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8FEDD0E6-90D2-4E74-85DF-671817D81A80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<sst xmlns="http://schemas.openxmlformats.org/spreadsheetml/2006/main" count="15" uniqueCount="14">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</sst>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0.22</v>
      </c>
      <c r="E9" s="12">
        <f>IFERROR(VLOOKUP(A9,'[1]Dados Produtos'!$A:$G,5,0),"")</f>
        <v>22</v>
      </c>
      <c r="F9" s="14">
        <f t="shared" ref="F9:F35" si="0">IFERROR(B9*E9,"")</f>
        <v>22</v>
      </c>
    </row>
    <row r="10" spans="1:6" ht="12.75" x14ac:dyDescent="0.2">
      <c r="A10" s="4">
        <v>3</v>
      </c>
      <c r="B10" s="13">
        <v>5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210</v>
      </c>
    </row>
    <row r="11" spans="1:6" ht="12.75" x14ac:dyDescent="0.2">
      <c r="A11" s="4">
        <v>12</v>
      </c>
      <c r="B11" s="13">
        <v>3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90</v>
      </c>
    </row>
    <row r="12" spans="1:6" ht="12.75" x14ac:dyDescent="0.2">
      <c r="A12" s="4">
        <v>11</v>
      </c>
      <c r="B12" s="13">
        <v>3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140.99999999999994</v>
      </c>
    </row>
    <row r="13" spans="1:6" ht="15.75" customHeight="1" x14ac:dyDescent="0.2">
      <c r="A13" s="4">
        <v>16</v>
      </c>
      <c r="B13" s="13">
        <v>3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90</v>
      </c>
    </row>
    <row r="14" spans="1:6" ht="15.75" customHeight="1" x14ac:dyDescent="0.2">
      <c r="A14" s="4">
        <v>2</v>
      </c>
      <c r="B14" s="13">
        <v>2</v>
      </c>
      <c r="C14" s="11" t="str">
        <f>IFERROR(VLOOKUP(A14,'[1]Dados Produtos'!$A:$G,2,0),"")</f>
        <v>Paçoca grande</v>
      </c>
      <c r="D14" s="12">
        <f>IFERROR(VLOOKUP(A14,'[1]Dados Produtos'!$A:$G,4,0),"")</f>
        <v>1.7166666666666599</v>
      </c>
      <c r="E14" s="12">
        <f>IFERROR(VLOOKUP(A14,'[1]Dados Produtos'!$A:$G,5,0),"")</f>
        <v>102.99999999999959</v>
      </c>
      <c r="F14" s="14">
        <f t="shared" si="0"/>
        <v>205.99999999999918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758.9999999999992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2024-07-28T15:00:52Z</dcterms:created>
  <dcterms:modified xsi:type="dcterms:W3CDTF">2024-07-28T15:01:45Z</dcterms:modified>
</cp:coreProperties>
</file>