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492C14D7-B9A6-4FF7-AC39-B3273C368707}" xr6:coauthVersionLast="47" xr6:coauthVersionMax="47" xr10:uidLastSave="{00000000-0000-0000-0000-000000000000}"/>
  <bookViews>
    <workbookView xWindow="780" yWindow="78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<sst xmlns="http://schemas.openxmlformats.org/spreadsheetml/2006/main" count="15" uniqueCount="14">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</sst>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45460</v>
      </c>
      <c r="E2" s="1"/>
      <c r="F2" s="1"/>
    </row>
    <row r="3" spans="1:6" ht="15" x14ac:dyDescent="0.2">
      <c r="A3" s="8" t="s">
        <v>0</v>
      </c>
      <c r="B3" s="9">
        <v>74</v>
      </c>
      <c r="C3" s="8" t="s">
        <v>1</v>
      </c>
      <c r="D3" s="8" t="str">
        <f>IFERROR(VLOOKUP($B$3,'[1]Dados Clientes'!$A:$F,3,0),"")</f>
        <v>Orobo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VILA UNIAO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ANAJAZEIRA</v>
      </c>
      <c r="D5" s="8"/>
      <c r="E5" s="3"/>
      <c r="F5" s="8">
        <f>IFERROR(VLOOKUP($B$3,'[1]Dados Clientes'!$A:$F,5,0),"")</f>
        <v>230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1.4</v>
      </c>
      <c r="E10" s="12">
        <f>IFERROR(VLOOKUP(A10,'[1]Dados Produtos'!$A:$G,5,0),"")</f>
        <v>42</v>
      </c>
      <c r="F10" s="14">
        <f t="shared" si="0"/>
        <v>42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0.95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9</v>
      </c>
      <c r="B14" s="13">
        <v>1</v>
      </c>
      <c r="C14" s="11" t="str">
        <f>IFERROR(VLOOKUP(A14,'[1]Dados Produtos'!$A:$G,2,0),"")</f>
        <v>Pe de moça</v>
      </c>
      <c r="D14" s="12">
        <f>IFERROR(VLOOKUP(A14,'[1]Dados Produtos'!$A:$G,4,0),"")</f>
        <v>1.5</v>
      </c>
      <c r="E14" s="12">
        <f>IFERROR(VLOOKUP(A14,'[1]Dados Produtos'!$A:$G,5,0),"")</f>
        <v>30</v>
      </c>
      <c r="F14" s="14">
        <f t="shared" si="0"/>
        <v>30</v>
      </c>
    </row>
    <row r="15" spans="1:6" ht="15.75" customHeight="1" x14ac:dyDescent="0.2">
      <c r="A15" s="4">
        <v>30</v>
      </c>
      <c r="B15" s="13">
        <v>1</v>
      </c>
      <c r="C15" s="11" t="str">
        <f>IFERROR(VLOOKUP(A15,'[1]Dados Produtos'!$A:$G,2,0),"")</f>
        <v>Doce de ninho (sabores)</v>
      </c>
      <c r="D15" s="12">
        <f>IFERROR(VLOOKUP(A15,'[1]Dados Produtos'!$A:$G,4,0),"")</f>
        <v>1.2333333333333301</v>
      </c>
      <c r="E15" s="12">
        <f>IFERROR(VLOOKUP(A15,'[1]Dados Produtos'!$A:$G,5,0),"")</f>
        <v>36.999999999999901</v>
      </c>
      <c r="F15" s="14">
        <f t="shared" si="0"/>
        <v>36.999999999999901</v>
      </c>
    </row>
    <row r="16" spans="1:6" ht="15.75" customHeight="1" x14ac:dyDescent="0.2">
      <c r="A16" s="4">
        <v>19</v>
      </c>
      <c r="B16" s="13">
        <v>1</v>
      </c>
      <c r="C16" s="11" t="str">
        <f>IFERROR(VLOOKUP(A16,'[1]Dados Produtos'!$A:$G,2,0),"")</f>
        <v>Chococo</v>
      </c>
      <c r="D16" s="12">
        <f>IFERROR(VLOOKUP(A16,'[1]Dados Produtos'!$A:$G,4,0),"")</f>
        <v>1.85</v>
      </c>
      <c r="E16" s="12">
        <f>IFERROR(VLOOKUP(A16,'[1]Dados Produtos'!$A:$G,5,0),"")</f>
        <v>37</v>
      </c>
      <c r="F16" s="14">
        <f t="shared" si="0"/>
        <v>37</v>
      </c>
    </row>
    <row r="17" spans="1:6" ht="15.75" customHeight="1" x14ac:dyDescent="0.2">
      <c r="A17" s="4">
        <v>8</v>
      </c>
      <c r="B17" s="13">
        <v>1</v>
      </c>
      <c r="C17" s="11" t="str">
        <f>IFERROR(VLOOKUP(A17,'[1]Dados Produtos'!$A:$G,2,0),"")</f>
        <v>Quebra Queixo Artesanal</v>
      </c>
      <c r="D17" s="12">
        <f>IFERROR(VLOOKUP(A17,'[1]Dados Produtos'!$A:$G,4,0),"")</f>
        <v>2</v>
      </c>
      <c r="E17" s="12">
        <f>IFERROR(VLOOKUP(A17,'[1]Dados Produtos'!$A:$G,5,0),"")</f>
        <v>24</v>
      </c>
      <c r="F17" s="14">
        <f t="shared" si="0"/>
        <v>24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354.99999999999972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2024-06-28T03:24:09Z</dcterms:created>
  <dcterms:modified xsi:type="dcterms:W3CDTF">2024-06-28T03:24:09Z</dcterms:modified>
</cp:coreProperties>
</file>