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B71BA67F-DEC1-4A5F-AF83-C57CA9BE556F}" xr6:coauthVersionLast="47" xr6:coauthVersionMax="47" xr10:uidLastSave="{00000000-0000-0000-0000-000000000000}"/>
  <bookViews>
    <workbookView xWindow="273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C16" i="1" l="1"/>
  <c r="F5" i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<sst xmlns="http://schemas.openxmlformats.org/spreadsheetml/2006/main" count="15" uniqueCount="14">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</sst>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45453</v>
      </c>
      <c r="E2" s="1"/>
      <c r="F2" s="1"/>
    </row>
    <row r="3" spans="1:6" ht="15" x14ac:dyDescent="0.2">
      <c r="A3" s="8" t="s">
        <v>0</v>
      </c>
      <c r="B3" s="9">
        <v>104</v>
      </c>
      <c r="C3" s="8" t="s">
        <v>1</v>
      </c>
      <c r="D3" s="8" t="str">
        <f>IFERROR(VLOOKUP($B$3,'[1]Dados Clientes'!$A:$F,3,0),"")</f>
        <v>X do MORRO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ARBELA</v>
      </c>
      <c r="D5" s="8"/>
      <c r="E5" s="3"/>
      <c r="F5" s="8">
        <f>IFERROR(VLOOKUP($B$3,'[1]Dados Clientes'!$A:$F,5,0),"")</f>
        <v>762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1.36666666666666</v>
      </c>
      <c r="E11" s="12">
        <f>IFERROR(VLOOKUP(A11,'[1]Dados Produtos'!$A:$G,5,0),"")</f>
        <v>40.999999999999801</v>
      </c>
      <c r="F11" s="14">
        <f t="shared" si="0"/>
        <v>40.999999999999801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20</v>
      </c>
      <c r="B14" s="13">
        <v>1</v>
      </c>
      <c r="C14" s="11" t="str">
        <f>IFERROR(VLOOKUP(A14,'[1]Dados Produtos'!$A:$G,2,0),"")</f>
        <v>Beijinho cremoso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13</v>
      </c>
      <c r="B15" s="13">
        <v>1</v>
      </c>
      <c r="C15" s="11" t="str">
        <f>IFERROR(VLOOKUP(A15,'[1]Dados Produtos'!$A:$G,2,0),"")</f>
        <v>Brownie</v>
      </c>
      <c r="D15" s="12">
        <f>IFERROR(VLOOKUP(A15,'[1]Dados Produtos'!$A:$G,4,0),"")</f>
        <v>2.75</v>
      </c>
      <c r="E15" s="12">
        <f>IFERROR(VLOOKUP(A15,'[1]Dados Produtos'!$A:$G,5,0),"")</f>
        <v>33</v>
      </c>
      <c r="F15" s="14">
        <f t="shared" si="0"/>
        <v>33</v>
      </c>
    </row>
    <row r="16" spans="1:6" ht="15.75" customHeight="1" x14ac:dyDescent="0.2">
      <c r="A16" s="4">
        <v>31</v>
      </c>
      <c r="B16" s="13">
        <v>2</v>
      </c>
      <c r="C16" s="11" t="str">
        <f>IFERROR(VLOOKUP(A16,'[1]Dados Produtos'!$A:$G,2,0),"")</f>
        <v>Dip look</v>
      </c>
      <c r="D16" s="12">
        <f>IFERROR(VLOOKUP(A16,'[1]Dados Produtos'!$A:$G,4,0),"")</f>
        <v>1.86666666666666</v>
      </c>
      <c r="E16" s="12">
        <f>IFERROR(VLOOKUP(A16,'[1]Dados Produtos'!$A:$G,5,0),"")</f>
        <v>27.999999999999901</v>
      </c>
      <c r="F16" s="14">
        <f t="shared" si="0"/>
        <v>55.999999999999801</v>
      </c>
    </row>
    <row r="17" spans="1:6" ht="15.75" customHeight="1" x14ac:dyDescent="0.2">
      <c r="A17" s="4">
        <v>10</v>
      </c>
      <c r="B17" s="13">
        <v>1</v>
      </c>
      <c r="C17" s="11" t="str">
        <f>IFERROR(VLOOKUP(A17,'[1]Dados Produtos'!$A:$G,2,0),"")</f>
        <v>Pe de moleque</v>
      </c>
      <c r="D17" s="12">
        <f>IFERROR(VLOOKUP(A17,'[1]Dados Produtos'!$A:$G,4,0),"")</f>
        <v>1.05</v>
      </c>
      <c r="E17" s="12">
        <f>IFERROR(VLOOKUP(A17,'[1]Dados Produtos'!$A:$G,5,0),"")</f>
        <v>21</v>
      </c>
      <c r="F17" s="14">
        <f t="shared" si="0"/>
        <v>21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353.99999999999955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2024-06-23T14:55:44Z</dcterms:created>
  <dcterms:modified xsi:type="dcterms:W3CDTF">2024-06-23T14:55:44Z</dcterms:modified>
</cp:coreProperties>
</file>