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F77EF946-87D4-4471-AD99-462DBFA0A89E}" xr6:coauthVersionLast="47" xr6:coauthVersionMax="47" xr10:uidLastSave="{00000000-0000-0000-0000-000000000000}"/>
  <bookViews>
    <workbookView xWindow="1170" yWindow="117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B4" i="1" l="1"/>
  <c r="F5" i="1"/>
  <c r="B5" i="1"/>
  <c r="D3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<sst xmlns="http://schemas.openxmlformats.org/spreadsheetml/2006/main" count="15" uniqueCount="14">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</sst>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7" sqref="A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45414</v>
      </c>
      <c r="E2" s="1"/>
      <c r="F2" s="1"/>
    </row>
    <row r="3" spans="1:6" ht="15" x14ac:dyDescent="0.2">
      <c r="A3" s="8" t="s">
        <v>0</v>
      </c>
      <c r="B3" s="9">
        <v>6</v>
      </c>
      <c r="C3" s="8" t="s">
        <v>1</v>
      </c>
      <c r="D3" s="8" t="str">
        <f>IFERROR(VLOOKUP($B$3,'[1]Dados Clientes'!$A:$F,3,0),"")</f>
        <v>Alberes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MANUEL ALVARES PIMNTEL</v>
      </c>
      <c r="D5" s="8"/>
      <c r="E5" s="3"/>
      <c r="F5" s="8">
        <f>IFERROR(VLOOKUP($B$3,'[1]Dados Clientes'!$A:$F,5,0),"")</f>
        <v>589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2.2000000000000002</v>
      </c>
      <c r="E9" s="12">
        <f>IFERROR(VLOOKUP(A9,'[1]Dados Produtos'!$A:$G,5,0),"")</f>
        <v>44</v>
      </c>
      <c r="F9" s="14">
        <f t="shared" ref="F9:F35" si="0">IFERROR(B9*E9,"")</f>
        <v>44</v>
      </c>
    </row>
    <row r="10" spans="1:6" ht="12.75" x14ac:dyDescent="0.2">
      <c r="A10" s="4">
        <v>17</v>
      </c>
      <c r="B10" s="13">
        <v>1</v>
      </c>
      <c r="C10" s="11" t="str">
        <f>IFERROR(VLOOKUP(A10,'[1]Dados Produtos'!$A:$G,2,0),"")</f>
        <v>Doce de leite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20</v>
      </c>
      <c r="B11" s="13">
        <v>1</v>
      </c>
      <c r="C11" s="11" t="str">
        <f>IFERROR(VLOOKUP(A11,'[1]Dados Produtos'!$A:$G,2,0),"")</f>
        <v>Beijinho cremoso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19</v>
      </c>
      <c r="B12" s="13">
        <v>1</v>
      </c>
      <c r="C12" s="11" t="str">
        <f>IFERROR(VLOOKUP(A12,'[1]Dados Produtos'!$A:$G,2,0),"")</f>
        <v>Chococo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18</v>
      </c>
      <c r="B13" s="13">
        <v>1</v>
      </c>
      <c r="C13" s="11" t="str">
        <f>IFERROR(VLOOKUP(A13,'[1]Dados Produtos'!$A:$G,2,0),"")</f>
        <v>Recheado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6</v>
      </c>
      <c r="B14" s="13">
        <v>1</v>
      </c>
      <c r="C14" s="11" t="str">
        <f>IFERROR(VLOOKUP(A14,'[1]Dados Produtos'!$A:$G,2,0),"")</f>
        <v>Brigadeiro</v>
      </c>
      <c r="D14" s="12">
        <f>IFERROR(VLOOKUP(A14,'[1]Dados Produtos'!$A:$G,4,0),"")</f>
        <v>1.8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24</v>
      </c>
      <c r="B15" s="13">
        <v>1</v>
      </c>
      <c r="C15" s="11" t="str">
        <f>IFERROR(VLOOKUP(A15,'[1]Dados Produtos'!$A:$G,2,0),"")</f>
        <v>Canudo</v>
      </c>
      <c r="D15" s="12">
        <f>IFERROR(VLOOKUP(A15,'[1]Dados Produtos'!$A:$G,4,0),"")</f>
        <v>1.85</v>
      </c>
      <c r="E15" s="12">
        <f>IFERROR(VLOOKUP(A15,'[1]Dados Produtos'!$A:$G,5,0),"")</f>
        <v>37</v>
      </c>
      <c r="F15" s="14">
        <f t="shared" si="0"/>
        <v>37</v>
      </c>
    </row>
    <row r="16" spans="1:6" ht="15.75" customHeight="1" x14ac:dyDescent="0.2">
      <c r="A16" s="4">
        <v>3</v>
      </c>
      <c r="B16" s="13">
        <v>1</v>
      </c>
      <c r="C16" s="11" t="str">
        <f>IFERROR(VLOOKUP(A16,'[1]Dados Produtos'!$A:$G,2,0),"")</f>
        <v>Banana com acucar</v>
      </c>
      <c r="D16" s="12">
        <f>IFERROR(VLOOKUP(A16,'[1]Dados Produtos'!$A:$G,4,0),"")</f>
        <v>1.36666666666666</v>
      </c>
      <c r="E16" s="12">
        <f>IFERROR(VLOOKUP(A16,'[1]Dados Produtos'!$A:$G,5,0),"")</f>
        <v>40.999999999999801</v>
      </c>
      <c r="F16" s="14">
        <f t="shared" si="0"/>
        <v>40.999999999999801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301.99999999999977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2024-05-27T19:32:50Z</dcterms:created>
  <dcterms:modified xsi:type="dcterms:W3CDTF">2024-05-27T19:32:50Z</dcterms:modified>
</cp:coreProperties>
</file>