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53922BA-8477-476D-822B-25925983A798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<sst xmlns="http://schemas.openxmlformats.org/spreadsheetml/2006/main" count="15" uniqueCount="14">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</sst>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45405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36</v>
      </c>
      <c r="B9" s="13">
        <v>1</v>
      </c>
      <c r="C9" s="11" t="str">
        <f>IFERROR(VLOOKUP(A9,'[1]Dados Produtos'!$A:$G,2,0),"")</f>
        <v>Goma</v>
      </c>
      <c r="D9" s="12">
        <f>IFERROR(VLOOKUP(A9,'[1]Dados Produtos'!$A:$G,4,0),"")</f>
        <v>1.86666666666666</v>
      </c>
      <c r="E9" s="12">
        <f>IFERROR(VLOOKUP(A9,'[1]Dados Produtos'!$A:$G,5,0),"")</f>
        <v>27.999999999999901</v>
      </c>
      <c r="F9" s="14">
        <f t="shared" ref="F9:F35" si="0">IFERROR(B9*E9,"")</f>
        <v>27.999999999999901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33</v>
      </c>
      <c r="B11" s="13">
        <v>1</v>
      </c>
      <c r="C11" s="11" t="str">
        <f>IFERROR(VLOOKUP(A11,'[1]Dados Produtos'!$A:$G,2,0),"")</f>
        <v>pirulito de olho</v>
      </c>
      <c r="D11" s="12">
        <f>IFERROR(VLOOKUP(A11,'[1]Dados Produtos'!$A:$G,4,0),"")</f>
        <v>1.6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31</v>
      </c>
      <c r="B12" s="13">
        <v>1</v>
      </c>
      <c r="C12" s="11" t="str">
        <f>IFERROR(VLOOKUP(A12,'[1]Dados Produtos'!$A:$G,2,0),"")</f>
        <v>Dip look</v>
      </c>
      <c r="D12" s="12">
        <f>IFERROR(VLOOKUP(A12,'[1]Dados Produtos'!$A:$G,4,0),"")</f>
        <v>1.86666666666666</v>
      </c>
      <c r="E12" s="12">
        <f>IFERROR(VLOOKUP(A12,'[1]Dados Produtos'!$A:$G,5,0),"")</f>
        <v>27.999999999999901</v>
      </c>
      <c r="F12" s="14">
        <f t="shared" si="0"/>
        <v>27.999999999999901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16</v>
      </c>
      <c r="B14" s="13">
        <v>3</v>
      </c>
      <c r="C14" s="11" t="str">
        <f>IFERROR(VLOOKUP(A14,'[1]Dados Produtos'!$A:$G,2,0),"")</f>
        <v>Cocada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90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8</v>
      </c>
      <c r="B16" s="13">
        <v>1</v>
      </c>
      <c r="C16" s="11" t="str">
        <f>IFERROR(VLOOKUP(A16,'[1]Dados Produtos'!$A:$G,2,0),"")</f>
        <v>Quebra Queixo Artesanal</v>
      </c>
      <c r="D16" s="12">
        <f>IFERROR(VLOOKUP(A16,'[1]Dados Produtos'!$A:$G,4,0),"")</f>
        <v>1.9166666666666601</v>
      </c>
      <c r="E16" s="12">
        <f>IFERROR(VLOOKUP(A16,'[1]Dados Produtos'!$A:$G,5,0),"")</f>
        <v>22.999999999999922</v>
      </c>
      <c r="F16" s="14">
        <f t="shared" si="0"/>
        <v>22.999999999999922</v>
      </c>
    </row>
    <row r="17" spans="1:6" ht="15.75" customHeight="1" x14ac:dyDescent="0.2">
      <c r="A17" s="4">
        <v>27</v>
      </c>
      <c r="B17" s="13">
        <v>1</v>
      </c>
      <c r="C17" s="11" t="str">
        <f>IFERROR(VLOOKUP(A17,'[1]Dados Produtos'!$A:$G,2,0),"")</f>
        <v>Chupão</v>
      </c>
      <c r="D17" s="12">
        <f>IFERROR(VLOOKUP(A17,'[1]Dados Produtos'!$A:$G,4,0),"")</f>
        <v>1.5</v>
      </c>
      <c r="E17" s="12">
        <f>IFERROR(VLOOKUP(A17,'[1]Dados Produtos'!$A:$G,5,0),"")</f>
        <v>90</v>
      </c>
      <c r="F17" s="14">
        <f t="shared" si="0"/>
        <v>90</v>
      </c>
    </row>
    <row r="18" spans="1:6" ht="15.75" customHeight="1" x14ac:dyDescent="0.2">
      <c r="A18" s="4">
        <v>24</v>
      </c>
      <c r="B18" s="13">
        <v>1</v>
      </c>
      <c r="C18" s="11" t="str">
        <f>IFERROR(VLOOKUP(A18,'[1]Dados Produtos'!$A:$G,2,0),"")</f>
        <v>Canudo</v>
      </c>
      <c r="D18" s="12">
        <f>IFERROR(VLOOKUP(A18,'[1]Dados Produtos'!$A:$G,4,0),"")</f>
        <v>1.85</v>
      </c>
      <c r="E18" s="12">
        <f>IFERROR(VLOOKUP(A18,'[1]Dados Produtos'!$A:$G,5,0),"")</f>
        <v>37</v>
      </c>
      <c r="F18" s="14">
        <f t="shared" si="0"/>
        <v>37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415.99999999999972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2024-05-28T01:13:43Z</dcterms:created>
  <dcterms:modified xsi:type="dcterms:W3CDTF">2024-05-28T01:13:43Z</dcterms:modified>
</cp:coreProperties>
</file>