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13_ncr:1_{5D95340A-1BD4-429E-91A7-875F88AB8D12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<sst xmlns="http://schemas.openxmlformats.org/spreadsheetml/2006/main" count="15" uniqueCount="14">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</sst>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A17" sqref="A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26.5703125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45420</v>
      </c>
      <c r="E2" s="1"/>
      <c r="F2" s="1"/>
    </row>
    <row r="3" spans="1:6" ht="15" x14ac:dyDescent="0.2">
      <c r="A3" s="8" t="s">
        <v>0</v>
      </c>
      <c r="B3" s="9">
        <v>88</v>
      </c>
      <c r="C3" s="8" t="s">
        <v>1</v>
      </c>
      <c r="D3" s="8" t="str">
        <f>IFERROR(VLOOKUP($B$3,'[1]Dados Clientes'!$A:$F,3,0),"")</f>
        <v>QUALY YPE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YPE ROXO</v>
      </c>
      <c r="D5" s="8"/>
      <c r="E5" s="3"/>
      <c r="F5" s="8">
        <f>IFERROR(VLOOKUP($B$3,'[1]Dados Clientes'!$A:$F,5,0),"")</f>
        <v>926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5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120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</v>
      </c>
      <c r="E10" s="12">
        <f>IFERROR(VLOOKUP(A10,'[1]Dados Produtos'!$A:$G,5,0),"")</f>
        <v>102</v>
      </c>
      <c r="F10" s="14">
        <f t="shared" si="0"/>
        <v>102</v>
      </c>
    </row>
    <row r="11" spans="1:6" ht="12.75" x14ac:dyDescent="0.2">
      <c r="A11" s="4">
        <v>8</v>
      </c>
      <c r="B11" s="13">
        <v>2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45.999999999999844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19</v>
      </c>
      <c r="B13" s="13">
        <v>2</v>
      </c>
      <c r="C13" s="11" t="str">
        <f>IFERROR(VLOOKUP(A13,'[1]Dados Produtos'!$A:$G,2,0),"")</f>
        <v>Chococo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72</v>
      </c>
    </row>
    <row r="14" spans="1:6" ht="15.75" customHeight="1" x14ac:dyDescent="0.2">
      <c r="A14" s="4">
        <v>20</v>
      </c>
      <c r="B14" s="13">
        <v>2</v>
      </c>
      <c r="C14" s="11" t="str">
        <f>IFERROR(VLOOKUP(A14,'[1]Dados Produtos'!$A:$G,2,0),"")</f>
        <v>Beijinho cremoso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72</v>
      </c>
    </row>
    <row r="15" spans="1:6" ht="15.75" customHeight="1" x14ac:dyDescent="0.2">
      <c r="A15" s="4">
        <v>17</v>
      </c>
      <c r="B15" s="13">
        <v>2</v>
      </c>
      <c r="C15" s="11" t="str">
        <f>IFERROR(VLOOKUP(A15,'[1]Dados Produtos'!$A:$G,2,0),"")</f>
        <v>Doce de leite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72</v>
      </c>
    </row>
    <row r="16" spans="1:6" ht="15.75" customHeight="1" x14ac:dyDescent="0.2">
      <c r="A16" s="4">
        <v>12</v>
      </c>
      <c r="B16" s="13">
        <v>3</v>
      </c>
      <c r="C16" s="11" t="str">
        <f>IFERROR(VLOOKUP(A16,'[1]Dados Produtos'!$A:$G,2,0),"")</f>
        <v>Pao de mel</v>
      </c>
      <c r="D16" s="12">
        <f>IFERROR(VLOOKUP(A16,'[1]Dados Produtos'!$A:$G,4,0),"")</f>
        <v>3</v>
      </c>
      <c r="E16" s="12">
        <f>IFERROR(VLOOKUP(A16,'[1]Dados Produtos'!$A:$G,5,0),"")</f>
        <v>30</v>
      </c>
      <c r="F16" s="14">
        <f t="shared" si="0"/>
        <v>90</v>
      </c>
    </row>
    <row r="17" spans="1:6" ht="15.75" customHeight="1" x14ac:dyDescent="0.2">
      <c r="A17" s="4">
        <v>3</v>
      </c>
      <c r="B17" s="13">
        <v>1</v>
      </c>
      <c r="C17" s="11" t="str">
        <f>IFERROR(VLOOKUP(A17,'[1]Dados Produtos'!$A:$G,2,0),"")</f>
        <v>Banana com acucar</v>
      </c>
      <c r="D17" s="12">
        <f>IFERROR(VLOOKUP(A17,'[1]Dados Produtos'!$A:$G,4,0),"")</f>
        <v>1.36666666666666</v>
      </c>
      <c r="E17" s="12">
        <f>IFERROR(VLOOKUP(A17,'[1]Dados Produtos'!$A:$G,5,0),"")</f>
        <v>40.999999999999801</v>
      </c>
      <c r="F17" s="14">
        <f t="shared" si="0"/>
        <v>40.999999999999801</v>
      </c>
    </row>
    <row r="18" spans="1:6" ht="15.75" customHeight="1" x14ac:dyDescent="0.2">
      <c r="A18" s="4">
        <v>18</v>
      </c>
      <c r="B18" s="13">
        <v>2</v>
      </c>
      <c r="C18" s="11" t="str">
        <f>IFERROR(VLOOKUP(A18,'[1]Dados Produtos'!$A:$G,2,0),"")</f>
        <v>Recheado</v>
      </c>
      <c r="D18" s="12">
        <f>IFERROR(VLOOKUP(A18,'[1]Dados Produtos'!$A:$G,4,0),"")</f>
        <v>1.8</v>
      </c>
      <c r="E18" s="12">
        <f>IFERROR(VLOOKUP(A18,'[1]Dados Produtos'!$A:$G,5,0),"")</f>
        <v>36</v>
      </c>
      <c r="F18" s="14">
        <f t="shared" si="0"/>
        <v>72</v>
      </c>
    </row>
    <row r="19" spans="1:6" ht="15.75" customHeight="1" x14ac:dyDescent="0.2">
      <c r="A19" s="4">
        <v>37</v>
      </c>
      <c r="B19" s="13">
        <v>14</v>
      </c>
      <c r="C19" s="11" t="str">
        <f>IFERROR(VLOOKUP(A19,'[1]Dados Produtos'!$A:$G,2,0),"")</f>
        <v>Doce de leite pastoso (pote)</v>
      </c>
      <c r="D19" s="12">
        <f>IFERROR(VLOOKUP(A19,'[1]Dados Produtos'!$A:$G,4,0),"")</f>
        <v>8</v>
      </c>
      <c r="E19" s="12">
        <f>IFERROR(VLOOKUP(A19,'[1]Dados Produtos'!$A:$G,5,0),"")</f>
        <v>8</v>
      </c>
      <c r="F19" s="14">
        <f t="shared" si="0"/>
        <v>112</v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834.99999999999955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2024-05-27T18:28:11Z</dcterms:created>
  <dcterms:modified xsi:type="dcterms:W3CDTF">2024-05-29T04:57:59Z</dcterms:modified>
</cp:coreProperties>
</file>