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13_ncr:1_{4973070E-BBC2-4146-ACFD-AFA618A6CA4F}" xr6:coauthVersionLast="47" xr6:coauthVersionMax="47" xr10:uidLastSave="{00000000-0000-0000-0000-000000000000}"/>
  <bookViews>
    <workbookView xWindow="3120" yWindow="295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<sst xmlns="http://schemas.openxmlformats.org/spreadsheetml/2006/main" count="15" uniqueCount="14">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</sst>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45420</v>
      </c>
      <c r="E2" s="1"/>
      <c r="F2" s="1"/>
    </row>
    <row r="3" spans="1:6" ht="15" x14ac:dyDescent="0.2">
      <c r="A3" s="8" t="s">
        <v>0</v>
      </c>
      <c r="B3" s="9">
        <v>109</v>
      </c>
      <c r="C3" s="8" t="s">
        <v>1</v>
      </c>
      <c r="D3" s="8" t="str">
        <f>IFERROR(VLOOKUP($B$3,'[1]Dados Clientes'!$A:$F,3,0),"")</f>
        <v>Solange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5</v>
      </c>
      <c r="B10" s="13">
        <v>2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48</v>
      </c>
    </row>
    <row r="11" spans="1:6" ht="12.75" x14ac:dyDescent="0.2">
      <c r="A11" s="4">
        <v>30</v>
      </c>
      <c r="B11" s="13">
        <v>1</v>
      </c>
      <c r="C11" s="11" t="str">
        <f>IFERROR(VLOOKUP(A11,'[1]Dados Produtos'!$A:$G,2,0),"")</f>
        <v>Doce de ninho (sabores)</v>
      </c>
      <c r="D11" s="12">
        <f>IFERROR(VLOOKUP(A11,'[1]Dados Produtos'!$A:$G,4,0),"")</f>
        <v>1.2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34</v>
      </c>
      <c r="B12" s="13">
        <v>1</v>
      </c>
      <c r="C12" s="11" t="str">
        <f>IFERROR(VLOOKUP(A12,'[1]Dados Produtos'!$A:$G,2,0),"")</f>
        <v>Olho de gelatina</v>
      </c>
      <c r="D12" s="12">
        <f>IFERROR(VLOOKUP(A12,'[1]Dados Produtos'!$A:$G,4,0),"")</f>
        <v>2.4166666666666599</v>
      </c>
      <c r="E12" s="12">
        <f>IFERROR(VLOOKUP(A12,'[1]Dados Produtos'!$A:$G,5,0),"")</f>
        <v>57.999999999999837</v>
      </c>
      <c r="F12" s="14">
        <f t="shared" si="0"/>
        <v>57.999999999999837</v>
      </c>
    </row>
    <row r="13" spans="1:6" ht="15.75" customHeight="1" x14ac:dyDescent="0.2">
      <c r="A13" s="4">
        <v>26</v>
      </c>
      <c r="B13" s="13">
        <v>1</v>
      </c>
      <c r="C13" s="11" t="str">
        <f>IFERROR(VLOOKUP(A13,'[1]Dados Produtos'!$A:$G,2,0),"")</f>
        <v>Olho de marshmellow</v>
      </c>
      <c r="D13" s="12">
        <f>IFERROR(VLOOKUP(A13,'[1]Dados Produtos'!$A:$G,4,0),"")</f>
        <v>0.64</v>
      </c>
      <c r="E13" s="12">
        <f>IFERROR(VLOOKUP(A13,'[1]Dados Produtos'!$A:$G,5,0),"")</f>
        <v>32</v>
      </c>
      <c r="F13" s="14">
        <f t="shared" si="0"/>
        <v>32</v>
      </c>
    </row>
    <row r="14" spans="1:6" ht="15.75" customHeight="1" x14ac:dyDescent="0.2">
      <c r="A14" s="4">
        <v>37</v>
      </c>
      <c r="B14" s="13">
        <v>6</v>
      </c>
      <c r="C14" s="11" t="str">
        <f>IFERROR(VLOOKUP(A14,'[1]Dados Produtos'!$A:$G,2,0),"")</f>
        <v>Doce de leite pastoso (pote)</v>
      </c>
      <c r="D14" s="12">
        <f>IFERROR(VLOOKUP(A14,'[1]Dados Produtos'!$A:$G,4,0),"")</f>
        <v>8</v>
      </c>
      <c r="E14" s="12">
        <f>IFERROR(VLOOKUP(A14,'[1]Dados Produtos'!$A:$G,5,0),"")</f>
        <v>8</v>
      </c>
      <c r="F14" s="14">
        <f t="shared" si="0"/>
        <v>48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323.99999999999983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2024-05-27T19:23:50Z</dcterms:created>
  <dcterms:modified xsi:type="dcterms:W3CDTF">2024-05-29T05:02:09Z</dcterms:modified>
</cp:coreProperties>
</file>