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30FA06A2-8D91-4738-B9DB-7C0BE5D6F5DC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C17" i="1" l="1"/>
  <c r="F5" i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<sst xmlns="http://schemas.openxmlformats.org/spreadsheetml/2006/main" count="15" uniqueCount="14">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</sst>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7" workbookViewId="0">
      <selection activeCell="A20" sqref="A2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45440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33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5</v>
      </c>
      <c r="B12" s="13">
        <v>4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96</v>
      </c>
    </row>
    <row r="13" spans="1:6" ht="15.75" customHeight="1" x14ac:dyDescent="0.2">
      <c r="A13" s="4">
        <v>1</v>
      </c>
      <c r="B13" s="13">
        <v>1</v>
      </c>
      <c r="C13" s="11" t="str">
        <f>IFERROR(VLOOKUP(A13,'[1]Dados Produtos'!$A:$G,2,0),"")</f>
        <v>Paçoca pequena</v>
      </c>
      <c r="D13" s="12">
        <f>IFERROR(VLOOKUP(A13,'[1]Dados Produtos'!$A:$G,4,0),"")</f>
        <v>1.71428571428571</v>
      </c>
      <c r="E13" s="12">
        <f>IFERROR(VLOOKUP(A13,'[1]Dados Produtos'!$A:$G,5,0),"")</f>
        <v>71.999999999999815</v>
      </c>
      <c r="F13" s="14">
        <f t="shared" si="0"/>
        <v>71.999999999999815</v>
      </c>
    </row>
    <row r="14" spans="1:6" ht="15.75" customHeight="1" x14ac:dyDescent="0.2">
      <c r="A14" s="4">
        <v>36</v>
      </c>
      <c r="B14" s="13">
        <v>1</v>
      </c>
      <c r="C14" s="11" t="str">
        <f>IFERROR(VLOOKUP(A14,'[1]Dados Produtos'!$A:$G,2,0),"")</f>
        <v>Goma</v>
      </c>
      <c r="D14" s="12">
        <f>IFERROR(VLOOKUP(A14,'[1]Dados Produtos'!$A:$G,4,0),"")</f>
        <v>1.86666666666666</v>
      </c>
      <c r="E14" s="12">
        <f>IFERROR(VLOOKUP(A14,'[1]Dados Produtos'!$A:$G,5,0),"")</f>
        <v>27.999999999999901</v>
      </c>
      <c r="F14" s="14">
        <f t="shared" si="0"/>
        <v>27.999999999999901</v>
      </c>
    </row>
    <row r="15" spans="1:6" ht="15.75" customHeight="1" x14ac:dyDescent="0.2">
      <c r="A15" s="4">
        <v>34</v>
      </c>
      <c r="B15" s="13">
        <v>1</v>
      </c>
      <c r="C15" s="11" t="str">
        <f>IFERROR(VLOOKUP(A15,'[1]Dados Produtos'!$A:$G,2,0),"")</f>
        <v>Olho de gelatina</v>
      </c>
      <c r="D15" s="12">
        <f>IFERROR(VLOOKUP(A15,'[1]Dados Produtos'!$A:$G,4,0),"")</f>
        <v>2.4166666666666599</v>
      </c>
      <c r="E15" s="12">
        <f>IFERROR(VLOOKUP(A15,'[1]Dados Produtos'!$A:$G,5,0),"")</f>
        <v>57.999999999999837</v>
      </c>
      <c r="F15" s="14">
        <f t="shared" si="0"/>
        <v>57.999999999999837</v>
      </c>
    </row>
    <row r="16" spans="1:6" ht="15.75" customHeight="1" x14ac:dyDescent="0.2">
      <c r="A16" s="4">
        <v>25</v>
      </c>
      <c r="B16" s="13">
        <v>1</v>
      </c>
      <c r="C16" s="11" t="str">
        <f>IFERROR(VLOOKUP(A16,'[1]Dados Produtos'!$A:$G,2,0),"")</f>
        <v>Pingo</v>
      </c>
      <c r="D16" s="12">
        <f>IFERROR(VLOOKUP(A16,'[1]Dados Produtos'!$A:$G,4,0),"")</f>
        <v>0.9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22</v>
      </c>
      <c r="B17" s="13">
        <v>1</v>
      </c>
      <c r="C17" s="11" t="str">
        <f>IFERROR(VLOOKUP(A17,'[1]Dados Produtos'!$A:$G,2,0),"")</f>
        <v>Maria Mole</v>
      </c>
      <c r="D17" s="12">
        <f>IFERROR(VLOOKUP(A17,'[1]Dados Produtos'!$A:$G,4,0),"")</f>
        <v>2.2000000000000002</v>
      </c>
      <c r="E17" s="12">
        <f>IFERROR(VLOOKUP(A17,'[1]Dados Produtos'!$A:$G,5,0),"")</f>
        <v>44</v>
      </c>
      <c r="F17" s="14">
        <f t="shared" si="0"/>
        <v>44</v>
      </c>
    </row>
    <row r="18" spans="1:6" ht="15.75" customHeight="1" x14ac:dyDescent="0.2">
      <c r="A18" s="4">
        <v>11</v>
      </c>
      <c r="B18" s="13">
        <v>1</v>
      </c>
      <c r="C18" s="11" t="str">
        <f>IFERROR(VLOOKUP(A18,'[1]Dados Produtos'!$A:$G,2,0),"")</f>
        <v>Trufa</v>
      </c>
      <c r="D18" s="12">
        <f>IFERROR(VLOOKUP(A18,'[1]Dados Produtos'!$A:$G,4,0),"")</f>
        <v>2.6111111111111098</v>
      </c>
      <c r="E18" s="12">
        <f>IFERROR(VLOOKUP(A18,'[1]Dados Produtos'!$A:$G,5,0),"")</f>
        <v>46.999999999999979</v>
      </c>
      <c r="F18" s="14">
        <f t="shared" si="0"/>
        <v>46.999999999999979</v>
      </c>
    </row>
    <row r="19" spans="1:6" ht="15.75" customHeight="1" x14ac:dyDescent="0.2">
      <c r="A19" s="4">
        <v>31</v>
      </c>
      <c r="B19" s="13">
        <v>1</v>
      </c>
      <c r="C19" s="11" t="str">
        <f>IFERROR(VLOOKUP(A19,'[1]Dados Produtos'!$A:$G,2,0),"")</f>
        <v>Dip look</v>
      </c>
      <c r="D19" s="12">
        <f>IFERROR(VLOOKUP(A19,'[1]Dados Produtos'!$A:$G,4,0),"")</f>
        <v>1.86666666666666</v>
      </c>
      <c r="E19" s="12">
        <f>IFERROR(VLOOKUP(A19,'[1]Dados Produtos'!$A:$G,5,0),"")</f>
        <v>27.999999999999901</v>
      </c>
      <c r="F19" s="14">
        <f t="shared" si="0"/>
        <v>27.999999999999901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567.99999999999943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2024-05-29T05:25:07Z</dcterms:created>
  <dcterms:modified xsi:type="dcterms:W3CDTF">2024-05-29T05:25:07Z</dcterms:modified>
</cp:coreProperties>
</file>