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207AD89E-8DC0-4D8F-B782-595BCC03B939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<sst xmlns="http://schemas.openxmlformats.org/spreadsheetml/2006/main" count="15" uniqueCount="14">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</sst>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45362</v>
      </c>
      <c r="E2" s="1"/>
      <c r="F2" s="1"/>
    </row>
    <row r="3" spans="1:6" ht="15" x14ac:dyDescent="0.2">
      <c r="A3" s="8" t="s">
        <v>0</v>
      </c>
      <c r="B3" s="9">
        <v>49</v>
      </c>
      <c r="C3" s="8" t="s">
        <v>1</v>
      </c>
      <c r="D3" s="8" t="str">
        <f>IFERROR(VLOOKUP($B$3,'[1]Dados Clientes'!$A:$F,3,0),"")</f>
        <v>Luciano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f t="shared" si="0"/>
        <v>46.999999999999979</v>
      </c>
    </row>
    <row r="13" spans="1:6" ht="15.75" customHeight="1" x14ac:dyDescent="0.2">
      <c r="A13" s="4">
        <v>12</v>
      </c>
      <c r="B13" s="13">
        <v>1</v>
      </c>
      <c r="C13" s="11" t="str">
        <f>IFERROR(VLOOKUP(A13,'[1]Dados Produtos'!$A:$G,2,0),"")</f>
        <v>Pao de mel</v>
      </c>
      <c r="D13" s="12">
        <f>IFERROR(VLOOKUP(A13,'[1]Dados Produtos'!$A:$G,4,0),"")</f>
        <v>3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13</v>
      </c>
      <c r="B14" s="13">
        <v>1</v>
      </c>
      <c r="C14" s="11" t="str">
        <f>IFERROR(VLOOKUP(A14,'[1]Dados Produtos'!$A:$G,2,0),"")</f>
        <v>Brownie</v>
      </c>
      <c r="D14" s="12">
        <f>IFERROR(VLOOKUP(A14,'[1]Dados Produtos'!$A:$G,4,0),"")</f>
        <v>2.75</v>
      </c>
      <c r="E14" s="12">
        <f>IFERROR(VLOOKUP(A14,'[1]Dados Produtos'!$A:$G,5,0),"")</f>
        <v>33</v>
      </c>
      <c r="F14" s="14">
        <f t="shared" si="0"/>
        <v>33</v>
      </c>
    </row>
    <row r="15" spans="1:6" ht="15.75" customHeight="1" x14ac:dyDescent="0.2">
      <c r="A15" s="4">
        <v>26</v>
      </c>
      <c r="B15" s="13">
        <v>1</v>
      </c>
      <c r="C15" s="11" t="str">
        <f>IFERROR(VLOOKUP(A15,'[1]Dados Produtos'!$A:$G,2,0),"")</f>
        <v>Olho</v>
      </c>
      <c r="D15" s="12">
        <f>IFERROR(VLOOKUP(A15,'[1]Dados Produtos'!$A:$G,4,0),"")</f>
        <v>0.64</v>
      </c>
      <c r="E15" s="12">
        <f>IFERROR(VLOOKUP(A15,'[1]Dados Produtos'!$A:$G,5,0),"")</f>
        <v>32</v>
      </c>
      <c r="F15" s="14">
        <f t="shared" si="0"/>
        <v>32</v>
      </c>
    </row>
    <row r="16" spans="1:6" ht="15.75" customHeight="1" x14ac:dyDescent="0.2">
      <c r="A16" s="4">
        <v>17</v>
      </c>
      <c r="B16" s="13">
        <v>1</v>
      </c>
      <c r="C16" s="11" t="str">
        <f>IFERROR(VLOOKUP(A16,'[1]Dados Produtos'!$A:$G,2,0),"")</f>
        <v>Doce de leite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24</v>
      </c>
      <c r="B17" s="13">
        <v>1</v>
      </c>
      <c r="C17" s="11" t="str">
        <f>IFERROR(VLOOKUP(A17,'[1]Dados Produtos'!$A:$G,2,0),"")</f>
        <v>Canudo</v>
      </c>
      <c r="D17" s="12">
        <f>IFERROR(VLOOKUP(A17,'[1]Dados Produtos'!$A:$G,4,0),"")</f>
        <v>1.85</v>
      </c>
      <c r="E17" s="12">
        <f>IFERROR(VLOOKUP(A17,'[1]Dados Produtos'!$A:$G,5,0),"")</f>
        <v>37</v>
      </c>
      <c r="F17" s="14">
        <f t="shared" si="0"/>
        <v>37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387.99999999999989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2024-03-24T16:25:40Z</dcterms:created>
  <dcterms:modified xsi:type="dcterms:W3CDTF">2024-03-24T16:25:40Z</dcterms:modified>
</cp:coreProperties>
</file>