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rço\"/>
    </mc:Choice>
  </mc:AlternateContent>
  <xr:revisionPtr revIDLastSave="0" documentId="8_{7AA13928-7E1B-4085-A611-AEB9C3E495F6}" xr6:coauthVersionLast="47" xr6:coauthVersionMax="47" xr10:uidLastSave="{00000000-0000-0000-0000-000000000000}"/>
  <bookViews>
    <workbookView xWindow="273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<sst xmlns="http://schemas.openxmlformats.org/spreadsheetml/2006/main" count="15" uniqueCount="14">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</sst>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  <cell r="C48" t="str">
            <v>Mercado Calvacante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RESTAURANTE 2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 xml:space="preserve">trevo santa maria 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ECONOMIA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2.75</v>
          </cell>
          <cell r="E2">
            <v>33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1.36666666666666</v>
          </cell>
          <cell r="E4">
            <v>40.999999999999801</v>
          </cell>
        </row>
        <row r="5">
          <cell r="A5">
            <v>4</v>
          </cell>
          <cell r="B5" t="str">
            <v>Banana sem acucar</v>
          </cell>
          <cell r="C5">
            <v>30</v>
          </cell>
          <cell r="D5">
            <v>1.8</v>
          </cell>
          <cell r="E5">
            <v>54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1.8</v>
          </cell>
          <cell r="E6">
            <v>36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2.75</v>
          </cell>
          <cell r="E8">
            <v>33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1.8</v>
          </cell>
          <cell r="E10">
            <v>36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  <cell r="C12">
            <v>60</v>
          </cell>
          <cell r="D12">
            <v>1.5</v>
          </cell>
          <cell r="E12">
            <v>90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1.8</v>
          </cell>
          <cell r="E15">
            <v>36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2.2000000000000002</v>
          </cell>
          <cell r="E17">
            <v>44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1.7</v>
          </cell>
          <cell r="E19">
            <v>102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1.71428571428571</v>
          </cell>
          <cell r="E20">
            <v>71.999999999999815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3</v>
          </cell>
          <cell r="E21">
            <v>30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1.9166666666666601</v>
          </cell>
          <cell r="E26">
            <v>22.999999999999922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1.8</v>
          </cell>
          <cell r="E27">
            <v>36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2.6111111111111098</v>
          </cell>
          <cell r="E2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B14" sqref="B14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45362</v>
      </c>
      <c r="E2" s="1"/>
      <c r="F2" s="1"/>
    </row>
    <row r="3" spans="1:6" ht="15" x14ac:dyDescent="0.2">
      <c r="A3" s="8" t="s">
        <v>0</v>
      </c>
      <c r="B3" s="9">
        <v>55</v>
      </c>
      <c r="C3" s="8" t="s">
        <v>1</v>
      </c>
      <c r="D3" s="8" t="str">
        <f>IFERROR(VLOOKUP($B$3,'[1]Dados Clientes'!$A:$F,3,0),"")</f>
        <v>Nova Opção JD HELENA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ZENALDO ALVES PEREIRA 11311539875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JOSE MARTINS LISBOA</v>
      </c>
      <c r="D5" s="8"/>
      <c r="E5" s="3"/>
      <c r="F5" s="8">
        <f>IFERROR(VLOOKUP($B$3,'[1]Dados Clientes'!$A:$F,5,0),"")</f>
        <v>1183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13</v>
      </c>
      <c r="B9" s="13">
        <v>1</v>
      </c>
      <c r="C9" s="11" t="str">
        <f>IFERROR(VLOOKUP(A9,'[1]Dados Produtos'!$A:$G,2,0),"")</f>
        <v>Brownie</v>
      </c>
      <c r="D9" s="12">
        <f>IFERROR(VLOOKUP(A9,'[1]Dados Produtos'!$A:$G,4,0),"")</f>
        <v>2.75</v>
      </c>
      <c r="E9" s="12">
        <f>IFERROR(VLOOKUP(A9,'[1]Dados Produtos'!$A:$G,5,0),"")</f>
        <v>33</v>
      </c>
      <c r="F9" s="14">
        <f t="shared" ref="F9:F35" si="0">IFERROR(B9*E9,"")</f>
        <v>33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46.999999999999979</v>
      </c>
    </row>
    <row r="11" spans="1:6" ht="12.75" x14ac:dyDescent="0.2">
      <c r="A11" s="4">
        <v>12</v>
      </c>
      <c r="B11" s="13">
        <v>1</v>
      </c>
      <c r="C11" s="11" t="str">
        <f>IFERROR(VLOOKUP(A11,'[1]Dados Produtos'!$A:$G,2,0),"")</f>
        <v>Pao de mel</v>
      </c>
      <c r="D11" s="12">
        <f>IFERROR(VLOOKUP(A11,'[1]Dados Produtos'!$A:$G,4,0),"")</f>
        <v>3</v>
      </c>
      <c r="E11" s="12">
        <f>IFERROR(VLOOKUP(A11,'[1]Dados Produtos'!$A:$G,5,0),"")</f>
        <v>30</v>
      </c>
      <c r="F11" s="14">
        <f t="shared" si="0"/>
        <v>30</v>
      </c>
    </row>
    <row r="12" spans="1:6" ht="12.75" x14ac:dyDescent="0.2">
      <c r="A12" s="4">
        <v>24</v>
      </c>
      <c r="B12" s="13">
        <v>1</v>
      </c>
      <c r="C12" s="11" t="str">
        <f>IFERROR(VLOOKUP(A12,'[1]Dados Produtos'!$A:$G,2,0),"")</f>
        <v>Canudo</v>
      </c>
      <c r="D12" s="12">
        <f>IFERROR(VLOOKUP(A12,'[1]Dados Produtos'!$A:$G,4,0),"")</f>
        <v>1.85</v>
      </c>
      <c r="E12" s="12">
        <f>IFERROR(VLOOKUP(A12,'[1]Dados Produtos'!$A:$G,5,0),"")</f>
        <v>37</v>
      </c>
      <c r="F12" s="14">
        <f t="shared" si="0"/>
        <v>37</v>
      </c>
    </row>
    <row r="13" spans="1:6" ht="15.75" customHeight="1" x14ac:dyDescent="0.2">
      <c r="A13" s="4">
        <v>26</v>
      </c>
      <c r="B13" s="13">
        <v>2</v>
      </c>
      <c r="C13" s="11" t="str">
        <f>IFERROR(VLOOKUP(A13,'[1]Dados Produtos'!$A:$G,2,0),"")</f>
        <v>Olho</v>
      </c>
      <c r="D13" s="12">
        <f>IFERROR(VLOOKUP(A13,'[1]Dados Produtos'!$A:$G,4,0),"")</f>
        <v>0.64</v>
      </c>
      <c r="E13" s="12">
        <f>IFERROR(VLOOKUP(A13,'[1]Dados Produtos'!$A:$G,5,0),"")</f>
        <v>32</v>
      </c>
      <c r="F13" s="14">
        <f t="shared" si="0"/>
        <v>64</v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210.99999999999997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2024-03-24T16:50:14Z</dcterms:created>
  <dcterms:modified xsi:type="dcterms:W3CDTF">2024-03-24T16:50:14Z</dcterms:modified>
</cp:coreProperties>
</file>