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 doc Bacis\residencia\data\"/>
    </mc:Choice>
  </mc:AlternateContent>
  <xr:revisionPtr revIDLastSave="0" documentId="13_ncr:1_{E891A81B-E867-4E1C-A69F-9928E90766C8}" xr6:coauthVersionLast="43" xr6:coauthVersionMax="43" xr10:uidLastSave="{00000000-0000-0000-0000-000000000000}"/>
  <bookViews>
    <workbookView xWindow="-21720" yWindow="-120" windowWidth="21840" windowHeight="13140" tabRatio="500" xr2:uid="{00000000-000D-0000-FFFF-FFFF00000000}"/>
  </bookViews>
  <sheets>
    <sheet name="Sheet1" sheetId="1" r:id="rId1"/>
    <sheet name="Sheet2" sheetId="2" state="hidden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F78" i="1" l="1"/>
  <c r="L78" i="1"/>
  <c r="AF77" i="1"/>
  <c r="L77" i="1"/>
  <c r="AF76" i="1"/>
  <c r="L76" i="1"/>
  <c r="AF75" i="1"/>
  <c r="L75" i="1"/>
  <c r="AF74" i="1"/>
  <c r="L74" i="1"/>
  <c r="AF73" i="1"/>
  <c r="L73" i="1"/>
  <c r="AF72" i="1"/>
  <c r="L72" i="1"/>
  <c r="AF71" i="1"/>
  <c r="L71" i="1"/>
  <c r="AF70" i="1"/>
  <c r="L70" i="1"/>
  <c r="AF69" i="1"/>
  <c r="L69" i="1"/>
  <c r="AF68" i="1"/>
  <c r="L68" i="1"/>
  <c r="AF67" i="1"/>
  <c r="L67" i="1"/>
  <c r="AF66" i="1"/>
  <c r="L66" i="1"/>
  <c r="AF65" i="1"/>
  <c r="L65" i="1"/>
  <c r="AF64" i="1"/>
  <c r="L64" i="1"/>
  <c r="AF63" i="1"/>
  <c r="L63" i="1"/>
  <c r="AF62" i="1"/>
  <c r="L62" i="1"/>
  <c r="AF61" i="1"/>
  <c r="L61" i="1"/>
  <c r="AF60" i="1"/>
  <c r="L60" i="1"/>
  <c r="AF59" i="1"/>
  <c r="L59" i="1"/>
  <c r="AF58" i="1"/>
  <c r="L58" i="1"/>
  <c r="AF57" i="1"/>
  <c r="L57" i="1"/>
  <c r="AF56" i="1"/>
  <c r="L56" i="1"/>
  <c r="AF55" i="1"/>
  <c r="L55" i="1"/>
  <c r="AF54" i="1"/>
  <c r="L54" i="1"/>
  <c r="AF53" i="1"/>
  <c r="L53" i="1"/>
  <c r="AF52" i="1"/>
  <c r="L52" i="1"/>
  <c r="AF51" i="1"/>
  <c r="L51" i="1"/>
  <c r="AF50" i="1"/>
  <c r="L50" i="1"/>
  <c r="AF49" i="1"/>
  <c r="L49" i="1"/>
  <c r="AF48" i="1"/>
  <c r="L48" i="1"/>
  <c r="AF47" i="1"/>
  <c r="L47" i="1"/>
  <c r="AF46" i="1"/>
  <c r="L46" i="1"/>
  <c r="AF45" i="1"/>
  <c r="L45" i="1"/>
  <c r="AF44" i="1"/>
  <c r="L44" i="1"/>
  <c r="AF43" i="1"/>
  <c r="L43" i="1"/>
  <c r="AF42" i="1"/>
  <c r="L42" i="1"/>
  <c r="AF41" i="1"/>
  <c r="L41" i="1"/>
  <c r="AF40" i="1"/>
  <c r="L40" i="1"/>
  <c r="AF39" i="1"/>
  <c r="L39" i="1"/>
  <c r="AF38" i="1"/>
  <c r="L38" i="1"/>
  <c r="AF37" i="1"/>
  <c r="L37" i="1"/>
  <c r="AF36" i="1"/>
  <c r="L36" i="1"/>
  <c r="AF35" i="1"/>
  <c r="L35" i="1"/>
  <c r="AF34" i="1"/>
  <c r="L34" i="1"/>
  <c r="AF33" i="1"/>
  <c r="L33" i="1"/>
  <c r="AF32" i="1"/>
  <c r="L32" i="1"/>
  <c r="AF31" i="1"/>
  <c r="L31" i="1"/>
  <c r="AF30" i="1"/>
  <c r="L30" i="1"/>
  <c r="AF29" i="1"/>
  <c r="L29" i="1"/>
  <c r="AF28" i="1"/>
  <c r="L28" i="1"/>
  <c r="AF27" i="1"/>
  <c r="L27" i="1"/>
  <c r="AF26" i="1"/>
  <c r="L26" i="1"/>
  <c r="AF25" i="1"/>
  <c r="L25" i="1"/>
  <c r="AF24" i="1"/>
  <c r="L24" i="1"/>
  <c r="AF23" i="1"/>
  <c r="L23" i="1"/>
  <c r="AF22" i="1"/>
  <c r="L22" i="1"/>
  <c r="AF21" i="1"/>
  <c r="L21" i="1"/>
  <c r="AF20" i="1"/>
  <c r="L20" i="1"/>
  <c r="AF19" i="1"/>
  <c r="L19" i="1"/>
  <c r="AF18" i="1"/>
  <c r="L18" i="1"/>
  <c r="AF17" i="1"/>
  <c r="L17" i="1"/>
  <c r="AF16" i="1"/>
  <c r="L16" i="1"/>
  <c r="AF15" i="1"/>
  <c r="L15" i="1"/>
  <c r="AF14" i="1"/>
  <c r="L14" i="1"/>
  <c r="AF13" i="1"/>
  <c r="L13" i="1"/>
  <c r="AF12" i="1"/>
  <c r="L12" i="1"/>
  <c r="AF11" i="1"/>
  <c r="L11" i="1"/>
  <c r="AF10" i="1"/>
  <c r="L10" i="1"/>
  <c r="AF9" i="1"/>
  <c r="L9" i="1"/>
  <c r="AF8" i="1"/>
  <c r="L8" i="1"/>
</calcChain>
</file>

<file path=xl/sharedStrings.xml><?xml version="1.0" encoding="utf-8"?>
<sst xmlns="http://schemas.openxmlformats.org/spreadsheetml/2006/main" count="656" uniqueCount="99">
  <si>
    <t>## No data</t>
  </si>
  <si>
    <t>## SM = Soil Moisture (%)</t>
  </si>
  <si>
    <t xml:space="preserve"> </t>
  </si>
  <si>
    <t>## BD =  Bulk density (g.dm-3)</t>
  </si>
  <si>
    <t>## PD = particle density (g.dm-3)</t>
  </si>
  <si>
    <t>## Calhuas = Gravel (%)</t>
  </si>
  <si>
    <t>## Calhaus = Coarse gravel (%)</t>
  </si>
  <si>
    <t>X</t>
  </si>
  <si>
    <t>Y</t>
  </si>
  <si>
    <t>id</t>
  </si>
  <si>
    <t>name</t>
  </si>
  <si>
    <t>top</t>
  </si>
  <si>
    <t>bottom</t>
  </si>
  <si>
    <t>hue</t>
  </si>
  <si>
    <t>value</t>
  </si>
  <si>
    <t>chroma</t>
  </si>
  <si>
    <t>thickness</t>
  </si>
  <si>
    <t>Calhaus</t>
  </si>
  <si>
    <t>Cascalho</t>
  </si>
  <si>
    <t>TFSA</t>
  </si>
  <si>
    <t>pH</t>
  </si>
  <si>
    <t xml:space="preserve">P </t>
  </si>
  <si>
    <t xml:space="preserve">Na </t>
  </si>
  <si>
    <t xml:space="preserve">K </t>
  </si>
  <si>
    <t xml:space="preserve">Ca </t>
  </si>
  <si>
    <t xml:space="preserve">Mg </t>
  </si>
  <si>
    <t xml:space="preserve">Al </t>
  </si>
  <si>
    <t>H_AL</t>
  </si>
  <si>
    <t>C</t>
  </si>
  <si>
    <t>H</t>
  </si>
  <si>
    <t>N</t>
  </si>
  <si>
    <t>SM</t>
  </si>
  <si>
    <t>BD</t>
  </si>
  <si>
    <t>PD</t>
  </si>
  <si>
    <t>clay</t>
  </si>
  <si>
    <t>sand</t>
  </si>
  <si>
    <t>silt</t>
  </si>
  <si>
    <t>textural_class</t>
  </si>
  <si>
    <t>soil_class</t>
  </si>
  <si>
    <t>UM</t>
  </si>
  <si>
    <t>P1</t>
  </si>
  <si>
    <t>A1</t>
  </si>
  <si>
    <t>7.5YR</t>
  </si>
  <si>
    <t>franco_argilo_arenosa</t>
  </si>
  <si>
    <t>CAMBISSOLO HÁPLICO Ta Distrófico típico</t>
  </si>
  <si>
    <t>A2</t>
  </si>
  <si>
    <t>BA</t>
  </si>
  <si>
    <t>Bi1</t>
  </si>
  <si>
    <t>Bi2</t>
  </si>
  <si>
    <t>10YR</t>
  </si>
  <si>
    <t>BC</t>
  </si>
  <si>
    <t>5YR</t>
  </si>
  <si>
    <t>CB</t>
  </si>
  <si>
    <t>P2</t>
  </si>
  <si>
    <t>A</t>
  </si>
  <si>
    <r>
      <rPr>
        <sz val="10"/>
        <rFont val="Times New Roman"/>
        <family val="1"/>
      </rPr>
      <t>2,</t>
    </r>
    <r>
      <rPr>
        <sz val="12"/>
        <rFont val="Times New Roman"/>
        <family val="1"/>
        <charset val="1"/>
      </rPr>
      <t>58</t>
    </r>
  </si>
  <si>
    <t>PLANOSSOLO HÁPLICO Distrófico arênico</t>
  </si>
  <si>
    <t>AE</t>
  </si>
  <si>
    <t>E</t>
  </si>
  <si>
    <t>Bt1</t>
  </si>
  <si>
    <t>Bt2</t>
  </si>
  <si>
    <t>Bt3</t>
  </si>
  <si>
    <t>P3</t>
  </si>
  <si>
    <t>ARGISSOLO VERMELHO Eutrófico nitossólico</t>
  </si>
  <si>
    <t>2.5YR</t>
  </si>
  <si>
    <t>Bt4</t>
  </si>
  <si>
    <t>Bt5</t>
  </si>
  <si>
    <t>P4</t>
  </si>
  <si>
    <t>PLANOSSOLO HÁPLICO Distrófico gleissólico</t>
  </si>
  <si>
    <t>Btg1</t>
  </si>
  <si>
    <t>Btg2</t>
  </si>
  <si>
    <t>Btg3</t>
  </si>
  <si>
    <t>Cg</t>
  </si>
  <si>
    <t>P5</t>
  </si>
  <si>
    <t>5YR 4/1</t>
  </si>
  <si>
    <r>
      <rPr>
        <sz val="10"/>
        <rFont val="Times New Roman"/>
        <family val="1"/>
      </rPr>
      <t>2</t>
    </r>
    <r>
      <rPr>
        <sz val="12"/>
        <rFont val="Times New Roman"/>
        <family val="1"/>
        <charset val="1"/>
      </rPr>
      <t>,62</t>
    </r>
  </si>
  <si>
    <t>PLANOSSOLO HÁPLICO Distrófico espessarênico</t>
  </si>
  <si>
    <t>E1</t>
  </si>
  <si>
    <t>E2</t>
  </si>
  <si>
    <t>E3</t>
  </si>
  <si>
    <t>E4</t>
  </si>
  <si>
    <t>E5</t>
  </si>
  <si>
    <t>Btg</t>
  </si>
  <si>
    <t>P6</t>
  </si>
  <si>
    <t>2.5Y</t>
  </si>
  <si>
    <t>P7</t>
  </si>
  <si>
    <t>BE</t>
  </si>
  <si>
    <t>P8</t>
  </si>
  <si>
    <t>ARGISSOLO AMARELO Eutrófico típico</t>
  </si>
  <si>
    <t>AB</t>
  </si>
  <si>
    <t>P9</t>
  </si>
  <si>
    <t>10R</t>
  </si>
  <si>
    <t>P10</t>
  </si>
  <si>
    <t>ARGISSOLO VERMELHO Distrófico nitossólico</t>
  </si>
  <si>
    <t>UM1</t>
  </si>
  <si>
    <t>UM2</t>
  </si>
  <si>
    <t>UM3</t>
  </si>
  <si>
    <t>UM4</t>
  </si>
  <si>
    <t>UM5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</si>
</sst>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name val="Times New Roman"/>
      <family val="1"/>
    </font>
    <font>
      <sz val="11"/>
      <color rgb="FF000000"/>
      <name val="Calibri"/>
      <family val="2"/>
      <charset val="1"/>
    </font>
    <font>
      <sz val="12"/>
      <color rgb="FF1C1C1C"/>
      <name val="Times New Roman"/>
      <family val="1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 applyProtection="1">
      <alignment horizontal="center" vertical="top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2" fontId="4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Border="1" applyAlignment="1" applyProtection="1">
      <alignment horizontal="center" vertical="top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78"/>
  <sheetViews>
    <sheetView tabSelected="1" topLeftCell="C1" zoomScaleNormal="100" workbookViewId="0">
      <pane xSplit="4" ySplit="7" topLeftCell="AD62" activePane="bottomRight" state="frozen"/>
      <selection activeCell="C1" sqref="C1"/>
      <selection pane="topRight" activeCell="L1" sqref="L1"/>
      <selection pane="bottomLeft" activeCell="C8" sqref="C8"/>
      <selection pane="bottomRight" activeCell="AI38" sqref="AI38"/>
    </sheetView>
  </sheetViews>
  <sheetFormatPr defaultRowHeight="15.75" x14ac:dyDescent="0.25"/>
  <cols>
    <col min="1" max="2" width="20.28515625" style="1" customWidth="1"/>
    <col min="3" max="4" width="20.28515625" style="12" customWidth="1"/>
    <col min="5" max="5" width="20.28515625" style="1" customWidth="1"/>
    <col min="6" max="15" width="10.42578125" style="1" customWidth="1"/>
    <col min="16" max="16" width="10.42578125" style="2" customWidth="1"/>
    <col min="17" max="17" width="10.42578125" style="1" customWidth="1"/>
    <col min="18" max="19" width="10.42578125" style="3" customWidth="1"/>
    <col min="20" max="20" width="15.28515625" style="1" customWidth="1"/>
    <col min="21" max="21" width="15.5703125" style="1" customWidth="1"/>
    <col min="22" max="22" width="14.85546875" style="1" customWidth="1"/>
    <col min="23" max="23" width="10.42578125" style="1" customWidth="1"/>
    <col min="24" max="26" width="10.42578125" style="3" customWidth="1"/>
    <col min="27" max="27" width="17.28515625" style="4" customWidth="1"/>
    <col min="28" max="29" width="10.42578125" style="3" customWidth="1"/>
    <col min="30" max="32" width="10.42578125" style="1" customWidth="1"/>
    <col min="33" max="33" width="20.28515625" style="1" customWidth="1"/>
    <col min="34" max="34" width="49" style="1" customWidth="1"/>
    <col min="35" max="1027" width="10.42578125" style="1" customWidth="1"/>
  </cols>
  <sheetData>
    <row r="1" spans="1:35" s="1" customFormat="1" x14ac:dyDescent="0.25">
      <c r="C1" s="12"/>
      <c r="D1" s="12"/>
      <c r="H1" s="5"/>
      <c r="I1" s="5"/>
      <c r="J1" s="5" t="s">
        <v>0</v>
      </c>
      <c r="K1" s="5"/>
      <c r="L1" s="5"/>
      <c r="X1" s="3"/>
      <c r="Y1" s="3"/>
      <c r="Z1" s="3"/>
    </row>
    <row r="2" spans="1:35" s="1" customFormat="1" x14ac:dyDescent="0.25">
      <c r="C2" s="12"/>
      <c r="D2" s="12"/>
      <c r="J2" s="1" t="s">
        <v>1</v>
      </c>
      <c r="X2" s="3"/>
      <c r="Y2" s="3"/>
      <c r="Z2" s="3"/>
    </row>
    <row r="3" spans="1:35" s="1" customFormat="1" x14ac:dyDescent="0.25">
      <c r="C3" s="12"/>
      <c r="D3" s="12"/>
      <c r="H3" s="1" t="s">
        <v>2</v>
      </c>
      <c r="J3" s="1" t="s">
        <v>3</v>
      </c>
      <c r="X3" s="3"/>
      <c r="Y3" s="3"/>
      <c r="Z3" s="3"/>
    </row>
    <row r="4" spans="1:35" s="1" customFormat="1" x14ac:dyDescent="0.25">
      <c r="C4" s="12"/>
      <c r="D4" s="12"/>
      <c r="J4" s="1" t="s">
        <v>4</v>
      </c>
      <c r="X4" s="3"/>
      <c r="Y4" s="3"/>
      <c r="Z4" s="3"/>
    </row>
    <row r="5" spans="1:35" s="1" customFormat="1" x14ac:dyDescent="0.25">
      <c r="C5" s="12"/>
      <c r="D5" s="12"/>
      <c r="J5" s="1" t="s">
        <v>5</v>
      </c>
      <c r="X5" s="3"/>
      <c r="Y5" s="3"/>
      <c r="Z5" s="3"/>
    </row>
    <row r="6" spans="1:35" x14ac:dyDescent="0.25">
      <c r="J6" s="1" t="s">
        <v>6</v>
      </c>
    </row>
    <row r="7" spans="1:35" x14ac:dyDescent="0.25">
      <c r="A7" s="6" t="s">
        <v>7</v>
      </c>
      <c r="B7" s="6" t="s">
        <v>8</v>
      </c>
      <c r="C7" s="6" t="s">
        <v>7</v>
      </c>
      <c r="D7" s="6" t="s">
        <v>8</v>
      </c>
      <c r="E7" s="7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6" t="s">
        <v>14</v>
      </c>
      <c r="K7" s="6" t="s">
        <v>15</v>
      </c>
      <c r="L7" s="6" t="s">
        <v>16</v>
      </c>
      <c r="M7" s="6" t="s">
        <v>17</v>
      </c>
      <c r="N7" s="6" t="s">
        <v>18</v>
      </c>
      <c r="O7" s="6" t="s">
        <v>19</v>
      </c>
      <c r="P7" s="8" t="s">
        <v>20</v>
      </c>
      <c r="Q7" s="7" t="s">
        <v>21</v>
      </c>
      <c r="R7" s="9" t="s">
        <v>22</v>
      </c>
      <c r="S7" s="9" t="s">
        <v>23</v>
      </c>
      <c r="T7" s="7" t="s">
        <v>24</v>
      </c>
      <c r="U7" s="7" t="s">
        <v>25</v>
      </c>
      <c r="V7" s="7" t="s">
        <v>26</v>
      </c>
      <c r="W7" s="6" t="s">
        <v>27</v>
      </c>
      <c r="X7" s="10" t="s">
        <v>28</v>
      </c>
      <c r="Y7" s="10" t="s">
        <v>29</v>
      </c>
      <c r="Z7" s="10" t="s">
        <v>30</v>
      </c>
      <c r="AA7" s="11" t="s">
        <v>31</v>
      </c>
      <c r="AB7" s="10" t="s">
        <v>32</v>
      </c>
      <c r="AC7" s="10" t="s">
        <v>33</v>
      </c>
      <c r="AD7" s="6" t="s">
        <v>34</v>
      </c>
      <c r="AE7" s="6" t="s">
        <v>35</v>
      </c>
      <c r="AF7" s="6" t="s">
        <v>36</v>
      </c>
      <c r="AG7" s="6" t="s">
        <v>37</v>
      </c>
      <c r="AH7" s="6" t="s">
        <v>38</v>
      </c>
      <c r="AI7" s="6" t="s">
        <v>39</v>
      </c>
    </row>
    <row r="8" spans="1:35" x14ac:dyDescent="0.25">
      <c r="A8" s="12"/>
      <c r="B8" s="12"/>
      <c r="C8" s="12">
        <v>636028.30000000005</v>
      </c>
      <c r="D8" s="12">
        <v>7483402.1299999999</v>
      </c>
      <c r="E8" s="13" t="s">
        <v>40</v>
      </c>
      <c r="F8" s="13" t="s">
        <v>41</v>
      </c>
      <c r="G8" s="13">
        <v>0</v>
      </c>
      <c r="H8" s="13">
        <v>10</v>
      </c>
      <c r="I8" s="13" t="s">
        <v>42</v>
      </c>
      <c r="J8" s="13">
        <v>3</v>
      </c>
      <c r="K8" s="13">
        <v>1</v>
      </c>
      <c r="L8" s="13">
        <f t="shared" ref="L8:L39" si="0">H8-G8</f>
        <v>10</v>
      </c>
      <c r="M8" s="13"/>
      <c r="N8" s="13"/>
      <c r="O8" s="13"/>
      <c r="P8" s="14">
        <v>5.3</v>
      </c>
      <c r="Q8" s="14">
        <v>12</v>
      </c>
      <c r="R8" s="14">
        <v>0.111</v>
      </c>
      <c r="S8" s="14">
        <v>0.24</v>
      </c>
      <c r="T8" s="14">
        <v>1.8</v>
      </c>
      <c r="U8" s="14">
        <v>1.3</v>
      </c>
      <c r="V8" s="14">
        <v>0.4</v>
      </c>
      <c r="W8" s="14">
        <v>12</v>
      </c>
      <c r="X8" s="14">
        <v>5.5</v>
      </c>
      <c r="Y8" s="15"/>
      <c r="Z8" s="15"/>
      <c r="AA8" s="16">
        <v>3.7</v>
      </c>
      <c r="AB8" s="16">
        <v>1.29</v>
      </c>
      <c r="AC8" s="16">
        <v>2.4700000000000002</v>
      </c>
      <c r="AD8" s="16">
        <v>206</v>
      </c>
      <c r="AE8" s="16">
        <v>594</v>
      </c>
      <c r="AF8" s="12">
        <f t="shared" ref="AF8:AF39" si="1">1000-(AD8+AE8)</f>
        <v>200</v>
      </c>
      <c r="AG8" s="1" t="s">
        <v>43</v>
      </c>
      <c r="AH8" s="1" t="s">
        <v>44</v>
      </c>
      <c r="AI8" s="1" t="s">
        <v>94</v>
      </c>
    </row>
    <row r="9" spans="1:35" x14ac:dyDescent="0.25">
      <c r="A9" s="12"/>
      <c r="B9" s="12"/>
      <c r="C9" s="12">
        <v>636028.30000000005</v>
      </c>
      <c r="D9" s="12">
        <v>7483402.1299999999</v>
      </c>
      <c r="E9" s="13" t="s">
        <v>40</v>
      </c>
      <c r="F9" s="13" t="s">
        <v>45</v>
      </c>
      <c r="G9" s="13">
        <v>10</v>
      </c>
      <c r="H9" s="13">
        <v>16</v>
      </c>
      <c r="I9" s="13" t="s">
        <v>42</v>
      </c>
      <c r="J9" s="13">
        <v>3</v>
      </c>
      <c r="K9" s="13">
        <v>1</v>
      </c>
      <c r="L9" s="13">
        <f t="shared" si="0"/>
        <v>6</v>
      </c>
      <c r="M9" s="13"/>
      <c r="N9" s="13"/>
      <c r="O9" s="13"/>
      <c r="P9" s="14">
        <v>5.0999999999999996</v>
      </c>
      <c r="Q9" s="14">
        <v>7</v>
      </c>
      <c r="R9" s="14">
        <v>7.9000000000000001E-2</v>
      </c>
      <c r="S9" s="14">
        <v>0.14000000000000001</v>
      </c>
      <c r="T9" s="14">
        <v>1.7</v>
      </c>
      <c r="U9" s="14">
        <v>1</v>
      </c>
      <c r="V9" s="14">
        <v>0.6</v>
      </c>
      <c r="W9" s="14">
        <v>10.1</v>
      </c>
      <c r="X9" s="14">
        <v>10.199999999999999</v>
      </c>
      <c r="Y9" s="15"/>
      <c r="Z9" s="15"/>
      <c r="AA9" s="1">
        <v>2.2000000000000002</v>
      </c>
      <c r="AB9" s="1">
        <v>1.55</v>
      </c>
      <c r="AC9" s="1">
        <v>2.4700000000000002</v>
      </c>
      <c r="AD9" s="1">
        <v>269</v>
      </c>
      <c r="AE9" s="1">
        <v>559</v>
      </c>
      <c r="AF9" s="12">
        <f t="shared" si="1"/>
        <v>172</v>
      </c>
      <c r="AG9" s="13"/>
      <c r="AH9" s="1" t="s">
        <v>44</v>
      </c>
      <c r="AI9" s="12" t="s">
        <v>94</v>
      </c>
    </row>
    <row r="10" spans="1:35" x14ac:dyDescent="0.25">
      <c r="A10" s="12"/>
      <c r="B10" s="12"/>
      <c r="C10" s="12">
        <v>636028.30000000005</v>
      </c>
      <c r="D10" s="12">
        <v>7483402.1299999999</v>
      </c>
      <c r="E10" s="13" t="s">
        <v>40</v>
      </c>
      <c r="F10" s="13" t="s">
        <v>46</v>
      </c>
      <c r="G10" s="13">
        <v>16</v>
      </c>
      <c r="H10" s="13">
        <v>30</v>
      </c>
      <c r="I10" s="13" t="s">
        <v>42</v>
      </c>
      <c r="J10" s="13">
        <v>4</v>
      </c>
      <c r="K10" s="13">
        <v>4</v>
      </c>
      <c r="L10" s="13">
        <f t="shared" si="0"/>
        <v>14</v>
      </c>
      <c r="M10" s="13"/>
      <c r="N10" s="13"/>
      <c r="O10" s="13"/>
      <c r="P10" s="14">
        <v>4.7</v>
      </c>
      <c r="Q10" s="14">
        <v>3</v>
      </c>
      <c r="R10" s="14">
        <v>8.3000000000000004E-2</v>
      </c>
      <c r="S10" s="14">
        <v>0.04</v>
      </c>
      <c r="T10" s="14">
        <v>1.1000000000000001</v>
      </c>
      <c r="U10" s="14">
        <v>0.7</v>
      </c>
      <c r="V10" s="14">
        <v>1.6</v>
      </c>
      <c r="W10" s="14">
        <v>6.7</v>
      </c>
      <c r="X10" s="14">
        <v>9.5</v>
      </c>
      <c r="Y10" s="15"/>
      <c r="Z10" s="15"/>
      <c r="AA10" s="1">
        <v>5.3</v>
      </c>
      <c r="AB10" s="1">
        <v>1.55</v>
      </c>
      <c r="AC10" s="1">
        <v>2.54</v>
      </c>
      <c r="AD10" s="1">
        <v>319</v>
      </c>
      <c r="AE10" s="1">
        <v>563</v>
      </c>
      <c r="AF10" s="12">
        <f t="shared" si="1"/>
        <v>118</v>
      </c>
      <c r="AG10" s="13"/>
      <c r="AH10" s="1" t="s">
        <v>44</v>
      </c>
      <c r="AI10" s="12" t="s">
        <v>94</v>
      </c>
    </row>
    <row r="11" spans="1:35" x14ac:dyDescent="0.25">
      <c r="A11" s="12"/>
      <c r="B11" s="12"/>
      <c r="C11" s="12">
        <v>636028.30000000005</v>
      </c>
      <c r="D11" s="12">
        <v>7483402.1299999999</v>
      </c>
      <c r="E11" s="13" t="s">
        <v>40</v>
      </c>
      <c r="F11" s="13" t="s">
        <v>47</v>
      </c>
      <c r="G11" s="13">
        <v>30</v>
      </c>
      <c r="H11" s="13">
        <v>54</v>
      </c>
      <c r="I11" s="13" t="s">
        <v>42</v>
      </c>
      <c r="J11" s="13">
        <v>5</v>
      </c>
      <c r="K11" s="13">
        <v>8</v>
      </c>
      <c r="L11" s="13">
        <f t="shared" si="0"/>
        <v>24</v>
      </c>
      <c r="M11" s="13"/>
      <c r="N11" s="13"/>
      <c r="O11" s="13"/>
      <c r="P11" s="14">
        <v>5</v>
      </c>
      <c r="Q11" s="14">
        <v>2</v>
      </c>
      <c r="R11" s="14">
        <v>0.127</v>
      </c>
      <c r="S11" s="14">
        <v>0.02</v>
      </c>
      <c r="T11" s="14">
        <v>1.3</v>
      </c>
      <c r="U11" s="14">
        <v>1.1000000000000001</v>
      </c>
      <c r="V11" s="14">
        <v>1.7</v>
      </c>
      <c r="W11" s="14">
        <v>8.1</v>
      </c>
      <c r="X11" s="14">
        <v>8.5</v>
      </c>
      <c r="Y11" s="15"/>
      <c r="Z11" s="15"/>
      <c r="AA11" s="1">
        <v>9.3000000000000007</v>
      </c>
      <c r="AB11" s="1">
        <v>1.51</v>
      </c>
      <c r="AC11" s="1">
        <v>2.5099999999999998</v>
      </c>
      <c r="AD11" s="1">
        <v>339</v>
      </c>
      <c r="AE11" s="1">
        <v>510</v>
      </c>
      <c r="AF11" s="12">
        <f t="shared" si="1"/>
        <v>151</v>
      </c>
      <c r="AG11" s="13"/>
      <c r="AH11" s="1" t="s">
        <v>44</v>
      </c>
      <c r="AI11" s="12" t="s">
        <v>94</v>
      </c>
    </row>
    <row r="12" spans="1:35" x14ac:dyDescent="0.25">
      <c r="A12" s="12"/>
      <c r="B12" s="12"/>
      <c r="C12" s="12">
        <v>636028.30000000005</v>
      </c>
      <c r="D12" s="12">
        <v>7483402.1299999999</v>
      </c>
      <c r="E12" s="13" t="s">
        <v>40</v>
      </c>
      <c r="F12" s="13" t="s">
        <v>48</v>
      </c>
      <c r="G12" s="13">
        <v>54</v>
      </c>
      <c r="H12" s="13">
        <v>87</v>
      </c>
      <c r="I12" s="13" t="s">
        <v>49</v>
      </c>
      <c r="J12" s="13">
        <v>5</v>
      </c>
      <c r="K12" s="13">
        <v>8</v>
      </c>
      <c r="L12" s="13">
        <f t="shared" si="0"/>
        <v>33</v>
      </c>
      <c r="M12" s="13"/>
      <c r="N12" s="13"/>
      <c r="O12" s="13"/>
      <c r="P12" s="14">
        <v>4.8</v>
      </c>
      <c r="Q12" s="14">
        <v>1</v>
      </c>
      <c r="R12" s="14">
        <v>0.29399999999999998</v>
      </c>
      <c r="S12" s="14">
        <v>0.02</v>
      </c>
      <c r="T12" s="14">
        <v>1.7</v>
      </c>
      <c r="U12" s="14">
        <v>1.3</v>
      </c>
      <c r="V12" s="14">
        <v>1.5</v>
      </c>
      <c r="W12" s="14">
        <v>6.7</v>
      </c>
      <c r="X12" s="14">
        <v>8.6</v>
      </c>
      <c r="Y12" s="15"/>
      <c r="Z12" s="15"/>
      <c r="AA12" s="1">
        <v>7</v>
      </c>
      <c r="AB12" s="1">
        <v>1.67</v>
      </c>
      <c r="AC12" s="1">
        <v>2.54</v>
      </c>
      <c r="AD12" s="1">
        <v>287</v>
      </c>
      <c r="AE12" s="1">
        <v>619</v>
      </c>
      <c r="AF12" s="12">
        <f t="shared" si="1"/>
        <v>94</v>
      </c>
      <c r="AG12" s="13"/>
      <c r="AH12" s="1" t="s">
        <v>44</v>
      </c>
      <c r="AI12" s="12" t="s">
        <v>94</v>
      </c>
    </row>
    <row r="13" spans="1:35" x14ac:dyDescent="0.25">
      <c r="A13" s="12"/>
      <c r="B13" s="12"/>
      <c r="C13" s="12">
        <v>636028.30000000005</v>
      </c>
      <c r="D13" s="12">
        <v>7483402.1299999999</v>
      </c>
      <c r="E13" s="13" t="s">
        <v>40</v>
      </c>
      <c r="F13" s="13" t="s">
        <v>50</v>
      </c>
      <c r="G13" s="13">
        <v>87</v>
      </c>
      <c r="H13" s="13">
        <v>115</v>
      </c>
      <c r="I13" s="13" t="s">
        <v>51</v>
      </c>
      <c r="J13" s="13">
        <v>5</v>
      </c>
      <c r="K13" s="13">
        <v>6</v>
      </c>
      <c r="L13" s="13">
        <f t="shared" si="0"/>
        <v>28</v>
      </c>
      <c r="M13" s="13"/>
      <c r="N13" s="13"/>
      <c r="O13" s="13"/>
      <c r="P13" s="14">
        <v>5.0999999999999996</v>
      </c>
      <c r="Q13" s="14">
        <v>4</v>
      </c>
      <c r="R13" s="14">
        <v>0.30599999999999999</v>
      </c>
      <c r="S13" s="14">
        <v>0.02</v>
      </c>
      <c r="T13" s="14">
        <v>1.7</v>
      </c>
      <c r="U13" s="14">
        <v>1.5</v>
      </c>
      <c r="V13" s="14">
        <v>1.8</v>
      </c>
      <c r="W13" s="14">
        <v>5.8</v>
      </c>
      <c r="X13" s="14">
        <v>8.4</v>
      </c>
      <c r="Y13" s="15"/>
      <c r="Z13" s="15"/>
      <c r="AA13" s="1">
        <v>12</v>
      </c>
      <c r="AB13" s="1">
        <v>1.77</v>
      </c>
      <c r="AC13" s="1">
        <v>2.5</v>
      </c>
      <c r="AD13" s="1">
        <v>271</v>
      </c>
      <c r="AE13" s="1">
        <v>648</v>
      </c>
      <c r="AF13" s="12">
        <f t="shared" si="1"/>
        <v>81</v>
      </c>
      <c r="AG13" s="13"/>
      <c r="AH13" s="1" t="s">
        <v>44</v>
      </c>
      <c r="AI13" s="12" t="s">
        <v>94</v>
      </c>
    </row>
    <row r="14" spans="1:35" s="12" customFormat="1" x14ac:dyDescent="0.25">
      <c r="C14" s="12">
        <v>636028.30000000005</v>
      </c>
      <c r="D14" s="12">
        <v>7483402.1299999999</v>
      </c>
      <c r="E14" s="13" t="s">
        <v>40</v>
      </c>
      <c r="F14" s="13" t="s">
        <v>52</v>
      </c>
      <c r="G14" s="13">
        <v>115</v>
      </c>
      <c r="H14" s="13">
        <v>130</v>
      </c>
      <c r="I14" s="13" t="s">
        <v>51</v>
      </c>
      <c r="J14" s="13">
        <v>6</v>
      </c>
      <c r="K14" s="13">
        <v>0</v>
      </c>
      <c r="L14" s="13">
        <f t="shared" si="0"/>
        <v>15</v>
      </c>
      <c r="M14" s="17"/>
      <c r="N14" s="17"/>
      <c r="O14" s="17"/>
      <c r="P14" s="14">
        <v>5.0999999999999996</v>
      </c>
      <c r="Q14" s="14">
        <v>4</v>
      </c>
      <c r="R14" s="16">
        <v>0.34</v>
      </c>
      <c r="S14" s="1">
        <v>0.03</v>
      </c>
      <c r="T14" s="16">
        <v>1.9</v>
      </c>
      <c r="U14" s="16">
        <v>1.5</v>
      </c>
      <c r="V14" s="16">
        <v>2.2999999999999998</v>
      </c>
      <c r="W14" s="1">
        <v>7.3</v>
      </c>
      <c r="X14" s="1">
        <v>8.4</v>
      </c>
      <c r="Y14" s="15"/>
      <c r="Z14" s="15"/>
      <c r="AA14" s="18">
        <v>5.3</v>
      </c>
      <c r="AB14" s="18">
        <v>1.77</v>
      </c>
      <c r="AC14" s="18">
        <v>2.54</v>
      </c>
      <c r="AD14" s="18">
        <v>146</v>
      </c>
      <c r="AE14" s="18">
        <v>701</v>
      </c>
      <c r="AF14" s="12">
        <f t="shared" si="1"/>
        <v>153</v>
      </c>
      <c r="AG14" s="13"/>
      <c r="AH14" s="12" t="s">
        <v>44</v>
      </c>
      <c r="AI14" s="12" t="s">
        <v>94</v>
      </c>
    </row>
    <row r="15" spans="1:35" x14ac:dyDescent="0.25">
      <c r="A15" s="12"/>
      <c r="B15" s="12"/>
      <c r="C15" s="12">
        <v>636023.81999999995</v>
      </c>
      <c r="D15" s="12">
        <v>7483435.2199999997</v>
      </c>
      <c r="E15" s="13" t="s">
        <v>53</v>
      </c>
      <c r="F15" s="13" t="s">
        <v>54</v>
      </c>
      <c r="G15" s="13">
        <v>0</v>
      </c>
      <c r="H15" s="13">
        <v>8</v>
      </c>
      <c r="I15" s="16" t="s">
        <v>51</v>
      </c>
      <c r="J15" s="13">
        <v>4</v>
      </c>
      <c r="K15" s="13">
        <v>1</v>
      </c>
      <c r="L15" s="13">
        <f t="shared" si="0"/>
        <v>8</v>
      </c>
      <c r="M15" s="17"/>
      <c r="N15" s="17"/>
      <c r="O15" s="17"/>
      <c r="P15" s="14">
        <v>5.3</v>
      </c>
      <c r="Q15" s="14">
        <v>23</v>
      </c>
      <c r="R15" s="14">
        <v>8.3000000000000004E-2</v>
      </c>
      <c r="S15" s="14">
        <v>0.18</v>
      </c>
      <c r="T15" s="14">
        <v>0.2</v>
      </c>
      <c r="U15" s="14">
        <v>1</v>
      </c>
      <c r="V15" s="14">
        <v>0.2</v>
      </c>
      <c r="W15" s="14">
        <v>5.6</v>
      </c>
      <c r="X15" s="14">
        <v>9.3000000000000007</v>
      </c>
      <c r="Y15" s="15"/>
      <c r="Z15" s="15"/>
      <c r="AA15" s="16">
        <v>3.8</v>
      </c>
      <c r="AB15" s="16">
        <v>1.43</v>
      </c>
      <c r="AC15" s="19" t="s">
        <v>55</v>
      </c>
      <c r="AD15" s="16">
        <v>99</v>
      </c>
      <c r="AE15" s="16">
        <v>809</v>
      </c>
      <c r="AF15" s="12">
        <f t="shared" si="1"/>
        <v>92</v>
      </c>
      <c r="AG15" s="13"/>
      <c r="AH15" s="1" t="s">
        <v>56</v>
      </c>
      <c r="AI15" s="1" t="s">
        <v>95</v>
      </c>
    </row>
    <row r="16" spans="1:35" x14ac:dyDescent="0.25">
      <c r="A16" s="12"/>
      <c r="B16" s="12"/>
      <c r="C16" s="12">
        <v>636023.81999999995</v>
      </c>
      <c r="D16" s="12">
        <v>7483435.2199999997</v>
      </c>
      <c r="E16" s="13" t="s">
        <v>53</v>
      </c>
      <c r="F16" s="13" t="s">
        <v>57</v>
      </c>
      <c r="G16" s="13">
        <v>8</v>
      </c>
      <c r="H16" s="13">
        <v>22</v>
      </c>
      <c r="I16" s="1" t="s">
        <v>42</v>
      </c>
      <c r="J16" s="13">
        <v>4</v>
      </c>
      <c r="K16" s="13">
        <v>1</v>
      </c>
      <c r="L16" s="13">
        <f t="shared" si="0"/>
        <v>14</v>
      </c>
      <c r="M16" s="20"/>
      <c r="N16" s="17"/>
      <c r="O16" s="17"/>
      <c r="P16" s="14">
        <v>5.6</v>
      </c>
      <c r="Q16" s="14">
        <v>10</v>
      </c>
      <c r="R16" s="14">
        <v>8.6999999999999994E-2</v>
      </c>
      <c r="S16" s="14">
        <v>0.11</v>
      </c>
      <c r="T16" s="14">
        <v>1.1000000000000001</v>
      </c>
      <c r="U16" s="14">
        <v>0.6</v>
      </c>
      <c r="V16" s="14">
        <v>0</v>
      </c>
      <c r="W16" s="14">
        <v>3</v>
      </c>
      <c r="X16" s="14">
        <v>6.3</v>
      </c>
      <c r="Y16" s="15"/>
      <c r="Z16" s="15"/>
      <c r="AA16" s="1">
        <v>2.2000000000000002</v>
      </c>
      <c r="AB16" s="1">
        <v>1.48</v>
      </c>
      <c r="AC16" s="1">
        <v>2.5299999999999998</v>
      </c>
      <c r="AD16" s="1">
        <v>43</v>
      </c>
      <c r="AE16" s="1">
        <v>876</v>
      </c>
      <c r="AF16" s="12">
        <f t="shared" si="1"/>
        <v>81</v>
      </c>
      <c r="AG16" s="13"/>
      <c r="AH16" s="1" t="s">
        <v>56</v>
      </c>
      <c r="AI16" s="12" t="s">
        <v>95</v>
      </c>
    </row>
    <row r="17" spans="1:35" x14ac:dyDescent="0.25">
      <c r="A17" s="12"/>
      <c r="B17" s="12"/>
      <c r="C17" s="12">
        <v>636023.81999999995</v>
      </c>
      <c r="D17" s="12">
        <v>7483435.2199999997</v>
      </c>
      <c r="E17" s="13" t="s">
        <v>53</v>
      </c>
      <c r="F17" s="13" t="s">
        <v>58</v>
      </c>
      <c r="G17" s="13">
        <v>22</v>
      </c>
      <c r="H17" s="13">
        <v>69</v>
      </c>
      <c r="I17" s="1" t="s">
        <v>49</v>
      </c>
      <c r="J17" s="13">
        <v>5</v>
      </c>
      <c r="K17" s="13">
        <v>2</v>
      </c>
      <c r="L17" s="13">
        <f t="shared" si="0"/>
        <v>47</v>
      </c>
      <c r="M17" s="17"/>
      <c r="N17" s="17"/>
      <c r="O17" s="17"/>
      <c r="P17" s="14">
        <v>5.4</v>
      </c>
      <c r="Q17" s="14">
        <v>2</v>
      </c>
      <c r="R17" s="14">
        <v>8.6999999999999994E-2</v>
      </c>
      <c r="S17" s="14">
        <v>7.0000000000000007E-2</v>
      </c>
      <c r="T17" s="14">
        <v>0.6</v>
      </c>
      <c r="U17" s="14">
        <v>0.4</v>
      </c>
      <c r="V17" s="14">
        <v>0.1</v>
      </c>
      <c r="W17" s="14">
        <v>1.5</v>
      </c>
      <c r="X17" s="14">
        <v>8.6</v>
      </c>
      <c r="Y17" s="15"/>
      <c r="Z17" s="15"/>
      <c r="AA17" s="1">
        <v>2.1</v>
      </c>
      <c r="AB17" s="1">
        <v>1.56</v>
      </c>
      <c r="AC17" s="1">
        <v>2.59</v>
      </c>
      <c r="AD17" s="1">
        <v>92</v>
      </c>
      <c r="AE17" s="1">
        <v>831</v>
      </c>
      <c r="AF17" s="12">
        <f t="shared" si="1"/>
        <v>77</v>
      </c>
      <c r="AG17" s="13"/>
      <c r="AH17" s="1" t="s">
        <v>56</v>
      </c>
      <c r="AI17" s="12" t="s">
        <v>95</v>
      </c>
    </row>
    <row r="18" spans="1:35" x14ac:dyDescent="0.25">
      <c r="A18" s="12"/>
      <c r="B18" s="12"/>
      <c r="C18" s="12">
        <v>636023.81999999995</v>
      </c>
      <c r="D18" s="12">
        <v>7483435.2199999997</v>
      </c>
      <c r="E18" s="13" t="s">
        <v>53</v>
      </c>
      <c r="F18" s="13" t="s">
        <v>59</v>
      </c>
      <c r="G18" s="13">
        <v>69</v>
      </c>
      <c r="H18" s="13">
        <v>92</v>
      </c>
      <c r="I18" s="1" t="s">
        <v>49</v>
      </c>
      <c r="J18" s="13">
        <v>4</v>
      </c>
      <c r="K18" s="13">
        <v>6</v>
      </c>
      <c r="L18" s="13">
        <f t="shared" si="0"/>
        <v>23</v>
      </c>
      <c r="M18" s="17"/>
      <c r="N18" s="17"/>
      <c r="O18" s="17"/>
      <c r="P18" s="14">
        <v>5.2</v>
      </c>
      <c r="Q18" s="14">
        <v>2</v>
      </c>
      <c r="R18" s="14">
        <v>8.3000000000000004E-2</v>
      </c>
      <c r="S18" s="14">
        <v>0.02</v>
      </c>
      <c r="T18" s="14">
        <v>1.7</v>
      </c>
      <c r="U18" s="14">
        <v>0.7</v>
      </c>
      <c r="V18" s="14">
        <v>1.2</v>
      </c>
      <c r="W18" s="14">
        <v>4.7</v>
      </c>
      <c r="X18" s="14">
        <v>9.4</v>
      </c>
      <c r="Y18" s="15"/>
      <c r="Z18" s="15"/>
      <c r="AA18" s="1">
        <v>5.9</v>
      </c>
      <c r="AB18" s="1">
        <v>1.55</v>
      </c>
      <c r="AC18" s="1">
        <v>2.54</v>
      </c>
      <c r="AD18" s="1">
        <v>388</v>
      </c>
      <c r="AE18" s="1">
        <v>564</v>
      </c>
      <c r="AF18" s="12">
        <f t="shared" si="1"/>
        <v>48</v>
      </c>
      <c r="AG18" s="13"/>
      <c r="AH18" s="1" t="s">
        <v>56</v>
      </c>
      <c r="AI18" s="12" t="s">
        <v>95</v>
      </c>
    </row>
    <row r="19" spans="1:35" x14ac:dyDescent="0.25">
      <c r="A19" s="12"/>
      <c r="B19" s="12"/>
      <c r="C19" s="12">
        <v>636023.81999999995</v>
      </c>
      <c r="D19" s="12">
        <v>7483435.2199999997</v>
      </c>
      <c r="E19" s="13" t="s">
        <v>53</v>
      </c>
      <c r="F19" s="13" t="s">
        <v>60</v>
      </c>
      <c r="G19" s="13">
        <v>92</v>
      </c>
      <c r="H19" s="13">
        <v>133</v>
      </c>
      <c r="I19" s="1" t="s">
        <v>49</v>
      </c>
      <c r="J19" s="13">
        <v>4</v>
      </c>
      <c r="K19" s="13">
        <v>3</v>
      </c>
      <c r="L19" s="13">
        <f t="shared" si="0"/>
        <v>41</v>
      </c>
      <c r="M19" s="17"/>
      <c r="N19" s="17"/>
      <c r="O19" s="17"/>
      <c r="P19" s="14">
        <v>4.9000000000000004</v>
      </c>
      <c r="Q19" s="14">
        <v>1</v>
      </c>
      <c r="R19" s="14">
        <v>8.3000000000000004E-2</v>
      </c>
      <c r="S19" s="14">
        <v>0.02</v>
      </c>
      <c r="T19" s="14">
        <v>1.2</v>
      </c>
      <c r="U19" s="14">
        <v>0.8</v>
      </c>
      <c r="V19" s="14">
        <v>1.1000000000000001</v>
      </c>
      <c r="W19" s="14">
        <v>5.6</v>
      </c>
      <c r="X19" s="14">
        <v>9.1999999999999993</v>
      </c>
      <c r="Y19" s="15"/>
      <c r="Z19" s="15"/>
      <c r="AA19" s="1">
        <v>5.0999999999999996</v>
      </c>
      <c r="AB19" s="1">
        <v>1.6</v>
      </c>
      <c r="AC19" s="1">
        <v>2.62</v>
      </c>
      <c r="AD19" s="1">
        <v>443</v>
      </c>
      <c r="AE19" s="1">
        <v>441</v>
      </c>
      <c r="AF19" s="12">
        <f t="shared" si="1"/>
        <v>116</v>
      </c>
      <c r="AG19" s="13"/>
      <c r="AH19" s="1" t="s">
        <v>56</v>
      </c>
      <c r="AI19" s="12" t="s">
        <v>95</v>
      </c>
    </row>
    <row r="20" spans="1:35" x14ac:dyDescent="0.25">
      <c r="A20" s="12"/>
      <c r="B20" s="12"/>
      <c r="C20" s="12">
        <v>636023.81999999995</v>
      </c>
      <c r="D20" s="12">
        <v>7483435.2199999997</v>
      </c>
      <c r="E20" s="13" t="s">
        <v>53</v>
      </c>
      <c r="F20" s="13" t="s">
        <v>61</v>
      </c>
      <c r="G20" s="13">
        <v>133</v>
      </c>
      <c r="H20" s="13">
        <v>155</v>
      </c>
      <c r="I20" s="1" t="s">
        <v>49</v>
      </c>
      <c r="J20" s="13">
        <v>4</v>
      </c>
      <c r="K20" s="13">
        <v>4</v>
      </c>
      <c r="L20" s="13">
        <f t="shared" si="0"/>
        <v>22</v>
      </c>
      <c r="M20" s="17"/>
      <c r="N20" s="17"/>
      <c r="O20" s="17"/>
      <c r="P20" s="14">
        <v>5.0999999999999996</v>
      </c>
      <c r="Q20" s="14">
        <v>1</v>
      </c>
      <c r="R20" s="14">
        <v>8.3000000000000004E-2</v>
      </c>
      <c r="S20" s="14">
        <v>0.02</v>
      </c>
      <c r="T20" s="14">
        <v>2.1</v>
      </c>
      <c r="U20" s="14">
        <v>1</v>
      </c>
      <c r="V20" s="14">
        <v>0.4</v>
      </c>
      <c r="W20" s="14">
        <v>4.7</v>
      </c>
      <c r="X20" s="14">
        <v>9.3000000000000007</v>
      </c>
      <c r="Y20" s="15"/>
      <c r="Z20" s="15"/>
      <c r="AA20" s="16">
        <v>6.9</v>
      </c>
      <c r="AB20" s="16">
        <v>1.57</v>
      </c>
      <c r="AC20" s="16">
        <v>2.63</v>
      </c>
      <c r="AD20" s="16">
        <v>367</v>
      </c>
      <c r="AE20" s="16">
        <v>513</v>
      </c>
      <c r="AF20" s="12">
        <f t="shared" si="1"/>
        <v>120</v>
      </c>
      <c r="AG20" s="13"/>
      <c r="AH20" s="1" t="s">
        <v>56</v>
      </c>
      <c r="AI20" s="12" t="s">
        <v>95</v>
      </c>
    </row>
    <row r="21" spans="1:35" x14ac:dyDescent="0.25">
      <c r="A21" s="12"/>
      <c r="B21" s="12"/>
      <c r="C21" s="12">
        <v>636116.22</v>
      </c>
      <c r="D21" s="12">
        <v>7483435.2000000002</v>
      </c>
      <c r="E21" s="13" t="s">
        <v>62</v>
      </c>
      <c r="F21" s="13" t="s">
        <v>54</v>
      </c>
      <c r="G21" s="13">
        <v>0</v>
      </c>
      <c r="H21" s="13">
        <v>10</v>
      </c>
      <c r="I21" s="16" t="s">
        <v>51</v>
      </c>
      <c r="J21" s="13">
        <v>3</v>
      </c>
      <c r="K21" s="13">
        <v>1</v>
      </c>
      <c r="L21" s="13">
        <f t="shared" si="0"/>
        <v>10</v>
      </c>
      <c r="M21" s="17"/>
      <c r="N21" s="17"/>
      <c r="O21" s="17"/>
      <c r="P21" s="14">
        <v>5.3</v>
      </c>
      <c r="Q21" s="14">
        <v>9</v>
      </c>
      <c r="R21" s="14">
        <v>7.9000000000000001E-2</v>
      </c>
      <c r="S21" s="14">
        <v>0.33</v>
      </c>
      <c r="T21" s="14">
        <v>4.7</v>
      </c>
      <c r="U21" s="14">
        <v>3.3</v>
      </c>
      <c r="V21" s="14">
        <v>0.1</v>
      </c>
      <c r="W21" s="14">
        <v>6.9</v>
      </c>
      <c r="X21" s="14">
        <v>11.7</v>
      </c>
      <c r="Y21" s="15"/>
      <c r="Z21" s="15"/>
      <c r="AA21" s="16">
        <v>11.5</v>
      </c>
      <c r="AB21" s="16">
        <v>1.23</v>
      </c>
      <c r="AC21" s="16">
        <v>2.4700000000000002</v>
      </c>
      <c r="AD21" s="16">
        <v>307</v>
      </c>
      <c r="AE21" s="16">
        <v>544</v>
      </c>
      <c r="AF21" s="12">
        <f t="shared" si="1"/>
        <v>149</v>
      </c>
      <c r="AG21" s="13"/>
      <c r="AH21" s="1" t="s">
        <v>63</v>
      </c>
      <c r="AI21" s="1" t="s">
        <v>97</v>
      </c>
    </row>
    <row r="22" spans="1:35" x14ac:dyDescent="0.25">
      <c r="A22" s="12"/>
      <c r="B22" s="12"/>
      <c r="C22" s="12">
        <v>636116.22</v>
      </c>
      <c r="D22" s="12">
        <v>7483435.2000000002</v>
      </c>
      <c r="E22" s="13" t="s">
        <v>62</v>
      </c>
      <c r="F22" s="13" t="s">
        <v>58</v>
      </c>
      <c r="G22" s="13">
        <v>10</v>
      </c>
      <c r="H22" s="13">
        <v>26</v>
      </c>
      <c r="I22" s="1" t="s">
        <v>51</v>
      </c>
      <c r="J22" s="13">
        <v>3</v>
      </c>
      <c r="K22" s="13">
        <v>2</v>
      </c>
      <c r="L22" s="13">
        <f t="shared" si="0"/>
        <v>16</v>
      </c>
      <c r="M22" s="17"/>
      <c r="N22" s="17"/>
      <c r="O22" s="17"/>
      <c r="P22" s="14">
        <v>5.6</v>
      </c>
      <c r="Q22" s="14">
        <v>3</v>
      </c>
      <c r="R22" s="14">
        <v>7.9000000000000001E-2</v>
      </c>
      <c r="S22" s="14">
        <v>0.09</v>
      </c>
      <c r="T22" s="14">
        <v>4.5</v>
      </c>
      <c r="U22" s="14">
        <v>2.2000000000000002</v>
      </c>
      <c r="V22" s="14">
        <v>0.1</v>
      </c>
      <c r="W22" s="14">
        <v>6</v>
      </c>
      <c r="X22" s="14">
        <v>3.3</v>
      </c>
      <c r="Y22" s="15"/>
      <c r="Z22" s="15"/>
      <c r="AA22" s="1">
        <v>8.3000000000000007</v>
      </c>
      <c r="AB22" s="1">
        <v>1.39</v>
      </c>
      <c r="AC22" s="1">
        <v>2.42</v>
      </c>
      <c r="AD22" s="1">
        <v>260</v>
      </c>
      <c r="AE22" s="1">
        <v>568</v>
      </c>
      <c r="AF22" s="12">
        <f t="shared" si="1"/>
        <v>172</v>
      </c>
      <c r="AG22" s="13"/>
      <c r="AH22" s="1" t="s">
        <v>63</v>
      </c>
      <c r="AI22" s="12" t="s">
        <v>97</v>
      </c>
    </row>
    <row r="23" spans="1:35" x14ac:dyDescent="0.25">
      <c r="A23" s="12"/>
      <c r="B23" s="12"/>
      <c r="C23" s="12">
        <v>636116.22</v>
      </c>
      <c r="D23" s="12">
        <v>7483435.2000000002</v>
      </c>
      <c r="E23" s="13" t="s">
        <v>62</v>
      </c>
      <c r="F23" s="13" t="s">
        <v>46</v>
      </c>
      <c r="G23" s="13">
        <v>26</v>
      </c>
      <c r="H23" s="13">
        <v>48</v>
      </c>
      <c r="I23" s="1" t="s">
        <v>51</v>
      </c>
      <c r="J23" s="13">
        <v>4</v>
      </c>
      <c r="K23" s="13">
        <v>4</v>
      </c>
      <c r="L23" s="13">
        <f t="shared" si="0"/>
        <v>22</v>
      </c>
      <c r="M23" s="17"/>
      <c r="N23" s="17"/>
      <c r="O23" s="17"/>
      <c r="P23" s="14">
        <v>5.9</v>
      </c>
      <c r="Q23" s="14">
        <v>1</v>
      </c>
      <c r="R23" s="14">
        <v>8.3000000000000004E-2</v>
      </c>
      <c r="S23" s="14">
        <v>0.03</v>
      </c>
      <c r="T23" s="14">
        <v>3.4</v>
      </c>
      <c r="U23" s="14">
        <v>2.2999999999999998</v>
      </c>
      <c r="V23" s="14">
        <v>0</v>
      </c>
      <c r="W23" s="14">
        <v>4.0999999999999996</v>
      </c>
      <c r="X23" s="14">
        <v>9.8000000000000007</v>
      </c>
      <c r="Y23" s="15"/>
      <c r="Z23" s="15"/>
      <c r="AA23" s="1">
        <v>8.1</v>
      </c>
      <c r="AB23" s="1">
        <v>1.48</v>
      </c>
      <c r="AC23" s="1">
        <v>2.57</v>
      </c>
      <c r="AD23" s="1">
        <v>349</v>
      </c>
      <c r="AE23" s="1">
        <v>486</v>
      </c>
      <c r="AF23" s="12">
        <f t="shared" si="1"/>
        <v>165</v>
      </c>
      <c r="AG23" s="13"/>
      <c r="AH23" s="1" t="s">
        <v>63</v>
      </c>
      <c r="AI23" s="12" t="s">
        <v>97</v>
      </c>
    </row>
    <row r="24" spans="1:35" x14ac:dyDescent="0.25">
      <c r="A24" s="12"/>
      <c r="B24" s="12"/>
      <c r="C24" s="12">
        <v>636116.22</v>
      </c>
      <c r="D24" s="12">
        <v>7483435.2000000002</v>
      </c>
      <c r="E24" s="13" t="s">
        <v>62</v>
      </c>
      <c r="F24" s="13" t="s">
        <v>59</v>
      </c>
      <c r="G24" s="13">
        <v>48</v>
      </c>
      <c r="H24" s="13">
        <v>65</v>
      </c>
      <c r="I24" s="1" t="s">
        <v>64</v>
      </c>
      <c r="J24" s="13">
        <v>3</v>
      </c>
      <c r="K24" s="13">
        <v>6</v>
      </c>
      <c r="L24" s="13">
        <f t="shared" si="0"/>
        <v>17</v>
      </c>
      <c r="M24" s="17"/>
      <c r="N24" s="17"/>
      <c r="O24" s="17"/>
      <c r="P24" s="14">
        <v>5.8</v>
      </c>
      <c r="Q24" s="14">
        <v>0</v>
      </c>
      <c r="R24" s="14">
        <v>8.3000000000000004E-2</v>
      </c>
      <c r="S24" s="14">
        <v>0.02</v>
      </c>
      <c r="T24" s="14">
        <v>3.2</v>
      </c>
      <c r="U24" s="14">
        <v>1.5</v>
      </c>
      <c r="V24" s="14">
        <v>0</v>
      </c>
      <c r="W24" s="14">
        <v>3.7</v>
      </c>
      <c r="X24" s="14">
        <v>9.8000000000000007</v>
      </c>
      <c r="Y24" s="15"/>
      <c r="Z24" s="15"/>
      <c r="AA24" s="6"/>
      <c r="AB24" s="1">
        <v>1.57</v>
      </c>
      <c r="AC24" s="1">
        <v>2.54</v>
      </c>
      <c r="AD24" s="1">
        <v>396</v>
      </c>
      <c r="AE24" s="1">
        <v>482</v>
      </c>
      <c r="AF24" s="12">
        <f t="shared" si="1"/>
        <v>122</v>
      </c>
      <c r="AG24" s="13"/>
      <c r="AH24" s="1" t="s">
        <v>63</v>
      </c>
      <c r="AI24" s="12" t="s">
        <v>97</v>
      </c>
    </row>
    <row r="25" spans="1:35" x14ac:dyDescent="0.25">
      <c r="A25" s="12"/>
      <c r="B25" s="12"/>
      <c r="C25" s="12">
        <v>636116.22</v>
      </c>
      <c r="D25" s="12">
        <v>7483435.2000000002</v>
      </c>
      <c r="E25" s="13" t="s">
        <v>62</v>
      </c>
      <c r="F25" s="13" t="s">
        <v>60</v>
      </c>
      <c r="G25" s="13">
        <v>65</v>
      </c>
      <c r="H25" s="13">
        <v>86</v>
      </c>
      <c r="I25" s="1" t="s">
        <v>64</v>
      </c>
      <c r="J25" s="13">
        <v>3</v>
      </c>
      <c r="K25" s="13">
        <v>6</v>
      </c>
      <c r="L25" s="13">
        <f t="shared" si="0"/>
        <v>21</v>
      </c>
      <c r="M25" s="17"/>
      <c r="N25" s="17"/>
      <c r="O25" s="17"/>
      <c r="P25" s="14">
        <v>5.8</v>
      </c>
      <c r="Q25" s="14">
        <v>0</v>
      </c>
      <c r="R25" s="14">
        <v>8.3000000000000004E-2</v>
      </c>
      <c r="S25" s="14">
        <v>0.02</v>
      </c>
      <c r="T25" s="14">
        <v>3.5</v>
      </c>
      <c r="U25" s="14">
        <v>1</v>
      </c>
      <c r="V25" s="14">
        <v>0</v>
      </c>
      <c r="W25" s="14">
        <v>3</v>
      </c>
      <c r="X25" s="14">
        <v>9.6999999999999993</v>
      </c>
      <c r="Y25" s="15"/>
      <c r="Z25" s="15"/>
      <c r="AA25" s="1">
        <v>11.3</v>
      </c>
      <c r="AB25" s="1">
        <v>1.4</v>
      </c>
      <c r="AC25" s="1">
        <v>2.59</v>
      </c>
      <c r="AD25" s="1">
        <v>421</v>
      </c>
      <c r="AE25" s="1">
        <v>421</v>
      </c>
      <c r="AF25" s="12">
        <f t="shared" si="1"/>
        <v>158</v>
      </c>
      <c r="AG25" s="13"/>
      <c r="AH25" s="1" t="s">
        <v>63</v>
      </c>
      <c r="AI25" s="12" t="s">
        <v>97</v>
      </c>
    </row>
    <row r="26" spans="1:35" x14ac:dyDescent="0.25">
      <c r="A26" s="12"/>
      <c r="B26" s="12"/>
      <c r="C26" s="12">
        <v>636116.22</v>
      </c>
      <c r="D26" s="12">
        <v>7483435.2000000002</v>
      </c>
      <c r="E26" s="13" t="s">
        <v>62</v>
      </c>
      <c r="F26" s="13" t="s">
        <v>61</v>
      </c>
      <c r="G26" s="13">
        <v>86</v>
      </c>
      <c r="H26" s="13">
        <v>108</v>
      </c>
      <c r="I26" s="1" t="s">
        <v>64</v>
      </c>
      <c r="J26" s="13">
        <v>3</v>
      </c>
      <c r="K26" s="13">
        <v>6</v>
      </c>
      <c r="L26" s="13">
        <f t="shared" si="0"/>
        <v>22</v>
      </c>
      <c r="M26" s="17"/>
      <c r="N26" s="17"/>
      <c r="O26" s="17"/>
      <c r="P26" s="14">
        <v>6.1</v>
      </c>
      <c r="Q26" s="14">
        <v>2</v>
      </c>
      <c r="R26" s="14">
        <v>9.9000000000000005E-2</v>
      </c>
      <c r="S26" s="14">
        <v>0.01</v>
      </c>
      <c r="T26" s="14">
        <v>3.4</v>
      </c>
      <c r="U26" s="14">
        <v>3.3</v>
      </c>
      <c r="V26" s="14">
        <v>0</v>
      </c>
      <c r="W26" s="14">
        <v>1.5</v>
      </c>
      <c r="X26" s="14">
        <v>9</v>
      </c>
      <c r="Y26" s="15"/>
      <c r="Z26" s="15"/>
      <c r="AA26" s="1">
        <v>12.2</v>
      </c>
      <c r="AB26" s="1">
        <v>1.24</v>
      </c>
      <c r="AC26" s="1">
        <v>2.5499999999999998</v>
      </c>
      <c r="AD26" s="1">
        <v>657</v>
      </c>
      <c r="AE26" s="1">
        <v>212</v>
      </c>
      <c r="AF26" s="12">
        <f t="shared" si="1"/>
        <v>131</v>
      </c>
      <c r="AG26" s="13"/>
      <c r="AH26" s="1" t="s">
        <v>63</v>
      </c>
      <c r="AI26" s="12" t="s">
        <v>97</v>
      </c>
    </row>
    <row r="27" spans="1:35" x14ac:dyDescent="0.25">
      <c r="A27" s="12"/>
      <c r="B27" s="12"/>
      <c r="C27" s="12">
        <v>636116.22</v>
      </c>
      <c r="D27" s="12">
        <v>7483435.2000000002</v>
      </c>
      <c r="E27" s="13" t="s">
        <v>62</v>
      </c>
      <c r="F27" s="13" t="s">
        <v>65</v>
      </c>
      <c r="G27" s="13">
        <v>108</v>
      </c>
      <c r="H27" s="13">
        <v>147</v>
      </c>
      <c r="I27" s="1" t="s">
        <v>64</v>
      </c>
      <c r="J27" s="13">
        <v>4</v>
      </c>
      <c r="K27" s="13">
        <v>6</v>
      </c>
      <c r="L27" s="13">
        <f t="shared" si="0"/>
        <v>39</v>
      </c>
      <c r="M27" s="20"/>
      <c r="N27" s="17"/>
      <c r="O27" s="17"/>
      <c r="P27" s="14">
        <v>5.9</v>
      </c>
      <c r="Q27" s="14">
        <v>2</v>
      </c>
      <c r="R27" s="14">
        <v>8.3000000000000004E-2</v>
      </c>
      <c r="S27" s="14">
        <v>0.02</v>
      </c>
      <c r="T27" s="14">
        <v>3.6</v>
      </c>
      <c r="U27" s="14">
        <v>2</v>
      </c>
      <c r="V27" s="14">
        <v>0</v>
      </c>
      <c r="W27" s="14">
        <v>2.2000000000000002</v>
      </c>
      <c r="X27" s="14">
        <v>9.4</v>
      </c>
      <c r="Y27" s="21"/>
      <c r="Z27" s="21"/>
      <c r="AA27" s="1">
        <v>5.7</v>
      </c>
      <c r="AB27" s="1">
        <v>1.27</v>
      </c>
      <c r="AC27" s="1">
        <v>2.65</v>
      </c>
      <c r="AD27" s="1">
        <v>779</v>
      </c>
      <c r="AE27" s="1">
        <v>112</v>
      </c>
      <c r="AF27" s="12">
        <f t="shared" si="1"/>
        <v>109</v>
      </c>
      <c r="AG27" s="13"/>
      <c r="AH27" s="1" t="s">
        <v>63</v>
      </c>
      <c r="AI27" s="12" t="s">
        <v>97</v>
      </c>
    </row>
    <row r="28" spans="1:35" x14ac:dyDescent="0.25">
      <c r="A28" s="12"/>
      <c r="B28" s="12"/>
      <c r="C28" s="12">
        <v>636116.22</v>
      </c>
      <c r="D28" s="12">
        <v>7483435.2000000002</v>
      </c>
      <c r="E28" s="13" t="s">
        <v>62</v>
      </c>
      <c r="F28" s="13" t="s">
        <v>66</v>
      </c>
      <c r="G28" s="13">
        <v>147</v>
      </c>
      <c r="H28" s="13">
        <v>164</v>
      </c>
      <c r="I28" s="1" t="s">
        <v>64</v>
      </c>
      <c r="J28" s="13">
        <v>4</v>
      </c>
      <c r="K28" s="13">
        <v>6</v>
      </c>
      <c r="L28" s="13">
        <f t="shared" si="0"/>
        <v>17</v>
      </c>
      <c r="M28" s="20"/>
      <c r="N28" s="17"/>
      <c r="O28" s="17"/>
      <c r="P28" s="14">
        <v>6</v>
      </c>
      <c r="Q28" s="14">
        <v>2</v>
      </c>
      <c r="R28" s="14">
        <v>7.9000000000000001E-2</v>
      </c>
      <c r="S28" s="14">
        <v>0.02</v>
      </c>
      <c r="T28" s="14">
        <v>4.9000000000000004</v>
      </c>
      <c r="U28" s="14">
        <v>1.5</v>
      </c>
      <c r="V28" s="14">
        <v>0</v>
      </c>
      <c r="W28" s="14">
        <v>1.9</v>
      </c>
      <c r="X28" s="14">
        <v>9.1</v>
      </c>
      <c r="Y28" s="21"/>
      <c r="Z28" s="21"/>
      <c r="AA28" s="22"/>
      <c r="AB28" s="16">
        <v>1.37</v>
      </c>
      <c r="AC28" s="16">
        <v>2.67</v>
      </c>
      <c r="AD28" s="16">
        <v>624</v>
      </c>
      <c r="AE28" s="16">
        <v>81</v>
      </c>
      <c r="AF28" s="12">
        <f t="shared" si="1"/>
        <v>295</v>
      </c>
      <c r="AG28" s="13"/>
      <c r="AH28" s="1" t="s">
        <v>63</v>
      </c>
      <c r="AI28" s="12" t="s">
        <v>97</v>
      </c>
    </row>
    <row r="29" spans="1:35" x14ac:dyDescent="0.25">
      <c r="A29" s="12"/>
      <c r="B29" s="12"/>
      <c r="C29" s="12">
        <v>635964.31999999995</v>
      </c>
      <c r="D29" s="12">
        <v>7483370.7699999996</v>
      </c>
      <c r="E29" s="13" t="s">
        <v>67</v>
      </c>
      <c r="F29" s="13" t="s">
        <v>41</v>
      </c>
      <c r="G29" s="13">
        <v>0</v>
      </c>
      <c r="H29" s="13">
        <v>15</v>
      </c>
      <c r="I29" s="16" t="s">
        <v>51</v>
      </c>
      <c r="J29" s="13">
        <v>3</v>
      </c>
      <c r="K29" s="13">
        <v>1</v>
      </c>
      <c r="L29" s="13">
        <f t="shared" si="0"/>
        <v>15</v>
      </c>
      <c r="M29" s="20"/>
      <c r="N29" s="17"/>
      <c r="O29" s="17"/>
      <c r="P29" s="16">
        <v>5.7</v>
      </c>
      <c r="Q29" s="16">
        <v>35</v>
      </c>
      <c r="R29" s="16">
        <v>6.2E-2</v>
      </c>
      <c r="S29" s="16">
        <v>0.1</v>
      </c>
      <c r="T29" s="16">
        <v>1.5</v>
      </c>
      <c r="U29" s="16">
        <v>1</v>
      </c>
      <c r="V29" s="16">
        <v>0.2</v>
      </c>
      <c r="W29" s="16">
        <v>7.9</v>
      </c>
      <c r="X29" s="16">
        <v>7.7</v>
      </c>
      <c r="Y29" s="21"/>
      <c r="Z29" s="21"/>
      <c r="AA29" s="16">
        <v>4.5</v>
      </c>
      <c r="AB29" s="16">
        <v>1.64</v>
      </c>
      <c r="AC29" s="16">
        <v>1.64</v>
      </c>
      <c r="AD29" s="16">
        <v>58</v>
      </c>
      <c r="AE29" s="16">
        <v>794</v>
      </c>
      <c r="AF29" s="12">
        <f t="shared" si="1"/>
        <v>148</v>
      </c>
      <c r="AG29" s="13"/>
      <c r="AH29" s="1" t="s">
        <v>68</v>
      </c>
      <c r="AI29" s="12" t="s">
        <v>94</v>
      </c>
    </row>
    <row r="30" spans="1:35" x14ac:dyDescent="0.25">
      <c r="A30" s="12"/>
      <c r="B30" s="12"/>
      <c r="C30" s="12">
        <v>635964.31999999995</v>
      </c>
      <c r="D30" s="12">
        <v>7483370.7699999996</v>
      </c>
      <c r="E30" s="13" t="s">
        <v>67</v>
      </c>
      <c r="F30" s="13" t="s">
        <v>45</v>
      </c>
      <c r="G30" s="13">
        <v>15</v>
      </c>
      <c r="H30" s="13">
        <v>35</v>
      </c>
      <c r="I30" s="1" t="s">
        <v>51</v>
      </c>
      <c r="J30" s="13">
        <v>4</v>
      </c>
      <c r="K30" s="13">
        <v>1</v>
      </c>
      <c r="L30" s="13">
        <f t="shared" si="0"/>
        <v>20</v>
      </c>
      <c r="M30" s="20"/>
      <c r="N30" s="17"/>
      <c r="O30" s="17"/>
      <c r="P30" s="16">
        <v>5.0999999999999996</v>
      </c>
      <c r="Q30" s="16">
        <v>19</v>
      </c>
      <c r="R30" s="16">
        <v>3.5000000000000003E-2</v>
      </c>
      <c r="S30" s="16">
        <v>0.03</v>
      </c>
      <c r="T30" s="16">
        <v>0.7</v>
      </c>
      <c r="U30" s="16">
        <v>0.7</v>
      </c>
      <c r="V30" s="16">
        <v>0.4</v>
      </c>
      <c r="W30" s="16">
        <v>4.7</v>
      </c>
      <c r="X30" s="16">
        <v>6.5</v>
      </c>
      <c r="Y30" s="21"/>
      <c r="Z30" s="21"/>
      <c r="AA30" s="1">
        <v>2.4</v>
      </c>
      <c r="AB30" s="1">
        <v>1.85</v>
      </c>
      <c r="AC30" s="1">
        <v>1.85</v>
      </c>
      <c r="AD30" s="1">
        <v>60</v>
      </c>
      <c r="AE30" s="1">
        <v>830</v>
      </c>
      <c r="AF30" s="12">
        <f t="shared" si="1"/>
        <v>110</v>
      </c>
      <c r="AG30" s="13"/>
      <c r="AH30" s="1" t="s">
        <v>68</v>
      </c>
      <c r="AI30" s="12" t="s">
        <v>94</v>
      </c>
    </row>
    <row r="31" spans="1:35" x14ac:dyDescent="0.25">
      <c r="A31" s="12"/>
      <c r="B31" s="12"/>
      <c r="C31" s="12">
        <v>635964.31999999995</v>
      </c>
      <c r="D31" s="12">
        <v>7483370.7699999996</v>
      </c>
      <c r="E31" s="13" t="s">
        <v>67</v>
      </c>
      <c r="F31" s="13" t="s">
        <v>58</v>
      </c>
      <c r="G31" s="13">
        <v>35</v>
      </c>
      <c r="H31" s="13">
        <v>57</v>
      </c>
      <c r="I31" s="1" t="s">
        <v>49</v>
      </c>
      <c r="J31" s="13">
        <v>5</v>
      </c>
      <c r="K31" s="13">
        <v>3</v>
      </c>
      <c r="L31" s="13">
        <f t="shared" si="0"/>
        <v>22</v>
      </c>
      <c r="M31" s="17"/>
      <c r="N31" s="17"/>
      <c r="O31" s="17"/>
      <c r="P31" s="16">
        <v>5.4</v>
      </c>
      <c r="Q31" s="16">
        <v>21</v>
      </c>
      <c r="R31" s="16">
        <v>0.04</v>
      </c>
      <c r="S31" s="16">
        <v>0.01</v>
      </c>
      <c r="T31" s="16">
        <v>0.7</v>
      </c>
      <c r="U31" s="16">
        <v>0.6</v>
      </c>
      <c r="V31" s="16">
        <v>0.4</v>
      </c>
      <c r="W31" s="16">
        <v>3.7</v>
      </c>
      <c r="X31" s="16">
        <v>6.3</v>
      </c>
      <c r="Y31" s="15"/>
      <c r="Z31" s="15"/>
      <c r="AA31" s="1">
        <v>2.7</v>
      </c>
      <c r="AB31" s="1">
        <v>1.83</v>
      </c>
      <c r="AC31" s="1">
        <v>1.83</v>
      </c>
      <c r="AD31" s="1">
        <v>54</v>
      </c>
      <c r="AE31" s="1">
        <v>866</v>
      </c>
      <c r="AF31" s="12">
        <f t="shared" si="1"/>
        <v>80</v>
      </c>
      <c r="AG31" s="13"/>
      <c r="AH31" s="1" t="s">
        <v>68</v>
      </c>
      <c r="AI31" s="12" t="s">
        <v>94</v>
      </c>
    </row>
    <row r="32" spans="1:35" x14ac:dyDescent="0.25">
      <c r="A32" s="12"/>
      <c r="B32" s="12"/>
      <c r="C32" s="12">
        <v>635964.31999999995</v>
      </c>
      <c r="D32" s="12">
        <v>7483370.7699999996</v>
      </c>
      <c r="E32" s="13" t="s">
        <v>67</v>
      </c>
      <c r="F32" s="13" t="s">
        <v>69</v>
      </c>
      <c r="G32" s="13">
        <v>57</v>
      </c>
      <c r="H32" s="13">
        <v>80</v>
      </c>
      <c r="I32" s="1" t="s">
        <v>49</v>
      </c>
      <c r="J32" s="13">
        <v>6</v>
      </c>
      <c r="K32" s="13">
        <v>2</v>
      </c>
      <c r="L32" s="13">
        <f t="shared" si="0"/>
        <v>23</v>
      </c>
      <c r="M32" s="13"/>
      <c r="N32" s="13"/>
      <c r="O32" s="13"/>
      <c r="P32" s="16">
        <v>5</v>
      </c>
      <c r="Q32" s="16">
        <v>16</v>
      </c>
      <c r="R32" s="16">
        <v>0.309</v>
      </c>
      <c r="S32" s="16">
        <v>0.02</v>
      </c>
      <c r="T32" s="16">
        <v>2.1</v>
      </c>
      <c r="U32" s="16">
        <v>1.9</v>
      </c>
      <c r="V32" s="16">
        <v>4.4000000000000004</v>
      </c>
      <c r="W32" s="16">
        <v>12.7</v>
      </c>
      <c r="X32" s="16">
        <v>3.2</v>
      </c>
      <c r="Y32" s="15"/>
      <c r="Z32" s="15"/>
      <c r="AA32" s="1">
        <v>5.8</v>
      </c>
      <c r="AB32" s="1">
        <v>1.84</v>
      </c>
      <c r="AC32" s="1">
        <v>1.84</v>
      </c>
      <c r="AD32" s="1">
        <v>370</v>
      </c>
      <c r="AE32" s="1">
        <v>530</v>
      </c>
      <c r="AF32" s="12">
        <f t="shared" si="1"/>
        <v>100</v>
      </c>
      <c r="AG32" s="13"/>
      <c r="AH32" s="1" t="s">
        <v>68</v>
      </c>
      <c r="AI32" s="12" t="s">
        <v>94</v>
      </c>
    </row>
    <row r="33" spans="1:35" x14ac:dyDescent="0.25">
      <c r="A33" s="12"/>
      <c r="B33" s="12"/>
      <c r="C33" s="12">
        <v>635964.31999999995</v>
      </c>
      <c r="D33" s="12">
        <v>7483370.7699999996</v>
      </c>
      <c r="E33" s="13" t="s">
        <v>67</v>
      </c>
      <c r="F33" s="13" t="s">
        <v>70</v>
      </c>
      <c r="G33" s="13">
        <v>80</v>
      </c>
      <c r="H33" s="13">
        <v>110</v>
      </c>
      <c r="I33" s="1" t="s">
        <v>49</v>
      </c>
      <c r="J33" s="13">
        <v>6</v>
      </c>
      <c r="K33" s="13">
        <v>2</v>
      </c>
      <c r="L33" s="13">
        <f t="shared" si="0"/>
        <v>30</v>
      </c>
      <c r="M33" s="13"/>
      <c r="N33" s="13"/>
      <c r="O33" s="13"/>
      <c r="P33" s="16">
        <v>5</v>
      </c>
      <c r="Q33" s="16">
        <v>17</v>
      </c>
      <c r="R33" s="16">
        <v>0.309</v>
      </c>
      <c r="S33" s="16">
        <v>0.02</v>
      </c>
      <c r="T33" s="16">
        <v>3.1</v>
      </c>
      <c r="U33" s="16">
        <v>2.8</v>
      </c>
      <c r="V33" s="16">
        <v>4.3</v>
      </c>
      <c r="W33" s="16">
        <v>9.9</v>
      </c>
      <c r="X33" s="16">
        <v>0.4</v>
      </c>
      <c r="Y33" s="15"/>
      <c r="Z33" s="15"/>
      <c r="AA33" s="1">
        <v>7.5</v>
      </c>
      <c r="AB33" s="1">
        <v>1.97</v>
      </c>
      <c r="AC33" s="1">
        <v>1.97</v>
      </c>
      <c r="AD33" s="1">
        <v>311</v>
      </c>
      <c r="AE33" s="1">
        <v>563</v>
      </c>
      <c r="AF33" s="12">
        <f t="shared" si="1"/>
        <v>126</v>
      </c>
      <c r="AG33" s="13"/>
      <c r="AH33" s="1" t="s">
        <v>68</v>
      </c>
      <c r="AI33" s="12" t="s">
        <v>94</v>
      </c>
    </row>
    <row r="34" spans="1:35" x14ac:dyDescent="0.25">
      <c r="A34" s="12"/>
      <c r="B34" s="12"/>
      <c r="C34" s="12">
        <v>635964.31999999995</v>
      </c>
      <c r="D34" s="12">
        <v>7483370.7699999996</v>
      </c>
      <c r="E34" s="13" t="s">
        <v>67</v>
      </c>
      <c r="F34" s="13" t="s">
        <v>71</v>
      </c>
      <c r="G34" s="13">
        <v>110</v>
      </c>
      <c r="H34" s="13">
        <v>123</v>
      </c>
      <c r="I34" s="1" t="s">
        <v>49</v>
      </c>
      <c r="J34" s="13">
        <v>5</v>
      </c>
      <c r="K34" s="13">
        <v>2</v>
      </c>
      <c r="L34" s="13">
        <f t="shared" si="0"/>
        <v>13</v>
      </c>
      <c r="M34" s="13"/>
      <c r="N34" s="13"/>
      <c r="O34" s="13"/>
      <c r="P34" s="16">
        <v>5.0999999999999996</v>
      </c>
      <c r="Q34" s="16">
        <v>17</v>
      </c>
      <c r="R34" s="16">
        <v>0.35299999999999998</v>
      </c>
      <c r="S34" s="16">
        <v>0.03</v>
      </c>
      <c r="T34" s="16">
        <v>4.2</v>
      </c>
      <c r="U34" s="16">
        <v>4.0999999999999996</v>
      </c>
      <c r="V34" s="16">
        <v>4</v>
      </c>
      <c r="W34" s="16">
        <v>9.9</v>
      </c>
      <c r="X34" s="16">
        <v>4.5</v>
      </c>
      <c r="Y34" s="15"/>
      <c r="Z34" s="15"/>
      <c r="AA34" s="1">
        <v>4.0999999999999996</v>
      </c>
      <c r="AB34" s="1">
        <v>1.77</v>
      </c>
      <c r="AC34" s="1">
        <v>1.77</v>
      </c>
      <c r="AD34" s="1">
        <v>278</v>
      </c>
      <c r="AE34" s="1">
        <v>559</v>
      </c>
      <c r="AF34" s="12">
        <f t="shared" si="1"/>
        <v>163</v>
      </c>
      <c r="AG34" s="13"/>
      <c r="AH34" s="1" t="s">
        <v>68</v>
      </c>
      <c r="AI34" s="12" t="s">
        <v>94</v>
      </c>
    </row>
    <row r="35" spans="1:35" x14ac:dyDescent="0.25">
      <c r="A35" s="12"/>
      <c r="B35" s="12"/>
      <c r="C35" s="12">
        <v>635964.31999999995</v>
      </c>
      <c r="D35" s="12">
        <v>7483370.7699999996</v>
      </c>
      <c r="E35" s="13" t="s">
        <v>67</v>
      </c>
      <c r="F35" s="13" t="s">
        <v>72</v>
      </c>
      <c r="G35" s="13">
        <v>123</v>
      </c>
      <c r="H35" s="13">
        <v>140</v>
      </c>
      <c r="I35" s="16" t="s">
        <v>49</v>
      </c>
      <c r="J35" s="13">
        <v>6</v>
      </c>
      <c r="K35" s="13">
        <v>2</v>
      </c>
      <c r="L35" s="13">
        <f t="shared" si="0"/>
        <v>17</v>
      </c>
      <c r="M35" s="13"/>
      <c r="N35" s="13"/>
      <c r="O35" s="13"/>
      <c r="P35" s="16">
        <v>4.9000000000000004</v>
      </c>
      <c r="Q35" s="16">
        <v>17</v>
      </c>
      <c r="R35" s="16">
        <v>0.39700000000000002</v>
      </c>
      <c r="S35" s="16">
        <v>0.4</v>
      </c>
      <c r="T35" s="16">
        <v>5.5</v>
      </c>
      <c r="U35" s="16">
        <v>5.3</v>
      </c>
      <c r="V35" s="16">
        <v>3.3</v>
      </c>
      <c r="W35" s="16">
        <v>8.6</v>
      </c>
      <c r="X35" s="16">
        <v>6.2</v>
      </c>
      <c r="Y35" s="15"/>
      <c r="Z35" s="15"/>
      <c r="AA35" s="16">
        <v>8.3000000000000007</v>
      </c>
      <c r="AB35" s="16">
        <v>1.52</v>
      </c>
      <c r="AC35" s="16">
        <v>1.52</v>
      </c>
      <c r="AD35" s="16">
        <v>265</v>
      </c>
      <c r="AE35" s="16">
        <v>613</v>
      </c>
      <c r="AF35" s="12">
        <f t="shared" si="1"/>
        <v>122</v>
      </c>
      <c r="AG35" s="13"/>
      <c r="AH35" s="1" t="s">
        <v>68</v>
      </c>
      <c r="AI35" s="12" t="s">
        <v>94</v>
      </c>
    </row>
    <row r="36" spans="1:35" x14ac:dyDescent="0.25">
      <c r="A36" s="12"/>
      <c r="B36" s="12"/>
      <c r="C36" s="12">
        <v>635955.9</v>
      </c>
      <c r="D36" s="12">
        <v>7483456.7800000003</v>
      </c>
      <c r="E36" s="13" t="s">
        <v>73</v>
      </c>
      <c r="F36" s="13" t="s">
        <v>54</v>
      </c>
      <c r="G36" s="13">
        <v>0</v>
      </c>
      <c r="H36" s="13">
        <v>9</v>
      </c>
      <c r="I36" s="16" t="s">
        <v>74</v>
      </c>
      <c r="J36" s="13">
        <v>4</v>
      </c>
      <c r="K36" s="13">
        <v>1</v>
      </c>
      <c r="L36" s="13">
        <f t="shared" si="0"/>
        <v>9</v>
      </c>
      <c r="M36" s="13"/>
      <c r="N36" s="13"/>
      <c r="O36" s="13"/>
      <c r="P36" s="16">
        <v>5.5</v>
      </c>
      <c r="Q36" s="16">
        <v>41</v>
      </c>
      <c r="R36" s="16">
        <v>3.5000000000000003E-2</v>
      </c>
      <c r="S36" s="16">
        <v>0.14000000000000001</v>
      </c>
      <c r="T36" s="16">
        <v>1.4</v>
      </c>
      <c r="U36" s="16">
        <v>0.8</v>
      </c>
      <c r="V36" s="16">
        <v>0</v>
      </c>
      <c r="W36" s="16">
        <v>2.8</v>
      </c>
      <c r="X36" s="16">
        <v>1.4</v>
      </c>
      <c r="Y36" s="15"/>
      <c r="Z36" s="15"/>
      <c r="AA36" s="16">
        <v>1.4</v>
      </c>
      <c r="AB36" s="16">
        <v>1.58</v>
      </c>
      <c r="AC36" s="19" t="s">
        <v>75</v>
      </c>
      <c r="AD36" s="16">
        <v>31</v>
      </c>
      <c r="AE36" s="16">
        <v>913</v>
      </c>
      <c r="AF36" s="12">
        <f t="shared" si="1"/>
        <v>56</v>
      </c>
      <c r="AG36" s="13"/>
      <c r="AH36" s="1" t="s">
        <v>76</v>
      </c>
      <c r="AI36" s="12" t="s">
        <v>95</v>
      </c>
    </row>
    <row r="37" spans="1:35" x14ac:dyDescent="0.25">
      <c r="A37" s="12"/>
      <c r="B37" s="12"/>
      <c r="C37" s="12">
        <v>635955.9</v>
      </c>
      <c r="D37" s="12">
        <v>7483456.7800000003</v>
      </c>
      <c r="E37" s="13" t="s">
        <v>73</v>
      </c>
      <c r="F37" s="13" t="s">
        <v>77</v>
      </c>
      <c r="G37" s="13">
        <v>9</v>
      </c>
      <c r="H37" s="13">
        <v>24</v>
      </c>
      <c r="I37" s="1" t="s">
        <v>42</v>
      </c>
      <c r="J37" s="13">
        <v>4</v>
      </c>
      <c r="K37" s="13">
        <v>2</v>
      </c>
      <c r="L37" s="13">
        <f t="shared" si="0"/>
        <v>15</v>
      </c>
      <c r="M37" s="13"/>
      <c r="N37" s="13"/>
      <c r="O37" s="13"/>
      <c r="P37" s="16">
        <v>5.9</v>
      </c>
      <c r="Q37" s="16">
        <v>31</v>
      </c>
      <c r="R37" s="16">
        <v>2.5999999999999999E-2</v>
      </c>
      <c r="S37" s="16">
        <v>0.05</v>
      </c>
      <c r="T37" s="16">
        <v>1</v>
      </c>
      <c r="U37" s="16">
        <v>0.5</v>
      </c>
      <c r="V37" s="16">
        <v>0</v>
      </c>
      <c r="W37" s="16">
        <v>1.5</v>
      </c>
      <c r="X37" s="16">
        <v>6.9</v>
      </c>
      <c r="Y37" s="15"/>
      <c r="Z37" s="15"/>
      <c r="AA37" s="1">
        <v>2.8</v>
      </c>
      <c r="AB37" s="1">
        <v>1.42</v>
      </c>
      <c r="AC37" s="1">
        <v>2.63</v>
      </c>
      <c r="AD37" s="1">
        <v>18</v>
      </c>
      <c r="AE37" s="1">
        <v>910</v>
      </c>
      <c r="AF37" s="12">
        <f t="shared" si="1"/>
        <v>72</v>
      </c>
      <c r="AG37" s="13"/>
      <c r="AH37" s="1" t="s">
        <v>76</v>
      </c>
      <c r="AI37" s="12" t="s">
        <v>95</v>
      </c>
    </row>
    <row r="38" spans="1:35" x14ac:dyDescent="0.25">
      <c r="A38" s="12"/>
      <c r="B38" s="12"/>
      <c r="C38" s="12">
        <v>635955.9</v>
      </c>
      <c r="D38" s="12">
        <v>7483456.7800000003</v>
      </c>
      <c r="E38" s="13" t="s">
        <v>73</v>
      </c>
      <c r="F38" s="13" t="s">
        <v>78</v>
      </c>
      <c r="G38" s="13">
        <v>24</v>
      </c>
      <c r="H38" s="13">
        <v>38</v>
      </c>
      <c r="I38" s="1" t="s">
        <v>42</v>
      </c>
      <c r="J38" s="13">
        <v>4</v>
      </c>
      <c r="K38" s="13">
        <v>2</v>
      </c>
      <c r="L38" s="13">
        <f t="shared" si="0"/>
        <v>14</v>
      </c>
      <c r="M38" s="13"/>
      <c r="N38" s="13"/>
      <c r="O38" s="13"/>
      <c r="P38" s="16">
        <v>6.1</v>
      </c>
      <c r="Q38" s="16">
        <v>24</v>
      </c>
      <c r="R38" s="16">
        <v>2.5999999999999999E-2</v>
      </c>
      <c r="S38" s="16">
        <v>7.0000000000000007E-2</v>
      </c>
      <c r="T38" s="16">
        <v>1</v>
      </c>
      <c r="U38" s="16">
        <v>1</v>
      </c>
      <c r="V38" s="16">
        <v>0</v>
      </c>
      <c r="W38" s="16">
        <v>1.1000000000000001</v>
      </c>
      <c r="X38" s="16">
        <v>6.9</v>
      </c>
      <c r="Y38" s="15"/>
      <c r="Z38" s="15"/>
      <c r="AA38" s="1">
        <v>2</v>
      </c>
      <c r="AB38" s="1">
        <v>1.38</v>
      </c>
      <c r="AC38" s="1">
        <v>2.6</v>
      </c>
      <c r="AD38" s="1">
        <v>17</v>
      </c>
      <c r="AE38" s="1">
        <v>922</v>
      </c>
      <c r="AF38" s="12">
        <f t="shared" si="1"/>
        <v>61</v>
      </c>
      <c r="AG38" s="13"/>
      <c r="AH38" s="1" t="s">
        <v>76</v>
      </c>
      <c r="AI38" s="12" t="s">
        <v>95</v>
      </c>
    </row>
    <row r="39" spans="1:35" x14ac:dyDescent="0.25">
      <c r="A39" s="12"/>
      <c r="B39" s="12"/>
      <c r="C39" s="12">
        <v>635955.9</v>
      </c>
      <c r="D39" s="12">
        <v>7483456.7800000003</v>
      </c>
      <c r="E39" s="13" t="s">
        <v>73</v>
      </c>
      <c r="F39" s="13" t="s">
        <v>79</v>
      </c>
      <c r="G39" s="13">
        <v>38</v>
      </c>
      <c r="H39" s="13">
        <v>116</v>
      </c>
      <c r="I39" s="1" t="s">
        <v>49</v>
      </c>
      <c r="J39" s="13">
        <v>5</v>
      </c>
      <c r="K39" s="13">
        <v>2</v>
      </c>
      <c r="L39" s="13">
        <f t="shared" si="0"/>
        <v>78</v>
      </c>
      <c r="M39" s="13"/>
      <c r="N39" s="13"/>
      <c r="O39" s="13"/>
      <c r="P39" s="16">
        <v>6.2</v>
      </c>
      <c r="Q39" s="16">
        <v>18</v>
      </c>
      <c r="R39" s="16">
        <v>2.1999999999999999E-2</v>
      </c>
      <c r="S39" s="16">
        <v>0.01</v>
      </c>
      <c r="T39" s="16">
        <v>0.7</v>
      </c>
      <c r="U39" s="16">
        <v>0.7</v>
      </c>
      <c r="V39" s="16">
        <v>0</v>
      </c>
      <c r="W39" s="16">
        <v>0.6</v>
      </c>
      <c r="X39" s="16">
        <v>1.4</v>
      </c>
      <c r="Y39" s="15"/>
      <c r="Z39" s="15"/>
      <c r="AA39" s="1">
        <v>0.9</v>
      </c>
      <c r="AB39" s="1">
        <v>1.61</v>
      </c>
      <c r="AC39" s="1">
        <v>2.63</v>
      </c>
      <c r="AD39" s="1">
        <v>17</v>
      </c>
      <c r="AE39" s="1">
        <v>930</v>
      </c>
      <c r="AF39" s="12">
        <f t="shared" si="1"/>
        <v>53</v>
      </c>
      <c r="AG39" s="13"/>
      <c r="AH39" s="1" t="s">
        <v>76</v>
      </c>
      <c r="AI39" s="12" t="s">
        <v>95</v>
      </c>
    </row>
    <row r="40" spans="1:35" x14ac:dyDescent="0.25">
      <c r="A40" s="12"/>
      <c r="B40" s="12"/>
      <c r="C40" s="12">
        <v>635955.9</v>
      </c>
      <c r="D40" s="12">
        <v>7483456.7800000003</v>
      </c>
      <c r="E40" s="13" t="s">
        <v>73</v>
      </c>
      <c r="F40" s="13" t="s">
        <v>80</v>
      </c>
      <c r="G40" s="13">
        <v>116</v>
      </c>
      <c r="H40" s="13">
        <v>145</v>
      </c>
      <c r="I40" s="1" t="s">
        <v>49</v>
      </c>
      <c r="J40" s="13">
        <v>5</v>
      </c>
      <c r="K40" s="13">
        <v>2</v>
      </c>
      <c r="L40" s="13">
        <f t="shared" ref="L40:L71" si="2">H40-G40</f>
        <v>29</v>
      </c>
      <c r="M40" s="13"/>
      <c r="N40" s="13"/>
      <c r="O40" s="13"/>
      <c r="P40" s="16">
        <v>6.1</v>
      </c>
      <c r="Q40" s="16">
        <v>30</v>
      </c>
      <c r="R40" s="16">
        <v>3.5000000000000003E-2</v>
      </c>
      <c r="S40" s="16">
        <v>0.02</v>
      </c>
      <c r="T40" s="16">
        <v>0.7</v>
      </c>
      <c r="U40" s="16">
        <v>0.6</v>
      </c>
      <c r="V40" s="16">
        <v>0</v>
      </c>
      <c r="W40" s="16">
        <v>0.7</v>
      </c>
      <c r="X40" s="16">
        <v>1.8</v>
      </c>
      <c r="Y40" s="15"/>
      <c r="Z40" s="15"/>
      <c r="AA40" s="1">
        <v>3.1</v>
      </c>
      <c r="AB40" s="1">
        <v>1.75</v>
      </c>
      <c r="AC40" s="1">
        <v>2.6</v>
      </c>
      <c r="AD40" s="1">
        <v>40</v>
      </c>
      <c r="AE40" s="1">
        <v>875</v>
      </c>
      <c r="AF40" s="12">
        <f t="shared" ref="AF40:AF71" si="3">1000-(AD40+AE40)</f>
        <v>85</v>
      </c>
      <c r="AG40" s="13"/>
      <c r="AH40" s="1" t="s">
        <v>76</v>
      </c>
      <c r="AI40" s="12" t="s">
        <v>95</v>
      </c>
    </row>
    <row r="41" spans="1:35" x14ac:dyDescent="0.25">
      <c r="A41" s="12"/>
      <c r="B41" s="12"/>
      <c r="C41" s="12">
        <v>635955.9</v>
      </c>
      <c r="D41" s="12">
        <v>7483456.7800000003</v>
      </c>
      <c r="E41" s="13" t="s">
        <v>73</v>
      </c>
      <c r="F41" s="13" t="s">
        <v>81</v>
      </c>
      <c r="G41" s="13">
        <v>145</v>
      </c>
      <c r="H41" s="13">
        <v>158</v>
      </c>
      <c r="I41" s="1" t="s">
        <v>49</v>
      </c>
      <c r="J41" s="13">
        <v>5</v>
      </c>
      <c r="K41" s="13">
        <v>3</v>
      </c>
      <c r="L41" s="13">
        <f t="shared" si="2"/>
        <v>13</v>
      </c>
      <c r="M41" s="13"/>
      <c r="N41" s="13"/>
      <c r="O41" s="13"/>
      <c r="P41" s="16">
        <v>5</v>
      </c>
      <c r="Q41" s="16">
        <v>17</v>
      </c>
      <c r="R41" s="16">
        <v>5.2999999999999999E-2</v>
      </c>
      <c r="S41" s="16">
        <v>0.06</v>
      </c>
      <c r="T41" s="16">
        <v>1</v>
      </c>
      <c r="U41" s="16">
        <v>0.9</v>
      </c>
      <c r="V41" s="16">
        <v>1.1000000000000001</v>
      </c>
      <c r="W41" s="16">
        <v>4.7</v>
      </c>
      <c r="X41" s="16">
        <v>2.4</v>
      </c>
      <c r="Y41" s="15"/>
      <c r="Z41" s="15"/>
      <c r="AA41" s="1">
        <v>6.1</v>
      </c>
      <c r="AB41" s="1">
        <v>1.78</v>
      </c>
      <c r="AC41" s="1">
        <v>2.56</v>
      </c>
      <c r="AD41" s="1">
        <v>20</v>
      </c>
      <c r="AE41" s="1">
        <v>717</v>
      </c>
      <c r="AF41" s="12">
        <f t="shared" si="3"/>
        <v>263</v>
      </c>
      <c r="AG41" s="13"/>
      <c r="AH41" s="1" t="s">
        <v>76</v>
      </c>
      <c r="AI41" s="12" t="s">
        <v>95</v>
      </c>
    </row>
    <row r="42" spans="1:35" x14ac:dyDescent="0.25">
      <c r="A42" s="12"/>
      <c r="B42" s="12"/>
      <c r="C42" s="12">
        <v>635955.9</v>
      </c>
      <c r="D42" s="12">
        <v>7483456.7800000003</v>
      </c>
      <c r="E42" s="13" t="s">
        <v>73</v>
      </c>
      <c r="F42" s="13" t="s">
        <v>82</v>
      </c>
      <c r="G42" s="13">
        <v>158</v>
      </c>
      <c r="H42" s="13">
        <v>172</v>
      </c>
      <c r="I42" s="16" t="s">
        <v>49</v>
      </c>
      <c r="J42" s="13">
        <v>5</v>
      </c>
      <c r="K42" s="13">
        <v>2</v>
      </c>
      <c r="L42" s="13">
        <f t="shared" si="2"/>
        <v>14</v>
      </c>
      <c r="M42" s="13"/>
      <c r="N42" s="13"/>
      <c r="O42" s="13"/>
      <c r="P42" s="16">
        <v>4.9000000000000004</v>
      </c>
      <c r="Q42" s="16">
        <v>16</v>
      </c>
      <c r="R42" s="16">
        <v>4.9000000000000002E-2</v>
      </c>
      <c r="S42" s="16">
        <v>0.08</v>
      </c>
      <c r="T42" s="16">
        <v>2</v>
      </c>
      <c r="U42" s="16">
        <v>0.7</v>
      </c>
      <c r="V42" s="16">
        <v>1.4</v>
      </c>
      <c r="W42" s="16">
        <v>6.2</v>
      </c>
      <c r="X42" s="16">
        <v>2.9</v>
      </c>
      <c r="Y42" s="15"/>
      <c r="Z42" s="15"/>
      <c r="AA42" s="16">
        <v>4.2</v>
      </c>
      <c r="AB42" s="16">
        <v>1.74</v>
      </c>
      <c r="AC42" s="16">
        <v>2.54</v>
      </c>
      <c r="AD42" s="16">
        <v>267</v>
      </c>
      <c r="AE42" s="16">
        <v>621</v>
      </c>
      <c r="AF42" s="12">
        <f t="shared" si="3"/>
        <v>112</v>
      </c>
      <c r="AG42" s="13"/>
      <c r="AH42" s="1" t="s">
        <v>76</v>
      </c>
      <c r="AI42" s="12" t="s">
        <v>95</v>
      </c>
    </row>
    <row r="43" spans="1:35" x14ac:dyDescent="0.25">
      <c r="A43" s="12"/>
      <c r="B43" s="12"/>
      <c r="C43" s="12">
        <v>635924.14</v>
      </c>
      <c r="D43" s="12">
        <v>7483564.2199999997</v>
      </c>
      <c r="E43" s="13" t="s">
        <v>83</v>
      </c>
      <c r="F43" s="13" t="s">
        <v>54</v>
      </c>
      <c r="G43" s="13">
        <v>0</v>
      </c>
      <c r="H43" s="13">
        <v>13</v>
      </c>
      <c r="I43" s="16" t="s">
        <v>42</v>
      </c>
      <c r="J43" s="13">
        <v>3</v>
      </c>
      <c r="K43" s="13">
        <v>1</v>
      </c>
      <c r="L43" s="13">
        <f t="shared" si="2"/>
        <v>13</v>
      </c>
      <c r="M43" s="13"/>
      <c r="N43" s="13"/>
      <c r="O43" s="13"/>
      <c r="P43" s="16">
        <v>5.4</v>
      </c>
      <c r="Q43" s="16">
        <v>47</v>
      </c>
      <c r="R43" s="16">
        <v>0.17199999999999999</v>
      </c>
      <c r="S43" s="16">
        <v>0.11</v>
      </c>
      <c r="T43" s="16">
        <v>2.2999999999999998</v>
      </c>
      <c r="U43" s="16">
        <v>1.7</v>
      </c>
      <c r="V43" s="16">
        <v>0.2</v>
      </c>
      <c r="W43" s="16">
        <v>8.4</v>
      </c>
      <c r="X43" s="16">
        <v>5.7</v>
      </c>
      <c r="Y43" s="15"/>
      <c r="Z43" s="15"/>
      <c r="AA43" s="16">
        <v>4.7</v>
      </c>
      <c r="AB43" s="16">
        <v>1.39</v>
      </c>
      <c r="AC43" s="16">
        <v>2.5</v>
      </c>
      <c r="AD43" s="16">
        <v>50</v>
      </c>
      <c r="AE43" s="16">
        <v>762</v>
      </c>
      <c r="AF43" s="12">
        <f t="shared" si="3"/>
        <v>188</v>
      </c>
      <c r="AG43" s="13"/>
      <c r="AH43" s="1" t="s">
        <v>68</v>
      </c>
      <c r="AI43" s="12" t="s">
        <v>94</v>
      </c>
    </row>
    <row r="44" spans="1:35" x14ac:dyDescent="0.25">
      <c r="A44" s="12"/>
      <c r="B44" s="12"/>
      <c r="C44" s="12">
        <v>635924.14</v>
      </c>
      <c r="D44" s="12">
        <v>7483564.2199999997</v>
      </c>
      <c r="E44" s="13" t="s">
        <v>83</v>
      </c>
      <c r="F44" s="13" t="s">
        <v>57</v>
      </c>
      <c r="G44" s="13">
        <v>13</v>
      </c>
      <c r="H44" s="13">
        <v>32</v>
      </c>
      <c r="I44" s="1" t="s">
        <v>49</v>
      </c>
      <c r="J44" s="13">
        <v>3</v>
      </c>
      <c r="K44" s="13">
        <v>2</v>
      </c>
      <c r="L44" s="13">
        <f t="shared" si="2"/>
        <v>19</v>
      </c>
      <c r="M44" s="13"/>
      <c r="N44" s="13"/>
      <c r="O44" s="13"/>
      <c r="P44" s="16">
        <v>5</v>
      </c>
      <c r="Q44" s="16">
        <v>22</v>
      </c>
      <c r="R44" s="16">
        <v>4.3999999999999997E-2</v>
      </c>
      <c r="S44" s="16">
        <v>0.02</v>
      </c>
      <c r="T44" s="16">
        <v>1</v>
      </c>
      <c r="U44" s="16">
        <v>1</v>
      </c>
      <c r="V44" s="16">
        <v>0.4</v>
      </c>
      <c r="W44" s="16">
        <v>3.7</v>
      </c>
      <c r="X44" s="16">
        <v>2.6</v>
      </c>
      <c r="Y44" s="15"/>
      <c r="Z44" s="15"/>
      <c r="AA44" s="1">
        <v>3.1</v>
      </c>
      <c r="AB44" s="1">
        <v>1.47</v>
      </c>
      <c r="AC44" s="1">
        <v>2.5499999999999998</v>
      </c>
      <c r="AD44" s="1">
        <v>49</v>
      </c>
      <c r="AE44" s="1">
        <v>884</v>
      </c>
      <c r="AF44" s="12">
        <f t="shared" si="3"/>
        <v>67</v>
      </c>
      <c r="AG44" s="13"/>
      <c r="AH44" s="1" t="s">
        <v>68</v>
      </c>
      <c r="AI44" s="12" t="s">
        <v>94</v>
      </c>
    </row>
    <row r="45" spans="1:35" x14ac:dyDescent="0.25">
      <c r="A45" s="12"/>
      <c r="B45" s="12"/>
      <c r="C45" s="12">
        <v>635924.14</v>
      </c>
      <c r="D45" s="12">
        <v>7483564.2199999997</v>
      </c>
      <c r="E45" s="13" t="s">
        <v>83</v>
      </c>
      <c r="F45" s="13" t="s">
        <v>58</v>
      </c>
      <c r="G45" s="13">
        <v>32</v>
      </c>
      <c r="H45" s="13">
        <v>44</v>
      </c>
      <c r="I45" s="1" t="s">
        <v>49</v>
      </c>
      <c r="J45" s="13">
        <v>4</v>
      </c>
      <c r="K45" s="13">
        <v>2</v>
      </c>
      <c r="L45" s="13">
        <f t="shared" si="2"/>
        <v>12</v>
      </c>
      <c r="M45" s="13"/>
      <c r="N45" s="13"/>
      <c r="O45" s="13"/>
      <c r="P45" s="16">
        <v>5</v>
      </c>
      <c r="Q45" s="16">
        <v>21</v>
      </c>
      <c r="R45" s="16">
        <v>4.3999999999999997E-2</v>
      </c>
      <c r="S45" s="16">
        <v>0.01</v>
      </c>
      <c r="T45" s="16">
        <v>1.1000000000000001</v>
      </c>
      <c r="U45" s="16">
        <v>1</v>
      </c>
      <c r="V45" s="16">
        <v>0.5</v>
      </c>
      <c r="W45" s="16">
        <v>2.1</v>
      </c>
      <c r="X45" s="16">
        <v>6.2</v>
      </c>
      <c r="Y45" s="15"/>
      <c r="Z45" s="15"/>
      <c r="AA45" s="1">
        <v>4.0999999999999996</v>
      </c>
      <c r="AB45" s="1">
        <v>1.62</v>
      </c>
      <c r="AC45" s="1">
        <v>2.63</v>
      </c>
      <c r="AD45" s="1">
        <v>45</v>
      </c>
      <c r="AE45" s="1">
        <v>878</v>
      </c>
      <c r="AF45" s="12">
        <f t="shared" si="3"/>
        <v>77</v>
      </c>
      <c r="AG45" s="13"/>
      <c r="AH45" s="1" t="s">
        <v>68</v>
      </c>
      <c r="AI45" s="12" t="s">
        <v>94</v>
      </c>
    </row>
    <row r="46" spans="1:35" x14ac:dyDescent="0.25">
      <c r="A46" s="12"/>
      <c r="B46" s="12"/>
      <c r="C46" s="12">
        <v>635924.14</v>
      </c>
      <c r="D46" s="12">
        <v>7483564.2199999997</v>
      </c>
      <c r="E46" s="13" t="s">
        <v>83</v>
      </c>
      <c r="F46" s="13" t="s">
        <v>69</v>
      </c>
      <c r="G46" s="13">
        <v>44</v>
      </c>
      <c r="H46" s="13">
        <v>66</v>
      </c>
      <c r="I46" s="1" t="s">
        <v>49</v>
      </c>
      <c r="J46" s="13">
        <v>4</v>
      </c>
      <c r="K46" s="13">
        <v>2</v>
      </c>
      <c r="L46" s="13">
        <f t="shared" si="2"/>
        <v>22</v>
      </c>
      <c r="M46" s="13"/>
      <c r="N46" s="13"/>
      <c r="O46" s="13"/>
      <c r="P46" s="16">
        <v>4.9000000000000004</v>
      </c>
      <c r="Q46" s="16">
        <v>18</v>
      </c>
      <c r="R46" s="16">
        <v>0.252</v>
      </c>
      <c r="S46" s="16">
        <v>0.01</v>
      </c>
      <c r="T46" s="16">
        <v>1.6</v>
      </c>
      <c r="U46" s="16">
        <v>0.7</v>
      </c>
      <c r="V46" s="16">
        <v>1.7</v>
      </c>
      <c r="W46" s="16">
        <v>5.8</v>
      </c>
      <c r="X46" s="16">
        <v>6</v>
      </c>
      <c r="Y46" s="15"/>
      <c r="Z46" s="15"/>
      <c r="AA46" s="1">
        <v>12.3</v>
      </c>
      <c r="AB46" s="1">
        <v>1.58</v>
      </c>
      <c r="AC46" s="1">
        <v>2.57</v>
      </c>
      <c r="AD46" s="1">
        <v>216</v>
      </c>
      <c r="AE46" s="1">
        <v>703</v>
      </c>
      <c r="AF46" s="12">
        <f t="shared" si="3"/>
        <v>81</v>
      </c>
      <c r="AG46" s="13"/>
      <c r="AH46" s="1" t="s">
        <v>68</v>
      </c>
      <c r="AI46" s="12" t="s">
        <v>94</v>
      </c>
    </row>
    <row r="47" spans="1:35" x14ac:dyDescent="0.25">
      <c r="A47" s="12"/>
      <c r="B47" s="12"/>
      <c r="C47" s="12">
        <v>635924.14</v>
      </c>
      <c r="D47" s="12">
        <v>7483564.2199999997</v>
      </c>
      <c r="E47" s="13" t="s">
        <v>83</v>
      </c>
      <c r="F47" s="13" t="s">
        <v>70</v>
      </c>
      <c r="G47" s="13">
        <v>66</v>
      </c>
      <c r="H47" s="13">
        <v>110</v>
      </c>
      <c r="I47" s="1" t="s">
        <v>49</v>
      </c>
      <c r="J47" s="13">
        <v>5</v>
      </c>
      <c r="K47" s="13">
        <v>2</v>
      </c>
      <c r="L47" s="13">
        <f t="shared" si="2"/>
        <v>44</v>
      </c>
      <c r="M47" s="13"/>
      <c r="N47" s="13"/>
      <c r="O47" s="13"/>
      <c r="P47" s="16">
        <v>4.9000000000000004</v>
      </c>
      <c r="Q47" s="16">
        <v>15</v>
      </c>
      <c r="R47" s="16">
        <v>0.79400000000000004</v>
      </c>
      <c r="S47" s="16">
        <v>0.04</v>
      </c>
      <c r="T47" s="16">
        <v>4.7</v>
      </c>
      <c r="U47" s="16">
        <v>4.5999999999999996</v>
      </c>
      <c r="V47" s="16">
        <v>5.4</v>
      </c>
      <c r="W47" s="16">
        <v>14.4</v>
      </c>
      <c r="X47" s="16">
        <v>6.5</v>
      </c>
      <c r="Y47" s="15"/>
      <c r="Z47" s="15"/>
      <c r="AA47" s="1">
        <v>16.2</v>
      </c>
      <c r="AB47" s="1">
        <v>1.56</v>
      </c>
      <c r="AC47" s="1">
        <v>2.4900000000000002</v>
      </c>
      <c r="AD47" s="1">
        <v>398</v>
      </c>
      <c r="AE47" s="1">
        <v>376</v>
      </c>
      <c r="AF47" s="12">
        <f t="shared" si="3"/>
        <v>226</v>
      </c>
      <c r="AG47" s="13"/>
      <c r="AH47" s="1" t="s">
        <v>68</v>
      </c>
      <c r="AI47" s="12" t="s">
        <v>94</v>
      </c>
    </row>
    <row r="48" spans="1:35" x14ac:dyDescent="0.25">
      <c r="A48" s="12"/>
      <c r="B48" s="12"/>
      <c r="C48" s="12">
        <v>635924.14</v>
      </c>
      <c r="D48" s="12">
        <v>7483564.2199999997</v>
      </c>
      <c r="E48" s="13" t="s">
        <v>83</v>
      </c>
      <c r="F48" s="13" t="s">
        <v>72</v>
      </c>
      <c r="G48" s="13">
        <v>110</v>
      </c>
      <c r="H48" s="13">
        <v>120</v>
      </c>
      <c r="I48" s="16" t="s">
        <v>84</v>
      </c>
      <c r="J48" s="13">
        <v>6</v>
      </c>
      <c r="K48" s="13">
        <v>3</v>
      </c>
      <c r="L48" s="13">
        <f t="shared" si="2"/>
        <v>10</v>
      </c>
      <c r="M48" s="13"/>
      <c r="N48" s="13"/>
      <c r="O48" s="13"/>
      <c r="P48" s="16">
        <v>4.7</v>
      </c>
      <c r="Q48" s="16">
        <v>16</v>
      </c>
      <c r="R48" s="16">
        <v>0.97099999999999997</v>
      </c>
      <c r="S48" s="16">
        <v>0.04</v>
      </c>
      <c r="T48" s="16">
        <v>6.5</v>
      </c>
      <c r="U48" s="16">
        <v>6.3</v>
      </c>
      <c r="V48" s="16">
        <v>6.2</v>
      </c>
      <c r="W48" s="16">
        <v>14.2</v>
      </c>
      <c r="X48" s="16">
        <v>3.9</v>
      </c>
      <c r="Y48" s="15"/>
      <c r="Z48" s="15"/>
      <c r="AA48" s="16">
        <v>14.6</v>
      </c>
      <c r="AB48" s="16">
        <v>1.5</v>
      </c>
      <c r="AC48" s="16">
        <v>2.46</v>
      </c>
      <c r="AD48" s="16">
        <v>365</v>
      </c>
      <c r="AE48" s="16">
        <v>508</v>
      </c>
      <c r="AF48" s="12">
        <f t="shared" si="3"/>
        <v>127</v>
      </c>
      <c r="AG48" s="13"/>
      <c r="AH48" s="1" t="s">
        <v>68</v>
      </c>
      <c r="AI48" s="12" t="s">
        <v>94</v>
      </c>
    </row>
    <row r="49" spans="1:35" x14ac:dyDescent="0.25">
      <c r="A49" s="12"/>
      <c r="B49" s="12"/>
      <c r="C49" s="12">
        <v>636003.61</v>
      </c>
      <c r="D49" s="12">
        <v>7483565.1799999997</v>
      </c>
      <c r="E49" s="13" t="s">
        <v>85</v>
      </c>
      <c r="F49" s="13" t="s">
        <v>41</v>
      </c>
      <c r="G49" s="13">
        <v>0</v>
      </c>
      <c r="H49" s="13">
        <v>7</v>
      </c>
      <c r="I49" s="16" t="s">
        <v>49</v>
      </c>
      <c r="J49" s="13">
        <v>3</v>
      </c>
      <c r="K49" s="13">
        <v>2</v>
      </c>
      <c r="L49" s="13">
        <f t="shared" si="2"/>
        <v>7</v>
      </c>
      <c r="M49" s="13"/>
      <c r="N49" s="13"/>
      <c r="O49" s="13"/>
      <c r="P49" s="16">
        <v>5.2</v>
      </c>
      <c r="Q49" s="16">
        <v>87</v>
      </c>
      <c r="R49" s="16">
        <v>5.2999999999999999E-2</v>
      </c>
      <c r="S49" s="16">
        <v>0.09</v>
      </c>
      <c r="T49" s="16">
        <v>2.6</v>
      </c>
      <c r="U49" s="16">
        <v>2.4</v>
      </c>
      <c r="V49" s="16">
        <v>0.3</v>
      </c>
      <c r="W49" s="16">
        <v>6.9</v>
      </c>
      <c r="X49" s="16">
        <v>12.7</v>
      </c>
      <c r="Y49" s="15"/>
      <c r="Z49" s="15"/>
      <c r="AA49" s="16">
        <v>2.9</v>
      </c>
      <c r="AB49" s="16">
        <v>1.33</v>
      </c>
      <c r="AC49" s="16">
        <v>2.4500000000000002</v>
      </c>
      <c r="AD49" s="16">
        <v>74</v>
      </c>
      <c r="AE49" s="16">
        <v>807</v>
      </c>
      <c r="AF49" s="12">
        <f t="shared" si="3"/>
        <v>119</v>
      </c>
      <c r="AG49" s="13"/>
      <c r="AH49" s="12" t="s">
        <v>56</v>
      </c>
      <c r="AI49" s="12" t="s">
        <v>95</v>
      </c>
    </row>
    <row r="50" spans="1:35" x14ac:dyDescent="0.25">
      <c r="A50" s="12"/>
      <c r="B50" s="12"/>
      <c r="C50" s="12">
        <v>636003.61</v>
      </c>
      <c r="D50" s="12">
        <v>7483565.1799999997</v>
      </c>
      <c r="E50" s="13" t="s">
        <v>85</v>
      </c>
      <c r="F50" s="13" t="s">
        <v>45</v>
      </c>
      <c r="G50" s="13">
        <v>7</v>
      </c>
      <c r="H50" s="13">
        <v>16</v>
      </c>
      <c r="I50" s="1" t="s">
        <v>49</v>
      </c>
      <c r="J50" s="13">
        <v>3</v>
      </c>
      <c r="K50" s="13">
        <v>2</v>
      </c>
      <c r="L50" s="13">
        <f t="shared" si="2"/>
        <v>9</v>
      </c>
      <c r="M50" s="13"/>
      <c r="N50" s="13"/>
      <c r="O50" s="13"/>
      <c r="P50" s="16">
        <v>5.2</v>
      </c>
      <c r="Q50" s="16">
        <v>37</v>
      </c>
      <c r="R50" s="16">
        <v>5.2999999999999999E-2</v>
      </c>
      <c r="S50" s="16">
        <v>0.05</v>
      </c>
      <c r="T50" s="16">
        <v>1.1000000000000001</v>
      </c>
      <c r="U50" s="16">
        <v>1</v>
      </c>
      <c r="V50" s="16">
        <v>0.3</v>
      </c>
      <c r="W50" s="16">
        <v>6</v>
      </c>
      <c r="X50" s="16">
        <v>5.9</v>
      </c>
      <c r="Y50" s="15"/>
      <c r="Z50" s="15"/>
      <c r="AA50" s="1">
        <v>2.5</v>
      </c>
      <c r="AB50" s="1">
        <v>1.51</v>
      </c>
      <c r="AC50" s="1">
        <v>2.54</v>
      </c>
      <c r="AD50" s="1">
        <v>45</v>
      </c>
      <c r="AE50" s="1">
        <v>865</v>
      </c>
      <c r="AF50" s="12">
        <f t="shared" si="3"/>
        <v>90</v>
      </c>
      <c r="AG50" s="13"/>
      <c r="AH50" s="1" t="s">
        <v>56</v>
      </c>
      <c r="AI50" s="12" t="s">
        <v>95</v>
      </c>
    </row>
    <row r="51" spans="1:35" x14ac:dyDescent="0.25">
      <c r="A51" s="12"/>
      <c r="B51" s="12"/>
      <c r="C51" s="12">
        <v>636003.61</v>
      </c>
      <c r="D51" s="12">
        <v>7483565.1799999997</v>
      </c>
      <c r="E51" s="13" t="s">
        <v>85</v>
      </c>
      <c r="F51" s="13" t="s">
        <v>57</v>
      </c>
      <c r="G51" s="13">
        <v>16</v>
      </c>
      <c r="H51" s="13">
        <v>26</v>
      </c>
      <c r="I51" s="1" t="s">
        <v>49</v>
      </c>
      <c r="J51" s="13">
        <v>4</v>
      </c>
      <c r="K51" s="13">
        <v>3</v>
      </c>
      <c r="L51" s="13">
        <f t="shared" si="2"/>
        <v>10</v>
      </c>
      <c r="M51" s="13"/>
      <c r="N51" s="13"/>
      <c r="O51" s="13"/>
      <c r="P51" s="16">
        <v>5.2</v>
      </c>
      <c r="Q51" s="16">
        <v>17</v>
      </c>
      <c r="R51" s="16">
        <v>5.2999999999999999E-2</v>
      </c>
      <c r="S51" s="16">
        <v>0.02</v>
      </c>
      <c r="T51" s="16">
        <v>1</v>
      </c>
      <c r="U51" s="16">
        <v>0.8</v>
      </c>
      <c r="V51" s="16">
        <v>0.3</v>
      </c>
      <c r="W51" s="16">
        <v>4.9000000000000004</v>
      </c>
      <c r="X51" s="16">
        <v>5.0999999999999996</v>
      </c>
      <c r="Y51" s="15"/>
      <c r="Z51" s="15"/>
      <c r="AA51" s="1">
        <v>1.2</v>
      </c>
      <c r="AB51" s="1">
        <v>1.35</v>
      </c>
      <c r="AC51" s="1">
        <v>2.44</v>
      </c>
      <c r="AD51" s="1">
        <v>34</v>
      </c>
      <c r="AE51" s="1">
        <v>859</v>
      </c>
      <c r="AF51" s="12">
        <f t="shared" si="3"/>
        <v>107</v>
      </c>
      <c r="AG51" s="13"/>
      <c r="AH51" s="1" t="s">
        <v>56</v>
      </c>
      <c r="AI51" s="12" t="s">
        <v>95</v>
      </c>
    </row>
    <row r="52" spans="1:35" x14ac:dyDescent="0.25">
      <c r="A52" s="12"/>
      <c r="B52" s="12"/>
      <c r="C52" s="12">
        <v>636003.61</v>
      </c>
      <c r="D52" s="12">
        <v>7483565.1799999997</v>
      </c>
      <c r="E52" s="13" t="s">
        <v>85</v>
      </c>
      <c r="F52" s="13" t="s">
        <v>77</v>
      </c>
      <c r="G52" s="13">
        <v>26</v>
      </c>
      <c r="H52" s="13">
        <v>41</v>
      </c>
      <c r="I52" s="1" t="s">
        <v>84</v>
      </c>
      <c r="J52" s="13">
        <v>4</v>
      </c>
      <c r="K52" s="13">
        <v>2</v>
      </c>
      <c r="L52" s="13">
        <f t="shared" si="2"/>
        <v>15</v>
      </c>
      <c r="M52" s="13"/>
      <c r="N52" s="13"/>
      <c r="O52" s="13"/>
      <c r="P52" s="16">
        <v>5.2</v>
      </c>
      <c r="Q52" s="16">
        <v>7</v>
      </c>
      <c r="R52" s="16">
        <v>0.04</v>
      </c>
      <c r="S52" s="16">
        <v>0.01</v>
      </c>
      <c r="T52" s="16">
        <v>1</v>
      </c>
      <c r="U52" s="16">
        <v>0.7</v>
      </c>
      <c r="V52" s="16">
        <v>0.2</v>
      </c>
      <c r="W52" s="16">
        <v>2.4</v>
      </c>
      <c r="X52" s="16">
        <v>0.5</v>
      </c>
      <c r="Y52" s="15"/>
      <c r="Z52" s="15"/>
      <c r="AA52" s="1">
        <v>1.1000000000000001</v>
      </c>
      <c r="AB52" s="1">
        <v>1.49</v>
      </c>
      <c r="AC52" s="1">
        <v>2.57</v>
      </c>
      <c r="AD52" s="1">
        <v>41</v>
      </c>
      <c r="AE52" s="1">
        <v>851</v>
      </c>
      <c r="AF52" s="12">
        <f t="shared" si="3"/>
        <v>108</v>
      </c>
      <c r="AG52" s="13"/>
      <c r="AH52" s="1" t="s">
        <v>56</v>
      </c>
      <c r="AI52" s="12" t="s">
        <v>95</v>
      </c>
    </row>
    <row r="53" spans="1:35" x14ac:dyDescent="0.25">
      <c r="A53" s="12"/>
      <c r="B53" s="12"/>
      <c r="C53" s="12">
        <v>636003.61</v>
      </c>
      <c r="D53" s="12">
        <v>7483565.1799999997</v>
      </c>
      <c r="E53" s="13" t="s">
        <v>85</v>
      </c>
      <c r="F53" s="13" t="s">
        <v>78</v>
      </c>
      <c r="G53" s="13">
        <v>41</v>
      </c>
      <c r="H53" s="13">
        <v>52</v>
      </c>
      <c r="I53" s="1" t="s">
        <v>84</v>
      </c>
      <c r="J53" s="13">
        <v>4</v>
      </c>
      <c r="K53" s="13">
        <v>4</v>
      </c>
      <c r="L53" s="13">
        <f t="shared" si="2"/>
        <v>11</v>
      </c>
      <c r="M53" s="13"/>
      <c r="N53" s="13"/>
      <c r="O53" s="13"/>
      <c r="P53" s="16">
        <v>5</v>
      </c>
      <c r="Q53" s="16">
        <v>9</v>
      </c>
      <c r="R53" s="16">
        <v>4.3999999999999997E-2</v>
      </c>
      <c r="S53" s="16">
        <v>0.01</v>
      </c>
      <c r="T53" s="16">
        <v>0.9</v>
      </c>
      <c r="U53" s="16">
        <v>0.8</v>
      </c>
      <c r="V53" s="16">
        <v>0.4</v>
      </c>
      <c r="W53" s="16">
        <v>1.9</v>
      </c>
      <c r="X53" s="16">
        <v>6.8</v>
      </c>
      <c r="Y53" s="15"/>
      <c r="Z53" s="15"/>
      <c r="AA53" s="1">
        <v>2.7</v>
      </c>
      <c r="AB53" s="1">
        <v>1.48</v>
      </c>
      <c r="AC53" s="1">
        <v>2.57</v>
      </c>
      <c r="AD53" s="1">
        <v>43</v>
      </c>
      <c r="AE53" s="1">
        <v>857</v>
      </c>
      <c r="AF53" s="12">
        <f t="shared" si="3"/>
        <v>100</v>
      </c>
      <c r="AG53" s="13"/>
      <c r="AH53" s="1" t="s">
        <v>56</v>
      </c>
      <c r="AI53" s="12" t="s">
        <v>95</v>
      </c>
    </row>
    <row r="54" spans="1:35" x14ac:dyDescent="0.25">
      <c r="A54" s="12"/>
      <c r="B54" s="12"/>
      <c r="C54" s="12">
        <v>636003.61</v>
      </c>
      <c r="D54" s="12">
        <v>7483565.1799999997</v>
      </c>
      <c r="E54" s="13" t="s">
        <v>85</v>
      </c>
      <c r="F54" s="13" t="s">
        <v>79</v>
      </c>
      <c r="G54" s="13">
        <v>52</v>
      </c>
      <c r="H54" s="13">
        <v>67</v>
      </c>
      <c r="I54" s="1" t="s">
        <v>84</v>
      </c>
      <c r="J54" s="13">
        <v>4</v>
      </c>
      <c r="K54" s="13">
        <v>4</v>
      </c>
      <c r="L54" s="13">
        <f t="shared" si="2"/>
        <v>15</v>
      </c>
      <c r="M54" s="13"/>
      <c r="N54" s="13"/>
      <c r="O54" s="13"/>
      <c r="P54" s="16">
        <v>4.7</v>
      </c>
      <c r="Q54" s="16">
        <v>7</v>
      </c>
      <c r="R54" s="16">
        <v>3.1E-2</v>
      </c>
      <c r="S54" s="16">
        <v>0.01</v>
      </c>
      <c r="T54" s="16">
        <v>1</v>
      </c>
      <c r="U54" s="16">
        <v>0.8</v>
      </c>
      <c r="V54" s="16">
        <v>0.7</v>
      </c>
      <c r="W54" s="16">
        <v>2.4</v>
      </c>
      <c r="X54" s="16">
        <v>1.1000000000000001</v>
      </c>
      <c r="Y54" s="15"/>
      <c r="Z54" s="15"/>
      <c r="AA54" s="1">
        <v>5.7</v>
      </c>
      <c r="AB54" s="1">
        <v>1.44</v>
      </c>
      <c r="AC54" s="1">
        <v>2.56</v>
      </c>
      <c r="AD54" s="1">
        <v>85</v>
      </c>
      <c r="AE54" s="1">
        <v>819</v>
      </c>
      <c r="AF54" s="12">
        <f t="shared" si="3"/>
        <v>96</v>
      </c>
      <c r="AG54" s="13"/>
      <c r="AH54" s="1" t="s">
        <v>56</v>
      </c>
      <c r="AI54" s="12" t="s">
        <v>95</v>
      </c>
    </row>
    <row r="55" spans="1:35" x14ac:dyDescent="0.25">
      <c r="A55" s="12"/>
      <c r="B55" s="12"/>
      <c r="C55" s="12">
        <v>636003.61</v>
      </c>
      <c r="D55" s="12">
        <v>7483565.1799999997</v>
      </c>
      <c r="E55" s="13" t="s">
        <v>85</v>
      </c>
      <c r="F55" s="13" t="s">
        <v>86</v>
      </c>
      <c r="G55" s="13">
        <v>67</v>
      </c>
      <c r="H55" s="13">
        <v>97</v>
      </c>
      <c r="I55" s="1" t="s">
        <v>49</v>
      </c>
      <c r="J55" s="13">
        <v>4</v>
      </c>
      <c r="K55" s="13">
        <v>4</v>
      </c>
      <c r="L55" s="13">
        <f t="shared" si="2"/>
        <v>30</v>
      </c>
      <c r="M55" s="13"/>
      <c r="N55" s="13"/>
      <c r="O55" s="13"/>
      <c r="P55" s="16">
        <v>4.9000000000000004</v>
      </c>
      <c r="Q55" s="16">
        <v>6</v>
      </c>
      <c r="R55" s="16">
        <v>5.2999999999999999E-2</v>
      </c>
      <c r="S55" s="16">
        <v>0.01</v>
      </c>
      <c r="T55" s="16">
        <v>1.4</v>
      </c>
      <c r="U55" s="16">
        <v>1.1000000000000001</v>
      </c>
      <c r="V55" s="16">
        <v>0.9</v>
      </c>
      <c r="W55" s="16">
        <v>4.7</v>
      </c>
      <c r="X55" s="16">
        <v>1.3</v>
      </c>
      <c r="Y55" s="15"/>
      <c r="Z55" s="15"/>
      <c r="AA55" s="1">
        <v>5</v>
      </c>
      <c r="AB55" s="1">
        <v>1.57</v>
      </c>
      <c r="AC55" s="1">
        <v>2.56</v>
      </c>
      <c r="AD55" s="1">
        <v>118</v>
      </c>
      <c r="AE55" s="1">
        <v>759</v>
      </c>
      <c r="AF55" s="12">
        <f t="shared" si="3"/>
        <v>123</v>
      </c>
      <c r="AG55" s="13"/>
      <c r="AH55" s="1" t="s">
        <v>56</v>
      </c>
      <c r="AI55" s="12" t="s">
        <v>95</v>
      </c>
    </row>
    <row r="56" spans="1:35" x14ac:dyDescent="0.25">
      <c r="A56" s="12"/>
      <c r="B56" s="12"/>
      <c r="C56" s="12">
        <v>636003.61</v>
      </c>
      <c r="D56" s="12">
        <v>7483565.1799999997</v>
      </c>
      <c r="E56" s="13" t="s">
        <v>85</v>
      </c>
      <c r="F56" s="13" t="s">
        <v>69</v>
      </c>
      <c r="G56" s="13">
        <v>97</v>
      </c>
      <c r="H56" s="13">
        <v>127</v>
      </c>
      <c r="I56" s="1" t="s">
        <v>49</v>
      </c>
      <c r="J56" s="13">
        <v>5</v>
      </c>
      <c r="K56" s="13">
        <v>2</v>
      </c>
      <c r="L56" s="13">
        <f t="shared" si="2"/>
        <v>30</v>
      </c>
      <c r="M56" s="13"/>
      <c r="N56" s="13"/>
      <c r="O56" s="13"/>
      <c r="P56" s="16">
        <v>4.7</v>
      </c>
      <c r="Q56" s="16">
        <v>4</v>
      </c>
      <c r="R56" s="16">
        <v>6.6000000000000003E-2</v>
      </c>
      <c r="S56" s="16">
        <v>0.01</v>
      </c>
      <c r="T56" s="16">
        <v>1.1000000000000001</v>
      </c>
      <c r="U56" s="16">
        <v>1</v>
      </c>
      <c r="V56" s="16">
        <v>1.5</v>
      </c>
      <c r="W56" s="16">
        <v>5.0999999999999996</v>
      </c>
      <c r="X56" s="16">
        <v>1.7</v>
      </c>
      <c r="Y56" s="15"/>
      <c r="Z56" s="15"/>
      <c r="AA56" s="1">
        <v>4.8</v>
      </c>
      <c r="AB56" s="1">
        <v>1.45</v>
      </c>
      <c r="AC56" s="1">
        <v>2.59</v>
      </c>
      <c r="AD56" s="1">
        <v>247</v>
      </c>
      <c r="AE56" s="1">
        <v>675</v>
      </c>
      <c r="AF56" s="12">
        <f t="shared" si="3"/>
        <v>78</v>
      </c>
      <c r="AG56" s="13"/>
      <c r="AH56" s="1" t="s">
        <v>56</v>
      </c>
      <c r="AI56" s="12" t="s">
        <v>95</v>
      </c>
    </row>
    <row r="57" spans="1:35" x14ac:dyDescent="0.25">
      <c r="A57" s="12"/>
      <c r="B57" s="12"/>
      <c r="C57" s="12">
        <v>636003.61</v>
      </c>
      <c r="D57" s="12">
        <v>7483565.1799999997</v>
      </c>
      <c r="E57" s="13" t="s">
        <v>85</v>
      </c>
      <c r="F57" s="13" t="s">
        <v>70</v>
      </c>
      <c r="G57" s="13">
        <v>127</v>
      </c>
      <c r="H57" s="13">
        <v>160</v>
      </c>
      <c r="I57" s="16" t="s">
        <v>49</v>
      </c>
      <c r="J57" s="13">
        <v>5</v>
      </c>
      <c r="K57" s="13">
        <v>3</v>
      </c>
      <c r="L57" s="13">
        <f t="shared" si="2"/>
        <v>33</v>
      </c>
      <c r="M57" s="13"/>
      <c r="N57" s="13"/>
      <c r="O57" s="13"/>
      <c r="P57" s="16">
        <v>4.9000000000000004</v>
      </c>
      <c r="Q57" s="16">
        <v>7</v>
      </c>
      <c r="R57" s="16">
        <v>5.7000000000000002E-2</v>
      </c>
      <c r="S57" s="16">
        <v>0.01</v>
      </c>
      <c r="T57" s="16">
        <v>1.3</v>
      </c>
      <c r="U57" s="16">
        <v>1</v>
      </c>
      <c r="V57" s="16">
        <v>1.2</v>
      </c>
      <c r="W57" s="16">
        <v>4.3</v>
      </c>
      <c r="X57" s="16">
        <v>3.9</v>
      </c>
      <c r="Y57" s="15"/>
      <c r="Z57" s="15"/>
      <c r="AA57" s="16">
        <v>4.0999999999999996</v>
      </c>
      <c r="AB57" s="16">
        <v>1.54</v>
      </c>
      <c r="AC57" s="16">
        <v>2.62</v>
      </c>
      <c r="AD57" s="16">
        <v>261</v>
      </c>
      <c r="AE57" s="16">
        <v>693</v>
      </c>
      <c r="AF57" s="12">
        <f t="shared" si="3"/>
        <v>46</v>
      </c>
      <c r="AG57" s="13"/>
      <c r="AH57" s="1" t="s">
        <v>56</v>
      </c>
      <c r="AI57" s="12" t="s">
        <v>95</v>
      </c>
    </row>
    <row r="58" spans="1:35" x14ac:dyDescent="0.25">
      <c r="A58" s="12"/>
      <c r="B58" s="12"/>
      <c r="C58" s="12">
        <v>636050.97</v>
      </c>
      <c r="D58" s="12">
        <v>7483552.7000000002</v>
      </c>
      <c r="E58" s="13" t="s">
        <v>87</v>
      </c>
      <c r="F58" s="13" t="s">
        <v>54</v>
      </c>
      <c r="G58" s="13">
        <v>0</v>
      </c>
      <c r="H58" s="13">
        <v>23</v>
      </c>
      <c r="I58" s="1" t="s">
        <v>49</v>
      </c>
      <c r="J58" s="13">
        <v>4</v>
      </c>
      <c r="K58" s="13">
        <v>1</v>
      </c>
      <c r="L58" s="13">
        <f t="shared" si="2"/>
        <v>23</v>
      </c>
      <c r="M58" s="13"/>
      <c r="N58" s="13"/>
      <c r="O58" s="13"/>
      <c r="P58" s="23">
        <v>5.85</v>
      </c>
      <c r="Q58" s="23">
        <v>88.5</v>
      </c>
      <c r="R58" s="23">
        <v>3.95E-2</v>
      </c>
      <c r="S58" s="23">
        <v>7.0000000000000007E-2</v>
      </c>
      <c r="T58" s="23">
        <v>3.35</v>
      </c>
      <c r="U58" s="23">
        <v>2.5</v>
      </c>
      <c r="V58" s="23">
        <v>0</v>
      </c>
      <c r="W58" s="23">
        <v>5.6</v>
      </c>
      <c r="X58" s="23">
        <v>10.5</v>
      </c>
      <c r="Y58" s="15"/>
      <c r="Z58" s="15"/>
      <c r="AA58" s="16">
        <v>2.2000000000000002</v>
      </c>
      <c r="AB58" s="16">
        <v>1.49</v>
      </c>
      <c r="AC58" s="16">
        <v>2.56</v>
      </c>
      <c r="AD58" s="16">
        <v>104</v>
      </c>
      <c r="AE58" s="16">
        <v>745</v>
      </c>
      <c r="AF58" s="12">
        <f t="shared" si="3"/>
        <v>151</v>
      </c>
      <c r="AG58" s="13"/>
      <c r="AH58" s="1" t="s">
        <v>88</v>
      </c>
      <c r="AI58" s="1" t="s">
        <v>96</v>
      </c>
    </row>
    <row r="59" spans="1:35" x14ac:dyDescent="0.25">
      <c r="A59" s="12"/>
      <c r="B59" s="12"/>
      <c r="C59" s="12">
        <v>636050.97</v>
      </c>
      <c r="D59" s="12">
        <v>7483552.7000000002</v>
      </c>
      <c r="E59" s="13" t="s">
        <v>87</v>
      </c>
      <c r="F59" s="13" t="s">
        <v>89</v>
      </c>
      <c r="G59" s="13">
        <v>23</v>
      </c>
      <c r="H59" s="13">
        <v>53</v>
      </c>
      <c r="I59" s="1" t="s">
        <v>49</v>
      </c>
      <c r="J59" s="13">
        <v>5</v>
      </c>
      <c r="K59" s="13">
        <v>3</v>
      </c>
      <c r="L59" s="13">
        <f t="shared" si="2"/>
        <v>30</v>
      </c>
      <c r="M59" s="13"/>
      <c r="N59" s="13"/>
      <c r="O59" s="13"/>
      <c r="P59" s="16">
        <v>5.8</v>
      </c>
      <c r="Q59" s="16">
        <v>6</v>
      </c>
      <c r="R59" s="16">
        <v>3.5000000000000003E-2</v>
      </c>
      <c r="S59" s="16">
        <v>0.02</v>
      </c>
      <c r="T59" s="16">
        <v>1.7</v>
      </c>
      <c r="U59" s="16">
        <v>1.5</v>
      </c>
      <c r="V59" s="16">
        <v>0</v>
      </c>
      <c r="W59" s="16">
        <v>3.9</v>
      </c>
      <c r="X59" s="16">
        <v>4.4000000000000004</v>
      </c>
      <c r="Y59" s="15"/>
      <c r="Z59" s="15"/>
      <c r="AA59" s="1">
        <v>1.3</v>
      </c>
      <c r="AB59" s="1">
        <v>1.54</v>
      </c>
      <c r="AC59" s="1">
        <v>2.6</v>
      </c>
      <c r="AD59" s="1">
        <v>136</v>
      </c>
      <c r="AE59" s="1">
        <v>806</v>
      </c>
      <c r="AF59" s="12">
        <f t="shared" si="3"/>
        <v>58</v>
      </c>
      <c r="AG59" s="13"/>
      <c r="AH59" s="1" t="s">
        <v>88</v>
      </c>
      <c r="AI59" s="1" t="s">
        <v>96</v>
      </c>
    </row>
    <row r="60" spans="1:35" x14ac:dyDescent="0.25">
      <c r="A60" s="12"/>
      <c r="B60" s="12"/>
      <c r="C60" s="12">
        <v>636050.97</v>
      </c>
      <c r="D60" s="12">
        <v>7483552.7000000002</v>
      </c>
      <c r="E60" s="13" t="s">
        <v>87</v>
      </c>
      <c r="F60" s="13" t="s">
        <v>46</v>
      </c>
      <c r="G60" s="13">
        <v>53</v>
      </c>
      <c r="H60" s="13">
        <v>72</v>
      </c>
      <c r="I60" s="16" t="s">
        <v>49</v>
      </c>
      <c r="J60" s="13">
        <v>5</v>
      </c>
      <c r="K60" s="13">
        <v>4</v>
      </c>
      <c r="L60" s="13">
        <f t="shared" si="2"/>
        <v>19</v>
      </c>
      <c r="M60" s="13"/>
      <c r="N60" s="13"/>
      <c r="O60" s="13"/>
      <c r="P60" s="16">
        <v>5.6</v>
      </c>
      <c r="Q60" s="16">
        <v>7</v>
      </c>
      <c r="R60" s="16">
        <v>3.1E-2</v>
      </c>
      <c r="S60" s="16">
        <v>0.01</v>
      </c>
      <c r="T60" s="16">
        <v>1.6</v>
      </c>
      <c r="U60" s="16">
        <v>1.5</v>
      </c>
      <c r="V60" s="16">
        <v>0.1</v>
      </c>
      <c r="W60" s="16">
        <v>3.4</v>
      </c>
      <c r="X60" s="16">
        <v>2.6</v>
      </c>
      <c r="Y60" s="15"/>
      <c r="Z60" s="15"/>
      <c r="AA60" s="1">
        <v>1.8</v>
      </c>
      <c r="AB60" s="1">
        <v>1.51</v>
      </c>
      <c r="AC60" s="1">
        <v>2.56</v>
      </c>
      <c r="AD60" s="1">
        <v>155</v>
      </c>
      <c r="AE60" s="1">
        <v>714</v>
      </c>
      <c r="AF60" s="12">
        <f t="shared" si="3"/>
        <v>131</v>
      </c>
      <c r="AG60" s="13"/>
      <c r="AH60" s="1" t="s">
        <v>88</v>
      </c>
      <c r="AI60" s="1" t="s">
        <v>96</v>
      </c>
    </row>
    <row r="61" spans="1:35" x14ac:dyDescent="0.25">
      <c r="A61" s="12"/>
      <c r="B61" s="12"/>
      <c r="C61" s="12">
        <v>636050.97</v>
      </c>
      <c r="D61" s="12">
        <v>7483552.7000000002</v>
      </c>
      <c r="E61" s="13" t="s">
        <v>87</v>
      </c>
      <c r="F61" s="13" t="s">
        <v>59</v>
      </c>
      <c r="G61" s="13">
        <v>72</v>
      </c>
      <c r="H61" s="13">
        <v>89</v>
      </c>
      <c r="I61" s="1" t="s">
        <v>49</v>
      </c>
      <c r="J61" s="13">
        <v>4</v>
      </c>
      <c r="K61" s="13">
        <v>6</v>
      </c>
      <c r="L61" s="13">
        <f t="shared" si="2"/>
        <v>17</v>
      </c>
      <c r="M61" s="13"/>
      <c r="N61" s="13"/>
      <c r="O61" s="13"/>
      <c r="P61" s="16">
        <v>5.4</v>
      </c>
      <c r="Q61" s="16">
        <v>4</v>
      </c>
      <c r="R61" s="16">
        <v>5.2999999999999999E-2</v>
      </c>
      <c r="S61" s="16">
        <v>0.01</v>
      </c>
      <c r="T61" s="16">
        <v>1.9</v>
      </c>
      <c r="U61" s="16">
        <v>1.9</v>
      </c>
      <c r="V61" s="16">
        <v>0</v>
      </c>
      <c r="W61" s="16">
        <v>3</v>
      </c>
      <c r="X61" s="16">
        <v>3.3</v>
      </c>
      <c r="Y61" s="15"/>
      <c r="Z61" s="15"/>
      <c r="AA61" s="1">
        <v>5.2</v>
      </c>
      <c r="AB61" s="1">
        <v>1.55</v>
      </c>
      <c r="AC61" s="1">
        <v>2.54</v>
      </c>
      <c r="AD61" s="1">
        <v>319</v>
      </c>
      <c r="AE61" s="1">
        <v>549</v>
      </c>
      <c r="AF61" s="12">
        <f t="shared" si="3"/>
        <v>132</v>
      </c>
      <c r="AG61" s="13"/>
      <c r="AH61" s="1" t="s">
        <v>88</v>
      </c>
      <c r="AI61" s="1" t="s">
        <v>96</v>
      </c>
    </row>
    <row r="62" spans="1:35" x14ac:dyDescent="0.25">
      <c r="A62" s="12"/>
      <c r="B62" s="12"/>
      <c r="C62" s="12">
        <v>636050.97</v>
      </c>
      <c r="D62" s="12">
        <v>7483552.7000000002</v>
      </c>
      <c r="E62" s="13" t="s">
        <v>87</v>
      </c>
      <c r="F62" s="13" t="s">
        <v>60</v>
      </c>
      <c r="G62" s="13">
        <v>89</v>
      </c>
      <c r="H62" s="13">
        <v>108</v>
      </c>
      <c r="I62" s="1" t="s">
        <v>49</v>
      </c>
      <c r="J62" s="13">
        <v>5</v>
      </c>
      <c r="K62" s="13">
        <v>8</v>
      </c>
      <c r="L62" s="13">
        <f t="shared" si="2"/>
        <v>19</v>
      </c>
      <c r="M62" s="13"/>
      <c r="N62" s="13"/>
      <c r="O62" s="13"/>
      <c r="P62" s="16">
        <v>5.6</v>
      </c>
      <c r="Q62" s="16">
        <v>4</v>
      </c>
      <c r="R62" s="16">
        <v>4.9000000000000002E-2</v>
      </c>
      <c r="S62" s="16">
        <v>0.01</v>
      </c>
      <c r="T62" s="16">
        <v>2.2999999999999998</v>
      </c>
      <c r="U62" s="16">
        <v>1.7</v>
      </c>
      <c r="V62" s="16">
        <v>0</v>
      </c>
      <c r="W62" s="16">
        <v>2.2000000000000002</v>
      </c>
      <c r="X62" s="16">
        <v>2.5</v>
      </c>
      <c r="Y62" s="15"/>
      <c r="Z62" s="15"/>
      <c r="AA62" s="1">
        <v>5.4</v>
      </c>
      <c r="AB62" s="1">
        <v>1.49</v>
      </c>
      <c r="AC62" s="1">
        <v>2.57</v>
      </c>
      <c r="AD62" s="1">
        <v>441</v>
      </c>
      <c r="AE62" s="1">
        <v>446</v>
      </c>
      <c r="AF62" s="12">
        <f t="shared" si="3"/>
        <v>113</v>
      </c>
      <c r="AG62" s="13"/>
      <c r="AH62" s="1" t="s">
        <v>88</v>
      </c>
      <c r="AI62" s="1" t="s">
        <v>96</v>
      </c>
    </row>
    <row r="63" spans="1:35" x14ac:dyDescent="0.25">
      <c r="A63" s="12"/>
      <c r="B63" s="12"/>
      <c r="C63" s="12">
        <v>636050.97</v>
      </c>
      <c r="D63" s="12">
        <v>7483552.7000000002</v>
      </c>
      <c r="E63" s="13" t="s">
        <v>87</v>
      </c>
      <c r="F63" s="13" t="s">
        <v>61</v>
      </c>
      <c r="G63" s="13">
        <v>108</v>
      </c>
      <c r="H63" s="13">
        <v>137</v>
      </c>
      <c r="I63" s="16" t="s">
        <v>49</v>
      </c>
      <c r="J63" s="13">
        <v>5</v>
      </c>
      <c r="K63" s="13">
        <v>8</v>
      </c>
      <c r="L63" s="13">
        <f t="shared" si="2"/>
        <v>29</v>
      </c>
      <c r="M63" s="13"/>
      <c r="N63" s="13"/>
      <c r="O63" s="13"/>
      <c r="P63" s="16">
        <v>6.2</v>
      </c>
      <c r="Q63" s="16">
        <v>4</v>
      </c>
      <c r="R63" s="16">
        <v>4.3999999999999997E-2</v>
      </c>
      <c r="S63" s="16">
        <v>0.01</v>
      </c>
      <c r="T63" s="16">
        <v>3.1</v>
      </c>
      <c r="U63" s="16">
        <v>1</v>
      </c>
      <c r="V63" s="16">
        <v>0</v>
      </c>
      <c r="W63" s="16">
        <v>1.3</v>
      </c>
      <c r="X63" s="16">
        <v>3.8</v>
      </c>
      <c r="Y63" s="15"/>
      <c r="Z63" s="15"/>
      <c r="AA63" s="1">
        <v>5.2</v>
      </c>
      <c r="AB63" s="1">
        <v>1.53</v>
      </c>
      <c r="AC63" s="1">
        <v>2.5499999999999998</v>
      </c>
      <c r="AD63" s="1">
        <v>454</v>
      </c>
      <c r="AE63" s="1">
        <v>398</v>
      </c>
      <c r="AF63" s="12">
        <f t="shared" si="3"/>
        <v>148</v>
      </c>
      <c r="AG63" s="13"/>
      <c r="AH63" s="1" t="s">
        <v>88</v>
      </c>
      <c r="AI63" s="1" t="s">
        <v>96</v>
      </c>
    </row>
    <row r="64" spans="1:35" x14ac:dyDescent="0.25">
      <c r="A64" s="12"/>
      <c r="B64" s="12"/>
      <c r="C64" s="12">
        <v>636050.97</v>
      </c>
      <c r="D64" s="12">
        <v>7483552.7000000002</v>
      </c>
      <c r="E64" s="13" t="s">
        <v>87</v>
      </c>
      <c r="F64" s="13" t="s">
        <v>65</v>
      </c>
      <c r="G64" s="13">
        <v>137</v>
      </c>
      <c r="H64" s="13">
        <v>158</v>
      </c>
      <c r="I64" s="16" t="s">
        <v>49</v>
      </c>
      <c r="J64" s="13">
        <v>5</v>
      </c>
      <c r="K64" s="13">
        <v>8</v>
      </c>
      <c r="L64" s="13">
        <f t="shared" si="2"/>
        <v>21</v>
      </c>
      <c r="M64" s="13"/>
      <c r="N64" s="13"/>
      <c r="O64" s="13"/>
      <c r="P64" s="16">
        <v>6</v>
      </c>
      <c r="Q64" s="16">
        <v>4</v>
      </c>
      <c r="R64" s="16">
        <v>0.04</v>
      </c>
      <c r="S64" s="16">
        <v>0.02</v>
      </c>
      <c r="T64" s="16">
        <v>2.5</v>
      </c>
      <c r="U64" s="16">
        <v>1.1000000000000001</v>
      </c>
      <c r="V64" s="16">
        <v>0</v>
      </c>
      <c r="W64" s="16">
        <v>2.1</v>
      </c>
      <c r="X64" s="16">
        <v>2.4</v>
      </c>
      <c r="Y64" s="12"/>
      <c r="Z64" s="12"/>
      <c r="AA64" s="16">
        <v>6.3</v>
      </c>
      <c r="AB64" s="16">
        <v>1.3</v>
      </c>
      <c r="AC64" s="16">
        <v>2.5499999999999998</v>
      </c>
      <c r="AD64" s="16">
        <v>507</v>
      </c>
      <c r="AE64" s="16">
        <v>402</v>
      </c>
      <c r="AF64" s="12">
        <f t="shared" si="3"/>
        <v>91</v>
      </c>
      <c r="AG64" s="13"/>
      <c r="AH64" s="1" t="s">
        <v>88</v>
      </c>
      <c r="AI64" s="1" t="s">
        <v>96</v>
      </c>
    </row>
    <row r="65" spans="1:35" x14ac:dyDescent="0.25">
      <c r="A65" s="12"/>
      <c r="B65" s="12"/>
      <c r="C65" s="12">
        <v>636141</v>
      </c>
      <c r="D65" s="12">
        <v>7483537.5</v>
      </c>
      <c r="E65" s="13" t="s">
        <v>90</v>
      </c>
      <c r="F65" s="13" t="s">
        <v>54</v>
      </c>
      <c r="G65" s="13">
        <v>0</v>
      </c>
      <c r="H65" s="13">
        <v>9</v>
      </c>
      <c r="I65" s="16" t="s">
        <v>42</v>
      </c>
      <c r="J65" s="13">
        <v>4</v>
      </c>
      <c r="K65" s="13">
        <v>3</v>
      </c>
      <c r="L65" s="13">
        <f t="shared" si="2"/>
        <v>9</v>
      </c>
      <c r="M65" s="20"/>
      <c r="N65" s="17"/>
      <c r="O65" s="17"/>
      <c r="P65" s="16">
        <v>5.6</v>
      </c>
      <c r="Q65" s="16">
        <v>6</v>
      </c>
      <c r="R65" s="16">
        <v>7.0999999999999994E-2</v>
      </c>
      <c r="S65" s="16">
        <v>0.1</v>
      </c>
      <c r="T65" s="16">
        <v>2.2999999999999998</v>
      </c>
      <c r="U65" s="16">
        <v>2</v>
      </c>
      <c r="V65" s="16">
        <v>0</v>
      </c>
      <c r="W65" s="16">
        <v>5.8</v>
      </c>
      <c r="X65" s="16">
        <v>14.4</v>
      </c>
      <c r="Y65" s="21"/>
      <c r="Z65" s="21"/>
      <c r="AA65" s="16">
        <v>11.1</v>
      </c>
      <c r="AB65" s="16">
        <v>1.28</v>
      </c>
      <c r="AC65" s="16">
        <v>2.4500000000000002</v>
      </c>
      <c r="AD65" s="16">
        <v>224</v>
      </c>
      <c r="AE65" s="16">
        <v>580</v>
      </c>
      <c r="AF65" s="12">
        <f t="shared" si="3"/>
        <v>196</v>
      </c>
      <c r="AG65" s="13"/>
      <c r="AH65" s="1" t="s">
        <v>63</v>
      </c>
      <c r="AI65" s="12" t="s">
        <v>97</v>
      </c>
    </row>
    <row r="66" spans="1:35" x14ac:dyDescent="0.25">
      <c r="A66" s="12"/>
      <c r="B66" s="12"/>
      <c r="C66" s="12">
        <v>636141</v>
      </c>
      <c r="D66" s="12">
        <v>7483537.5</v>
      </c>
      <c r="E66" s="13" t="s">
        <v>90</v>
      </c>
      <c r="F66" s="13" t="s">
        <v>89</v>
      </c>
      <c r="G66" s="13">
        <v>9</v>
      </c>
      <c r="H66" s="13">
        <v>27</v>
      </c>
      <c r="I66" s="1" t="s">
        <v>42</v>
      </c>
      <c r="J66" s="13">
        <v>4</v>
      </c>
      <c r="K66" s="13">
        <v>4</v>
      </c>
      <c r="L66" s="13">
        <f t="shared" si="2"/>
        <v>18</v>
      </c>
      <c r="M66" s="20"/>
      <c r="N66" s="17"/>
      <c r="O66" s="17"/>
      <c r="P66" s="16">
        <v>5.6</v>
      </c>
      <c r="Q66" s="16">
        <v>3</v>
      </c>
      <c r="R66" s="16">
        <v>0.247</v>
      </c>
      <c r="S66" s="16">
        <v>0.26</v>
      </c>
      <c r="T66" s="16">
        <v>2.2000000000000002</v>
      </c>
      <c r="U66" s="16">
        <v>1.3</v>
      </c>
      <c r="V66" s="16">
        <v>0</v>
      </c>
      <c r="W66" s="16">
        <v>5.8</v>
      </c>
      <c r="X66" s="16">
        <v>9.1</v>
      </c>
      <c r="Y66" s="21"/>
      <c r="Z66" s="21"/>
      <c r="AA66" s="1">
        <v>6.9</v>
      </c>
      <c r="AB66" s="1">
        <v>1.28</v>
      </c>
      <c r="AC66" s="1">
        <v>2.5499999999999998</v>
      </c>
      <c r="AD66" s="1">
        <v>209</v>
      </c>
      <c r="AE66" s="1">
        <v>569</v>
      </c>
      <c r="AF66" s="12">
        <f t="shared" si="3"/>
        <v>222</v>
      </c>
      <c r="AG66" s="13"/>
      <c r="AH66" s="1" t="s">
        <v>63</v>
      </c>
      <c r="AI66" s="12" t="s">
        <v>97</v>
      </c>
    </row>
    <row r="67" spans="1:35" x14ac:dyDescent="0.25">
      <c r="A67" s="12"/>
      <c r="B67" s="12"/>
      <c r="C67" s="12">
        <v>636141</v>
      </c>
      <c r="D67" s="12">
        <v>7483537.5</v>
      </c>
      <c r="E67" s="13" t="s">
        <v>90</v>
      </c>
      <c r="F67" s="13" t="s">
        <v>46</v>
      </c>
      <c r="G67" s="13">
        <v>27</v>
      </c>
      <c r="H67" s="13">
        <v>45</v>
      </c>
      <c r="I67" s="1" t="s">
        <v>42</v>
      </c>
      <c r="J67" s="13">
        <v>5</v>
      </c>
      <c r="K67" s="13">
        <v>4</v>
      </c>
      <c r="L67" s="13">
        <f t="shared" si="2"/>
        <v>18</v>
      </c>
      <c r="M67" s="20"/>
      <c r="N67" s="17"/>
      <c r="O67" s="17"/>
      <c r="P67" s="16">
        <v>5.4</v>
      </c>
      <c r="Q67" s="16">
        <v>2</v>
      </c>
      <c r="R67" s="16">
        <v>0.19900000000000001</v>
      </c>
      <c r="S67" s="16">
        <v>0.14000000000000001</v>
      </c>
      <c r="T67" s="16">
        <v>1.7</v>
      </c>
      <c r="U67" s="16">
        <v>1.1000000000000001</v>
      </c>
      <c r="V67" s="16">
        <v>0.1</v>
      </c>
      <c r="W67" s="16">
        <v>6.2</v>
      </c>
      <c r="X67" s="16">
        <v>6.1</v>
      </c>
      <c r="Y67" s="21"/>
      <c r="Z67" s="21"/>
      <c r="AA67" s="1">
        <v>5.8</v>
      </c>
      <c r="AB67" s="1">
        <v>1.5</v>
      </c>
      <c r="AC67" s="1">
        <v>2.5299999999999998</v>
      </c>
      <c r="AD67" s="1">
        <v>203</v>
      </c>
      <c r="AE67" s="1">
        <v>572</v>
      </c>
      <c r="AF67" s="12">
        <f t="shared" si="3"/>
        <v>225</v>
      </c>
      <c r="AG67" s="13"/>
      <c r="AH67" s="1" t="s">
        <v>63</v>
      </c>
      <c r="AI67" s="12" t="s">
        <v>97</v>
      </c>
    </row>
    <row r="68" spans="1:35" x14ac:dyDescent="0.25">
      <c r="A68" s="12"/>
      <c r="B68" s="12"/>
      <c r="C68" s="12">
        <v>636141</v>
      </c>
      <c r="D68" s="12">
        <v>7483537.5</v>
      </c>
      <c r="E68" s="13" t="s">
        <v>90</v>
      </c>
      <c r="F68" s="13" t="s">
        <v>59</v>
      </c>
      <c r="G68" s="13">
        <v>45</v>
      </c>
      <c r="H68" s="13">
        <v>70</v>
      </c>
      <c r="I68" s="1" t="s">
        <v>51</v>
      </c>
      <c r="J68" s="13">
        <v>5</v>
      </c>
      <c r="K68" s="13">
        <v>6</v>
      </c>
      <c r="L68" s="13">
        <f t="shared" si="2"/>
        <v>25</v>
      </c>
      <c r="M68" s="20"/>
      <c r="N68" s="17"/>
      <c r="O68" s="17"/>
      <c r="P68" s="16">
        <v>5.4</v>
      </c>
      <c r="Q68" s="16">
        <v>2</v>
      </c>
      <c r="R68" s="16">
        <v>0.27800000000000002</v>
      </c>
      <c r="S68" s="16">
        <v>0.08</v>
      </c>
      <c r="T68" s="16">
        <v>2.4</v>
      </c>
      <c r="U68" s="16">
        <v>0.2</v>
      </c>
      <c r="V68" s="16">
        <v>0.1</v>
      </c>
      <c r="W68" s="16">
        <v>3</v>
      </c>
      <c r="X68" s="16">
        <v>4.5</v>
      </c>
      <c r="Y68" s="21"/>
      <c r="Z68" s="21"/>
      <c r="AA68" s="1">
        <v>6.9</v>
      </c>
      <c r="AB68" s="6"/>
      <c r="AC68" s="1">
        <v>2.61</v>
      </c>
      <c r="AD68" s="1">
        <v>381</v>
      </c>
      <c r="AE68" s="1">
        <v>411</v>
      </c>
      <c r="AF68" s="12">
        <f t="shared" si="3"/>
        <v>208</v>
      </c>
      <c r="AG68" s="13"/>
      <c r="AH68" s="1" t="s">
        <v>63</v>
      </c>
      <c r="AI68" s="12" t="s">
        <v>97</v>
      </c>
    </row>
    <row r="69" spans="1:35" x14ac:dyDescent="0.25">
      <c r="A69" s="12"/>
      <c r="B69" s="12"/>
      <c r="C69" s="12">
        <v>636141</v>
      </c>
      <c r="D69" s="12">
        <v>7483537.5</v>
      </c>
      <c r="E69" s="13" t="s">
        <v>90</v>
      </c>
      <c r="F69" s="13" t="s">
        <v>60</v>
      </c>
      <c r="G69" s="13">
        <v>70</v>
      </c>
      <c r="H69" s="13">
        <v>93</v>
      </c>
      <c r="I69" s="1" t="s">
        <v>64</v>
      </c>
      <c r="J69" s="13">
        <v>5</v>
      </c>
      <c r="K69" s="13">
        <v>6</v>
      </c>
      <c r="L69" s="13">
        <f t="shared" si="2"/>
        <v>23</v>
      </c>
      <c r="M69" s="20"/>
      <c r="N69" s="17"/>
      <c r="O69" s="17"/>
      <c r="P69" s="16">
        <v>5.6</v>
      </c>
      <c r="Q69" s="16">
        <v>2</v>
      </c>
      <c r="R69" s="16">
        <v>0.26500000000000001</v>
      </c>
      <c r="S69" s="16">
        <v>0.05</v>
      </c>
      <c r="T69" s="16">
        <v>2.6</v>
      </c>
      <c r="U69" s="16">
        <v>1</v>
      </c>
      <c r="V69" s="16">
        <v>0</v>
      </c>
      <c r="W69" s="16">
        <v>2.1</v>
      </c>
      <c r="X69" s="16">
        <v>5.7</v>
      </c>
      <c r="Y69" s="15"/>
      <c r="Z69" s="15"/>
      <c r="AA69" s="1">
        <v>8.8000000000000007</v>
      </c>
      <c r="AB69" s="1">
        <v>1.23</v>
      </c>
      <c r="AC69" s="1">
        <v>2.59</v>
      </c>
      <c r="AD69" s="1">
        <v>598</v>
      </c>
      <c r="AE69" s="1">
        <v>295</v>
      </c>
      <c r="AF69" s="12">
        <f t="shared" si="3"/>
        <v>107</v>
      </c>
      <c r="AG69" s="13"/>
      <c r="AH69" s="1" t="s">
        <v>63</v>
      </c>
      <c r="AI69" s="12" t="s">
        <v>97</v>
      </c>
    </row>
    <row r="70" spans="1:35" x14ac:dyDescent="0.25">
      <c r="A70" s="12"/>
      <c r="B70" s="12"/>
      <c r="C70" s="12">
        <v>636141</v>
      </c>
      <c r="D70" s="12">
        <v>7483537.5</v>
      </c>
      <c r="E70" s="13" t="s">
        <v>90</v>
      </c>
      <c r="F70" s="13" t="s">
        <v>61</v>
      </c>
      <c r="G70" s="13">
        <v>93</v>
      </c>
      <c r="H70" s="13">
        <v>115</v>
      </c>
      <c r="I70" s="1" t="s">
        <v>64</v>
      </c>
      <c r="J70" s="13">
        <v>5</v>
      </c>
      <c r="K70" s="13">
        <v>8</v>
      </c>
      <c r="L70" s="13">
        <f t="shared" si="2"/>
        <v>22</v>
      </c>
      <c r="M70" s="17"/>
      <c r="N70" s="17"/>
      <c r="O70" s="17"/>
      <c r="P70" s="16">
        <v>5.9</v>
      </c>
      <c r="Q70" s="16">
        <v>2</v>
      </c>
      <c r="R70" s="16">
        <v>0.70599999999999996</v>
      </c>
      <c r="S70" s="16">
        <v>0.05</v>
      </c>
      <c r="T70" s="16">
        <v>1.5</v>
      </c>
      <c r="U70" s="16">
        <v>3.6</v>
      </c>
      <c r="V70" s="16">
        <v>0</v>
      </c>
      <c r="W70" s="16">
        <v>2.4</v>
      </c>
      <c r="X70" s="16">
        <v>3.3</v>
      </c>
      <c r="Y70" s="15"/>
      <c r="Z70" s="15"/>
      <c r="AA70" s="1">
        <v>10.6</v>
      </c>
      <c r="AB70" s="1">
        <v>1.08</v>
      </c>
      <c r="AC70" s="1">
        <v>2.5099999999999998</v>
      </c>
      <c r="AD70" s="1">
        <v>565</v>
      </c>
      <c r="AE70" s="1">
        <v>245</v>
      </c>
      <c r="AF70" s="12">
        <f t="shared" si="3"/>
        <v>190</v>
      </c>
      <c r="AG70" s="13"/>
      <c r="AH70" s="1" t="s">
        <v>63</v>
      </c>
      <c r="AI70" s="12" t="s">
        <v>97</v>
      </c>
    </row>
    <row r="71" spans="1:35" x14ac:dyDescent="0.25">
      <c r="A71" s="12"/>
      <c r="B71" s="12"/>
      <c r="C71" s="12">
        <v>636141</v>
      </c>
      <c r="D71" s="12">
        <v>7483537.5</v>
      </c>
      <c r="E71" s="13" t="s">
        <v>90</v>
      </c>
      <c r="F71" s="13" t="s">
        <v>65</v>
      </c>
      <c r="G71" s="13">
        <v>115</v>
      </c>
      <c r="H71" s="13">
        <v>148</v>
      </c>
      <c r="I71" s="16" t="s">
        <v>91</v>
      </c>
      <c r="J71" s="13">
        <v>5</v>
      </c>
      <c r="K71" s="13">
        <v>6</v>
      </c>
      <c r="L71" s="13">
        <f t="shared" si="2"/>
        <v>33</v>
      </c>
      <c r="M71" s="17"/>
      <c r="N71" s="17"/>
      <c r="O71" s="17"/>
      <c r="P71" s="16">
        <v>5.9</v>
      </c>
      <c r="Q71" s="16">
        <v>2</v>
      </c>
      <c r="R71" s="16">
        <v>0.70599999999999996</v>
      </c>
      <c r="S71" s="16">
        <v>0.05</v>
      </c>
      <c r="T71" s="16">
        <v>1.7</v>
      </c>
      <c r="U71" s="16">
        <v>3.3</v>
      </c>
      <c r="V71" s="16">
        <v>0</v>
      </c>
      <c r="W71" s="16">
        <v>2.1</v>
      </c>
      <c r="X71" s="16">
        <v>1.9</v>
      </c>
      <c r="Y71" s="15"/>
      <c r="Z71" s="15"/>
      <c r="AA71" s="22"/>
      <c r="AB71" s="16">
        <v>1.24</v>
      </c>
      <c r="AC71" s="16">
        <v>2.5499999999999998</v>
      </c>
      <c r="AD71" s="16">
        <v>565</v>
      </c>
      <c r="AE71" s="16">
        <v>234</v>
      </c>
      <c r="AF71" s="12">
        <f t="shared" si="3"/>
        <v>201</v>
      </c>
      <c r="AG71" s="13"/>
      <c r="AH71" s="1" t="s">
        <v>63</v>
      </c>
      <c r="AI71" s="12" t="s">
        <v>97</v>
      </c>
    </row>
    <row r="72" spans="1:35" s="1" customFormat="1" x14ac:dyDescent="0.25">
      <c r="A72" s="12"/>
      <c r="B72" s="12"/>
      <c r="C72" s="12">
        <v>636274.16</v>
      </c>
      <c r="D72" s="12">
        <v>7483516.2699999996</v>
      </c>
      <c r="E72" s="13" t="s">
        <v>92</v>
      </c>
      <c r="F72" s="13" t="s">
        <v>41</v>
      </c>
      <c r="G72" s="13">
        <v>0</v>
      </c>
      <c r="H72" s="13">
        <v>5</v>
      </c>
      <c r="I72" s="16" t="s">
        <v>51</v>
      </c>
      <c r="J72" s="13">
        <v>4</v>
      </c>
      <c r="K72" s="13">
        <v>3</v>
      </c>
      <c r="L72" s="13">
        <f t="shared" ref="L72:L78" si="4">H72-G72</f>
        <v>5</v>
      </c>
      <c r="M72" s="13"/>
      <c r="N72" s="13"/>
      <c r="O72" s="13"/>
      <c r="P72" s="16">
        <v>5.4</v>
      </c>
      <c r="Q72" s="16">
        <v>5</v>
      </c>
      <c r="R72" s="16">
        <v>0.61799999999999999</v>
      </c>
      <c r="S72" s="16">
        <v>0.48</v>
      </c>
      <c r="T72" s="16">
        <v>2.9</v>
      </c>
      <c r="U72" s="16">
        <v>2.1</v>
      </c>
      <c r="V72" s="16">
        <v>0.1</v>
      </c>
      <c r="W72" s="16">
        <v>8.6</v>
      </c>
      <c r="X72" s="16">
        <v>13.8</v>
      </c>
      <c r="AA72" s="16">
        <v>6.6</v>
      </c>
      <c r="AB72" s="16">
        <v>1.18</v>
      </c>
      <c r="AC72" s="16">
        <v>2.4900000000000002</v>
      </c>
      <c r="AD72" s="16">
        <v>354</v>
      </c>
      <c r="AE72" s="16">
        <v>458</v>
      </c>
      <c r="AF72" s="12">
        <f t="shared" ref="AF72:AF78" si="5">1000-(AD72+AE72)</f>
        <v>188</v>
      </c>
      <c r="AH72" s="1" t="s">
        <v>93</v>
      </c>
      <c r="AI72" s="1" t="s">
        <v>98</v>
      </c>
    </row>
    <row r="73" spans="1:35" x14ac:dyDescent="0.25">
      <c r="A73" s="12"/>
      <c r="B73" s="12"/>
      <c r="C73" s="12">
        <v>636274.16</v>
      </c>
      <c r="D73" s="12">
        <v>7483516.2699999996</v>
      </c>
      <c r="E73" s="13" t="s">
        <v>92</v>
      </c>
      <c r="F73" s="13" t="s">
        <v>45</v>
      </c>
      <c r="G73" s="13">
        <v>5</v>
      </c>
      <c r="H73" s="13">
        <v>11</v>
      </c>
      <c r="I73" s="1" t="s">
        <v>51</v>
      </c>
      <c r="J73" s="13">
        <v>4</v>
      </c>
      <c r="K73" s="13">
        <v>3</v>
      </c>
      <c r="L73" s="13">
        <f t="shared" si="4"/>
        <v>6</v>
      </c>
      <c r="M73" s="13"/>
      <c r="N73" s="13"/>
      <c r="O73" s="13"/>
      <c r="P73" s="16">
        <v>5.4</v>
      </c>
      <c r="Q73" s="16">
        <v>3</v>
      </c>
      <c r="R73" s="16">
        <v>0.61799999999999999</v>
      </c>
      <c r="S73" s="16">
        <v>0.02</v>
      </c>
      <c r="T73" s="16">
        <v>1.9</v>
      </c>
      <c r="U73" s="16">
        <v>2</v>
      </c>
      <c r="V73" s="16">
        <v>0.1</v>
      </c>
      <c r="W73" s="16">
        <v>7.3</v>
      </c>
      <c r="X73" s="16">
        <v>15</v>
      </c>
      <c r="Y73" s="15"/>
      <c r="Z73" s="15"/>
      <c r="AA73" s="1">
        <v>5.5</v>
      </c>
      <c r="AB73" s="1">
        <v>1.38</v>
      </c>
      <c r="AC73" s="1">
        <v>2.5</v>
      </c>
      <c r="AD73" s="1">
        <v>411</v>
      </c>
      <c r="AE73" s="1">
        <v>450</v>
      </c>
      <c r="AF73" s="12">
        <f t="shared" si="5"/>
        <v>139</v>
      </c>
      <c r="AG73" s="13"/>
      <c r="AH73" s="1" t="s">
        <v>93</v>
      </c>
      <c r="AI73" s="12" t="s">
        <v>98</v>
      </c>
    </row>
    <row r="74" spans="1:35" x14ac:dyDescent="0.25">
      <c r="A74" s="12"/>
      <c r="B74" s="12"/>
      <c r="C74" s="12">
        <v>636274.16</v>
      </c>
      <c r="D74" s="12">
        <v>7483516.2699999996</v>
      </c>
      <c r="E74" s="13" t="s">
        <v>92</v>
      </c>
      <c r="F74" s="24" t="s">
        <v>89</v>
      </c>
      <c r="G74" s="24">
        <v>11</v>
      </c>
      <c r="H74" s="24">
        <v>28</v>
      </c>
      <c r="I74" s="1" t="s">
        <v>64</v>
      </c>
      <c r="J74" s="24">
        <v>5</v>
      </c>
      <c r="K74" s="24">
        <v>6</v>
      </c>
      <c r="L74" s="13">
        <f t="shared" si="4"/>
        <v>17</v>
      </c>
      <c r="M74" s="24"/>
      <c r="N74" s="24"/>
      <c r="O74" s="24"/>
      <c r="P74" s="16">
        <v>5.0999999999999996</v>
      </c>
      <c r="Q74" s="16">
        <v>2</v>
      </c>
      <c r="R74" s="16">
        <v>0.17699999999999999</v>
      </c>
      <c r="S74" s="16">
        <v>0.1</v>
      </c>
      <c r="T74" s="16">
        <v>1</v>
      </c>
      <c r="U74" s="16">
        <v>1.5</v>
      </c>
      <c r="V74" s="16">
        <v>0.2</v>
      </c>
      <c r="W74" s="16">
        <v>5.6</v>
      </c>
      <c r="X74" s="16">
        <v>14</v>
      </c>
      <c r="Y74" s="25"/>
      <c r="Z74" s="25"/>
      <c r="AA74" s="1">
        <v>9.5</v>
      </c>
      <c r="AB74" s="1">
        <v>1.33</v>
      </c>
      <c r="AC74" s="1">
        <v>2.56</v>
      </c>
      <c r="AD74" s="1">
        <v>431</v>
      </c>
      <c r="AE74" s="1">
        <v>415</v>
      </c>
      <c r="AF74" s="12">
        <f t="shared" si="5"/>
        <v>154</v>
      </c>
      <c r="AG74" s="13"/>
      <c r="AH74" s="1" t="s">
        <v>93</v>
      </c>
      <c r="AI74" s="12" t="s">
        <v>98</v>
      </c>
    </row>
    <row r="75" spans="1:35" x14ac:dyDescent="0.25">
      <c r="A75" s="12"/>
      <c r="B75" s="12"/>
      <c r="C75" s="12">
        <v>636274.16</v>
      </c>
      <c r="D75" s="12">
        <v>7483516.2699999996</v>
      </c>
      <c r="E75" s="13" t="s">
        <v>92</v>
      </c>
      <c r="F75" s="13" t="s">
        <v>46</v>
      </c>
      <c r="G75" s="13">
        <v>28</v>
      </c>
      <c r="H75" s="13">
        <v>42</v>
      </c>
      <c r="I75" s="1" t="s">
        <v>64</v>
      </c>
      <c r="J75" s="13">
        <v>5</v>
      </c>
      <c r="K75" s="13">
        <v>6</v>
      </c>
      <c r="L75" s="13">
        <f t="shared" si="4"/>
        <v>14</v>
      </c>
      <c r="M75" s="13"/>
      <c r="N75" s="13"/>
      <c r="O75" s="13"/>
      <c r="P75" s="16">
        <v>5.0999999999999996</v>
      </c>
      <c r="Q75" s="16">
        <v>2</v>
      </c>
      <c r="R75" s="16">
        <v>0.128</v>
      </c>
      <c r="S75" s="16">
        <v>0.08</v>
      </c>
      <c r="T75" s="16">
        <v>1</v>
      </c>
      <c r="U75" s="16">
        <v>2</v>
      </c>
      <c r="V75" s="16">
        <v>0.2</v>
      </c>
      <c r="W75" s="16">
        <v>4.9000000000000004</v>
      </c>
      <c r="X75" s="16">
        <v>6.6</v>
      </c>
      <c r="Y75" s="15"/>
      <c r="Z75" s="15"/>
      <c r="AA75" s="1">
        <v>6.6</v>
      </c>
      <c r="AB75" s="1">
        <v>1.32</v>
      </c>
      <c r="AC75" s="1">
        <v>2.57</v>
      </c>
      <c r="AD75" s="1">
        <v>408</v>
      </c>
      <c r="AE75" s="1">
        <v>403</v>
      </c>
      <c r="AF75" s="12">
        <f t="shared" si="5"/>
        <v>189</v>
      </c>
      <c r="AG75" s="13"/>
      <c r="AH75" s="1" t="s">
        <v>93</v>
      </c>
      <c r="AI75" s="12" t="s">
        <v>98</v>
      </c>
    </row>
    <row r="76" spans="1:35" x14ac:dyDescent="0.25">
      <c r="A76" s="12"/>
      <c r="B76" s="12"/>
      <c r="C76" s="12">
        <v>636274.16</v>
      </c>
      <c r="D76" s="12">
        <v>7483516.2699999996</v>
      </c>
      <c r="E76" s="13" t="s">
        <v>92</v>
      </c>
      <c r="F76" s="13" t="s">
        <v>59</v>
      </c>
      <c r="G76" s="13">
        <v>42</v>
      </c>
      <c r="H76" s="13">
        <v>52</v>
      </c>
      <c r="I76" s="1" t="s">
        <v>64</v>
      </c>
      <c r="J76" s="13">
        <v>5</v>
      </c>
      <c r="K76" s="13">
        <v>6</v>
      </c>
      <c r="L76" s="13">
        <f t="shared" si="4"/>
        <v>10</v>
      </c>
      <c r="M76" s="13"/>
      <c r="N76" s="13"/>
      <c r="O76" s="13"/>
      <c r="P76" s="16">
        <v>5.0999999999999996</v>
      </c>
      <c r="Q76" s="16">
        <v>2</v>
      </c>
      <c r="R76" s="16">
        <v>0.11899999999999999</v>
      </c>
      <c r="S76" s="16">
        <v>0.05</v>
      </c>
      <c r="T76" s="16">
        <v>1</v>
      </c>
      <c r="U76" s="16">
        <v>1.3</v>
      </c>
      <c r="V76" s="16">
        <v>0.1</v>
      </c>
      <c r="W76" s="16">
        <v>3.7</v>
      </c>
      <c r="X76" s="16">
        <v>4.9000000000000004</v>
      </c>
      <c r="Y76" s="15"/>
      <c r="Z76" s="15"/>
      <c r="AA76" s="1">
        <v>3.6</v>
      </c>
      <c r="AB76" s="1">
        <v>1.38</v>
      </c>
      <c r="AC76" s="1">
        <v>2.5299999999999998</v>
      </c>
      <c r="AD76" s="1">
        <v>460</v>
      </c>
      <c r="AE76" s="1">
        <v>377</v>
      </c>
      <c r="AF76" s="12">
        <f t="shared" si="5"/>
        <v>163</v>
      </c>
      <c r="AG76" s="13"/>
      <c r="AH76" s="1" t="s">
        <v>93</v>
      </c>
      <c r="AI76" s="12" t="s">
        <v>98</v>
      </c>
    </row>
    <row r="77" spans="1:35" x14ac:dyDescent="0.25">
      <c r="A77" s="12"/>
      <c r="B77" s="12"/>
      <c r="C77" s="12">
        <v>636274.16</v>
      </c>
      <c r="D77" s="12">
        <v>7483516.2699999996</v>
      </c>
      <c r="E77" s="13" t="s">
        <v>92</v>
      </c>
      <c r="F77" s="24" t="s">
        <v>60</v>
      </c>
      <c r="G77" s="13">
        <v>52</v>
      </c>
      <c r="H77" s="13">
        <v>93</v>
      </c>
      <c r="I77" s="1" t="s">
        <v>64</v>
      </c>
      <c r="J77" s="13">
        <v>5</v>
      </c>
      <c r="K77" s="13">
        <v>6</v>
      </c>
      <c r="L77" s="13">
        <f t="shared" si="4"/>
        <v>41</v>
      </c>
      <c r="M77" s="13"/>
      <c r="N77" s="13"/>
      <c r="O77" s="13"/>
      <c r="P77" s="16">
        <v>5.0999999999999996</v>
      </c>
      <c r="Q77" s="16">
        <v>2</v>
      </c>
      <c r="R77" s="16">
        <v>0.19</v>
      </c>
      <c r="S77" s="16">
        <v>7.0000000000000007E-2</v>
      </c>
      <c r="T77" s="16">
        <v>0.9</v>
      </c>
      <c r="U77" s="16">
        <v>2</v>
      </c>
      <c r="V77" s="16">
        <v>0.2</v>
      </c>
      <c r="W77" s="16">
        <v>4.9000000000000004</v>
      </c>
      <c r="X77" s="16">
        <v>1</v>
      </c>
      <c r="Y77" s="15"/>
      <c r="Z77" s="25"/>
      <c r="AA77" s="1">
        <v>8.4</v>
      </c>
      <c r="AB77" s="6"/>
      <c r="AC77" s="1">
        <v>2.57</v>
      </c>
      <c r="AD77" s="1">
        <v>519</v>
      </c>
      <c r="AE77" s="1">
        <v>283</v>
      </c>
      <c r="AF77" s="12">
        <f t="shared" si="5"/>
        <v>198</v>
      </c>
      <c r="AG77" s="13"/>
      <c r="AH77" s="1" t="s">
        <v>93</v>
      </c>
      <c r="AI77" s="12" t="s">
        <v>98</v>
      </c>
    </row>
    <row r="78" spans="1:35" x14ac:dyDescent="0.25">
      <c r="A78" s="12"/>
      <c r="B78" s="12"/>
      <c r="C78" s="12">
        <v>636274.16</v>
      </c>
      <c r="D78" s="12">
        <v>7483516.2699999996</v>
      </c>
      <c r="E78" s="13" t="s">
        <v>92</v>
      </c>
      <c r="F78" s="13" t="s">
        <v>61</v>
      </c>
      <c r="G78" s="13">
        <v>93</v>
      </c>
      <c r="H78" s="13">
        <v>120</v>
      </c>
      <c r="I78" s="16" t="s">
        <v>64</v>
      </c>
      <c r="J78" s="13">
        <v>4</v>
      </c>
      <c r="K78" s="13">
        <v>6</v>
      </c>
      <c r="L78" s="13">
        <f t="shared" si="4"/>
        <v>27</v>
      </c>
      <c r="M78" s="13"/>
      <c r="N78" s="13"/>
      <c r="O78" s="13"/>
      <c r="P78" s="16">
        <v>5.5</v>
      </c>
      <c r="Q78" s="16">
        <v>2</v>
      </c>
      <c r="R78" s="16">
        <v>0.16800000000000001</v>
      </c>
      <c r="S78" s="16">
        <v>0.04</v>
      </c>
      <c r="T78" s="16">
        <v>0.4</v>
      </c>
      <c r="U78" s="16">
        <v>2.7</v>
      </c>
      <c r="V78" s="16">
        <v>0</v>
      </c>
      <c r="W78" s="16">
        <v>2.1</v>
      </c>
      <c r="X78" s="16">
        <v>3.8</v>
      </c>
      <c r="Y78" s="15"/>
      <c r="Z78" s="15"/>
      <c r="AA78" s="16">
        <v>9.6999999999999993</v>
      </c>
      <c r="AB78" s="16">
        <v>1.5</v>
      </c>
      <c r="AC78" s="16">
        <v>2.64</v>
      </c>
      <c r="AD78" s="16">
        <v>530</v>
      </c>
      <c r="AE78" s="16">
        <v>204</v>
      </c>
      <c r="AF78" s="12">
        <f t="shared" si="5"/>
        <v>266</v>
      </c>
      <c r="AG78" s="13"/>
      <c r="AH78" s="1" t="s">
        <v>93</v>
      </c>
      <c r="AI78" s="12" t="s">
        <v>98</v>
      </c>
    </row>
  </sheetData>
  <phoneticPr fontId="8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1:H256"/>
  <sheetViews>
    <sheetView zoomScaleNormal="100" workbookViewId="0">
      <selection activeCell="H1" sqref="A1:XFD1048576"/>
    </sheetView>
  </sheetViews>
  <sheetFormatPr defaultRowHeight="12.75" x14ac:dyDescent="0.2"/>
  <cols>
    <col min="1" max="1025" width="8.7109375" customWidth="1"/>
  </cols>
  <sheetData>
    <row r="1" spans="8:8" ht="15.75" x14ac:dyDescent="0.25">
      <c r="H1" s="26" t="s">
        <v>64</v>
      </c>
    </row>
    <row r="2" spans="8:8" ht="15.75" x14ac:dyDescent="0.25">
      <c r="H2" s="26" t="s">
        <v>51</v>
      </c>
    </row>
    <row r="3" spans="8:8" ht="15.75" x14ac:dyDescent="0.25">
      <c r="H3" s="27" t="s">
        <v>51</v>
      </c>
    </row>
    <row r="4" spans="8:8" ht="15.75" x14ac:dyDescent="0.25">
      <c r="H4" s="26" t="s">
        <v>51</v>
      </c>
    </row>
    <row r="5" spans="8:8" ht="15.75" x14ac:dyDescent="0.25">
      <c r="H5" s="26" t="s">
        <v>42</v>
      </c>
    </row>
    <row r="6" spans="8:8" ht="15.75" x14ac:dyDescent="0.25">
      <c r="H6" s="26" t="s">
        <v>42</v>
      </c>
    </row>
    <row r="7" spans="8:8" ht="15.75" x14ac:dyDescent="0.25">
      <c r="H7" s="26" t="s">
        <v>42</v>
      </c>
    </row>
    <row r="8" spans="8:8" ht="15.75" x14ac:dyDescent="0.25">
      <c r="H8" s="26" t="s">
        <v>42</v>
      </c>
    </row>
    <row r="9" spans="8:8" ht="15.75" x14ac:dyDescent="0.25">
      <c r="H9" s="27" t="s">
        <v>64</v>
      </c>
    </row>
    <row r="10" spans="8:8" ht="15.75" x14ac:dyDescent="0.25">
      <c r="H10" s="27" t="s">
        <v>64</v>
      </c>
    </row>
    <row r="11" spans="8:8" ht="15.75" x14ac:dyDescent="0.25">
      <c r="H11" s="26" t="s">
        <v>42</v>
      </c>
    </row>
    <row r="12" spans="8:8" ht="15.75" x14ac:dyDescent="0.25">
      <c r="H12" s="26" t="s">
        <v>42</v>
      </c>
    </row>
    <row r="13" spans="8:8" ht="15.75" x14ac:dyDescent="0.25">
      <c r="H13" s="26" t="s">
        <v>42</v>
      </c>
    </row>
    <row r="14" spans="8:8" ht="15.75" x14ac:dyDescent="0.25">
      <c r="H14" s="26" t="s">
        <v>42</v>
      </c>
    </row>
    <row r="15" spans="8:8" ht="15.75" x14ac:dyDescent="0.25">
      <c r="H15" s="26" t="s">
        <v>42</v>
      </c>
    </row>
    <row r="16" spans="8:8" ht="15.75" x14ac:dyDescent="0.25">
      <c r="H16" s="26" t="s">
        <v>49</v>
      </c>
    </row>
    <row r="17" spans="8:8" ht="15.75" x14ac:dyDescent="0.25">
      <c r="H17" s="26" t="s">
        <v>49</v>
      </c>
    </row>
    <row r="18" spans="8:8" ht="15.75" x14ac:dyDescent="0.25">
      <c r="H18" s="26" t="s">
        <v>49</v>
      </c>
    </row>
    <row r="19" spans="8:8" ht="15.75" x14ac:dyDescent="0.25">
      <c r="H19" s="26" t="s">
        <v>49</v>
      </c>
    </row>
    <row r="20" spans="8:8" ht="15.75" x14ac:dyDescent="0.25">
      <c r="H20" s="26" t="s">
        <v>51</v>
      </c>
    </row>
    <row r="21" spans="8:8" ht="15.75" x14ac:dyDescent="0.25">
      <c r="H21" s="26" t="s">
        <v>51</v>
      </c>
    </row>
    <row r="22" spans="8:8" ht="15.75" x14ac:dyDescent="0.25">
      <c r="H22" s="26" t="s">
        <v>51</v>
      </c>
    </row>
    <row r="23" spans="8:8" ht="15.75" x14ac:dyDescent="0.25">
      <c r="H23" s="26" t="s">
        <v>42</v>
      </c>
    </row>
    <row r="24" spans="8:8" ht="15.75" x14ac:dyDescent="0.25">
      <c r="H24" s="26" t="s">
        <v>42</v>
      </c>
    </row>
    <row r="25" spans="8:8" ht="15.75" x14ac:dyDescent="0.25">
      <c r="H25" s="26" t="s">
        <v>49</v>
      </c>
    </row>
    <row r="26" spans="8:8" ht="15.75" x14ac:dyDescent="0.25">
      <c r="H26" s="26" t="s">
        <v>49</v>
      </c>
    </row>
    <row r="27" spans="8:8" ht="15.75" x14ac:dyDescent="0.25">
      <c r="H27" s="26" t="s">
        <v>64</v>
      </c>
    </row>
    <row r="28" spans="8:8" ht="15.75" x14ac:dyDescent="0.25">
      <c r="H28" s="26" t="s">
        <v>64</v>
      </c>
    </row>
    <row r="29" spans="8:8" ht="15.75" x14ac:dyDescent="0.25">
      <c r="H29" s="26" t="s">
        <v>49</v>
      </c>
    </row>
    <row r="30" spans="8:8" ht="15.75" x14ac:dyDescent="0.25">
      <c r="H30" s="26" t="s">
        <v>49</v>
      </c>
    </row>
    <row r="31" spans="8:8" ht="15.75" x14ac:dyDescent="0.25">
      <c r="H31" s="26" t="s">
        <v>42</v>
      </c>
    </row>
    <row r="32" spans="8:8" ht="15.75" x14ac:dyDescent="0.25">
      <c r="H32" s="26" t="s">
        <v>49</v>
      </c>
    </row>
    <row r="33" spans="8:8" ht="15.75" x14ac:dyDescent="0.25">
      <c r="H33" s="26" t="s">
        <v>49</v>
      </c>
    </row>
    <row r="34" spans="8:8" ht="15.75" x14ac:dyDescent="0.25">
      <c r="H34" s="26" t="s">
        <v>49</v>
      </c>
    </row>
    <row r="35" spans="8:8" ht="15.75" x14ac:dyDescent="0.25">
      <c r="H35" s="26" t="s">
        <v>49</v>
      </c>
    </row>
    <row r="36" spans="8:8" ht="15.75" x14ac:dyDescent="0.25">
      <c r="H36" s="26" t="s">
        <v>49</v>
      </c>
    </row>
    <row r="37" spans="8:8" ht="15.75" x14ac:dyDescent="0.25">
      <c r="H37" s="26" t="s">
        <v>49</v>
      </c>
    </row>
    <row r="38" spans="8:8" ht="15.75" x14ac:dyDescent="0.25">
      <c r="H38" s="26" t="s">
        <v>64</v>
      </c>
    </row>
    <row r="39" spans="8:8" ht="15.75" x14ac:dyDescent="0.25">
      <c r="H39" s="26" t="s">
        <v>42</v>
      </c>
    </row>
    <row r="40" spans="8:8" ht="15.75" x14ac:dyDescent="0.25">
      <c r="H40" s="26" t="s">
        <v>42</v>
      </c>
    </row>
    <row r="41" spans="8:8" ht="15.75" x14ac:dyDescent="0.25">
      <c r="H41" s="26" t="s">
        <v>42</v>
      </c>
    </row>
    <row r="42" spans="8:8" ht="15.75" x14ac:dyDescent="0.25">
      <c r="H42" s="26" t="s">
        <v>49</v>
      </c>
    </row>
    <row r="43" spans="8:8" ht="15.75" x14ac:dyDescent="0.25">
      <c r="H43" s="26" t="s">
        <v>49</v>
      </c>
    </row>
    <row r="44" spans="8:8" ht="15.75" x14ac:dyDescent="0.25">
      <c r="H44" s="26" t="s">
        <v>42</v>
      </c>
    </row>
    <row r="45" spans="8:8" ht="15.75" x14ac:dyDescent="0.25">
      <c r="H45" s="26" t="s">
        <v>42</v>
      </c>
    </row>
    <row r="46" spans="8:8" ht="15.75" x14ac:dyDescent="0.25">
      <c r="H46" s="26" t="s">
        <v>49</v>
      </c>
    </row>
    <row r="47" spans="8:8" ht="15.75" x14ac:dyDescent="0.25">
      <c r="H47" s="26" t="s">
        <v>49</v>
      </c>
    </row>
    <row r="48" spans="8:8" ht="15.75" x14ac:dyDescent="0.25">
      <c r="H48" s="26" t="s">
        <v>49</v>
      </c>
    </row>
    <row r="49" spans="8:8" ht="15.75" x14ac:dyDescent="0.25">
      <c r="H49" s="26" t="s">
        <v>49</v>
      </c>
    </row>
    <row r="50" spans="8:8" ht="15.75" x14ac:dyDescent="0.25">
      <c r="H50" s="26" t="s">
        <v>42</v>
      </c>
    </row>
    <row r="51" spans="8:8" ht="15.75" x14ac:dyDescent="0.25">
      <c r="H51" s="26" t="s">
        <v>42</v>
      </c>
    </row>
    <row r="52" spans="8:8" ht="15.75" x14ac:dyDescent="0.25">
      <c r="H52" s="26" t="s">
        <v>49</v>
      </c>
    </row>
    <row r="53" spans="8:8" ht="15.75" x14ac:dyDescent="0.25">
      <c r="H53" s="26" t="s">
        <v>49</v>
      </c>
    </row>
    <row r="54" spans="8:8" ht="15.75" x14ac:dyDescent="0.25">
      <c r="H54" s="26" t="s">
        <v>49</v>
      </c>
    </row>
    <row r="55" spans="8:8" ht="15.75" x14ac:dyDescent="0.25">
      <c r="H55" s="26" t="s">
        <v>49</v>
      </c>
    </row>
    <row r="56" spans="8:8" ht="15.75" x14ac:dyDescent="0.25">
      <c r="H56" s="26" t="s">
        <v>49</v>
      </c>
    </row>
    <row r="57" spans="8:8" ht="15.75" x14ac:dyDescent="0.25">
      <c r="H57" s="26" t="s">
        <v>49</v>
      </c>
    </row>
    <row r="58" spans="8:8" ht="15.75" x14ac:dyDescent="0.25">
      <c r="H58" s="26" t="s">
        <v>49</v>
      </c>
    </row>
    <row r="59" spans="8:8" ht="15.75" x14ac:dyDescent="0.25">
      <c r="H59" s="26" t="s">
        <v>49</v>
      </c>
    </row>
    <row r="60" spans="8:8" ht="15.75" x14ac:dyDescent="0.25">
      <c r="H60" s="26" t="s">
        <v>49</v>
      </c>
    </row>
    <row r="61" spans="8:8" ht="15.75" x14ac:dyDescent="0.25">
      <c r="H61" s="26" t="s">
        <v>49</v>
      </c>
    </row>
    <row r="62" spans="8:8" ht="15.75" x14ac:dyDescent="0.25">
      <c r="H62" s="26" t="s">
        <v>49</v>
      </c>
    </row>
    <row r="63" spans="8:8" ht="15.75" x14ac:dyDescent="0.25">
      <c r="H63" s="26" t="s">
        <v>49</v>
      </c>
    </row>
    <row r="64" spans="8:8" ht="15.75" x14ac:dyDescent="0.25">
      <c r="H64" s="26" t="s">
        <v>49</v>
      </c>
    </row>
    <row r="65" spans="8:8" ht="15.75" x14ac:dyDescent="0.25">
      <c r="H65" s="26" t="s">
        <v>49</v>
      </c>
    </row>
    <row r="66" spans="8:8" ht="15.75" x14ac:dyDescent="0.25">
      <c r="H66" s="26" t="s">
        <v>49</v>
      </c>
    </row>
    <row r="67" spans="8:8" ht="15.75" x14ac:dyDescent="0.25">
      <c r="H67" s="26" t="s">
        <v>49</v>
      </c>
    </row>
    <row r="68" spans="8:8" ht="15.75" x14ac:dyDescent="0.25">
      <c r="H68" s="26" t="s">
        <v>49</v>
      </c>
    </row>
    <row r="69" spans="8:8" ht="15.75" x14ac:dyDescent="0.25">
      <c r="H69" s="26" t="s">
        <v>49</v>
      </c>
    </row>
    <row r="70" spans="8:8" ht="15.75" x14ac:dyDescent="0.25">
      <c r="H70" s="26" t="s">
        <v>49</v>
      </c>
    </row>
    <row r="71" spans="8:8" ht="15.75" x14ac:dyDescent="0.25">
      <c r="H71" s="26" t="s">
        <v>49</v>
      </c>
    </row>
    <row r="72" spans="8:8" ht="15.75" x14ac:dyDescent="0.25">
      <c r="H72" s="26" t="s">
        <v>49</v>
      </c>
    </row>
    <row r="73" spans="8:8" ht="15.75" x14ac:dyDescent="0.25">
      <c r="H73" s="26" t="s">
        <v>42</v>
      </c>
    </row>
    <row r="74" spans="8:8" ht="15.75" x14ac:dyDescent="0.25">
      <c r="H74" s="26" t="s">
        <v>42</v>
      </c>
    </row>
    <row r="75" spans="8:8" ht="15.75" x14ac:dyDescent="0.25">
      <c r="H75" s="26" t="s">
        <v>49</v>
      </c>
    </row>
    <row r="76" spans="8:8" ht="15.75" x14ac:dyDescent="0.25">
      <c r="H76" s="26" t="s">
        <v>49</v>
      </c>
    </row>
    <row r="77" spans="8:8" ht="15.75" x14ac:dyDescent="0.25">
      <c r="H77" s="26" t="s">
        <v>49</v>
      </c>
    </row>
    <row r="78" spans="8:8" ht="15.75" x14ac:dyDescent="0.25">
      <c r="H78" s="26" t="s">
        <v>51</v>
      </c>
    </row>
    <row r="79" spans="8:8" ht="15.75" x14ac:dyDescent="0.25">
      <c r="H79" s="26" t="s">
        <v>51</v>
      </c>
    </row>
    <row r="80" spans="8:8" ht="15.75" x14ac:dyDescent="0.25">
      <c r="H80" s="26" t="s">
        <v>49</v>
      </c>
    </row>
    <row r="81" spans="8:8" ht="15.75" x14ac:dyDescent="0.25">
      <c r="H81" s="26" t="s">
        <v>64</v>
      </c>
    </row>
    <row r="82" spans="8:8" ht="15.75" x14ac:dyDescent="0.25">
      <c r="H82" s="26" t="s">
        <v>42</v>
      </c>
    </row>
    <row r="83" spans="8:8" ht="15.75" x14ac:dyDescent="0.25">
      <c r="H83" s="26" t="s">
        <v>42</v>
      </c>
    </row>
    <row r="84" spans="8:8" ht="15.75" x14ac:dyDescent="0.25">
      <c r="H84" s="26" t="s">
        <v>51</v>
      </c>
    </row>
    <row r="85" spans="8:8" ht="15.75" x14ac:dyDescent="0.25">
      <c r="H85" s="26" t="s">
        <v>51</v>
      </c>
    </row>
    <row r="86" spans="8:8" ht="15.75" x14ac:dyDescent="0.25">
      <c r="H86" s="26" t="s">
        <v>51</v>
      </c>
    </row>
    <row r="87" spans="8:8" ht="15.75" x14ac:dyDescent="0.25">
      <c r="H87" s="26" t="s">
        <v>51</v>
      </c>
    </row>
    <row r="88" spans="8:8" ht="15.75" x14ac:dyDescent="0.25">
      <c r="H88" s="26" t="s">
        <v>64</v>
      </c>
    </row>
    <row r="89" spans="8:8" ht="15.75" x14ac:dyDescent="0.25">
      <c r="H89" s="26" t="s">
        <v>49</v>
      </c>
    </row>
    <row r="90" spans="8:8" ht="15.75" x14ac:dyDescent="0.25">
      <c r="H90" s="26" t="s">
        <v>49</v>
      </c>
    </row>
    <row r="91" spans="8:8" ht="15.75" x14ac:dyDescent="0.25">
      <c r="H91" s="26" t="s">
        <v>49</v>
      </c>
    </row>
    <row r="92" spans="8:8" ht="15.75" x14ac:dyDescent="0.25">
      <c r="H92" s="26" t="s">
        <v>42</v>
      </c>
    </row>
    <row r="93" spans="8:8" ht="15.75" x14ac:dyDescent="0.25">
      <c r="H93" s="26" t="s">
        <v>49</v>
      </c>
    </row>
    <row r="94" spans="8:8" ht="15.75" x14ac:dyDescent="0.25">
      <c r="H94" s="26" t="s">
        <v>49</v>
      </c>
    </row>
    <row r="95" spans="8:8" ht="15.75" x14ac:dyDescent="0.25">
      <c r="H95" s="26" t="s">
        <v>49</v>
      </c>
    </row>
    <row r="96" spans="8:8" ht="15.75" x14ac:dyDescent="0.25">
      <c r="H96" s="26" t="s">
        <v>51</v>
      </c>
    </row>
    <row r="97" spans="8:8" ht="15.75" x14ac:dyDescent="0.25">
      <c r="H97" s="26" t="s">
        <v>51</v>
      </c>
    </row>
    <row r="98" spans="8:8" ht="15.75" x14ac:dyDescent="0.25">
      <c r="H98" s="26" t="s">
        <v>49</v>
      </c>
    </row>
    <row r="99" spans="8:8" ht="15.75" x14ac:dyDescent="0.25">
      <c r="H99" s="26" t="s">
        <v>49</v>
      </c>
    </row>
    <row r="100" spans="8:8" ht="15.75" x14ac:dyDescent="0.25">
      <c r="H100" s="26" t="s">
        <v>42</v>
      </c>
    </row>
    <row r="101" spans="8:8" ht="15.75" x14ac:dyDescent="0.25">
      <c r="H101" s="26" t="s">
        <v>49</v>
      </c>
    </row>
    <row r="102" spans="8:8" ht="15.75" x14ac:dyDescent="0.25">
      <c r="H102" s="26" t="s">
        <v>49</v>
      </c>
    </row>
    <row r="103" spans="8:8" ht="15.75" x14ac:dyDescent="0.25">
      <c r="H103" s="26" t="s">
        <v>49</v>
      </c>
    </row>
    <row r="104" spans="8:8" ht="15.75" x14ac:dyDescent="0.25">
      <c r="H104" s="26" t="s">
        <v>49</v>
      </c>
    </row>
    <row r="105" spans="8:8" ht="15.75" x14ac:dyDescent="0.25">
      <c r="H105" s="26" t="s">
        <v>49</v>
      </c>
    </row>
    <row r="106" spans="8:8" ht="15.75" x14ac:dyDescent="0.25">
      <c r="H106" s="26" t="s">
        <v>49</v>
      </c>
    </row>
    <row r="107" spans="8:8" ht="15.75" x14ac:dyDescent="0.25">
      <c r="H107" s="26" t="s">
        <v>49</v>
      </c>
    </row>
    <row r="108" spans="8:8" ht="15.75" x14ac:dyDescent="0.25">
      <c r="H108" s="26" t="s">
        <v>49</v>
      </c>
    </row>
    <row r="109" spans="8:8" ht="15.75" x14ac:dyDescent="0.25">
      <c r="H109" s="26" t="s">
        <v>42</v>
      </c>
    </row>
    <row r="110" spans="8:8" ht="15.75" x14ac:dyDescent="0.25">
      <c r="H110" s="26" t="s">
        <v>42</v>
      </c>
    </row>
    <row r="111" spans="8:8" ht="15.75" x14ac:dyDescent="0.25">
      <c r="H111" s="26" t="s">
        <v>49</v>
      </c>
    </row>
    <row r="112" spans="8:8" ht="15.75" x14ac:dyDescent="0.25">
      <c r="H112" s="26" t="s">
        <v>49</v>
      </c>
    </row>
    <row r="113" spans="8:8" ht="15.75" x14ac:dyDescent="0.25">
      <c r="H113" s="26" t="s">
        <v>49</v>
      </c>
    </row>
    <row r="114" spans="8:8" ht="15.75" x14ac:dyDescent="0.25">
      <c r="H114" s="26" t="s">
        <v>49</v>
      </c>
    </row>
    <row r="115" spans="8:8" ht="15.75" x14ac:dyDescent="0.25">
      <c r="H115" s="26" t="s">
        <v>49</v>
      </c>
    </row>
    <row r="116" spans="8:8" ht="15.75" x14ac:dyDescent="0.25">
      <c r="H116" s="26" t="s">
        <v>49</v>
      </c>
    </row>
    <row r="117" spans="8:8" ht="15.75" x14ac:dyDescent="0.25">
      <c r="H117" s="26" t="s">
        <v>42</v>
      </c>
    </row>
    <row r="118" spans="8:8" ht="15.75" x14ac:dyDescent="0.25">
      <c r="H118" s="26" t="s">
        <v>42</v>
      </c>
    </row>
    <row r="119" spans="8:8" ht="15.75" x14ac:dyDescent="0.25">
      <c r="H119" s="26" t="s">
        <v>42</v>
      </c>
    </row>
    <row r="120" spans="8:8" ht="15.75" x14ac:dyDescent="0.25">
      <c r="H120" s="26" t="s">
        <v>42</v>
      </c>
    </row>
    <row r="121" spans="8:8" ht="15.75" x14ac:dyDescent="0.25">
      <c r="H121" s="26" t="s">
        <v>42</v>
      </c>
    </row>
    <row r="122" spans="8:8" ht="15.75" x14ac:dyDescent="0.25">
      <c r="H122" s="26" t="s">
        <v>49</v>
      </c>
    </row>
    <row r="123" spans="8:8" ht="15.75" x14ac:dyDescent="0.25">
      <c r="H123" s="26" t="s">
        <v>49</v>
      </c>
    </row>
    <row r="124" spans="8:8" ht="15.75" x14ac:dyDescent="0.25">
      <c r="H124" s="26" t="s">
        <v>42</v>
      </c>
    </row>
    <row r="125" spans="8:8" ht="15.75" x14ac:dyDescent="0.25">
      <c r="H125" s="26" t="s">
        <v>49</v>
      </c>
    </row>
    <row r="126" spans="8:8" ht="15.75" x14ac:dyDescent="0.25">
      <c r="H126" s="26" t="s">
        <v>42</v>
      </c>
    </row>
    <row r="127" spans="8:8" ht="15.75" x14ac:dyDescent="0.25">
      <c r="H127" s="26" t="s">
        <v>49</v>
      </c>
    </row>
    <row r="128" spans="8:8" ht="15.75" x14ac:dyDescent="0.25">
      <c r="H128" s="26" t="s">
        <v>49</v>
      </c>
    </row>
    <row r="129" spans="8:8" ht="15.75" x14ac:dyDescent="0.25">
      <c r="H129" s="26" t="s">
        <v>49</v>
      </c>
    </row>
    <row r="130" spans="8:8" ht="15.75" x14ac:dyDescent="0.25">
      <c r="H130" s="26" t="s">
        <v>49</v>
      </c>
    </row>
    <row r="131" spans="8:8" ht="15.75" x14ac:dyDescent="0.25">
      <c r="H131" s="26" t="s">
        <v>49</v>
      </c>
    </row>
    <row r="132" spans="8:8" ht="15.75" x14ac:dyDescent="0.25">
      <c r="H132" s="26" t="s">
        <v>49</v>
      </c>
    </row>
    <row r="133" spans="8:8" ht="15.75" x14ac:dyDescent="0.25">
      <c r="H133" s="26" t="s">
        <v>49</v>
      </c>
    </row>
    <row r="134" spans="8:8" ht="15.75" x14ac:dyDescent="0.25">
      <c r="H134" s="26" t="s">
        <v>42</v>
      </c>
    </row>
    <row r="135" spans="8:8" ht="15.75" x14ac:dyDescent="0.25">
      <c r="H135" s="26" t="s">
        <v>42</v>
      </c>
    </row>
    <row r="136" spans="8:8" ht="15.75" x14ac:dyDescent="0.25">
      <c r="H136" s="26" t="s">
        <v>42</v>
      </c>
    </row>
    <row r="137" spans="8:8" ht="15.75" x14ac:dyDescent="0.25">
      <c r="H137" s="26" t="s">
        <v>42</v>
      </c>
    </row>
    <row r="138" spans="8:8" ht="15.75" x14ac:dyDescent="0.25">
      <c r="H138" s="26" t="s">
        <v>64</v>
      </c>
    </row>
    <row r="139" spans="8:8" ht="15.75" x14ac:dyDescent="0.25">
      <c r="H139" s="26" t="s">
        <v>51</v>
      </c>
    </row>
    <row r="140" spans="8:8" ht="15.75" x14ac:dyDescent="0.25">
      <c r="H140" s="26" t="s">
        <v>49</v>
      </c>
    </row>
    <row r="141" spans="8:8" ht="15.75" x14ac:dyDescent="0.25">
      <c r="H141" s="26" t="s">
        <v>49</v>
      </c>
    </row>
    <row r="142" spans="8:8" ht="15.75" x14ac:dyDescent="0.25">
      <c r="H142" s="26" t="s">
        <v>49</v>
      </c>
    </row>
    <row r="143" spans="8:8" ht="15.75" x14ac:dyDescent="0.25">
      <c r="H143" s="26" t="s">
        <v>49</v>
      </c>
    </row>
    <row r="144" spans="8:8" ht="15.75" x14ac:dyDescent="0.25">
      <c r="H144" s="26" t="s">
        <v>49</v>
      </c>
    </row>
    <row r="145" spans="8:8" ht="15.75" x14ac:dyDescent="0.25">
      <c r="H145" s="26" t="s">
        <v>42</v>
      </c>
    </row>
    <row r="146" spans="8:8" ht="15.75" x14ac:dyDescent="0.25">
      <c r="H146" s="26" t="s">
        <v>49</v>
      </c>
    </row>
    <row r="147" spans="8:8" ht="15.75" x14ac:dyDescent="0.25">
      <c r="H147" s="26" t="s">
        <v>42</v>
      </c>
    </row>
    <row r="148" spans="8:8" ht="15.75" x14ac:dyDescent="0.25">
      <c r="H148" s="26" t="s">
        <v>42</v>
      </c>
    </row>
    <row r="149" spans="8:8" ht="15.75" x14ac:dyDescent="0.25">
      <c r="H149" s="26" t="s">
        <v>49</v>
      </c>
    </row>
    <row r="150" spans="8:8" ht="15.75" x14ac:dyDescent="0.25">
      <c r="H150" s="26" t="s">
        <v>49</v>
      </c>
    </row>
    <row r="151" spans="8:8" ht="15.75" x14ac:dyDescent="0.25">
      <c r="H151" s="26" t="s">
        <v>49</v>
      </c>
    </row>
    <row r="152" spans="8:8" ht="15.75" x14ac:dyDescent="0.25">
      <c r="H152" s="26" t="s">
        <v>49</v>
      </c>
    </row>
    <row r="153" spans="8:8" ht="15.75" x14ac:dyDescent="0.25">
      <c r="H153" s="26" t="s">
        <v>49</v>
      </c>
    </row>
    <row r="154" spans="8:8" ht="15.75" x14ac:dyDescent="0.25">
      <c r="H154" s="26" t="s">
        <v>49</v>
      </c>
    </row>
    <row r="155" spans="8:8" ht="15.75" x14ac:dyDescent="0.25">
      <c r="H155" s="26" t="s">
        <v>49</v>
      </c>
    </row>
    <row r="156" spans="8:8" ht="15.75" x14ac:dyDescent="0.25">
      <c r="H156" s="26" t="s">
        <v>51</v>
      </c>
    </row>
    <row r="157" spans="8:8" ht="15.75" x14ac:dyDescent="0.25">
      <c r="H157" s="26" t="s">
        <v>42</v>
      </c>
    </row>
    <row r="158" spans="8:8" ht="15.75" x14ac:dyDescent="0.25">
      <c r="H158" s="26" t="s">
        <v>42</v>
      </c>
    </row>
    <row r="159" spans="8:8" ht="15.75" x14ac:dyDescent="0.25">
      <c r="H159" s="26" t="s">
        <v>42</v>
      </c>
    </row>
    <row r="160" spans="8:8" ht="15.75" x14ac:dyDescent="0.25">
      <c r="H160" s="26" t="s">
        <v>49</v>
      </c>
    </row>
    <row r="161" spans="8:8" ht="15.75" x14ac:dyDescent="0.25">
      <c r="H161" s="26" t="s">
        <v>49</v>
      </c>
    </row>
    <row r="162" spans="8:8" ht="15.75" x14ac:dyDescent="0.25">
      <c r="H162" s="26" t="s">
        <v>64</v>
      </c>
    </row>
    <row r="163" spans="8:8" ht="15.75" x14ac:dyDescent="0.25">
      <c r="H163" s="26" t="s">
        <v>49</v>
      </c>
    </row>
    <row r="164" spans="8:8" ht="15.75" x14ac:dyDescent="0.25">
      <c r="H164" s="26" t="s">
        <v>42</v>
      </c>
    </row>
    <row r="165" spans="8:8" ht="15.75" x14ac:dyDescent="0.25">
      <c r="H165" s="26" t="s">
        <v>42</v>
      </c>
    </row>
    <row r="166" spans="8:8" ht="15.75" x14ac:dyDescent="0.25">
      <c r="H166" s="26" t="s">
        <v>42</v>
      </c>
    </row>
    <row r="167" spans="8:8" ht="15.75" x14ac:dyDescent="0.25">
      <c r="H167" s="26" t="s">
        <v>42</v>
      </c>
    </row>
    <row r="168" spans="8:8" ht="15.75" x14ac:dyDescent="0.25">
      <c r="H168" s="26" t="s">
        <v>49</v>
      </c>
    </row>
    <row r="169" spans="8:8" ht="15.75" x14ac:dyDescent="0.25">
      <c r="H169" s="26" t="s">
        <v>42</v>
      </c>
    </row>
    <row r="170" spans="8:8" ht="15.75" x14ac:dyDescent="0.25">
      <c r="H170" s="26" t="s">
        <v>49</v>
      </c>
    </row>
    <row r="171" spans="8:8" ht="15.75" x14ac:dyDescent="0.25">
      <c r="H171" s="26" t="s">
        <v>49</v>
      </c>
    </row>
    <row r="172" spans="8:8" ht="15.75" x14ac:dyDescent="0.25">
      <c r="H172" s="26" t="s">
        <v>49</v>
      </c>
    </row>
    <row r="173" spans="8:8" ht="15.75" x14ac:dyDescent="0.25">
      <c r="H173" s="26" t="s">
        <v>49</v>
      </c>
    </row>
    <row r="174" spans="8:8" ht="15.75" x14ac:dyDescent="0.25">
      <c r="H174" s="26" t="s">
        <v>49</v>
      </c>
    </row>
    <row r="175" spans="8:8" ht="15.75" x14ac:dyDescent="0.25">
      <c r="H175" s="26" t="s">
        <v>64</v>
      </c>
    </row>
    <row r="176" spans="8:8" ht="15.75" x14ac:dyDescent="0.25">
      <c r="H176" s="26" t="s">
        <v>64</v>
      </c>
    </row>
    <row r="177" spans="8:8" ht="15.75" x14ac:dyDescent="0.25">
      <c r="H177" s="26" t="s">
        <v>49</v>
      </c>
    </row>
    <row r="178" spans="8:8" ht="15.75" x14ac:dyDescent="0.25">
      <c r="H178" s="26" t="s">
        <v>49</v>
      </c>
    </row>
    <row r="179" spans="8:8" ht="15.75" x14ac:dyDescent="0.25">
      <c r="H179" s="26" t="s">
        <v>49</v>
      </c>
    </row>
    <row r="180" spans="8:8" ht="15.75" x14ac:dyDescent="0.25">
      <c r="H180" s="26" t="s">
        <v>49</v>
      </c>
    </row>
    <row r="181" spans="8:8" ht="15.75" x14ac:dyDescent="0.25">
      <c r="H181" s="26" t="s">
        <v>49</v>
      </c>
    </row>
    <row r="182" spans="8:8" ht="15.75" x14ac:dyDescent="0.25">
      <c r="H182" s="26" t="s">
        <v>49</v>
      </c>
    </row>
    <row r="183" spans="8:8" ht="15.75" x14ac:dyDescent="0.25">
      <c r="H183" s="26" t="s">
        <v>49</v>
      </c>
    </row>
    <row r="184" spans="8:8" ht="15.75" x14ac:dyDescent="0.25">
      <c r="H184" s="26" t="s">
        <v>49</v>
      </c>
    </row>
    <row r="185" spans="8:8" ht="15.75" x14ac:dyDescent="0.25">
      <c r="H185" s="26" t="s">
        <v>42</v>
      </c>
    </row>
    <row r="186" spans="8:8" ht="15.75" x14ac:dyDescent="0.25">
      <c r="H186" s="26" t="s">
        <v>42</v>
      </c>
    </row>
    <row r="187" spans="8:8" ht="15.75" x14ac:dyDescent="0.25">
      <c r="H187" s="26" t="s">
        <v>49</v>
      </c>
    </row>
    <row r="188" spans="8:8" ht="15.75" x14ac:dyDescent="0.25">
      <c r="H188" s="26" t="s">
        <v>49</v>
      </c>
    </row>
    <row r="189" spans="8:8" ht="15.75" x14ac:dyDescent="0.25">
      <c r="H189" s="26" t="s">
        <v>49</v>
      </c>
    </row>
    <row r="190" spans="8:8" ht="15.75" x14ac:dyDescent="0.25">
      <c r="H190" s="26" t="s">
        <v>49</v>
      </c>
    </row>
    <row r="191" spans="8:8" ht="15.75" x14ac:dyDescent="0.25">
      <c r="H191" s="26" t="s">
        <v>49</v>
      </c>
    </row>
    <row r="192" spans="8:8" ht="15.75" x14ac:dyDescent="0.25">
      <c r="H192" s="26" t="s">
        <v>42</v>
      </c>
    </row>
    <row r="193" spans="8:8" ht="15.75" x14ac:dyDescent="0.25">
      <c r="H193" s="26" t="s">
        <v>42</v>
      </c>
    </row>
    <row r="194" spans="8:8" ht="15.75" x14ac:dyDescent="0.25">
      <c r="H194" s="26" t="s">
        <v>49</v>
      </c>
    </row>
    <row r="195" spans="8:8" ht="15.75" x14ac:dyDescent="0.25">
      <c r="H195" s="26" t="s">
        <v>42</v>
      </c>
    </row>
    <row r="196" spans="8:8" ht="15.75" x14ac:dyDescent="0.25">
      <c r="H196" s="26" t="s">
        <v>49</v>
      </c>
    </row>
    <row r="197" spans="8:8" ht="15.75" x14ac:dyDescent="0.25">
      <c r="H197" s="26" t="s">
        <v>49</v>
      </c>
    </row>
    <row r="198" spans="8:8" ht="15.75" x14ac:dyDescent="0.25">
      <c r="H198" s="26" t="s">
        <v>49</v>
      </c>
    </row>
    <row r="199" spans="8:8" ht="15.75" x14ac:dyDescent="0.25">
      <c r="H199" s="26" t="s">
        <v>49</v>
      </c>
    </row>
    <row r="200" spans="8:8" ht="15.75" x14ac:dyDescent="0.25">
      <c r="H200" s="26" t="s">
        <v>51</v>
      </c>
    </row>
    <row r="201" spans="8:8" ht="15.75" x14ac:dyDescent="0.25">
      <c r="H201" s="26" t="s">
        <v>49</v>
      </c>
    </row>
    <row r="202" spans="8:8" ht="15.75" x14ac:dyDescent="0.25">
      <c r="H202" s="26" t="s">
        <v>49</v>
      </c>
    </row>
    <row r="203" spans="8:8" ht="15.75" x14ac:dyDescent="0.25">
      <c r="H203" s="26" t="s">
        <v>49</v>
      </c>
    </row>
    <row r="204" spans="8:8" ht="15.75" x14ac:dyDescent="0.25">
      <c r="H204" s="26" t="s">
        <v>49</v>
      </c>
    </row>
    <row r="205" spans="8:8" ht="15.75" x14ac:dyDescent="0.25">
      <c r="H205" s="26" t="s">
        <v>49</v>
      </c>
    </row>
    <row r="206" spans="8:8" ht="15.75" x14ac:dyDescent="0.25">
      <c r="H206" s="26" t="s">
        <v>49</v>
      </c>
    </row>
    <row r="207" spans="8:8" ht="15.75" x14ac:dyDescent="0.25">
      <c r="H207" s="26" t="s">
        <v>64</v>
      </c>
    </row>
    <row r="208" spans="8:8" ht="15.75" x14ac:dyDescent="0.25">
      <c r="H208" s="26" t="s">
        <v>64</v>
      </c>
    </row>
    <row r="209" spans="8:8" ht="15.75" x14ac:dyDescent="0.25">
      <c r="H209" s="26" t="s">
        <v>42</v>
      </c>
    </row>
    <row r="210" spans="8:8" ht="15.75" x14ac:dyDescent="0.25">
      <c r="H210" s="26" t="s">
        <v>42</v>
      </c>
    </row>
    <row r="211" spans="8:8" ht="15.75" x14ac:dyDescent="0.25">
      <c r="H211" s="26" t="s">
        <v>49</v>
      </c>
    </row>
    <row r="212" spans="8:8" ht="15.75" x14ac:dyDescent="0.25">
      <c r="H212" s="26" t="s">
        <v>49</v>
      </c>
    </row>
    <row r="213" spans="8:8" ht="15.75" x14ac:dyDescent="0.25">
      <c r="H213" s="26" t="s">
        <v>49</v>
      </c>
    </row>
    <row r="214" spans="8:8" ht="15.75" x14ac:dyDescent="0.25">
      <c r="H214" s="26" t="s">
        <v>42</v>
      </c>
    </row>
    <row r="215" spans="8:8" ht="15.75" x14ac:dyDescent="0.25">
      <c r="H215" s="26" t="s">
        <v>42</v>
      </c>
    </row>
    <row r="216" spans="8:8" ht="15.75" x14ac:dyDescent="0.25">
      <c r="H216" s="26" t="s">
        <v>42</v>
      </c>
    </row>
    <row r="217" spans="8:8" ht="15.75" x14ac:dyDescent="0.25">
      <c r="H217" s="26" t="s">
        <v>49</v>
      </c>
    </row>
    <row r="218" spans="8:8" ht="15.75" x14ac:dyDescent="0.25">
      <c r="H218" s="26" t="s">
        <v>49</v>
      </c>
    </row>
    <row r="219" spans="8:8" ht="15.75" x14ac:dyDescent="0.25">
      <c r="H219" s="26" t="s">
        <v>42</v>
      </c>
    </row>
    <row r="220" spans="8:8" ht="15.75" x14ac:dyDescent="0.25">
      <c r="H220" s="26" t="s">
        <v>42</v>
      </c>
    </row>
    <row r="221" spans="8:8" ht="15.75" x14ac:dyDescent="0.25">
      <c r="H221" s="26" t="s">
        <v>49</v>
      </c>
    </row>
    <row r="222" spans="8:8" ht="15.75" x14ac:dyDescent="0.25">
      <c r="H222" s="26" t="s">
        <v>49</v>
      </c>
    </row>
    <row r="223" spans="8:8" ht="15.75" x14ac:dyDescent="0.25">
      <c r="H223" s="26" t="s">
        <v>49</v>
      </c>
    </row>
    <row r="224" spans="8:8" ht="15.75" x14ac:dyDescent="0.25">
      <c r="H224" s="26" t="s">
        <v>64</v>
      </c>
    </row>
    <row r="225" spans="8:8" ht="15.75" x14ac:dyDescent="0.25">
      <c r="H225" s="26" t="s">
        <v>42</v>
      </c>
    </row>
    <row r="226" spans="8:8" ht="15.75" x14ac:dyDescent="0.25">
      <c r="H226" s="26" t="s">
        <v>51</v>
      </c>
    </row>
    <row r="227" spans="8:8" ht="15.75" x14ac:dyDescent="0.25">
      <c r="H227" s="26" t="s">
        <v>51</v>
      </c>
    </row>
    <row r="228" spans="8:8" ht="15.75" x14ac:dyDescent="0.25">
      <c r="H228" s="26" t="s">
        <v>51</v>
      </c>
    </row>
    <row r="229" spans="8:8" ht="15.75" x14ac:dyDescent="0.25">
      <c r="H229" s="26" t="s">
        <v>64</v>
      </c>
    </row>
    <row r="230" spans="8:8" ht="15.75" x14ac:dyDescent="0.25">
      <c r="H230" s="26" t="s">
        <v>49</v>
      </c>
    </row>
    <row r="231" spans="8:8" ht="15.75" x14ac:dyDescent="0.25">
      <c r="H231" s="26" t="s">
        <v>42</v>
      </c>
    </row>
    <row r="232" spans="8:8" ht="15.75" x14ac:dyDescent="0.25">
      <c r="H232" s="26" t="s">
        <v>42</v>
      </c>
    </row>
    <row r="233" spans="8:8" ht="15.75" x14ac:dyDescent="0.25">
      <c r="H233" s="26" t="s">
        <v>42</v>
      </c>
    </row>
    <row r="234" spans="8:8" ht="15.75" x14ac:dyDescent="0.25">
      <c r="H234" s="26" t="s">
        <v>42</v>
      </c>
    </row>
    <row r="235" spans="8:8" ht="15.75" x14ac:dyDescent="0.25">
      <c r="H235" s="26" t="s">
        <v>42</v>
      </c>
    </row>
    <row r="236" spans="8:8" ht="15.75" x14ac:dyDescent="0.25">
      <c r="H236" s="26" t="s">
        <v>42</v>
      </c>
    </row>
    <row r="237" spans="8:8" ht="15.75" x14ac:dyDescent="0.25">
      <c r="H237" s="26" t="s">
        <v>42</v>
      </c>
    </row>
    <row r="238" spans="8:8" ht="15.75" x14ac:dyDescent="0.25">
      <c r="H238" s="26" t="s">
        <v>42</v>
      </c>
    </row>
    <row r="239" spans="8:8" ht="15.75" x14ac:dyDescent="0.25">
      <c r="H239" s="26" t="s">
        <v>42</v>
      </c>
    </row>
    <row r="240" spans="8:8" ht="15.75" x14ac:dyDescent="0.25">
      <c r="H240" s="26" t="s">
        <v>51</v>
      </c>
    </row>
    <row r="241" spans="8:8" ht="15.75" x14ac:dyDescent="0.25">
      <c r="H241" s="26" t="s">
        <v>49</v>
      </c>
    </row>
    <row r="242" spans="8:8" ht="15.75" x14ac:dyDescent="0.25">
      <c r="H242" s="26" t="s">
        <v>49</v>
      </c>
    </row>
    <row r="243" spans="8:8" ht="15.75" x14ac:dyDescent="0.25">
      <c r="H243" s="26" t="s">
        <v>42</v>
      </c>
    </row>
    <row r="244" spans="8:8" ht="15.75" x14ac:dyDescent="0.25">
      <c r="H244" s="26" t="s">
        <v>42</v>
      </c>
    </row>
    <row r="245" spans="8:8" ht="15.75" x14ac:dyDescent="0.25">
      <c r="H245" s="26" t="s">
        <v>49</v>
      </c>
    </row>
    <row r="246" spans="8:8" ht="15.75" x14ac:dyDescent="0.25">
      <c r="H246" s="26" t="s">
        <v>49</v>
      </c>
    </row>
    <row r="247" spans="8:8" ht="15.75" x14ac:dyDescent="0.25">
      <c r="H247" s="26" t="s">
        <v>49</v>
      </c>
    </row>
    <row r="248" spans="8:8" ht="15.75" x14ac:dyDescent="0.25">
      <c r="H248" s="26" t="s">
        <v>42</v>
      </c>
    </row>
    <row r="249" spans="8:8" ht="15.75" x14ac:dyDescent="0.25">
      <c r="H249" s="26" t="s">
        <v>42</v>
      </c>
    </row>
    <row r="250" spans="8:8" ht="15.75" x14ac:dyDescent="0.25">
      <c r="H250" s="26" t="s">
        <v>42</v>
      </c>
    </row>
    <row r="251" spans="8:8" ht="15.75" x14ac:dyDescent="0.25">
      <c r="H251" s="26" t="s">
        <v>42</v>
      </c>
    </row>
    <row r="252" spans="8:8" ht="15.75" x14ac:dyDescent="0.25">
      <c r="H252" s="26" t="s">
        <v>42</v>
      </c>
    </row>
    <row r="253" spans="8:8" ht="15.75" x14ac:dyDescent="0.25">
      <c r="H253" s="26" t="s">
        <v>49</v>
      </c>
    </row>
    <row r="254" spans="8:8" ht="15.75" x14ac:dyDescent="0.25">
      <c r="H254" s="26" t="s">
        <v>49</v>
      </c>
    </row>
    <row r="255" spans="8:8" ht="15.75" x14ac:dyDescent="0.25">
      <c r="H255" s="26" t="s">
        <v>49</v>
      </c>
    </row>
    <row r="256" spans="8:8" ht="15.75" x14ac:dyDescent="0.25">
      <c r="H256" s="26" t="s">
        <v>49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Elias Mendes</cp:lastModifiedBy>
  <cp:revision>24</cp:revision>
  <dcterms:created xsi:type="dcterms:W3CDTF">2017-01-24T13:54:45Z</dcterms:created>
  <dcterms:modified xsi:type="dcterms:W3CDTF">2019-06-27T12:19:36Z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