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kank/Desktop/pancentromere/"/>
    </mc:Choice>
  </mc:AlternateContent>
  <xr:revisionPtr revIDLastSave="0" documentId="13_ncr:1_{B7DFF69A-E531-8C4E-9B0C-F8315D0490F2}" xr6:coauthVersionLast="47" xr6:coauthVersionMax="47" xr10:uidLastSave="{00000000-0000-0000-0000-000000000000}"/>
  <bookViews>
    <workbookView xWindow="2700" yWindow="460" windowWidth="26100" windowHeight="13240" xr2:uid="{2C469853-9B0E-D540-8ED1-627CAE8FD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68" i="1" l="1"/>
  <c r="BW67" i="1"/>
  <c r="BV67" i="1"/>
  <c r="BT67" i="1"/>
  <c r="BS67" i="1"/>
  <c r="BW66" i="1"/>
  <c r="BV66" i="1"/>
  <c r="BT66" i="1"/>
  <c r="BW65" i="1"/>
  <c r="BV65" i="1"/>
  <c r="BU65" i="1"/>
  <c r="BT65" i="1"/>
  <c r="BW64" i="1"/>
  <c r="BV64" i="1"/>
  <c r="BU64" i="1"/>
  <c r="BT64" i="1"/>
  <c r="BS64" i="1"/>
  <c r="BW63" i="1"/>
  <c r="BV63" i="1"/>
  <c r="BU63" i="1"/>
  <c r="BT63" i="1"/>
  <c r="BW62" i="1"/>
  <c r="BV62" i="1"/>
  <c r="BT62" i="1"/>
  <c r="BW61" i="1"/>
  <c r="BV61" i="1"/>
  <c r="BU61" i="1"/>
  <c r="BT61" i="1"/>
  <c r="BS61" i="1"/>
  <c r="BW51" i="1"/>
  <c r="BV51" i="1"/>
  <c r="BT51" i="1"/>
  <c r="BW60" i="1"/>
  <c r="BV60" i="1"/>
  <c r="BU60" i="1"/>
  <c r="BT60" i="1"/>
  <c r="BS60" i="1"/>
  <c r="BW59" i="1"/>
  <c r="BV59" i="1"/>
  <c r="BU59" i="1"/>
  <c r="BW58" i="1"/>
  <c r="BT58" i="1"/>
  <c r="BS58" i="1"/>
  <c r="BV57" i="1"/>
  <c r="BT57" i="1"/>
  <c r="BW56" i="1"/>
  <c r="BV56" i="1"/>
  <c r="BU56" i="1"/>
  <c r="BT56" i="1"/>
  <c r="BS56" i="1"/>
  <c r="BW44" i="1"/>
  <c r="BV44" i="1"/>
  <c r="BU44" i="1"/>
  <c r="BT44" i="1"/>
  <c r="BW55" i="1"/>
  <c r="BV55" i="1"/>
  <c r="BT55" i="1"/>
  <c r="BW54" i="1"/>
  <c r="BT54" i="1"/>
  <c r="BW53" i="1"/>
  <c r="BV53" i="1"/>
  <c r="BU53" i="1"/>
  <c r="BT53" i="1"/>
  <c r="BW40" i="1"/>
  <c r="BV40" i="1"/>
  <c r="BS40" i="1"/>
  <c r="BW39" i="1"/>
  <c r="BU39" i="1"/>
  <c r="BW38" i="1"/>
  <c r="BU38" i="1"/>
  <c r="BW37" i="1"/>
  <c r="BV37" i="1"/>
  <c r="BT37" i="1"/>
  <c r="BS37" i="1"/>
  <c r="BW36" i="1"/>
  <c r="BU36" i="1"/>
  <c r="BW52" i="1"/>
  <c r="BV52" i="1"/>
  <c r="BT52" i="1"/>
  <c r="BW35" i="1"/>
  <c r="BV35" i="1"/>
  <c r="BW34" i="1"/>
  <c r="BV34" i="1"/>
  <c r="BT34" i="1"/>
  <c r="BS34" i="1"/>
  <c r="BW33" i="1"/>
  <c r="BV33" i="1"/>
  <c r="BT33" i="1"/>
  <c r="BV50" i="1"/>
  <c r="BU50" i="1"/>
  <c r="BW49" i="1"/>
  <c r="BV49" i="1"/>
  <c r="BT49" i="1"/>
  <c r="BW32" i="1"/>
  <c r="BV32" i="1"/>
  <c r="BU32" i="1"/>
  <c r="BW31" i="1"/>
  <c r="BU31" i="1"/>
  <c r="BT31" i="1"/>
  <c r="BW30" i="1"/>
  <c r="BV30" i="1"/>
  <c r="BU30" i="1"/>
  <c r="BT30" i="1"/>
  <c r="BW48" i="1"/>
  <c r="BV48" i="1"/>
  <c r="BT48" i="1"/>
  <c r="BW29" i="1"/>
  <c r="BV29" i="1"/>
  <c r="BU29" i="1"/>
  <c r="BT29" i="1"/>
  <c r="BS29" i="1"/>
  <c r="BW47" i="1"/>
  <c r="BV47" i="1"/>
  <c r="BT47" i="1"/>
  <c r="BW28" i="1"/>
  <c r="BV28" i="1"/>
  <c r="BU28" i="1"/>
  <c r="BT28" i="1"/>
  <c r="BW46" i="1"/>
  <c r="BU46" i="1"/>
  <c r="BT46" i="1"/>
  <c r="BS46" i="1"/>
  <c r="BW27" i="1"/>
  <c r="BT27" i="1"/>
  <c r="BS27" i="1"/>
  <c r="BW26" i="1"/>
  <c r="BV26" i="1"/>
  <c r="BT26" i="1"/>
  <c r="BW25" i="1"/>
  <c r="BU25" i="1"/>
  <c r="BT25" i="1"/>
  <c r="BV45" i="1"/>
  <c r="BV24" i="1"/>
  <c r="BU24" i="1"/>
  <c r="BS24" i="1"/>
  <c r="BW23" i="1"/>
  <c r="BU23" i="1"/>
  <c r="BT23" i="1"/>
  <c r="BW22" i="1"/>
  <c r="BV22" i="1"/>
  <c r="BW21" i="1"/>
  <c r="BW20" i="1"/>
  <c r="BT20" i="1"/>
  <c r="BS20" i="1"/>
  <c r="BW43" i="1"/>
  <c r="BV43" i="1"/>
  <c r="BT43" i="1"/>
  <c r="BW19" i="1"/>
  <c r="BV19" i="1"/>
  <c r="BU19" i="1"/>
  <c r="BT19" i="1"/>
  <c r="BS19" i="1"/>
  <c r="BW18" i="1"/>
  <c r="BV18" i="1"/>
  <c r="BU18" i="1"/>
  <c r="BS18" i="1"/>
  <c r="BW42" i="1"/>
  <c r="BT42" i="1"/>
  <c r="BW17" i="1"/>
  <c r="BV17" i="1"/>
  <c r="BT17" i="1"/>
  <c r="BW16" i="1"/>
  <c r="BV16" i="1"/>
  <c r="BT16" i="1"/>
  <c r="BW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T11" i="1"/>
  <c r="BW10" i="1"/>
  <c r="BV10" i="1"/>
  <c r="BT10" i="1"/>
  <c r="BW9" i="1"/>
  <c r="BU9" i="1"/>
  <c r="BT9" i="1"/>
  <c r="BS9" i="1"/>
  <c r="BW8" i="1"/>
  <c r="BU8" i="1"/>
  <c r="BT8" i="1"/>
  <c r="BW7" i="1"/>
  <c r="BT7" i="1"/>
  <c r="BW6" i="1"/>
  <c r="BT6" i="1"/>
  <c r="BW5" i="1"/>
  <c r="BV5" i="1"/>
  <c r="BU5" i="1"/>
  <c r="BT5" i="1"/>
  <c r="BW4" i="1"/>
  <c r="BV4" i="1"/>
  <c r="BW3" i="1"/>
  <c r="BV3" i="1"/>
  <c r="BT3" i="1"/>
  <c r="BW41" i="1"/>
  <c r="BV41" i="1"/>
  <c r="BU41" i="1"/>
  <c r="BT41" i="1"/>
  <c r="BW2" i="1"/>
  <c r="BV2" i="1"/>
  <c r="BU2" i="1"/>
  <c r="BT2" i="1"/>
  <c r="BS2" i="1"/>
  <c r="AI67" i="1"/>
  <c r="AF67" i="1"/>
  <c r="AI66" i="1"/>
  <c r="AF66" i="1"/>
  <c r="AI65" i="1"/>
  <c r="AF65" i="1"/>
  <c r="AI64" i="1"/>
  <c r="AF64" i="1"/>
  <c r="AI51" i="1"/>
  <c r="AF51" i="1"/>
  <c r="AI44" i="1"/>
  <c r="AF44" i="1"/>
  <c r="AI63" i="1"/>
  <c r="AF63" i="1"/>
  <c r="AI62" i="1"/>
  <c r="AF62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I53" i="1"/>
  <c r="AF53" i="1"/>
  <c r="AI40" i="1"/>
  <c r="AF40" i="1"/>
  <c r="AI39" i="1"/>
  <c r="AF39" i="1"/>
  <c r="AI38" i="1"/>
  <c r="AF38" i="1"/>
  <c r="AI37" i="1"/>
  <c r="AF37" i="1"/>
  <c r="AI36" i="1"/>
  <c r="AF36" i="1"/>
  <c r="AI52" i="1"/>
  <c r="AF52" i="1"/>
  <c r="AI34" i="1"/>
  <c r="AF34" i="1"/>
  <c r="AI35" i="1"/>
  <c r="AF35" i="1"/>
  <c r="AI33" i="1"/>
  <c r="AF33" i="1"/>
  <c r="AI50" i="1"/>
  <c r="AF50" i="1"/>
  <c r="AI49" i="1"/>
  <c r="AF49" i="1"/>
  <c r="AI32" i="1"/>
  <c r="AF32" i="1"/>
  <c r="AI31" i="1"/>
  <c r="AF31" i="1"/>
  <c r="AI30" i="1"/>
  <c r="AF30" i="1"/>
  <c r="AI48" i="1"/>
  <c r="AF48" i="1"/>
  <c r="AI29" i="1"/>
  <c r="AF29" i="1"/>
  <c r="AI47" i="1"/>
  <c r="AF47" i="1"/>
  <c r="AI28" i="1"/>
  <c r="AF28" i="1"/>
  <c r="AI46" i="1"/>
  <c r="AF46" i="1"/>
  <c r="AI27" i="1"/>
  <c r="AF27" i="1"/>
  <c r="AI26" i="1"/>
  <c r="AF26" i="1"/>
  <c r="AI25" i="1"/>
  <c r="AF25" i="1"/>
  <c r="AI45" i="1"/>
  <c r="AF45" i="1"/>
  <c r="AI24" i="1"/>
  <c r="AF24" i="1"/>
  <c r="AI23" i="1"/>
  <c r="AF23" i="1"/>
  <c r="AI21" i="1"/>
  <c r="AF21" i="1"/>
  <c r="AI22" i="1"/>
  <c r="AF22" i="1"/>
  <c r="AI20" i="1"/>
  <c r="AF20" i="1"/>
  <c r="AI43" i="1"/>
  <c r="AF43" i="1"/>
  <c r="AI19" i="1"/>
  <c r="AF19" i="1"/>
  <c r="AI18" i="1"/>
  <c r="AF18" i="1"/>
  <c r="AI42" i="1"/>
  <c r="AF42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3" i="1"/>
  <c r="AF3" i="1"/>
  <c r="AI4" i="1"/>
  <c r="AF4" i="1"/>
  <c r="AI41" i="1"/>
  <c r="AF41" i="1"/>
  <c r="AI2" i="1"/>
  <c r="AF2" i="1"/>
</calcChain>
</file>

<file path=xl/sharedStrings.xml><?xml version="1.0" encoding="utf-8"?>
<sst xmlns="http://schemas.openxmlformats.org/spreadsheetml/2006/main" count="1445" uniqueCount="248">
  <si>
    <t>PCA</t>
  </si>
  <si>
    <t>Tally</t>
  </si>
  <si>
    <t>Eurasian</t>
  </si>
  <si>
    <t>Accession</t>
  </si>
  <si>
    <t>Ey15-2</t>
  </si>
  <si>
    <t>Country</t>
  </si>
  <si>
    <t>Germany</t>
  </si>
  <si>
    <t>Ru-2</t>
  </si>
  <si>
    <t>T850</t>
  </si>
  <si>
    <t>Sweden</t>
  </si>
  <si>
    <t>Bon-1</t>
  </si>
  <si>
    <t>11C1</t>
  </si>
  <si>
    <t>United Kingdom</t>
  </si>
  <si>
    <t>Gel-1</t>
  </si>
  <si>
    <t>Netherlands</t>
  </si>
  <si>
    <t>DraIII-1</t>
  </si>
  <si>
    <t>Czech Republic</t>
  </si>
  <si>
    <t>Iasi-1</t>
  </si>
  <si>
    <t>Romania</t>
  </si>
  <si>
    <t>Non-Iberian relict</t>
  </si>
  <si>
    <t>Etna-2</t>
  </si>
  <si>
    <t>Italy</t>
  </si>
  <si>
    <t>IP-Bus-0</t>
  </si>
  <si>
    <t>Spain</t>
  </si>
  <si>
    <t>IP-Fel-2</t>
  </si>
  <si>
    <t>IP-Ini-0</t>
  </si>
  <si>
    <t>Iberian relict</t>
  </si>
  <si>
    <t>IP-Per-0</t>
  </si>
  <si>
    <t>IP-Piq-0</t>
  </si>
  <si>
    <t>IP-Tri-0</t>
  </si>
  <si>
    <t>AUZE-A-5</t>
  </si>
  <si>
    <t>France</t>
  </si>
  <si>
    <t>ANGE-B-2</t>
  </si>
  <si>
    <t>BROU-A-10</t>
  </si>
  <si>
    <t>BELC-C-10</t>
  </si>
  <si>
    <t>BELC-C-12</t>
  </si>
  <si>
    <t>BARC-A-12</t>
  </si>
  <si>
    <t>BARC-A-17</t>
  </si>
  <si>
    <t>BARA-C-5</t>
  </si>
  <si>
    <t>BANI-C-1</t>
  </si>
  <si>
    <t>BANI-C-12</t>
  </si>
  <si>
    <t>CAMA-C-2</t>
  </si>
  <si>
    <t>FERR-A-12</t>
  </si>
  <si>
    <t>GAIL-B-11</t>
  </si>
  <si>
    <t>LACR-C-14</t>
  </si>
  <si>
    <t>MONTM-B-7</t>
  </si>
  <si>
    <t>MONTM-B-16</t>
  </si>
  <si>
    <t>MERE-A-13</t>
  </si>
  <si>
    <t>SALE-A-10</t>
  </si>
  <si>
    <t>PREI-A-14</t>
  </si>
  <si>
    <t>Alo-0</t>
  </si>
  <si>
    <t>Alo-19</t>
  </si>
  <si>
    <t>Cas-6</t>
  </si>
  <si>
    <t>Hum-2</t>
  </si>
  <si>
    <t>Rabacal-1</t>
  </si>
  <si>
    <t>Maderia</t>
  </si>
  <si>
    <t>Tanz-1</t>
  </si>
  <si>
    <t>Tanzania</t>
  </si>
  <si>
    <t>Cvi-0</t>
  </si>
  <si>
    <t>Cape Verde Island</t>
  </si>
  <si>
    <t>BARA-C-3</t>
  </si>
  <si>
    <t>CAMA-C-9</t>
  </si>
  <si>
    <t>Cas-0</t>
  </si>
  <si>
    <t>Cat-0</t>
  </si>
  <si>
    <t>Col-0</t>
  </si>
  <si>
    <t>Evs-0</t>
  </si>
  <si>
    <t>Ler-0</t>
  </si>
  <si>
    <t>Mdc-14</t>
  </si>
  <si>
    <t>Med-0</t>
  </si>
  <si>
    <t>Med-3</t>
  </si>
  <si>
    <t>SALE-A-17</t>
  </si>
  <si>
    <t>ANGE-B-10</t>
  </si>
  <si>
    <t>FERR-A-8</t>
  </si>
  <si>
    <t>Hom-0</t>
  </si>
  <si>
    <t>Hom-4</t>
  </si>
  <si>
    <t>Mos-5</t>
  </si>
  <si>
    <t>Mos-9</t>
  </si>
  <si>
    <t>Hum-4</t>
  </si>
  <si>
    <t>Evs-12</t>
  </si>
  <si>
    <t>Lor-16</t>
  </si>
  <si>
    <t>Met-6</t>
  </si>
  <si>
    <t>San-9</t>
  </si>
  <si>
    <t>Sln-22</t>
  </si>
  <si>
    <t>Kew-1</t>
  </si>
  <si>
    <t>HR-10</t>
  </si>
  <si>
    <t>Latitude</t>
  </si>
  <si>
    <t>Longitude</t>
  </si>
  <si>
    <t>CEN1</t>
  </si>
  <si>
    <t>CEN2</t>
  </si>
  <si>
    <t>CEN3</t>
  </si>
  <si>
    <t>CEN4</t>
  </si>
  <si>
    <t>CEN5</t>
  </si>
  <si>
    <t>Orphan</t>
  </si>
  <si>
    <t>Code</t>
  </si>
  <si>
    <t>at9762</t>
  </si>
  <si>
    <t>at9503</t>
  </si>
  <si>
    <t>at9336</t>
  </si>
  <si>
    <t>at8285</t>
  </si>
  <si>
    <t>at7143</t>
  </si>
  <si>
    <t>at6923</t>
  </si>
  <si>
    <t>at9744</t>
  </si>
  <si>
    <t>at9830</t>
  </si>
  <si>
    <t>at9847</t>
  </si>
  <si>
    <t>at9852</t>
  </si>
  <si>
    <t>at9883</t>
  </si>
  <si>
    <t>at9900</t>
  </si>
  <si>
    <t>ddAraThal4</t>
  </si>
  <si>
    <t>at9806</t>
  </si>
  <si>
    <t>at6137</t>
  </si>
  <si>
    <t>at9879</t>
  </si>
  <si>
    <t>na</t>
  </si>
  <si>
    <t>Poland</t>
  </si>
  <si>
    <r>
      <t xml:space="preserve">CEN178 </t>
    </r>
    <r>
      <rPr>
        <b/>
        <sz val="12"/>
        <color theme="1"/>
        <rFont val="Calibri"/>
        <family val="2"/>
        <scheme val="minor"/>
      </rPr>
      <t>total</t>
    </r>
  </si>
  <si>
    <t>CEN178 CEN1</t>
  </si>
  <si>
    <t>CEN178 CEN2</t>
  </si>
  <si>
    <t>CEN178 CEN3</t>
  </si>
  <si>
    <t>CEN178 CEN4</t>
  </si>
  <si>
    <t>CEN178 CEN5</t>
  </si>
  <si>
    <t>other</t>
  </si>
  <si>
    <t>CEN159</t>
  </si>
  <si>
    <t>5S rDNA</t>
  </si>
  <si>
    <t>ATHILA INTACT</t>
  </si>
  <si>
    <t>ATHILA soloLTR</t>
  </si>
  <si>
    <t>ATHILA.INTACT.CEN</t>
  </si>
  <si>
    <t>ATHILA.SOLO.CEN</t>
  </si>
  <si>
    <t>fasta</t>
  </si>
  <si>
    <t>9503.scaffolds.bionano.final.fa</t>
  </si>
  <si>
    <t>Alo-0.ragtag_scaffolds.fa</t>
  </si>
  <si>
    <t>ANGE-B-2.ragtag_scaffolds.fa</t>
  </si>
  <si>
    <t>ANGE-B-10.ragtag_scaffolds.fa</t>
  </si>
  <si>
    <t>AUZE-A-5.ragtag_scaffolds.fa</t>
  </si>
  <si>
    <t>BANI-C-1.ragtag_scaffolds.fa</t>
  </si>
  <si>
    <t>BANI-C-12.ragtag_scaffolds.fa</t>
  </si>
  <si>
    <t>BARA-C-3.ragtag_scaffolds.fa</t>
  </si>
  <si>
    <t>BARA-C-5.ragtag_scaffolds.fa</t>
  </si>
  <si>
    <t>BARC-A-12.ragtag_scaffolds.fa</t>
  </si>
  <si>
    <t>BARC-A-17.ragtag_scaffolds.fa</t>
  </si>
  <si>
    <t>BELC-C-10.ragtag_scaffolds.fa</t>
  </si>
  <si>
    <t>BELC-C-12.ragtag_scaffolds.fa</t>
  </si>
  <si>
    <t>9336.scaffolds.bionano.final.fa</t>
  </si>
  <si>
    <t>BROU-A-10.ragtag_scaffolds.fa</t>
  </si>
  <si>
    <t>CAMA-C-2.ragtag_scaffolds.fa",</t>
  </si>
  <si>
    <t>CAMA-C-9.ragtag_scaffolds.fa</t>
  </si>
  <si>
    <t xml:space="preserve">    Cas-0.ragtag_scaffolds.fa</t>
  </si>
  <si>
    <t xml:space="preserve">    Col-0.ragtag_scaffolds.fa</t>
  </si>
  <si>
    <t xml:space="preserve">    8285.scaffolds.bionano.final.fa</t>
  </si>
  <si>
    <t xml:space="preserve">    Evs-0.ragtag_scaffolds.fa</t>
  </si>
  <si>
    <t>9994.patch.scaffold.Chr.fa</t>
  </si>
  <si>
    <t xml:space="preserve">    FERR-A-8.ragtag_scaffolds.fa</t>
  </si>
  <si>
    <t xml:space="preserve">    FERR-A-12.ragtag_scaffolds.fa</t>
  </si>
  <si>
    <t xml:space="preserve">    GAIL-B-11.ragtag_scaffolds.fa</t>
  </si>
  <si>
    <t xml:space="preserve">    7143.scaffolds.bionano.final.fa</t>
  </si>
  <si>
    <t xml:space="preserve">    Hom-4.ragtag_scaffolds.fa</t>
  </si>
  <si>
    <t xml:space="preserve">    6923.scaffolds.bionano.final.fa</t>
  </si>
  <si>
    <t xml:space="preserve">    Hum-4.ragtag_scaffolds.fa</t>
  </si>
  <si>
    <t xml:space="preserve">    9744.scaffolds.bionano.final.fa</t>
  </si>
  <si>
    <t xml:space="preserve">    9830.scaffolds.bionano.final.fa</t>
  </si>
  <si>
    <t xml:space="preserve">    9847.scaffolds.bionano.final.fa</t>
  </si>
  <si>
    <t xml:space="preserve">    9852.scaffolds.bionano.final.fa</t>
  </si>
  <si>
    <t xml:space="preserve">    9883.scaffolds.bionano.final.fa</t>
  </si>
  <si>
    <t xml:space="preserve">    9900.scaffolds.bionano.final.fa</t>
  </si>
  <si>
    <t xml:space="preserve">    ddAraThal4.1.primary.fa</t>
  </si>
  <si>
    <t xml:space="preserve">    LACR-C-14.ragtag_scaffolds.fa</t>
  </si>
  <si>
    <t xml:space="preserve">    Ler-0_110x.ragtag_scaffolds.fa</t>
  </si>
  <si>
    <t xml:space="preserve">    Mdc-14.ragtag_scaffolds.fa</t>
  </si>
  <si>
    <t xml:space="preserve">    Med-3.ragtag_scaffolds.fa</t>
  </si>
  <si>
    <t xml:space="preserve">    MERE-A-13.ragtag_scaffolds.fa</t>
  </si>
  <si>
    <t xml:space="preserve">    MONTM-B-7.ragtag_scaffolds.fa</t>
  </si>
  <si>
    <t xml:space="preserve">    MONTM-B-16.ragtag_scaffolds.fa</t>
  </si>
  <si>
    <t xml:space="preserve">    Mos-5.ragtag_scaffolds.fa</t>
  </si>
  <si>
    <t xml:space="preserve">    PREI-A-14.ragtag_scaffolds.fa</t>
  </si>
  <si>
    <t xml:space="preserve">    9806.scaffolds.bionano.final.fa</t>
  </si>
  <si>
    <t xml:space="preserve">    SALE-A-10.ragtag_scaffolds.fa</t>
  </si>
  <si>
    <t xml:space="preserve">    SALE-A-17.ragtag_scaffolds.fa</t>
  </si>
  <si>
    <t xml:space="preserve">    6137.ragtag_scaffolds.fa</t>
  </si>
  <si>
    <t xml:space="preserve">    Alo-19.ragtag_scaffolds.fa</t>
  </si>
  <si>
    <t xml:space="preserve">    Cas-6.ragtag_scaffolds.fa</t>
  </si>
  <si>
    <t xml:space="preserve">    Cat-0.ragtag_scaffolds.fa</t>
  </si>
  <si>
    <t xml:space="preserve">    Hom-0.ragtag_scaffolds.fa</t>
  </si>
  <si>
    <t xml:space="preserve">    Hum-2.ragtag_scaffolds.fa</t>
  </si>
  <si>
    <t xml:space="preserve">    9879.scaffolds.bionano.final.fa</t>
  </si>
  <si>
    <t xml:space="preserve">    Lor-16.ragtag_scaffolds.fa</t>
  </si>
  <si>
    <t xml:space="preserve">    Med-0.ragtag_scaffolds.fa</t>
  </si>
  <si>
    <t xml:space="preserve">    Mos-9.ragtag_scaffolds.fa</t>
  </si>
  <si>
    <t xml:space="preserve">    San-9.ragtag_scaffolds.fa</t>
  </si>
  <si>
    <t xml:space="preserve">    Sln-22.ragtag_scaffolds.fa</t>
  </si>
  <si>
    <t xml:space="preserve">    Evs-12.ragtag_scaffolds.fa</t>
  </si>
  <si>
    <t xml:space="preserve">    Met-6.ragtag_scaffolds.fa</t>
  </si>
  <si>
    <t xml:space="preserve">    Cvi-0.ragtag_scaffolds.fa</t>
  </si>
  <si>
    <t xml:space="preserve">    9762.scaffolds.bionano.final.fa</t>
  </si>
  <si>
    <t xml:space="preserve">    22005.patch.scaffold.Chr.fa</t>
  </si>
  <si>
    <t xml:space="preserve">    Tanz-1.patch.scaffold.Chr.fa</t>
  </si>
  <si>
    <t>HORs Total</t>
  </si>
  <si>
    <t>HORs Chr1</t>
  </si>
  <si>
    <t>HORs Chr2</t>
  </si>
  <si>
    <t>HORs Chr3</t>
  </si>
  <si>
    <t>HORs Chr4</t>
  </si>
  <si>
    <t>HORs Chr5</t>
  </si>
  <si>
    <t>HORs.tot.norm</t>
  </si>
  <si>
    <t>HOR1.norm</t>
  </si>
  <si>
    <t>HOR2.norm</t>
  </si>
  <si>
    <t>HOR3.norm</t>
  </si>
  <si>
    <t>HOR4.norm</t>
  </si>
  <si>
    <t>HOR5.norm</t>
  </si>
  <si>
    <t>ATHILA.INTACTSOLO.CEN.ratio</t>
  </si>
  <si>
    <t>ATHILA.INTACT.outCEN</t>
  </si>
  <si>
    <t>ATHILA.SOLO.outCEN</t>
  </si>
  <si>
    <t>ATHILA.INTACTSOLO.outCEN.ratio</t>
  </si>
  <si>
    <t>ATHILA.intact.CEN1</t>
  </si>
  <si>
    <t>ATHILA.solo.CEN1</t>
  </si>
  <si>
    <t>ATHILA.INTACTSOLO.CEN1.ratio</t>
  </si>
  <si>
    <t>ATHILA.intact.CEN2</t>
  </si>
  <si>
    <t>ATHILA.solo.CEN2</t>
  </si>
  <si>
    <t>ATHILA.INTACTSOLO.CEN2.ratio</t>
  </si>
  <si>
    <t>ATHILA.intact.CEN3</t>
  </si>
  <si>
    <t>ATHILA.solo.CEN3</t>
  </si>
  <si>
    <t>ATHILA.INTACTSOLO.CEN3.ratio</t>
  </si>
  <si>
    <t>ATHILA.intact.CEN4</t>
  </si>
  <si>
    <t>ATHILA.solo.CEN4</t>
  </si>
  <si>
    <t>ATHILA.INTACTSOLO.CEN4.ratio</t>
  </si>
  <si>
    <t>ATHILA.intact.CEN5</t>
  </si>
  <si>
    <t>ATHILA.solo.CEN5</t>
  </si>
  <si>
    <t>ATHILA.INTACTSOLO.CEN5.ratio</t>
  </si>
  <si>
    <t>Non-pair</t>
  </si>
  <si>
    <t>Clone</t>
  </si>
  <si>
    <t>Clones</t>
  </si>
  <si>
    <t>Clone-like</t>
  </si>
  <si>
    <t>IP-Alo-0</t>
  </si>
  <si>
    <t>IP-Alo-19</t>
  </si>
  <si>
    <t>IP-Cas-0</t>
  </si>
  <si>
    <t>IP-Cas-6</t>
  </si>
  <si>
    <t>IP-Cat-0</t>
  </si>
  <si>
    <t>IP-Evs-0</t>
  </si>
  <si>
    <t>IP-Evs-12</t>
  </si>
  <si>
    <t>IP-Hom-0</t>
  </si>
  <si>
    <t>IP-Hom-4</t>
  </si>
  <si>
    <t>IP-Hum-2</t>
  </si>
  <si>
    <t>IP-Hum-4</t>
  </si>
  <si>
    <t>IP-Lor-16</t>
  </si>
  <si>
    <t>IP-Mdc-14</t>
  </si>
  <si>
    <t>IP-Med-0</t>
  </si>
  <si>
    <t>IP-Med-3</t>
  </si>
  <si>
    <t>IP-Met-6</t>
  </si>
  <si>
    <t>IP-Mos-5</t>
  </si>
  <si>
    <t>IP-Mos-9</t>
  </si>
  <si>
    <t>IP-San-9</t>
  </si>
  <si>
    <t>IP-Sln-22</t>
  </si>
  <si>
    <t>Iberian non-relict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</si>
</sst>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EF5C-5FEF-5440-A340-552B1F2A28D6}">
  <dimension ref="A1:BW69"/>
  <sheetViews>
    <sheetView tabSelected="1" topLeftCell="S1" zoomScale="150" zoomScaleNormal="150" workbookViewId="0">
      <selection activeCell="X1" sqref="X1:AA1048576"/>
    </sheetView>
  </sheetViews>
  <sheetFormatPr baseColWidth="10" defaultRowHeight="16" x14ac:dyDescent="0.2"/>
  <cols>
    <col min="1" max="1" width="5.1640625" style="2" bestFit="1" customWidth="1"/>
    <col min="2" max="2" width="31.5" style="2" bestFit="1" customWidth="1"/>
    <col min="3" max="4" width="15.5" style="8" customWidth="1"/>
    <col min="5" max="5" width="12.6640625" style="8" bestFit="1" customWidth="1"/>
    <col min="6" max="6" width="10.5" style="8" bestFit="1" customWidth="1"/>
    <col min="7" max="7" width="15.83203125" style="8" bestFit="1" customWidth="1"/>
    <col min="8" max="8" width="10.1640625" style="2" bestFit="1" customWidth="1"/>
    <col min="9" max="9" width="9.83203125" style="2" bestFit="1" customWidth="1"/>
    <col min="10" max="10" width="12.5" style="2" bestFit="1" customWidth="1"/>
    <col min="11" max="15" width="13" style="2" bestFit="1" customWidth="1"/>
    <col min="16" max="20" width="7.1640625" style="2" bestFit="1" customWidth="1"/>
    <col min="21" max="21" width="7.5" style="2" bestFit="1" customWidth="1"/>
    <col min="22" max="22" width="8.1640625" style="2" bestFit="1" customWidth="1"/>
    <col min="23" max="23" width="6.1640625" style="2" bestFit="1" customWidth="1"/>
    <col min="24" max="24" width="15.5" style="8" customWidth="1"/>
    <col min="25" max="25" width="12.6640625" style="8" bestFit="1" customWidth="1"/>
    <col min="26" max="26" width="10.5" style="8" bestFit="1" customWidth="1"/>
    <col min="27" max="27" width="15.83203125" style="8" bestFit="1" customWidth="1"/>
    <col min="28" max="28" width="13.83203125" style="2" bestFit="1" customWidth="1"/>
    <col min="29" max="29" width="14" style="2" bestFit="1" customWidth="1"/>
    <col min="30" max="30" width="17.5" style="2" bestFit="1" customWidth="1"/>
    <col min="31" max="31" width="15.83203125" style="2" bestFit="1" customWidth="1"/>
    <col min="32" max="32" width="26.83203125" style="2" bestFit="1" customWidth="1"/>
    <col min="33" max="33" width="20.33203125" style="2" bestFit="1" customWidth="1"/>
    <col min="34" max="34" width="18.83203125" style="2" bestFit="1" customWidth="1"/>
    <col min="35" max="35" width="26.83203125" style="2" bestFit="1" customWidth="1"/>
    <col min="36" max="36" width="15.5" style="8" customWidth="1"/>
    <col min="37" max="37" width="12.6640625" style="8" bestFit="1" customWidth="1"/>
    <col min="38" max="38" width="10.5" style="8" bestFit="1" customWidth="1"/>
    <col min="39" max="39" width="15.83203125" style="8" bestFit="1" customWidth="1"/>
    <col min="40" max="40" width="10.5" style="2" bestFit="1" customWidth="1"/>
    <col min="41" max="45" width="10" style="2" bestFit="1" customWidth="1"/>
    <col min="46" max="46" width="13.33203125" style="2" bestFit="1" customWidth="1"/>
    <col min="47" max="47" width="7.1640625" style="2" bestFit="1" customWidth="1"/>
    <col min="48" max="48" width="12.1640625" style="2" bestFit="1" customWidth="1"/>
    <col min="49" max="49" width="7.1640625" style="2" bestFit="1" customWidth="1"/>
    <col min="50" max="50" width="12.1640625" style="2" bestFit="1" customWidth="1"/>
    <col min="51" max="51" width="7.1640625" style="2" bestFit="1" customWidth="1"/>
    <col min="52" max="52" width="12.1640625" style="2" bestFit="1" customWidth="1"/>
    <col min="53" max="53" width="7.1640625" style="2" bestFit="1" customWidth="1"/>
    <col min="54" max="54" width="12.1640625" style="2" bestFit="1" customWidth="1"/>
    <col min="55" max="55" width="7.1640625" style="2" bestFit="1" customWidth="1"/>
    <col min="56" max="56" width="12.1640625" style="2" bestFit="1" customWidth="1"/>
    <col min="57" max="57" width="15.5" style="8" customWidth="1"/>
    <col min="58" max="58" width="12.6640625" style="8" bestFit="1" customWidth="1"/>
    <col min="59" max="59" width="10.5" style="8" bestFit="1" customWidth="1"/>
    <col min="60" max="60" width="15.83203125" style="8" bestFit="1" customWidth="1"/>
    <col min="61" max="61" width="17.33203125" bestFit="1" customWidth="1"/>
    <col min="62" max="62" width="15.83203125" bestFit="1" customWidth="1"/>
    <col min="63" max="63" width="17.33203125" bestFit="1" customWidth="1"/>
    <col min="64" max="64" width="15.83203125" bestFit="1" customWidth="1"/>
    <col min="65" max="65" width="17.33203125" bestFit="1" customWidth="1"/>
    <col min="66" max="66" width="15.83203125" bestFit="1" customWidth="1"/>
    <col min="67" max="67" width="17.33203125" bestFit="1" customWidth="1"/>
    <col min="68" max="68" width="15.83203125" bestFit="1" customWidth="1"/>
    <col min="69" max="69" width="17.33203125" bestFit="1" customWidth="1"/>
    <col min="70" max="70" width="15.83203125" bestFit="1" customWidth="1"/>
    <col min="71" max="75" width="27.83203125" bestFit="1" customWidth="1"/>
    <col min="76" max="16384" width="10.83203125" style="2"/>
  </cols>
  <sheetData>
    <row r="1" spans="1:75" x14ac:dyDescent="0.2">
      <c r="A1" s="1" t="s">
        <v>1</v>
      </c>
      <c r="B1" s="1" t="s">
        <v>125</v>
      </c>
      <c r="C1" s="13" t="s">
        <v>0</v>
      </c>
      <c r="D1" s="13" t="s">
        <v>225</v>
      </c>
      <c r="E1" s="13" t="s">
        <v>3</v>
      </c>
      <c r="F1" s="13" t="s">
        <v>93</v>
      </c>
      <c r="G1" s="13" t="s">
        <v>5</v>
      </c>
      <c r="H1" s="1" t="s">
        <v>85</v>
      </c>
      <c r="I1" s="1" t="s">
        <v>86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119</v>
      </c>
      <c r="V1" s="1" t="s">
        <v>120</v>
      </c>
      <c r="W1" s="1" t="s">
        <v>118</v>
      </c>
      <c r="X1" s="13" t="s">
        <v>225</v>
      </c>
      <c r="Y1" s="13" t="s">
        <v>3</v>
      </c>
      <c r="Z1" s="13" t="s">
        <v>93</v>
      </c>
      <c r="AA1" s="13" t="s">
        <v>5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204</v>
      </c>
      <c r="AG1" s="1" t="s">
        <v>205</v>
      </c>
      <c r="AH1" s="1" t="s">
        <v>206</v>
      </c>
      <c r="AI1" s="1" t="s">
        <v>207</v>
      </c>
      <c r="AJ1" s="13" t="s">
        <v>225</v>
      </c>
      <c r="AK1" s="13" t="s">
        <v>3</v>
      </c>
      <c r="AL1" s="13" t="s">
        <v>93</v>
      </c>
      <c r="AM1" s="13" t="s">
        <v>5</v>
      </c>
      <c r="AN1" s="1" t="s">
        <v>192</v>
      </c>
      <c r="AO1" s="1" t="s">
        <v>193</v>
      </c>
      <c r="AP1" s="1" t="s">
        <v>194</v>
      </c>
      <c r="AQ1" s="1" t="s">
        <v>195</v>
      </c>
      <c r="AR1" s="1" t="s">
        <v>196</v>
      </c>
      <c r="AS1" s="1" t="s">
        <v>197</v>
      </c>
      <c r="AT1" s="1" t="s">
        <v>198</v>
      </c>
      <c r="AU1" s="1" t="s">
        <v>87</v>
      </c>
      <c r="AV1" s="1" t="s">
        <v>199</v>
      </c>
      <c r="AW1" s="1" t="s">
        <v>88</v>
      </c>
      <c r="AX1" s="1" t="s">
        <v>200</v>
      </c>
      <c r="AY1" s="1" t="s">
        <v>89</v>
      </c>
      <c r="AZ1" s="1" t="s">
        <v>201</v>
      </c>
      <c r="BA1" s="1" t="s">
        <v>90</v>
      </c>
      <c r="BB1" s="1" t="s">
        <v>202</v>
      </c>
      <c r="BC1" s="1" t="s">
        <v>91</v>
      </c>
      <c r="BD1" s="1" t="s">
        <v>203</v>
      </c>
      <c r="BE1" s="13" t="s">
        <v>225</v>
      </c>
      <c r="BF1" s="13" t="s">
        <v>3</v>
      </c>
      <c r="BG1" s="13" t="s">
        <v>93</v>
      </c>
      <c r="BH1" s="13" t="s">
        <v>5</v>
      </c>
      <c r="BI1" s="1" t="s">
        <v>208</v>
      </c>
      <c r="BJ1" s="1" t="s">
        <v>209</v>
      </c>
      <c r="BK1" s="1" t="s">
        <v>211</v>
      </c>
      <c r="BL1" s="1" t="s">
        <v>212</v>
      </c>
      <c r="BM1" s="1" t="s">
        <v>214</v>
      </c>
      <c r="BN1" s="1" t="s">
        <v>215</v>
      </c>
      <c r="BO1" s="1" t="s">
        <v>217</v>
      </c>
      <c r="BP1" s="1" t="s">
        <v>218</v>
      </c>
      <c r="BQ1" s="1" t="s">
        <v>220</v>
      </c>
      <c r="BR1" s="1" t="s">
        <v>221</v>
      </c>
      <c r="BS1" s="1" t="s">
        <v>210</v>
      </c>
      <c r="BT1" s="1" t="s">
        <v>213</v>
      </c>
      <c r="BU1" s="1" t="s">
        <v>216</v>
      </c>
      <c r="BV1" s="1" t="s">
        <v>219</v>
      </c>
      <c r="BW1" s="1" t="s">
        <v>222</v>
      </c>
    </row>
    <row r="2" spans="1:75" x14ac:dyDescent="0.2">
      <c r="A2" s="2">
        <v>1</v>
      </c>
      <c r="B2" s="2" t="s">
        <v>126</v>
      </c>
      <c r="C2" s="8" t="s">
        <v>2</v>
      </c>
      <c r="D2" s="8" t="s">
        <v>223</v>
      </c>
      <c r="E2" s="8" t="s">
        <v>11</v>
      </c>
      <c r="F2" s="8" t="s">
        <v>95</v>
      </c>
      <c r="G2" s="8" t="s">
        <v>12</v>
      </c>
      <c r="H2" s="2">
        <v>55.887700000000002</v>
      </c>
      <c r="I2" s="2">
        <v>-3.2107199999999998</v>
      </c>
      <c r="J2" s="2">
        <v>79863</v>
      </c>
      <c r="K2" s="2">
        <v>12191</v>
      </c>
      <c r="L2" s="2">
        <v>14765</v>
      </c>
      <c r="M2" s="2">
        <v>20569</v>
      </c>
      <c r="N2" s="2">
        <v>14937</v>
      </c>
      <c r="O2" s="2">
        <v>17401</v>
      </c>
      <c r="P2" s="2" t="s">
        <v>92</v>
      </c>
      <c r="Q2" s="2">
        <v>12</v>
      </c>
      <c r="R2" s="2">
        <v>7</v>
      </c>
      <c r="S2" s="2">
        <v>1</v>
      </c>
      <c r="T2" s="2">
        <v>2</v>
      </c>
      <c r="U2" s="2">
        <v>1705</v>
      </c>
      <c r="V2" s="2">
        <v>3133</v>
      </c>
      <c r="W2" s="2">
        <v>18012</v>
      </c>
      <c r="X2" s="8" t="s">
        <v>223</v>
      </c>
      <c r="Y2" s="8" t="s">
        <v>11</v>
      </c>
      <c r="Z2" s="8" t="s">
        <v>95</v>
      </c>
      <c r="AA2" s="8" t="s">
        <v>12</v>
      </c>
      <c r="AB2" s="2">
        <v>142</v>
      </c>
      <c r="AC2" s="2">
        <v>230</v>
      </c>
      <c r="AD2" s="2">
        <v>16</v>
      </c>
      <c r="AE2" s="2">
        <v>7</v>
      </c>
      <c r="AF2" s="4">
        <f t="shared" ref="AF2:AF33" si="0">AD2/AE2</f>
        <v>2.2857142857142856</v>
      </c>
      <c r="AG2" s="2">
        <v>126</v>
      </c>
      <c r="AH2" s="2">
        <v>223</v>
      </c>
      <c r="AI2" s="4">
        <f t="shared" ref="AI2:AI33" si="1">AG2/AH2</f>
        <v>0.56502242152466364</v>
      </c>
      <c r="AJ2" s="8" t="s">
        <v>223</v>
      </c>
      <c r="AK2" s="8" t="s">
        <v>11</v>
      </c>
      <c r="AL2" s="8" t="s">
        <v>95</v>
      </c>
      <c r="AM2" s="8" t="s">
        <v>12</v>
      </c>
      <c r="AN2">
        <v>7031212</v>
      </c>
      <c r="AO2">
        <v>674288</v>
      </c>
      <c r="AP2">
        <v>731632</v>
      </c>
      <c r="AQ2">
        <v>2685404</v>
      </c>
      <c r="AR2">
        <v>1729226</v>
      </c>
      <c r="AS2">
        <v>1210662</v>
      </c>
      <c r="AT2">
        <v>88.040920075629501</v>
      </c>
      <c r="AU2" s="2" t="s">
        <v>92</v>
      </c>
      <c r="AV2">
        <v>55.310310885079197</v>
      </c>
      <c r="AW2" s="2">
        <v>12</v>
      </c>
      <c r="AX2">
        <v>49.551777853030799</v>
      </c>
      <c r="AY2" s="2">
        <v>7</v>
      </c>
      <c r="AZ2">
        <v>130.555885069765</v>
      </c>
      <c r="BA2" s="2">
        <v>1</v>
      </c>
      <c r="BB2">
        <v>115.76795876012601</v>
      </c>
      <c r="BC2" s="2">
        <v>2</v>
      </c>
      <c r="BD2">
        <v>69.574277340382693</v>
      </c>
      <c r="BE2" s="8" t="s">
        <v>223</v>
      </c>
      <c r="BF2" s="8" t="s">
        <v>11</v>
      </c>
      <c r="BG2" s="8" t="s">
        <v>95</v>
      </c>
      <c r="BH2" s="8" t="s">
        <v>12</v>
      </c>
      <c r="BI2" s="5">
        <v>0</v>
      </c>
      <c r="BJ2" s="5">
        <v>1</v>
      </c>
      <c r="BK2" s="5">
        <v>5</v>
      </c>
      <c r="BL2" s="5">
        <v>1</v>
      </c>
      <c r="BM2" s="5">
        <v>3</v>
      </c>
      <c r="BN2" s="5">
        <v>1</v>
      </c>
      <c r="BO2" s="5">
        <v>4</v>
      </c>
      <c r="BP2" s="5">
        <v>1</v>
      </c>
      <c r="BQ2" s="5">
        <v>4</v>
      </c>
      <c r="BR2" s="5">
        <v>3</v>
      </c>
      <c r="BS2" s="6">
        <f>BI2/BJ2</f>
        <v>0</v>
      </c>
      <c r="BT2" s="6">
        <f>BK2/BL2</f>
        <v>5</v>
      </c>
      <c r="BU2" s="6">
        <f>BM2/BN2</f>
        <v>3</v>
      </c>
      <c r="BV2" s="6">
        <f>BO2/BP2</f>
        <v>4</v>
      </c>
      <c r="BW2" s="6">
        <f t="shared" ref="BW2:BW23" si="2">BQ2/BR2</f>
        <v>1.3333333333333333</v>
      </c>
    </row>
    <row r="3" spans="1:75" x14ac:dyDescent="0.2">
      <c r="A3" s="2">
        <v>4</v>
      </c>
      <c r="B3" s="2" t="s">
        <v>129</v>
      </c>
      <c r="C3" s="14" t="s">
        <v>2</v>
      </c>
      <c r="D3" s="14" t="s">
        <v>223</v>
      </c>
      <c r="E3" s="8" t="s">
        <v>71</v>
      </c>
      <c r="F3" s="8" t="s">
        <v>110</v>
      </c>
      <c r="G3" s="8" t="s">
        <v>31</v>
      </c>
      <c r="H3" s="2">
        <v>43.912100000000002</v>
      </c>
      <c r="I3" s="2">
        <v>1.6569</v>
      </c>
      <c r="J3" s="2">
        <v>81548</v>
      </c>
      <c r="K3" s="2">
        <v>14772</v>
      </c>
      <c r="L3" s="2">
        <v>18176</v>
      </c>
      <c r="M3" s="2">
        <v>17373</v>
      </c>
      <c r="N3" s="2">
        <v>15185</v>
      </c>
      <c r="O3" s="2">
        <v>16042</v>
      </c>
      <c r="P3" s="2">
        <v>1</v>
      </c>
      <c r="Q3" s="2">
        <v>4</v>
      </c>
      <c r="R3" s="2">
        <v>1</v>
      </c>
      <c r="S3" s="2">
        <v>1</v>
      </c>
      <c r="T3" s="2">
        <v>1</v>
      </c>
      <c r="U3" s="2">
        <v>1199</v>
      </c>
      <c r="V3" s="2">
        <v>4224</v>
      </c>
      <c r="W3" s="2">
        <v>20838</v>
      </c>
      <c r="X3" s="14" t="s">
        <v>223</v>
      </c>
      <c r="Y3" s="8" t="s">
        <v>71</v>
      </c>
      <c r="Z3" s="8" t="s">
        <v>110</v>
      </c>
      <c r="AA3" s="8" t="s">
        <v>31</v>
      </c>
      <c r="AB3" s="2">
        <v>176</v>
      </c>
      <c r="AC3" s="2">
        <v>219</v>
      </c>
      <c r="AD3" s="2">
        <v>43</v>
      </c>
      <c r="AE3" s="2">
        <v>11</v>
      </c>
      <c r="AF3" s="4">
        <f t="shared" si="0"/>
        <v>3.9090909090909092</v>
      </c>
      <c r="AG3" s="2">
        <v>133</v>
      </c>
      <c r="AH3" s="2">
        <v>208</v>
      </c>
      <c r="AI3" s="4">
        <f t="shared" si="1"/>
        <v>0.63942307692307687</v>
      </c>
      <c r="AJ3" s="14" t="s">
        <v>223</v>
      </c>
      <c r="AK3" s="8" t="s">
        <v>71</v>
      </c>
      <c r="AL3" s="8" t="s">
        <v>110</v>
      </c>
      <c r="AM3" s="8" t="s">
        <v>31</v>
      </c>
      <c r="AN3">
        <v>10389014</v>
      </c>
      <c r="AO3">
        <v>2122164</v>
      </c>
      <c r="AP3">
        <v>935076</v>
      </c>
      <c r="AQ3">
        <v>4101432</v>
      </c>
      <c r="AR3">
        <v>1269718</v>
      </c>
      <c r="AS3">
        <v>1960624</v>
      </c>
      <c r="AT3">
        <v>127.39753274145301</v>
      </c>
      <c r="AU3" s="2">
        <v>1</v>
      </c>
      <c r="AV3">
        <v>143.661251015435</v>
      </c>
      <c r="AW3" s="2">
        <v>4</v>
      </c>
      <c r="AX3">
        <v>51.4456426056338</v>
      </c>
      <c r="AY3" s="2">
        <v>1</v>
      </c>
      <c r="AZ3">
        <v>236.08081505784801</v>
      </c>
      <c r="BA3" s="2">
        <v>1</v>
      </c>
      <c r="BB3">
        <v>83.616595324333204</v>
      </c>
      <c r="BC3" s="2">
        <v>1</v>
      </c>
      <c r="BD3">
        <v>122.218177284628</v>
      </c>
      <c r="BE3" s="14" t="s">
        <v>223</v>
      </c>
      <c r="BF3" s="8" t="s">
        <v>71</v>
      </c>
      <c r="BG3" s="8" t="s">
        <v>110</v>
      </c>
      <c r="BH3" s="8" t="s">
        <v>31</v>
      </c>
      <c r="BI3" s="5">
        <v>0</v>
      </c>
      <c r="BJ3" s="5">
        <v>0</v>
      </c>
      <c r="BK3" s="5">
        <v>0</v>
      </c>
      <c r="BL3" s="5">
        <v>5</v>
      </c>
      <c r="BM3" s="5">
        <v>0</v>
      </c>
      <c r="BN3" s="5">
        <v>0</v>
      </c>
      <c r="BO3" s="5">
        <v>23</v>
      </c>
      <c r="BP3" s="5">
        <v>3</v>
      </c>
      <c r="BQ3" s="5">
        <v>20</v>
      </c>
      <c r="BR3" s="5">
        <v>3</v>
      </c>
      <c r="BS3" s="6" t="s">
        <v>110</v>
      </c>
      <c r="BT3" s="6">
        <f>BK3/BL3</f>
        <v>0</v>
      </c>
      <c r="BU3" s="6" t="s">
        <v>110</v>
      </c>
      <c r="BV3" s="6">
        <f>BO3/BP3</f>
        <v>7.666666666666667</v>
      </c>
      <c r="BW3" s="6">
        <f t="shared" si="2"/>
        <v>6.666666666666667</v>
      </c>
    </row>
    <row r="4" spans="1:75" x14ac:dyDescent="0.2">
      <c r="A4" s="2">
        <v>3</v>
      </c>
      <c r="B4" s="2" t="s">
        <v>128</v>
      </c>
      <c r="C4" s="8" t="s">
        <v>2</v>
      </c>
      <c r="D4" s="8" t="s">
        <v>223</v>
      </c>
      <c r="E4" s="8" t="s">
        <v>32</v>
      </c>
      <c r="F4" s="8" t="s">
        <v>110</v>
      </c>
      <c r="G4" s="8" t="s">
        <v>31</v>
      </c>
      <c r="H4" s="2">
        <v>43.912140000000001</v>
      </c>
      <c r="I4" s="2">
        <v>1.656855</v>
      </c>
      <c r="J4" s="2">
        <v>82873</v>
      </c>
      <c r="K4" s="2">
        <v>14655</v>
      </c>
      <c r="L4" s="2">
        <v>19819</v>
      </c>
      <c r="M4" s="2">
        <v>17306</v>
      </c>
      <c r="N4" s="2">
        <v>15534</v>
      </c>
      <c r="O4" s="2">
        <v>15559</v>
      </c>
      <c r="P4" s="2">
        <v>1</v>
      </c>
      <c r="Q4" s="2">
        <v>6</v>
      </c>
      <c r="R4" s="2">
        <v>1</v>
      </c>
      <c r="S4" s="2">
        <v>1</v>
      </c>
      <c r="T4" s="2">
        <v>1</v>
      </c>
      <c r="U4" s="2">
        <v>848</v>
      </c>
      <c r="V4" s="2">
        <v>4556</v>
      </c>
      <c r="W4" s="2">
        <v>22570</v>
      </c>
      <c r="X4" s="8" t="s">
        <v>223</v>
      </c>
      <c r="Y4" s="8" t="s">
        <v>32</v>
      </c>
      <c r="Z4" s="8" t="s">
        <v>110</v>
      </c>
      <c r="AA4" s="8" t="s">
        <v>31</v>
      </c>
      <c r="AB4" s="2">
        <v>135</v>
      </c>
      <c r="AC4" s="2">
        <v>201</v>
      </c>
      <c r="AD4" s="2">
        <v>16</v>
      </c>
      <c r="AE4" s="2">
        <v>4</v>
      </c>
      <c r="AF4" s="4">
        <f t="shared" si="0"/>
        <v>4</v>
      </c>
      <c r="AG4" s="2">
        <v>119</v>
      </c>
      <c r="AH4" s="2">
        <v>197</v>
      </c>
      <c r="AI4" s="4">
        <f t="shared" si="1"/>
        <v>0.60406091370558379</v>
      </c>
      <c r="AJ4" s="8" t="s">
        <v>223</v>
      </c>
      <c r="AK4" s="8" t="s">
        <v>32</v>
      </c>
      <c r="AL4" s="8" t="s">
        <v>110</v>
      </c>
      <c r="AM4" s="8" t="s">
        <v>31</v>
      </c>
      <c r="AN4">
        <v>10975734</v>
      </c>
      <c r="AO4">
        <v>2090754</v>
      </c>
      <c r="AP4">
        <v>2136788</v>
      </c>
      <c r="AQ4">
        <v>4216618</v>
      </c>
      <c r="AR4">
        <v>1293606</v>
      </c>
      <c r="AS4">
        <v>1237968</v>
      </c>
      <c r="AT4">
        <v>132.44040881831199</v>
      </c>
      <c r="AU4" s="2">
        <v>1</v>
      </c>
      <c r="AV4">
        <v>142.66489252814699</v>
      </c>
      <c r="AW4" s="2">
        <v>6</v>
      </c>
      <c r="AX4">
        <v>107.815126898431</v>
      </c>
      <c r="AY4" s="2">
        <v>1</v>
      </c>
      <c r="AZ4">
        <v>243.650641396048</v>
      </c>
      <c r="BA4" s="2">
        <v>1</v>
      </c>
      <c r="BB4">
        <v>83.275782155272296</v>
      </c>
      <c r="BC4" s="2">
        <v>1</v>
      </c>
      <c r="BD4">
        <v>79.566038948518496</v>
      </c>
      <c r="BE4" s="8" t="s">
        <v>223</v>
      </c>
      <c r="BF4" s="8" t="s">
        <v>32</v>
      </c>
      <c r="BG4" s="8" t="s">
        <v>110</v>
      </c>
      <c r="BH4" s="8" t="s">
        <v>31</v>
      </c>
      <c r="BI4" s="5">
        <v>0</v>
      </c>
      <c r="BJ4" s="5">
        <v>0</v>
      </c>
      <c r="BK4" s="5">
        <v>1</v>
      </c>
      <c r="BL4" s="5">
        <v>0</v>
      </c>
      <c r="BM4" s="5">
        <v>0</v>
      </c>
      <c r="BN4" s="5">
        <v>0</v>
      </c>
      <c r="BO4" s="5">
        <v>10</v>
      </c>
      <c r="BP4" s="5">
        <v>2</v>
      </c>
      <c r="BQ4" s="5">
        <v>5</v>
      </c>
      <c r="BR4" s="5">
        <v>2</v>
      </c>
      <c r="BS4" s="6" t="s">
        <v>110</v>
      </c>
      <c r="BT4" s="6" t="s">
        <v>110</v>
      </c>
      <c r="BU4" s="6" t="s">
        <v>110</v>
      </c>
      <c r="BV4" s="6">
        <f>BO4/BP4</f>
        <v>5</v>
      </c>
      <c r="BW4" s="6">
        <f t="shared" si="2"/>
        <v>2.5</v>
      </c>
    </row>
    <row r="5" spans="1:75" x14ac:dyDescent="0.2">
      <c r="A5" s="2">
        <v>5</v>
      </c>
      <c r="B5" s="2" t="s">
        <v>130</v>
      </c>
      <c r="C5" s="8" t="s">
        <v>2</v>
      </c>
      <c r="D5" s="8" t="s">
        <v>223</v>
      </c>
      <c r="E5" s="8" t="s">
        <v>30</v>
      </c>
      <c r="F5" s="8" t="s">
        <v>110</v>
      </c>
      <c r="G5" s="8" t="s">
        <v>31</v>
      </c>
      <c r="H5" s="2">
        <v>43.527791999999998</v>
      </c>
      <c r="I5" s="2">
        <v>1.491628</v>
      </c>
      <c r="J5" s="2">
        <v>73098</v>
      </c>
      <c r="K5" s="2">
        <v>15950</v>
      </c>
      <c r="L5" s="2">
        <v>9904</v>
      </c>
      <c r="M5" s="2">
        <v>21564</v>
      </c>
      <c r="N5" s="2">
        <v>8972</v>
      </c>
      <c r="O5" s="2">
        <v>16708</v>
      </c>
      <c r="P5" s="2">
        <v>4</v>
      </c>
      <c r="Q5" s="2" t="s">
        <v>92</v>
      </c>
      <c r="R5" s="2" t="s">
        <v>92</v>
      </c>
      <c r="S5" s="2">
        <v>2</v>
      </c>
      <c r="T5" s="2">
        <v>4</v>
      </c>
      <c r="U5" s="2">
        <v>809</v>
      </c>
      <c r="V5" s="2">
        <v>4857</v>
      </c>
      <c r="W5" s="2">
        <v>10673</v>
      </c>
      <c r="X5" s="8" t="s">
        <v>223</v>
      </c>
      <c r="Y5" s="8" t="s">
        <v>30</v>
      </c>
      <c r="Z5" s="8" t="s">
        <v>110</v>
      </c>
      <c r="AA5" s="8" t="s">
        <v>31</v>
      </c>
      <c r="AB5" s="2">
        <v>142</v>
      </c>
      <c r="AC5" s="2">
        <v>192</v>
      </c>
      <c r="AD5" s="2">
        <v>27</v>
      </c>
      <c r="AE5" s="2">
        <v>12</v>
      </c>
      <c r="AF5" s="4">
        <f t="shared" si="0"/>
        <v>2.25</v>
      </c>
      <c r="AG5" s="2">
        <v>115</v>
      </c>
      <c r="AH5" s="2">
        <v>180</v>
      </c>
      <c r="AI5" s="4">
        <f t="shared" si="1"/>
        <v>0.63888888888888884</v>
      </c>
      <c r="AJ5" s="8" t="s">
        <v>223</v>
      </c>
      <c r="AK5" s="8" t="s">
        <v>30</v>
      </c>
      <c r="AL5" s="8" t="s">
        <v>110</v>
      </c>
      <c r="AM5" s="8" t="s">
        <v>31</v>
      </c>
      <c r="AN5">
        <v>18665810</v>
      </c>
      <c r="AO5">
        <v>3560110</v>
      </c>
      <c r="AP5">
        <v>258808</v>
      </c>
      <c r="AQ5">
        <v>13546710</v>
      </c>
      <c r="AR5">
        <v>316450</v>
      </c>
      <c r="AS5">
        <v>983732</v>
      </c>
      <c r="AT5">
        <v>255.353224438425</v>
      </c>
      <c r="AU5" s="2">
        <v>4</v>
      </c>
      <c r="AV5">
        <v>223.20438871473399</v>
      </c>
      <c r="AW5" s="2" t="s">
        <v>92</v>
      </c>
      <c r="AX5">
        <v>26.131663974151898</v>
      </c>
      <c r="AY5" s="2" t="s">
        <v>92</v>
      </c>
      <c r="AZ5">
        <v>628.20951585976604</v>
      </c>
      <c r="BA5" s="2">
        <v>2</v>
      </c>
      <c r="BB5">
        <v>35.270842621489102</v>
      </c>
      <c r="BC5" s="2">
        <v>4</v>
      </c>
      <c r="BD5">
        <v>58.877902801053402</v>
      </c>
      <c r="BE5" s="8" t="s">
        <v>223</v>
      </c>
      <c r="BF5" s="8" t="s">
        <v>30</v>
      </c>
      <c r="BG5" s="8" t="s">
        <v>110</v>
      </c>
      <c r="BH5" s="8" t="s">
        <v>31</v>
      </c>
      <c r="BI5" s="5">
        <v>1</v>
      </c>
      <c r="BJ5" s="5">
        <v>0</v>
      </c>
      <c r="BK5" s="5">
        <v>10</v>
      </c>
      <c r="BL5" s="5">
        <v>6</v>
      </c>
      <c r="BM5" s="5">
        <v>5</v>
      </c>
      <c r="BN5" s="5">
        <v>2</v>
      </c>
      <c r="BO5" s="5">
        <v>2</v>
      </c>
      <c r="BP5" s="5">
        <v>1</v>
      </c>
      <c r="BQ5" s="5">
        <v>9</v>
      </c>
      <c r="BR5" s="5">
        <v>3</v>
      </c>
      <c r="BS5" s="6" t="s">
        <v>110</v>
      </c>
      <c r="BT5" s="6">
        <f t="shared" ref="BT5:BT17" si="3">BK5/BL5</f>
        <v>1.6666666666666667</v>
      </c>
      <c r="BU5" s="6">
        <f>BM5/BN5</f>
        <v>2.5</v>
      </c>
      <c r="BV5" s="6">
        <f>BO5/BP5</f>
        <v>2</v>
      </c>
      <c r="BW5" s="6">
        <f t="shared" si="2"/>
        <v>3</v>
      </c>
    </row>
    <row r="6" spans="1:75" x14ac:dyDescent="0.2">
      <c r="A6" s="2">
        <v>6</v>
      </c>
      <c r="B6" s="2" t="s">
        <v>131</v>
      </c>
      <c r="C6" s="8" t="s">
        <v>2</v>
      </c>
      <c r="D6" s="8" t="s">
        <v>223</v>
      </c>
      <c r="E6" s="8" t="s">
        <v>39</v>
      </c>
      <c r="F6" s="8" t="s">
        <v>110</v>
      </c>
      <c r="G6" s="8" t="s">
        <v>31</v>
      </c>
      <c r="H6" s="2">
        <v>43.043644</v>
      </c>
      <c r="I6" s="2">
        <v>0.23430300000000001</v>
      </c>
      <c r="J6" s="2">
        <v>67103</v>
      </c>
      <c r="K6" s="2">
        <v>15942</v>
      </c>
      <c r="L6" s="2">
        <v>11160</v>
      </c>
      <c r="M6" s="2">
        <v>11357</v>
      </c>
      <c r="N6" s="2">
        <v>12295</v>
      </c>
      <c r="O6" s="2">
        <v>16349</v>
      </c>
      <c r="P6" s="2">
        <v>1</v>
      </c>
      <c r="Q6" s="2">
        <v>1</v>
      </c>
      <c r="R6" s="2">
        <v>8</v>
      </c>
      <c r="S6" s="2">
        <v>4</v>
      </c>
      <c r="T6" s="2">
        <v>1</v>
      </c>
      <c r="U6" s="2">
        <v>2160</v>
      </c>
      <c r="V6" s="2">
        <v>3336</v>
      </c>
      <c r="W6" s="2">
        <v>16269</v>
      </c>
      <c r="X6" s="8" t="s">
        <v>223</v>
      </c>
      <c r="Y6" s="8" t="s">
        <v>39</v>
      </c>
      <c r="Z6" s="8" t="s">
        <v>110</v>
      </c>
      <c r="AA6" s="8" t="s">
        <v>31</v>
      </c>
      <c r="AB6" s="2">
        <v>151</v>
      </c>
      <c r="AC6" s="2">
        <v>192</v>
      </c>
      <c r="AD6" s="2">
        <v>40</v>
      </c>
      <c r="AE6" s="2">
        <v>6</v>
      </c>
      <c r="AF6" s="4">
        <f t="shared" si="0"/>
        <v>6.666666666666667</v>
      </c>
      <c r="AG6" s="2">
        <v>111</v>
      </c>
      <c r="AH6" s="2">
        <v>186</v>
      </c>
      <c r="AI6" s="4">
        <f t="shared" si="1"/>
        <v>0.59677419354838712</v>
      </c>
      <c r="AJ6" s="8" t="s">
        <v>223</v>
      </c>
      <c r="AK6" s="8" t="s">
        <v>39</v>
      </c>
      <c r="AL6" s="8" t="s">
        <v>110</v>
      </c>
      <c r="AM6" s="8" t="s">
        <v>31</v>
      </c>
      <c r="AN6">
        <v>12173498</v>
      </c>
      <c r="AO6">
        <v>8522272</v>
      </c>
      <c r="AP6">
        <v>590338</v>
      </c>
      <c r="AQ6">
        <v>678436</v>
      </c>
      <c r="AR6">
        <v>303738</v>
      </c>
      <c r="AS6">
        <v>2078714</v>
      </c>
      <c r="AT6">
        <v>181.415108117372</v>
      </c>
      <c r="AU6" s="2">
        <v>1</v>
      </c>
      <c r="AV6">
        <v>534.57985196336699</v>
      </c>
      <c r="AW6" s="2">
        <v>1</v>
      </c>
      <c r="AX6">
        <v>52.897670250896098</v>
      </c>
      <c r="AY6" s="2">
        <v>8</v>
      </c>
      <c r="AZ6">
        <v>59.7372545566611</v>
      </c>
      <c r="BA6" s="2">
        <v>4</v>
      </c>
      <c r="BB6">
        <v>24.704188694591299</v>
      </c>
      <c r="BC6" s="2">
        <v>1</v>
      </c>
      <c r="BD6">
        <v>127.14624747691001</v>
      </c>
      <c r="BE6" s="8" t="s">
        <v>223</v>
      </c>
      <c r="BF6" s="8" t="s">
        <v>39</v>
      </c>
      <c r="BG6" s="8" t="s">
        <v>110</v>
      </c>
      <c r="BH6" s="8" t="s">
        <v>31</v>
      </c>
      <c r="BI6" s="5">
        <v>13</v>
      </c>
      <c r="BJ6" s="5">
        <v>0</v>
      </c>
      <c r="BK6" s="5">
        <v>4</v>
      </c>
      <c r="BL6" s="5">
        <v>2</v>
      </c>
      <c r="BM6" s="5">
        <v>1</v>
      </c>
      <c r="BN6" s="5">
        <v>0</v>
      </c>
      <c r="BO6" s="5">
        <v>1</v>
      </c>
      <c r="BP6" s="5">
        <v>0</v>
      </c>
      <c r="BQ6" s="5">
        <v>21</v>
      </c>
      <c r="BR6" s="5">
        <v>4</v>
      </c>
      <c r="BS6" s="6" t="s">
        <v>110</v>
      </c>
      <c r="BT6" s="6">
        <f t="shared" si="3"/>
        <v>2</v>
      </c>
      <c r="BU6" s="6" t="s">
        <v>110</v>
      </c>
      <c r="BV6" s="6" t="s">
        <v>110</v>
      </c>
      <c r="BW6" s="6">
        <f t="shared" si="2"/>
        <v>5.25</v>
      </c>
    </row>
    <row r="7" spans="1:75" x14ac:dyDescent="0.2">
      <c r="A7" s="2">
        <v>7</v>
      </c>
      <c r="B7" s="2" t="s">
        <v>132</v>
      </c>
      <c r="C7" s="8" t="s">
        <v>2</v>
      </c>
      <c r="D7" s="8" t="s">
        <v>223</v>
      </c>
      <c r="E7" s="8" t="s">
        <v>40</v>
      </c>
      <c r="F7" s="8" t="s">
        <v>110</v>
      </c>
      <c r="G7" s="8" t="s">
        <v>31</v>
      </c>
      <c r="H7" s="2">
        <v>43.043644</v>
      </c>
      <c r="I7" s="2">
        <v>0.23430300000000001</v>
      </c>
      <c r="J7" s="2">
        <v>77854</v>
      </c>
      <c r="K7" s="2">
        <v>19333</v>
      </c>
      <c r="L7" s="2">
        <v>12546</v>
      </c>
      <c r="M7" s="2">
        <v>17281</v>
      </c>
      <c r="N7" s="2">
        <v>9126</v>
      </c>
      <c r="O7" s="2">
        <v>19568</v>
      </c>
      <c r="P7" s="2">
        <v>4</v>
      </c>
      <c r="Q7" s="2" t="s">
        <v>92</v>
      </c>
      <c r="R7" s="2">
        <v>1</v>
      </c>
      <c r="S7" s="2">
        <v>2</v>
      </c>
      <c r="T7" s="2">
        <v>7</v>
      </c>
      <c r="U7" s="2">
        <v>4729</v>
      </c>
      <c r="V7" s="2">
        <v>5393</v>
      </c>
      <c r="W7" s="2">
        <v>23637</v>
      </c>
      <c r="X7" s="8" t="s">
        <v>223</v>
      </c>
      <c r="Y7" s="8" t="s">
        <v>40</v>
      </c>
      <c r="Z7" s="8" t="s">
        <v>110</v>
      </c>
      <c r="AA7" s="8" t="s">
        <v>31</v>
      </c>
      <c r="AB7" s="2">
        <v>150</v>
      </c>
      <c r="AC7" s="2">
        <v>218</v>
      </c>
      <c r="AD7" s="2">
        <v>12</v>
      </c>
      <c r="AE7" s="2">
        <v>8</v>
      </c>
      <c r="AF7" s="4">
        <f t="shared" si="0"/>
        <v>1.5</v>
      </c>
      <c r="AG7" s="2">
        <v>138</v>
      </c>
      <c r="AH7" s="2">
        <v>210</v>
      </c>
      <c r="AI7" s="4">
        <f t="shared" si="1"/>
        <v>0.65714285714285714</v>
      </c>
      <c r="AJ7" s="8" t="s">
        <v>223</v>
      </c>
      <c r="AK7" s="8" t="s">
        <v>40</v>
      </c>
      <c r="AL7" s="8" t="s">
        <v>110</v>
      </c>
      <c r="AM7" s="8" t="s">
        <v>31</v>
      </c>
      <c r="AN7">
        <v>9343944</v>
      </c>
      <c r="AO7">
        <v>1770260</v>
      </c>
      <c r="AP7">
        <v>1141206</v>
      </c>
      <c r="AQ7">
        <v>4121664</v>
      </c>
      <c r="AR7">
        <v>317306</v>
      </c>
      <c r="AS7">
        <v>1993508</v>
      </c>
      <c r="AT7">
        <v>120.01880442880299</v>
      </c>
      <c r="AU7" s="2">
        <v>4</v>
      </c>
      <c r="AV7">
        <v>91.566751150881899</v>
      </c>
      <c r="AW7" s="2" t="s">
        <v>92</v>
      </c>
      <c r="AX7">
        <v>90.961740793878505</v>
      </c>
      <c r="AY7" s="2">
        <v>1</v>
      </c>
      <c r="AZ7">
        <v>238.50841965164099</v>
      </c>
      <c r="BA7" s="2">
        <v>2</v>
      </c>
      <c r="BB7">
        <v>34.769449923296101</v>
      </c>
      <c r="BC7" s="2">
        <v>7</v>
      </c>
      <c r="BD7">
        <v>101.875919869174</v>
      </c>
      <c r="BE7" s="8" t="s">
        <v>223</v>
      </c>
      <c r="BF7" s="8" t="s">
        <v>40</v>
      </c>
      <c r="BG7" s="8" t="s">
        <v>110</v>
      </c>
      <c r="BH7" s="8" t="s">
        <v>31</v>
      </c>
      <c r="BI7" s="5">
        <v>3</v>
      </c>
      <c r="BJ7" s="5">
        <v>0</v>
      </c>
      <c r="BK7" s="5">
        <v>4</v>
      </c>
      <c r="BL7" s="5">
        <v>1</v>
      </c>
      <c r="BM7" s="5">
        <v>0</v>
      </c>
      <c r="BN7" s="5">
        <v>0</v>
      </c>
      <c r="BO7" s="5">
        <v>1</v>
      </c>
      <c r="BP7" s="5">
        <v>0</v>
      </c>
      <c r="BQ7" s="5">
        <v>4</v>
      </c>
      <c r="BR7" s="5">
        <v>7</v>
      </c>
      <c r="BS7" s="6" t="s">
        <v>110</v>
      </c>
      <c r="BT7" s="6">
        <f t="shared" si="3"/>
        <v>4</v>
      </c>
      <c r="BU7" s="6" t="s">
        <v>110</v>
      </c>
      <c r="BV7" s="6" t="s">
        <v>110</v>
      </c>
      <c r="BW7" s="6">
        <f t="shared" si="2"/>
        <v>0.5714285714285714</v>
      </c>
    </row>
    <row r="8" spans="1:75" x14ac:dyDescent="0.2">
      <c r="A8" s="2">
        <v>8</v>
      </c>
      <c r="B8" s="2" t="s">
        <v>133</v>
      </c>
      <c r="C8" s="8" t="s">
        <v>2</v>
      </c>
      <c r="D8" s="8" t="s">
        <v>223</v>
      </c>
      <c r="E8" s="8" t="s">
        <v>60</v>
      </c>
      <c r="F8" s="8" t="s">
        <v>110</v>
      </c>
      <c r="G8" s="8" t="s">
        <v>31</v>
      </c>
      <c r="H8" s="2">
        <v>44.270842000000002</v>
      </c>
      <c r="I8" s="2">
        <v>2.4275509999999998</v>
      </c>
      <c r="J8" s="2">
        <v>69899</v>
      </c>
      <c r="K8" s="2">
        <v>20430</v>
      </c>
      <c r="L8" s="2">
        <v>14043</v>
      </c>
      <c r="M8" s="2">
        <v>14180</v>
      </c>
      <c r="N8" s="2">
        <v>8965</v>
      </c>
      <c r="O8" s="2">
        <v>12281</v>
      </c>
      <c r="P8" s="2">
        <v>2</v>
      </c>
      <c r="Q8" s="2">
        <v>1</v>
      </c>
      <c r="R8" s="2">
        <v>6</v>
      </c>
      <c r="S8" s="2">
        <v>2</v>
      </c>
      <c r="T8" s="2">
        <v>1</v>
      </c>
      <c r="U8" s="2">
        <v>1562</v>
      </c>
      <c r="V8" s="2">
        <v>8030</v>
      </c>
      <c r="W8" s="2">
        <v>9524</v>
      </c>
      <c r="X8" s="8" t="s">
        <v>223</v>
      </c>
      <c r="Y8" s="8" t="s">
        <v>60</v>
      </c>
      <c r="Z8" s="8" t="s">
        <v>110</v>
      </c>
      <c r="AA8" s="8" t="s">
        <v>31</v>
      </c>
      <c r="AB8" s="2">
        <v>128</v>
      </c>
      <c r="AC8" s="2">
        <v>182</v>
      </c>
      <c r="AD8" s="2">
        <v>14</v>
      </c>
      <c r="AE8" s="2">
        <v>5</v>
      </c>
      <c r="AF8" s="4">
        <f t="shared" si="0"/>
        <v>2.8</v>
      </c>
      <c r="AG8" s="2">
        <v>114</v>
      </c>
      <c r="AH8" s="2">
        <v>177</v>
      </c>
      <c r="AI8" s="4">
        <f t="shared" si="1"/>
        <v>0.64406779661016944</v>
      </c>
      <c r="AJ8" s="8" t="s">
        <v>223</v>
      </c>
      <c r="AK8" s="8" t="s">
        <v>60</v>
      </c>
      <c r="AL8" s="8" t="s">
        <v>110</v>
      </c>
      <c r="AM8" s="8" t="s">
        <v>31</v>
      </c>
      <c r="AN8">
        <v>6143388</v>
      </c>
      <c r="AO8">
        <v>2429906</v>
      </c>
      <c r="AP8">
        <v>936928</v>
      </c>
      <c r="AQ8">
        <v>1381092</v>
      </c>
      <c r="AR8">
        <v>303412</v>
      </c>
      <c r="AS8">
        <v>1092050</v>
      </c>
      <c r="AT8">
        <v>87.889497703829804</v>
      </c>
      <c r="AU8" s="2">
        <v>2</v>
      </c>
      <c r="AV8">
        <v>118.93813020068499</v>
      </c>
      <c r="AW8" s="2">
        <v>1</v>
      </c>
      <c r="AX8">
        <v>66.718507441429907</v>
      </c>
      <c r="AY8" s="2">
        <v>6</v>
      </c>
      <c r="AZ8">
        <v>97.397179125528893</v>
      </c>
      <c r="BA8" s="2">
        <v>2</v>
      </c>
      <c r="BB8">
        <v>33.844060234244303</v>
      </c>
      <c r="BC8" s="2">
        <v>1</v>
      </c>
      <c r="BD8">
        <v>88.921911896425399</v>
      </c>
      <c r="BE8" s="8" t="s">
        <v>223</v>
      </c>
      <c r="BF8" s="8" t="s">
        <v>60</v>
      </c>
      <c r="BG8" s="8" t="s">
        <v>110</v>
      </c>
      <c r="BH8" s="8" t="s">
        <v>31</v>
      </c>
      <c r="BI8" s="5">
        <v>0</v>
      </c>
      <c r="BJ8" s="5">
        <v>0</v>
      </c>
      <c r="BK8" s="5">
        <v>4</v>
      </c>
      <c r="BL8" s="5">
        <v>3</v>
      </c>
      <c r="BM8" s="5">
        <v>3</v>
      </c>
      <c r="BN8" s="5">
        <v>1</v>
      </c>
      <c r="BO8" s="5">
        <v>1</v>
      </c>
      <c r="BP8" s="5">
        <v>0</v>
      </c>
      <c r="BQ8" s="5">
        <v>6</v>
      </c>
      <c r="BR8" s="5">
        <v>1</v>
      </c>
      <c r="BS8" s="6" t="s">
        <v>110</v>
      </c>
      <c r="BT8" s="6">
        <f t="shared" si="3"/>
        <v>1.3333333333333333</v>
      </c>
      <c r="BU8" s="6">
        <f>BM8/BN8</f>
        <v>3</v>
      </c>
      <c r="BV8" s="6" t="s">
        <v>110</v>
      </c>
      <c r="BW8" s="6">
        <f t="shared" si="2"/>
        <v>6</v>
      </c>
    </row>
    <row r="9" spans="1:75" x14ac:dyDescent="0.2">
      <c r="A9" s="2">
        <v>9</v>
      </c>
      <c r="B9" s="2" t="s">
        <v>134</v>
      </c>
      <c r="C9" s="8" t="s">
        <v>2</v>
      </c>
      <c r="D9" s="8" t="s">
        <v>223</v>
      </c>
      <c r="E9" s="8" t="s">
        <v>38</v>
      </c>
      <c r="F9" s="8" t="s">
        <v>110</v>
      </c>
      <c r="G9" s="8" t="s">
        <v>31</v>
      </c>
      <c r="H9" s="2">
        <v>44.270842000000002</v>
      </c>
      <c r="I9" s="2">
        <v>2.4275509999999998</v>
      </c>
      <c r="J9" s="2">
        <v>82046</v>
      </c>
      <c r="K9" s="2">
        <v>18557</v>
      </c>
      <c r="L9" s="2">
        <v>16575</v>
      </c>
      <c r="M9" s="2">
        <v>20351</v>
      </c>
      <c r="N9" s="2">
        <v>9419</v>
      </c>
      <c r="O9" s="2">
        <v>17144</v>
      </c>
      <c r="P9" s="2">
        <v>1</v>
      </c>
      <c r="Q9" s="2">
        <v>5</v>
      </c>
      <c r="R9" s="2">
        <v>7</v>
      </c>
      <c r="S9" s="2">
        <v>3</v>
      </c>
      <c r="T9" s="2">
        <v>3</v>
      </c>
      <c r="U9" s="2">
        <v>1549</v>
      </c>
      <c r="V9" s="2">
        <v>4950</v>
      </c>
      <c r="W9" s="2">
        <v>18995</v>
      </c>
      <c r="X9" s="8" t="s">
        <v>223</v>
      </c>
      <c r="Y9" s="8" t="s">
        <v>38</v>
      </c>
      <c r="Z9" s="8" t="s">
        <v>110</v>
      </c>
      <c r="AA9" s="8" t="s">
        <v>31</v>
      </c>
      <c r="AB9" s="2">
        <v>151</v>
      </c>
      <c r="AC9" s="2">
        <v>195</v>
      </c>
      <c r="AD9" s="2">
        <v>29</v>
      </c>
      <c r="AE9" s="2">
        <v>5</v>
      </c>
      <c r="AF9" s="4">
        <f t="shared" si="0"/>
        <v>5.8</v>
      </c>
      <c r="AG9" s="2">
        <v>122</v>
      </c>
      <c r="AH9" s="2">
        <v>190</v>
      </c>
      <c r="AI9" s="4">
        <f t="shared" si="1"/>
        <v>0.64210526315789473</v>
      </c>
      <c r="AJ9" s="8" t="s">
        <v>223</v>
      </c>
      <c r="AK9" s="8" t="s">
        <v>38</v>
      </c>
      <c r="AL9" s="8" t="s">
        <v>110</v>
      </c>
      <c r="AM9" s="8" t="s">
        <v>31</v>
      </c>
      <c r="AN9">
        <v>13120954</v>
      </c>
      <c r="AO9">
        <v>7661946</v>
      </c>
      <c r="AP9">
        <v>1932186</v>
      </c>
      <c r="AQ9">
        <v>2685910</v>
      </c>
      <c r="AR9">
        <v>386396</v>
      </c>
      <c r="AS9">
        <v>454516</v>
      </c>
      <c r="AT9">
        <v>159.92192184871899</v>
      </c>
      <c r="AU9" s="2">
        <v>1</v>
      </c>
      <c r="AV9">
        <v>412.88710459664799</v>
      </c>
      <c r="AW9" s="2">
        <v>5</v>
      </c>
      <c r="AX9">
        <v>116.572307692308</v>
      </c>
      <c r="AY9" s="2">
        <v>7</v>
      </c>
      <c r="AZ9">
        <v>131.97926391823501</v>
      </c>
      <c r="BA9" s="2">
        <v>3</v>
      </c>
      <c r="BB9">
        <v>41.023038539123</v>
      </c>
      <c r="BC9" s="2">
        <v>3</v>
      </c>
      <c r="BD9">
        <v>26.511665888940701</v>
      </c>
      <c r="BE9" s="8" t="s">
        <v>223</v>
      </c>
      <c r="BF9" s="8" t="s">
        <v>38</v>
      </c>
      <c r="BG9" s="8" t="s">
        <v>110</v>
      </c>
      <c r="BH9" s="8" t="s">
        <v>31</v>
      </c>
      <c r="BI9" s="5">
        <v>2</v>
      </c>
      <c r="BJ9" s="5">
        <v>1</v>
      </c>
      <c r="BK9" s="5">
        <v>7</v>
      </c>
      <c r="BL9" s="5">
        <v>1</v>
      </c>
      <c r="BM9" s="5">
        <v>3</v>
      </c>
      <c r="BN9" s="5">
        <v>1</v>
      </c>
      <c r="BO9" s="5">
        <v>0</v>
      </c>
      <c r="BP9" s="5">
        <v>0</v>
      </c>
      <c r="BQ9" s="5">
        <v>17</v>
      </c>
      <c r="BR9" s="5">
        <v>2</v>
      </c>
      <c r="BS9" s="6">
        <f>BI9/BJ9</f>
        <v>2</v>
      </c>
      <c r="BT9" s="6">
        <f t="shared" si="3"/>
        <v>7</v>
      </c>
      <c r="BU9" s="6">
        <f>BM9/BN9</f>
        <v>3</v>
      </c>
      <c r="BV9" s="6" t="s">
        <v>110</v>
      </c>
      <c r="BW9" s="6">
        <f t="shared" si="2"/>
        <v>8.5</v>
      </c>
    </row>
    <row r="10" spans="1:75" x14ac:dyDescent="0.2">
      <c r="A10" s="2">
        <v>10</v>
      </c>
      <c r="B10" s="2" t="s">
        <v>135</v>
      </c>
      <c r="C10" s="8" t="s">
        <v>2</v>
      </c>
      <c r="D10" s="8" t="s">
        <v>224</v>
      </c>
      <c r="E10" s="8" t="s">
        <v>36</v>
      </c>
      <c r="F10" s="8" t="s">
        <v>110</v>
      </c>
      <c r="G10" s="8" t="s">
        <v>31</v>
      </c>
      <c r="H10" s="2">
        <v>43.362043999999997</v>
      </c>
      <c r="I10" s="2">
        <v>0.38772299999999998</v>
      </c>
      <c r="J10" s="2">
        <v>79064</v>
      </c>
      <c r="K10" s="2">
        <v>22682</v>
      </c>
      <c r="L10" s="2">
        <v>15171</v>
      </c>
      <c r="M10" s="2">
        <v>9648</v>
      </c>
      <c r="N10" s="2">
        <v>15563</v>
      </c>
      <c r="O10" s="2">
        <v>16000</v>
      </c>
      <c r="P10" s="2">
        <v>2</v>
      </c>
      <c r="Q10" s="2">
        <v>12</v>
      </c>
      <c r="R10" s="2">
        <v>2</v>
      </c>
      <c r="S10" s="2">
        <v>1</v>
      </c>
      <c r="T10" s="2">
        <v>1</v>
      </c>
      <c r="U10" s="2">
        <v>2274</v>
      </c>
      <c r="V10" s="2">
        <v>3816</v>
      </c>
      <c r="W10" s="2">
        <v>12005</v>
      </c>
      <c r="X10" s="8" t="s">
        <v>224</v>
      </c>
      <c r="Y10" s="8" t="s">
        <v>36</v>
      </c>
      <c r="Z10" s="8" t="s">
        <v>110</v>
      </c>
      <c r="AA10" s="8" t="s">
        <v>31</v>
      </c>
      <c r="AB10" s="2">
        <v>157</v>
      </c>
      <c r="AC10" s="2">
        <v>210</v>
      </c>
      <c r="AD10" s="2">
        <v>45</v>
      </c>
      <c r="AE10" s="2">
        <v>7</v>
      </c>
      <c r="AF10" s="4">
        <f t="shared" si="0"/>
        <v>6.4285714285714288</v>
      </c>
      <c r="AG10" s="2">
        <v>112</v>
      </c>
      <c r="AH10" s="2">
        <v>203</v>
      </c>
      <c r="AI10" s="4">
        <f t="shared" si="1"/>
        <v>0.55172413793103448</v>
      </c>
      <c r="AJ10" s="8" t="s">
        <v>224</v>
      </c>
      <c r="AK10" s="8" t="s">
        <v>36</v>
      </c>
      <c r="AL10" s="8" t="s">
        <v>110</v>
      </c>
      <c r="AM10" s="8" t="s">
        <v>31</v>
      </c>
      <c r="AN10">
        <v>7510426</v>
      </c>
      <c r="AO10">
        <v>3887824</v>
      </c>
      <c r="AP10">
        <v>805668</v>
      </c>
      <c r="AQ10">
        <v>504666</v>
      </c>
      <c r="AR10">
        <v>344556</v>
      </c>
      <c r="AS10">
        <v>1967712</v>
      </c>
      <c r="AT10">
        <v>94.9917282201761</v>
      </c>
      <c r="AU10" s="2">
        <v>2</v>
      </c>
      <c r="AV10">
        <v>171.40569614672401</v>
      </c>
      <c r="AW10" s="2">
        <v>12</v>
      </c>
      <c r="AX10">
        <v>53.105793948981599</v>
      </c>
      <c r="AY10" s="2">
        <v>2</v>
      </c>
      <c r="AZ10">
        <v>52.307835820895498</v>
      </c>
      <c r="BA10" s="2">
        <v>1</v>
      </c>
      <c r="BB10">
        <v>22.139433271220199</v>
      </c>
      <c r="BC10" s="2">
        <v>1</v>
      </c>
      <c r="BD10">
        <v>122.982</v>
      </c>
      <c r="BE10" s="8" t="s">
        <v>224</v>
      </c>
      <c r="BF10" s="8" t="s">
        <v>36</v>
      </c>
      <c r="BG10" s="8" t="s">
        <v>110</v>
      </c>
      <c r="BH10" s="8" t="s">
        <v>31</v>
      </c>
      <c r="BI10" s="5">
        <v>1</v>
      </c>
      <c r="BJ10" s="5">
        <v>0</v>
      </c>
      <c r="BK10" s="5">
        <v>5</v>
      </c>
      <c r="BL10" s="5">
        <v>2</v>
      </c>
      <c r="BM10" s="5">
        <v>10</v>
      </c>
      <c r="BN10" s="5">
        <v>0</v>
      </c>
      <c r="BO10" s="5">
        <v>10</v>
      </c>
      <c r="BP10" s="5">
        <v>2</v>
      </c>
      <c r="BQ10" s="5">
        <v>19</v>
      </c>
      <c r="BR10" s="5">
        <v>3</v>
      </c>
      <c r="BS10" s="6" t="s">
        <v>110</v>
      </c>
      <c r="BT10" s="6">
        <f t="shared" si="3"/>
        <v>2.5</v>
      </c>
      <c r="BU10" s="6" t="s">
        <v>110</v>
      </c>
      <c r="BV10" s="6">
        <f>BO10/BP10</f>
        <v>5</v>
      </c>
      <c r="BW10" s="6">
        <f t="shared" si="2"/>
        <v>6.333333333333333</v>
      </c>
    </row>
    <row r="11" spans="1:75" x14ac:dyDescent="0.2">
      <c r="A11" s="2">
        <v>11</v>
      </c>
      <c r="B11" s="2" t="s">
        <v>136</v>
      </c>
      <c r="C11" s="8" t="s">
        <v>2</v>
      </c>
      <c r="D11" s="8" t="s">
        <v>224</v>
      </c>
      <c r="E11" s="8" t="s">
        <v>37</v>
      </c>
      <c r="F11" s="8" t="s">
        <v>110</v>
      </c>
      <c r="G11" s="8" t="s">
        <v>31</v>
      </c>
      <c r="H11" s="2">
        <v>43.362043999999997</v>
      </c>
      <c r="I11" s="2">
        <v>0.38772299999999998</v>
      </c>
      <c r="J11" s="2">
        <v>79031</v>
      </c>
      <c r="K11" s="2">
        <v>22683</v>
      </c>
      <c r="L11" s="2">
        <v>15192</v>
      </c>
      <c r="M11" s="2">
        <v>9600</v>
      </c>
      <c r="N11" s="2">
        <v>15558</v>
      </c>
      <c r="O11" s="2">
        <v>15998</v>
      </c>
      <c r="P11" s="2">
        <v>2</v>
      </c>
      <c r="Q11" s="2">
        <v>12</v>
      </c>
      <c r="R11" s="2">
        <v>2</v>
      </c>
      <c r="S11" s="2">
        <v>1</v>
      </c>
      <c r="T11" s="2">
        <v>1</v>
      </c>
      <c r="U11" s="2">
        <v>2407</v>
      </c>
      <c r="V11" s="2">
        <v>3905</v>
      </c>
      <c r="W11" s="2">
        <v>15165</v>
      </c>
      <c r="X11" s="8" t="s">
        <v>224</v>
      </c>
      <c r="Y11" s="8" t="s">
        <v>37</v>
      </c>
      <c r="Z11" s="8" t="s">
        <v>110</v>
      </c>
      <c r="AA11" s="8" t="s">
        <v>31</v>
      </c>
      <c r="AB11" s="2">
        <v>158</v>
      </c>
      <c r="AC11" s="2">
        <v>210</v>
      </c>
      <c r="AD11" s="2">
        <v>45</v>
      </c>
      <c r="AE11" s="2">
        <v>7</v>
      </c>
      <c r="AF11" s="4">
        <f t="shared" si="0"/>
        <v>6.4285714285714288</v>
      </c>
      <c r="AG11" s="2">
        <v>113</v>
      </c>
      <c r="AH11" s="2">
        <v>203</v>
      </c>
      <c r="AI11" s="4">
        <f t="shared" si="1"/>
        <v>0.55665024630541871</v>
      </c>
      <c r="AJ11" s="8" t="s">
        <v>224</v>
      </c>
      <c r="AK11" s="8" t="s">
        <v>37</v>
      </c>
      <c r="AL11" s="8" t="s">
        <v>110</v>
      </c>
      <c r="AM11" s="8" t="s">
        <v>31</v>
      </c>
      <c r="AN11">
        <v>7512040</v>
      </c>
      <c r="AO11">
        <v>3888000</v>
      </c>
      <c r="AP11">
        <v>811878</v>
      </c>
      <c r="AQ11">
        <v>502828</v>
      </c>
      <c r="AR11">
        <v>344416</v>
      </c>
      <c r="AS11">
        <v>1964918</v>
      </c>
      <c r="AT11">
        <v>95.051815110526206</v>
      </c>
      <c r="AU11" s="2">
        <v>2</v>
      </c>
      <c r="AV11">
        <v>171.405898690649</v>
      </c>
      <c r="AW11" s="2">
        <v>12</v>
      </c>
      <c r="AX11">
        <v>53.441153238546597</v>
      </c>
      <c r="AY11" s="2">
        <v>2</v>
      </c>
      <c r="AZ11">
        <v>52.3779166666667</v>
      </c>
      <c r="BA11" s="2">
        <v>1</v>
      </c>
      <c r="BB11">
        <v>22.1375498136007</v>
      </c>
      <c r="BC11" s="2">
        <v>1</v>
      </c>
      <c r="BD11">
        <v>122.82272784097999</v>
      </c>
      <c r="BE11" s="8" t="s">
        <v>224</v>
      </c>
      <c r="BF11" s="8" t="s">
        <v>37</v>
      </c>
      <c r="BG11" s="8" t="s">
        <v>110</v>
      </c>
      <c r="BH11" s="8" t="s">
        <v>31</v>
      </c>
      <c r="BI11" s="5">
        <v>1</v>
      </c>
      <c r="BJ11" s="5">
        <v>0</v>
      </c>
      <c r="BK11" s="5">
        <v>5</v>
      </c>
      <c r="BL11" s="5">
        <v>2</v>
      </c>
      <c r="BM11" s="5">
        <v>10</v>
      </c>
      <c r="BN11" s="5">
        <v>0</v>
      </c>
      <c r="BO11" s="5">
        <v>10</v>
      </c>
      <c r="BP11" s="5">
        <v>2</v>
      </c>
      <c r="BQ11" s="5">
        <v>19</v>
      </c>
      <c r="BR11" s="5">
        <v>3</v>
      </c>
      <c r="BS11" s="6" t="s">
        <v>110</v>
      </c>
      <c r="BT11" s="6">
        <f t="shared" si="3"/>
        <v>2.5</v>
      </c>
      <c r="BU11" s="6" t="s">
        <v>110</v>
      </c>
      <c r="BV11" s="6">
        <f>BO11/BP11</f>
        <v>5</v>
      </c>
      <c r="BW11" s="6">
        <f t="shared" si="2"/>
        <v>6.333333333333333</v>
      </c>
    </row>
    <row r="12" spans="1:75" x14ac:dyDescent="0.2">
      <c r="A12" s="2">
        <v>12</v>
      </c>
      <c r="B12" s="2" t="s">
        <v>137</v>
      </c>
      <c r="C12" s="8" t="s">
        <v>2</v>
      </c>
      <c r="D12" s="8" t="s">
        <v>224</v>
      </c>
      <c r="E12" s="8" t="s">
        <v>34</v>
      </c>
      <c r="F12" s="8" t="s">
        <v>110</v>
      </c>
      <c r="G12" s="8" t="s">
        <v>31</v>
      </c>
      <c r="H12" s="2">
        <v>44.389212000000001</v>
      </c>
      <c r="I12" s="2">
        <v>2.3366359999999999</v>
      </c>
      <c r="J12" s="2">
        <v>80649</v>
      </c>
      <c r="K12" s="2">
        <v>10428</v>
      </c>
      <c r="L12" s="2">
        <v>16565</v>
      </c>
      <c r="M12" s="2">
        <v>13714</v>
      </c>
      <c r="N12" s="2">
        <v>24279</v>
      </c>
      <c r="O12" s="2">
        <v>15663</v>
      </c>
      <c r="P12" s="2">
        <v>1</v>
      </c>
      <c r="Q12" s="2">
        <v>7</v>
      </c>
      <c r="R12" s="2">
        <v>3</v>
      </c>
      <c r="S12" s="2">
        <v>5</v>
      </c>
      <c r="T12" s="2">
        <v>1</v>
      </c>
      <c r="U12" s="2">
        <v>829</v>
      </c>
      <c r="V12" s="2">
        <v>2795</v>
      </c>
      <c r="W12" s="2">
        <v>23709</v>
      </c>
      <c r="X12" s="8" t="s">
        <v>224</v>
      </c>
      <c r="Y12" s="8" t="s">
        <v>34</v>
      </c>
      <c r="Z12" s="8" t="s">
        <v>110</v>
      </c>
      <c r="AA12" s="8" t="s">
        <v>31</v>
      </c>
      <c r="AB12" s="2">
        <v>142</v>
      </c>
      <c r="AC12" s="2">
        <v>178</v>
      </c>
      <c r="AD12" s="2">
        <v>20</v>
      </c>
      <c r="AE12" s="2">
        <v>6</v>
      </c>
      <c r="AF12" s="4">
        <f t="shared" si="0"/>
        <v>3.3333333333333335</v>
      </c>
      <c r="AG12" s="2">
        <v>122</v>
      </c>
      <c r="AH12" s="2">
        <v>172</v>
      </c>
      <c r="AI12" s="4">
        <f t="shared" si="1"/>
        <v>0.70930232558139539</v>
      </c>
      <c r="AJ12" s="8" t="s">
        <v>224</v>
      </c>
      <c r="AK12" s="8" t="s">
        <v>34</v>
      </c>
      <c r="AL12" s="8" t="s">
        <v>110</v>
      </c>
      <c r="AM12" s="8" t="s">
        <v>31</v>
      </c>
      <c r="AN12">
        <v>5631604</v>
      </c>
      <c r="AO12">
        <v>449506</v>
      </c>
      <c r="AP12">
        <v>882434</v>
      </c>
      <c r="AQ12">
        <v>2220388</v>
      </c>
      <c r="AR12">
        <v>823880</v>
      </c>
      <c r="AS12">
        <v>1255396</v>
      </c>
      <c r="AT12">
        <v>69.828565760269797</v>
      </c>
      <c r="AU12" s="2">
        <v>1</v>
      </c>
      <c r="AV12">
        <v>43.105677023398499</v>
      </c>
      <c r="AW12" s="2">
        <v>7</v>
      </c>
      <c r="AX12">
        <v>53.270993057651701</v>
      </c>
      <c r="AY12" s="2">
        <v>3</v>
      </c>
      <c r="AZ12">
        <v>161.906664722182</v>
      </c>
      <c r="BA12" s="2">
        <v>5</v>
      </c>
      <c r="BB12">
        <v>33.933852300341897</v>
      </c>
      <c r="BC12" s="2">
        <v>1</v>
      </c>
      <c r="BD12">
        <v>80.150418182978996</v>
      </c>
      <c r="BE12" s="8" t="s">
        <v>224</v>
      </c>
      <c r="BF12" s="8" t="s">
        <v>34</v>
      </c>
      <c r="BG12" s="8" t="s">
        <v>110</v>
      </c>
      <c r="BH12" s="8" t="s">
        <v>31</v>
      </c>
      <c r="BI12" s="5">
        <v>0</v>
      </c>
      <c r="BJ12" s="5">
        <v>0</v>
      </c>
      <c r="BK12" s="5">
        <v>10</v>
      </c>
      <c r="BL12" s="5">
        <v>1</v>
      </c>
      <c r="BM12" s="5">
        <v>2</v>
      </c>
      <c r="BN12" s="5">
        <v>2</v>
      </c>
      <c r="BO12" s="5">
        <v>3</v>
      </c>
      <c r="BP12" s="5">
        <v>1</v>
      </c>
      <c r="BQ12" s="5">
        <v>5</v>
      </c>
      <c r="BR12" s="5">
        <v>2</v>
      </c>
      <c r="BS12" s="6" t="s">
        <v>110</v>
      </c>
      <c r="BT12" s="6">
        <f t="shared" si="3"/>
        <v>10</v>
      </c>
      <c r="BU12" s="6">
        <f>BM12/BN12</f>
        <v>1</v>
      </c>
      <c r="BV12" s="6">
        <f>BO12/BP12</f>
        <v>3</v>
      </c>
      <c r="BW12" s="6">
        <f t="shared" si="2"/>
        <v>2.5</v>
      </c>
    </row>
    <row r="13" spans="1:75" x14ac:dyDescent="0.2">
      <c r="A13" s="2">
        <v>13</v>
      </c>
      <c r="B13" s="2" t="s">
        <v>138</v>
      </c>
      <c r="C13" s="8" t="s">
        <v>2</v>
      </c>
      <c r="D13" s="8" t="s">
        <v>224</v>
      </c>
      <c r="E13" s="8" t="s">
        <v>35</v>
      </c>
      <c r="F13" s="8" t="s">
        <v>110</v>
      </c>
      <c r="G13" s="8" t="s">
        <v>31</v>
      </c>
      <c r="H13" s="2">
        <v>44.389212000000001</v>
      </c>
      <c r="I13" s="2">
        <v>2.3366359999999999</v>
      </c>
      <c r="J13" s="2">
        <v>80693</v>
      </c>
      <c r="K13" s="2">
        <v>10401</v>
      </c>
      <c r="L13" s="2">
        <v>16694</v>
      </c>
      <c r="M13" s="2">
        <v>13740</v>
      </c>
      <c r="N13" s="2">
        <v>24233</v>
      </c>
      <c r="O13" s="2">
        <v>15625</v>
      </c>
      <c r="P13" s="2">
        <v>1</v>
      </c>
      <c r="Q13" s="2">
        <v>7</v>
      </c>
      <c r="R13" s="2">
        <v>3</v>
      </c>
      <c r="S13" s="2">
        <v>5</v>
      </c>
      <c r="T13" s="2">
        <v>1</v>
      </c>
      <c r="U13" s="2">
        <v>935</v>
      </c>
      <c r="V13" s="2">
        <v>2925</v>
      </c>
      <c r="W13" s="2">
        <v>20101</v>
      </c>
      <c r="X13" s="8" t="s">
        <v>224</v>
      </c>
      <c r="Y13" s="8" t="s">
        <v>35</v>
      </c>
      <c r="Z13" s="8" t="s">
        <v>110</v>
      </c>
      <c r="AA13" s="8" t="s">
        <v>31</v>
      </c>
      <c r="AB13" s="2">
        <v>142</v>
      </c>
      <c r="AC13" s="2">
        <v>178</v>
      </c>
      <c r="AD13" s="2">
        <v>19</v>
      </c>
      <c r="AE13" s="2">
        <v>6</v>
      </c>
      <c r="AF13" s="4">
        <f t="shared" si="0"/>
        <v>3.1666666666666665</v>
      </c>
      <c r="AG13" s="2">
        <v>123</v>
      </c>
      <c r="AH13" s="2">
        <v>172</v>
      </c>
      <c r="AI13" s="4">
        <f t="shared" si="1"/>
        <v>0.71511627906976749</v>
      </c>
      <c r="AJ13" s="8" t="s">
        <v>224</v>
      </c>
      <c r="AK13" s="8" t="s">
        <v>35</v>
      </c>
      <c r="AL13" s="8" t="s">
        <v>110</v>
      </c>
      <c r="AM13" s="8" t="s">
        <v>31</v>
      </c>
      <c r="AN13">
        <v>5633786</v>
      </c>
      <c r="AO13">
        <v>449188</v>
      </c>
      <c r="AP13">
        <v>890076</v>
      </c>
      <c r="AQ13">
        <v>2217498</v>
      </c>
      <c r="AR13">
        <v>821606</v>
      </c>
      <c r="AS13">
        <v>1255418</v>
      </c>
      <c r="AT13">
        <v>69.817530640823904</v>
      </c>
      <c r="AU13" s="2">
        <v>1</v>
      </c>
      <c r="AV13">
        <v>43.187001249879799</v>
      </c>
      <c r="AW13" s="2">
        <v>7</v>
      </c>
      <c r="AX13">
        <v>53.317119923325698</v>
      </c>
      <c r="AY13" s="2">
        <v>3</v>
      </c>
      <c r="AZ13">
        <v>161.38995633187801</v>
      </c>
      <c r="BA13" s="2">
        <v>5</v>
      </c>
      <c r="BB13">
        <v>33.904427846325298</v>
      </c>
      <c r="BC13" s="2">
        <v>1</v>
      </c>
      <c r="BD13">
        <v>80.346751999999995</v>
      </c>
      <c r="BE13" s="8" t="s">
        <v>224</v>
      </c>
      <c r="BF13" s="8" t="s">
        <v>35</v>
      </c>
      <c r="BG13" s="8" t="s">
        <v>110</v>
      </c>
      <c r="BH13" s="8" t="s">
        <v>31</v>
      </c>
      <c r="BI13" s="5">
        <v>0</v>
      </c>
      <c r="BJ13" s="5">
        <v>0</v>
      </c>
      <c r="BK13" s="5">
        <v>9</v>
      </c>
      <c r="BL13" s="5">
        <v>1</v>
      </c>
      <c r="BM13" s="5">
        <v>2</v>
      </c>
      <c r="BN13" s="5">
        <v>2</v>
      </c>
      <c r="BO13" s="5">
        <v>3</v>
      </c>
      <c r="BP13" s="5">
        <v>1</v>
      </c>
      <c r="BQ13" s="5">
        <v>5</v>
      </c>
      <c r="BR13" s="5">
        <v>2</v>
      </c>
      <c r="BS13" s="6" t="s">
        <v>110</v>
      </c>
      <c r="BT13" s="6">
        <f t="shared" si="3"/>
        <v>9</v>
      </c>
      <c r="BU13" s="6">
        <f>BM13/BN13</f>
        <v>1</v>
      </c>
      <c r="BV13" s="6">
        <f>BO13/BP13</f>
        <v>3</v>
      </c>
      <c r="BW13" s="6">
        <f t="shared" si="2"/>
        <v>2.5</v>
      </c>
    </row>
    <row r="14" spans="1:75" x14ac:dyDescent="0.2">
      <c r="A14" s="2">
        <v>14</v>
      </c>
      <c r="B14" s="2" t="s">
        <v>139</v>
      </c>
      <c r="C14" s="8" t="s">
        <v>2</v>
      </c>
      <c r="D14" s="8" t="s">
        <v>223</v>
      </c>
      <c r="E14" s="8" t="s">
        <v>10</v>
      </c>
      <c r="F14" s="8" t="s">
        <v>96</v>
      </c>
      <c r="G14" s="8" t="s">
        <v>9</v>
      </c>
      <c r="H14" s="2">
        <v>62.879399999999997</v>
      </c>
      <c r="I14" s="2">
        <v>18.447299999999998</v>
      </c>
      <c r="J14" s="2">
        <v>86225</v>
      </c>
      <c r="K14" s="2">
        <v>18220</v>
      </c>
      <c r="L14" s="2">
        <v>16295</v>
      </c>
      <c r="M14" s="2">
        <v>15311</v>
      </c>
      <c r="N14" s="2">
        <v>19629</v>
      </c>
      <c r="O14" s="2">
        <v>16770</v>
      </c>
      <c r="P14" s="2">
        <v>1</v>
      </c>
      <c r="Q14" s="2" t="s">
        <v>92</v>
      </c>
      <c r="R14" s="2">
        <v>2</v>
      </c>
      <c r="S14" s="2">
        <v>1</v>
      </c>
      <c r="T14" s="2">
        <v>2</v>
      </c>
      <c r="U14" s="2">
        <v>804</v>
      </c>
      <c r="V14" s="2">
        <v>3650</v>
      </c>
      <c r="W14" s="2">
        <v>18601</v>
      </c>
      <c r="X14" s="8" t="s">
        <v>223</v>
      </c>
      <c r="Y14" s="8" t="s">
        <v>10</v>
      </c>
      <c r="Z14" s="8" t="s">
        <v>96</v>
      </c>
      <c r="AA14" s="8" t="s">
        <v>9</v>
      </c>
      <c r="AB14" s="2">
        <v>163</v>
      </c>
      <c r="AC14" s="2">
        <v>213</v>
      </c>
      <c r="AD14" s="2">
        <v>23</v>
      </c>
      <c r="AE14" s="2">
        <v>6</v>
      </c>
      <c r="AF14" s="4">
        <f t="shared" si="0"/>
        <v>3.8333333333333335</v>
      </c>
      <c r="AG14" s="2">
        <v>140</v>
      </c>
      <c r="AH14" s="2">
        <v>207</v>
      </c>
      <c r="AI14" s="4">
        <f t="shared" si="1"/>
        <v>0.67632850241545894</v>
      </c>
      <c r="AJ14" s="8" t="s">
        <v>223</v>
      </c>
      <c r="AK14" s="8" t="s">
        <v>10</v>
      </c>
      <c r="AL14" s="8" t="s">
        <v>96</v>
      </c>
      <c r="AM14" s="8" t="s">
        <v>9</v>
      </c>
      <c r="AN14">
        <v>35005558</v>
      </c>
      <c r="AO14">
        <v>24408542</v>
      </c>
      <c r="AP14">
        <v>1145284</v>
      </c>
      <c r="AQ14">
        <v>1935834</v>
      </c>
      <c r="AR14">
        <v>4071160</v>
      </c>
      <c r="AS14">
        <v>3444738</v>
      </c>
      <c r="AT14">
        <v>405.97921716439498</v>
      </c>
      <c r="AU14" s="2">
        <v>1</v>
      </c>
      <c r="AV14">
        <v>1339.6565312842999</v>
      </c>
      <c r="AW14" s="2" t="s">
        <v>92</v>
      </c>
      <c r="AX14">
        <v>70.284381712181698</v>
      </c>
      <c r="AY14" s="2">
        <v>2</v>
      </c>
      <c r="AZ14">
        <v>126.434197635687</v>
      </c>
      <c r="BA14" s="2">
        <v>1</v>
      </c>
      <c r="BB14">
        <v>207.40536960619499</v>
      </c>
      <c r="BC14" s="2">
        <v>2</v>
      </c>
      <c r="BD14">
        <v>205.410733452594</v>
      </c>
      <c r="BE14" s="8" t="s">
        <v>223</v>
      </c>
      <c r="BF14" s="8" t="s">
        <v>10</v>
      </c>
      <c r="BG14" s="8" t="s">
        <v>96</v>
      </c>
      <c r="BH14" s="8" t="s">
        <v>9</v>
      </c>
      <c r="BI14" s="5">
        <v>0</v>
      </c>
      <c r="BJ14" s="5">
        <v>0</v>
      </c>
      <c r="BK14" s="5">
        <v>3</v>
      </c>
      <c r="BL14" s="5">
        <v>1</v>
      </c>
      <c r="BM14" s="5">
        <v>12</v>
      </c>
      <c r="BN14" s="5">
        <v>1</v>
      </c>
      <c r="BO14" s="5">
        <v>5</v>
      </c>
      <c r="BP14" s="5">
        <v>3</v>
      </c>
      <c r="BQ14" s="5">
        <v>3</v>
      </c>
      <c r="BR14" s="5">
        <v>1</v>
      </c>
      <c r="BS14" s="6" t="s">
        <v>110</v>
      </c>
      <c r="BT14" s="6">
        <f t="shared" si="3"/>
        <v>3</v>
      </c>
      <c r="BU14" s="6">
        <f>BM14/BN14</f>
        <v>12</v>
      </c>
      <c r="BV14" s="6">
        <f>BO14/BP14</f>
        <v>1.6666666666666667</v>
      </c>
      <c r="BW14" s="6">
        <f t="shared" si="2"/>
        <v>3</v>
      </c>
    </row>
    <row r="15" spans="1:75" x14ac:dyDescent="0.2">
      <c r="A15" s="2">
        <v>15</v>
      </c>
      <c r="B15" s="2" t="s">
        <v>140</v>
      </c>
      <c r="C15" s="8" t="s">
        <v>2</v>
      </c>
      <c r="D15" s="8" t="s">
        <v>223</v>
      </c>
      <c r="E15" s="8" t="s">
        <v>33</v>
      </c>
      <c r="F15" s="8" t="s">
        <v>110</v>
      </c>
      <c r="G15" s="8" t="s">
        <v>31</v>
      </c>
      <c r="H15" s="2">
        <v>43.999349000000002</v>
      </c>
      <c r="I15" s="2">
        <v>2.6216840000000001</v>
      </c>
      <c r="J15" s="2">
        <v>60912</v>
      </c>
      <c r="K15" s="2">
        <v>16468</v>
      </c>
      <c r="L15" s="2">
        <v>14225</v>
      </c>
      <c r="M15" s="2">
        <v>12894</v>
      </c>
      <c r="N15" s="2">
        <v>9231</v>
      </c>
      <c r="O15" s="2">
        <v>8094</v>
      </c>
      <c r="P15" s="2" t="s">
        <v>92</v>
      </c>
      <c r="Q15" s="2">
        <v>1</v>
      </c>
      <c r="R15" s="2" t="s">
        <v>92</v>
      </c>
      <c r="S15" s="2">
        <v>2</v>
      </c>
      <c r="T15" s="2">
        <v>1</v>
      </c>
      <c r="U15" s="2">
        <v>3744</v>
      </c>
      <c r="V15" s="2">
        <v>4257</v>
      </c>
      <c r="W15" s="2">
        <v>22133</v>
      </c>
      <c r="X15" s="8" t="s">
        <v>223</v>
      </c>
      <c r="Y15" s="8" t="s">
        <v>33</v>
      </c>
      <c r="Z15" s="8" t="s">
        <v>110</v>
      </c>
      <c r="AA15" s="8" t="s">
        <v>31</v>
      </c>
      <c r="AB15" s="2">
        <v>136</v>
      </c>
      <c r="AC15" s="2">
        <v>189</v>
      </c>
      <c r="AD15" s="2">
        <v>18</v>
      </c>
      <c r="AE15" s="2">
        <v>3</v>
      </c>
      <c r="AF15" s="4">
        <f t="shared" si="0"/>
        <v>6</v>
      </c>
      <c r="AG15" s="2">
        <v>118</v>
      </c>
      <c r="AH15" s="2">
        <v>186</v>
      </c>
      <c r="AI15" s="4">
        <f t="shared" si="1"/>
        <v>0.63440860215053763</v>
      </c>
      <c r="AJ15" s="8" t="s">
        <v>223</v>
      </c>
      <c r="AK15" s="8" t="s">
        <v>33</v>
      </c>
      <c r="AL15" s="8" t="s">
        <v>110</v>
      </c>
      <c r="AM15" s="8" t="s">
        <v>31</v>
      </c>
      <c r="AN15">
        <v>3895622</v>
      </c>
      <c r="AO15">
        <v>923452</v>
      </c>
      <c r="AP15">
        <v>945382</v>
      </c>
      <c r="AQ15">
        <v>1107114</v>
      </c>
      <c r="AR15">
        <v>335400</v>
      </c>
      <c r="AS15">
        <v>584274</v>
      </c>
      <c r="AT15">
        <v>63.954918571053298</v>
      </c>
      <c r="AU15" s="2" t="s">
        <v>92</v>
      </c>
      <c r="AV15">
        <v>56.075540442069503</v>
      </c>
      <c r="AW15" s="2">
        <v>1</v>
      </c>
      <c r="AX15">
        <v>66.459191564147602</v>
      </c>
      <c r="AY15" s="2" t="s">
        <v>92</v>
      </c>
      <c r="AZ15">
        <v>85.862726849697495</v>
      </c>
      <c r="BA15" s="2">
        <v>2</v>
      </c>
      <c r="BB15">
        <v>36.334091647708803</v>
      </c>
      <c r="BC15" s="2">
        <v>1</v>
      </c>
      <c r="BD15">
        <v>72.186063750926607</v>
      </c>
      <c r="BE15" s="8" t="s">
        <v>223</v>
      </c>
      <c r="BF15" s="8" t="s">
        <v>33</v>
      </c>
      <c r="BG15" s="8" t="s">
        <v>110</v>
      </c>
      <c r="BH15" s="8" t="s">
        <v>31</v>
      </c>
      <c r="BI15" s="5">
        <v>4</v>
      </c>
      <c r="BJ15" s="5">
        <v>0</v>
      </c>
      <c r="BK15" s="5">
        <v>4</v>
      </c>
      <c r="BL15" s="5">
        <v>2</v>
      </c>
      <c r="BM15" s="5">
        <v>5</v>
      </c>
      <c r="BN15" s="5">
        <v>0</v>
      </c>
      <c r="BO15" s="5">
        <v>1</v>
      </c>
      <c r="BP15" s="5">
        <v>0</v>
      </c>
      <c r="BQ15" s="5">
        <v>4</v>
      </c>
      <c r="BR15" s="5">
        <v>1</v>
      </c>
      <c r="BS15" s="6" t="s">
        <v>110</v>
      </c>
      <c r="BT15" s="6">
        <f t="shared" si="3"/>
        <v>2</v>
      </c>
      <c r="BU15" s="6" t="s">
        <v>110</v>
      </c>
      <c r="BV15" s="6" t="s">
        <v>110</v>
      </c>
      <c r="BW15" s="6">
        <f t="shared" si="2"/>
        <v>4</v>
      </c>
    </row>
    <row r="16" spans="1:75" x14ac:dyDescent="0.2">
      <c r="A16" s="2">
        <v>16</v>
      </c>
      <c r="B16" s="2" t="s">
        <v>141</v>
      </c>
      <c r="C16" s="8" t="s">
        <v>2</v>
      </c>
      <c r="D16" s="8" t="s">
        <v>224</v>
      </c>
      <c r="E16" s="8" t="s">
        <v>41</v>
      </c>
      <c r="F16" s="8" t="s">
        <v>110</v>
      </c>
      <c r="G16" s="8" t="s">
        <v>31</v>
      </c>
      <c r="H16" s="2">
        <v>43.824877999999998</v>
      </c>
      <c r="I16" s="2">
        <v>2.8816609999999998</v>
      </c>
      <c r="J16" s="2">
        <v>65537</v>
      </c>
      <c r="K16" s="2">
        <v>13610</v>
      </c>
      <c r="L16" s="2">
        <v>10137</v>
      </c>
      <c r="M16" s="2">
        <v>14352</v>
      </c>
      <c r="N16" s="2">
        <v>12058</v>
      </c>
      <c r="O16" s="2">
        <v>15380</v>
      </c>
      <c r="P16" s="2">
        <v>2</v>
      </c>
      <c r="Q16" s="2">
        <v>2</v>
      </c>
      <c r="R16" s="2">
        <v>5</v>
      </c>
      <c r="S16" s="2">
        <v>1</v>
      </c>
      <c r="T16" s="2">
        <v>1</v>
      </c>
      <c r="U16" s="2">
        <v>2581</v>
      </c>
      <c r="V16" s="2">
        <v>5364</v>
      </c>
      <c r="W16" s="2">
        <v>18259</v>
      </c>
      <c r="X16" s="8" t="s">
        <v>224</v>
      </c>
      <c r="Y16" s="8" t="s">
        <v>41</v>
      </c>
      <c r="Z16" s="8" t="s">
        <v>110</v>
      </c>
      <c r="AA16" s="8" t="s">
        <v>31</v>
      </c>
      <c r="AB16" s="2">
        <v>151</v>
      </c>
      <c r="AC16" s="2">
        <v>203</v>
      </c>
      <c r="AD16" s="2">
        <v>19</v>
      </c>
      <c r="AE16" s="2">
        <v>4</v>
      </c>
      <c r="AF16" s="4">
        <f t="shared" si="0"/>
        <v>4.75</v>
      </c>
      <c r="AG16" s="2">
        <v>132</v>
      </c>
      <c r="AH16" s="2">
        <v>199</v>
      </c>
      <c r="AI16" s="4">
        <f t="shared" si="1"/>
        <v>0.66331658291457285</v>
      </c>
      <c r="AJ16" s="8" t="s">
        <v>224</v>
      </c>
      <c r="AK16" s="8" t="s">
        <v>41</v>
      </c>
      <c r="AL16" s="8" t="s">
        <v>110</v>
      </c>
      <c r="AM16" s="8" t="s">
        <v>31</v>
      </c>
      <c r="AN16">
        <v>3736424</v>
      </c>
      <c r="AO16">
        <v>770308</v>
      </c>
      <c r="AP16">
        <v>616312</v>
      </c>
      <c r="AQ16">
        <v>802382</v>
      </c>
      <c r="AR16">
        <v>293490</v>
      </c>
      <c r="AS16">
        <v>1253932</v>
      </c>
      <c r="AT16">
        <v>57.012435723331897</v>
      </c>
      <c r="AU16" s="2">
        <v>2</v>
      </c>
      <c r="AV16">
        <v>56.598677443056602</v>
      </c>
      <c r="AW16" s="2">
        <v>2</v>
      </c>
      <c r="AX16">
        <v>60.798263786130001</v>
      </c>
      <c r="AY16" s="2">
        <v>5</v>
      </c>
      <c r="AZ16">
        <v>55.9073299888517</v>
      </c>
      <c r="BA16" s="2">
        <v>1</v>
      </c>
      <c r="BB16">
        <v>24.339857356112098</v>
      </c>
      <c r="BC16" s="2">
        <v>1</v>
      </c>
      <c r="BD16">
        <v>81.530039011703494</v>
      </c>
      <c r="BE16" s="8" t="s">
        <v>224</v>
      </c>
      <c r="BF16" s="8" t="s">
        <v>41</v>
      </c>
      <c r="BG16" s="8" t="s">
        <v>110</v>
      </c>
      <c r="BH16" s="8" t="s">
        <v>31</v>
      </c>
      <c r="BI16" s="5">
        <v>2</v>
      </c>
      <c r="BJ16" s="5">
        <v>0</v>
      </c>
      <c r="BK16" s="5">
        <v>2</v>
      </c>
      <c r="BL16" s="5">
        <v>1</v>
      </c>
      <c r="BM16" s="5">
        <v>0</v>
      </c>
      <c r="BN16" s="5">
        <v>0</v>
      </c>
      <c r="BO16" s="5">
        <v>10</v>
      </c>
      <c r="BP16" s="5">
        <v>1</v>
      </c>
      <c r="BQ16" s="5">
        <v>5</v>
      </c>
      <c r="BR16" s="5">
        <v>2</v>
      </c>
      <c r="BS16" s="6" t="s">
        <v>110</v>
      </c>
      <c r="BT16" s="6">
        <f t="shared" si="3"/>
        <v>2</v>
      </c>
      <c r="BU16" s="6" t="s">
        <v>110</v>
      </c>
      <c r="BV16" s="6">
        <f>BO16/BP16</f>
        <v>10</v>
      </c>
      <c r="BW16" s="6">
        <f t="shared" si="2"/>
        <v>2.5</v>
      </c>
    </row>
    <row r="17" spans="1:75" x14ac:dyDescent="0.2">
      <c r="A17" s="2">
        <v>17</v>
      </c>
      <c r="B17" s="2" t="s">
        <v>142</v>
      </c>
      <c r="C17" s="8" t="s">
        <v>2</v>
      </c>
      <c r="D17" s="8" t="s">
        <v>224</v>
      </c>
      <c r="E17" s="8" t="s">
        <v>61</v>
      </c>
      <c r="F17" s="8" t="s">
        <v>110</v>
      </c>
      <c r="G17" s="8" t="s">
        <v>31</v>
      </c>
      <c r="H17" s="2">
        <v>43.824877999999998</v>
      </c>
      <c r="I17" s="2">
        <v>2.8816609999999998</v>
      </c>
      <c r="J17" s="2">
        <v>65322</v>
      </c>
      <c r="K17" s="2">
        <v>13603</v>
      </c>
      <c r="L17" s="2">
        <v>10022</v>
      </c>
      <c r="M17" s="2">
        <v>14263</v>
      </c>
      <c r="N17" s="2">
        <v>12061</v>
      </c>
      <c r="O17" s="2">
        <v>15373</v>
      </c>
      <c r="P17" s="2">
        <v>2</v>
      </c>
      <c r="Q17" s="2">
        <v>2</v>
      </c>
      <c r="R17" s="2">
        <v>5</v>
      </c>
      <c r="S17" s="2">
        <v>1</v>
      </c>
      <c r="T17" s="2">
        <v>1</v>
      </c>
      <c r="U17" s="2">
        <v>2549</v>
      </c>
      <c r="V17" s="2">
        <v>5452</v>
      </c>
      <c r="W17" s="2">
        <v>12711</v>
      </c>
      <c r="X17" s="8" t="s">
        <v>224</v>
      </c>
      <c r="Y17" s="8" t="s">
        <v>61</v>
      </c>
      <c r="Z17" s="8" t="s">
        <v>110</v>
      </c>
      <c r="AA17" s="8" t="s">
        <v>31</v>
      </c>
      <c r="AB17" s="2">
        <v>151</v>
      </c>
      <c r="AC17" s="2">
        <v>202</v>
      </c>
      <c r="AD17" s="2">
        <v>19</v>
      </c>
      <c r="AE17" s="2">
        <v>4</v>
      </c>
      <c r="AF17" s="4">
        <f t="shared" si="0"/>
        <v>4.75</v>
      </c>
      <c r="AG17" s="2">
        <v>132</v>
      </c>
      <c r="AH17" s="2">
        <v>198</v>
      </c>
      <c r="AI17" s="4">
        <f t="shared" si="1"/>
        <v>0.66666666666666663</v>
      </c>
      <c r="AJ17" s="8" t="s">
        <v>224</v>
      </c>
      <c r="AK17" s="8" t="s">
        <v>61</v>
      </c>
      <c r="AL17" s="8" t="s">
        <v>110</v>
      </c>
      <c r="AM17" s="8" t="s">
        <v>31</v>
      </c>
      <c r="AN17">
        <v>3728770</v>
      </c>
      <c r="AO17">
        <v>772138</v>
      </c>
      <c r="AP17">
        <v>605364</v>
      </c>
      <c r="AQ17">
        <v>803348</v>
      </c>
      <c r="AR17">
        <v>293234</v>
      </c>
      <c r="AS17">
        <v>1254686</v>
      </c>
      <c r="AT17">
        <v>57.082912341936897</v>
      </c>
      <c r="AU17" s="2">
        <v>2</v>
      </c>
      <c r="AV17">
        <v>56.762331838564997</v>
      </c>
      <c r="AW17" s="2">
        <v>2</v>
      </c>
      <c r="AX17">
        <v>60.4035122729994</v>
      </c>
      <c r="AY17" s="2">
        <v>5</v>
      </c>
      <c r="AZ17">
        <v>56.323915024889601</v>
      </c>
      <c r="BA17" s="2">
        <v>1</v>
      </c>
      <c r="BB17">
        <v>24.312577729873102</v>
      </c>
      <c r="BC17" s="2">
        <v>1</v>
      </c>
      <c r="BD17">
        <v>81.616210238730204</v>
      </c>
      <c r="BE17" s="8" t="s">
        <v>224</v>
      </c>
      <c r="BF17" s="8" t="s">
        <v>61</v>
      </c>
      <c r="BG17" s="8" t="s">
        <v>110</v>
      </c>
      <c r="BH17" s="8" t="s">
        <v>31</v>
      </c>
      <c r="BI17" s="5">
        <v>2</v>
      </c>
      <c r="BJ17" s="5">
        <v>0</v>
      </c>
      <c r="BK17" s="5">
        <v>2</v>
      </c>
      <c r="BL17" s="5">
        <v>1</v>
      </c>
      <c r="BM17" s="5">
        <v>0</v>
      </c>
      <c r="BN17" s="5">
        <v>0</v>
      </c>
      <c r="BO17" s="5">
        <v>10</v>
      </c>
      <c r="BP17" s="5">
        <v>1</v>
      </c>
      <c r="BQ17" s="5">
        <v>5</v>
      </c>
      <c r="BR17" s="5">
        <v>2</v>
      </c>
      <c r="BS17" s="6" t="s">
        <v>110</v>
      </c>
      <c r="BT17" s="6">
        <f t="shared" si="3"/>
        <v>2</v>
      </c>
      <c r="BU17" s="6" t="s">
        <v>110</v>
      </c>
      <c r="BV17" s="6">
        <f>BO17/BP17</f>
        <v>10</v>
      </c>
      <c r="BW17" s="6">
        <f t="shared" si="2"/>
        <v>2.5</v>
      </c>
    </row>
    <row r="18" spans="1:75" x14ac:dyDescent="0.2">
      <c r="A18" s="2">
        <v>19</v>
      </c>
      <c r="B18" s="2" t="s">
        <v>144</v>
      </c>
      <c r="C18" s="8" t="s">
        <v>2</v>
      </c>
      <c r="D18" s="8" t="s">
        <v>223</v>
      </c>
      <c r="E18" s="8" t="s">
        <v>64</v>
      </c>
      <c r="F18" s="8" t="s">
        <v>110</v>
      </c>
      <c r="G18" s="8" t="s">
        <v>111</v>
      </c>
      <c r="H18" s="2">
        <v>52.732500000000002</v>
      </c>
      <c r="I18" s="2">
        <v>15.2369</v>
      </c>
      <c r="J18" s="2">
        <v>64981</v>
      </c>
      <c r="K18" s="2">
        <v>12991</v>
      </c>
      <c r="L18" s="2">
        <v>12328</v>
      </c>
      <c r="M18" s="2">
        <v>11912</v>
      </c>
      <c r="N18" s="2">
        <v>15505</v>
      </c>
      <c r="O18" s="2">
        <v>12245</v>
      </c>
      <c r="P18" s="2" t="s">
        <v>92</v>
      </c>
      <c r="Q18" s="2">
        <v>6</v>
      </c>
      <c r="R18" s="2">
        <v>6</v>
      </c>
      <c r="S18" s="2">
        <v>1</v>
      </c>
      <c r="T18" s="2">
        <v>3</v>
      </c>
      <c r="U18" s="2">
        <v>1550</v>
      </c>
      <c r="V18" s="2">
        <v>3961</v>
      </c>
      <c r="W18" s="2">
        <v>16134</v>
      </c>
      <c r="X18" s="8" t="s">
        <v>223</v>
      </c>
      <c r="Y18" s="8" t="s">
        <v>64</v>
      </c>
      <c r="Z18" s="8" t="s">
        <v>110</v>
      </c>
      <c r="AA18" s="8" t="s">
        <v>111</v>
      </c>
      <c r="AB18" s="2">
        <v>151</v>
      </c>
      <c r="AC18" s="2">
        <v>193</v>
      </c>
      <c r="AD18" s="2">
        <v>45</v>
      </c>
      <c r="AE18" s="2">
        <v>14</v>
      </c>
      <c r="AF18" s="4">
        <f t="shared" si="0"/>
        <v>3.2142857142857144</v>
      </c>
      <c r="AG18" s="2">
        <v>106</v>
      </c>
      <c r="AH18" s="2">
        <v>179</v>
      </c>
      <c r="AI18" s="4">
        <f t="shared" si="1"/>
        <v>0.59217877094972071</v>
      </c>
      <c r="AJ18" s="8" t="s">
        <v>223</v>
      </c>
      <c r="AK18" s="8" t="s">
        <v>64</v>
      </c>
      <c r="AL18" s="8" t="s">
        <v>110</v>
      </c>
      <c r="AM18" s="8" t="s">
        <v>111</v>
      </c>
      <c r="AN18">
        <v>5990636</v>
      </c>
      <c r="AO18">
        <v>2287122</v>
      </c>
      <c r="AP18">
        <v>1173360</v>
      </c>
      <c r="AQ18">
        <v>1193520</v>
      </c>
      <c r="AR18">
        <v>1143000</v>
      </c>
      <c r="AS18">
        <v>193634</v>
      </c>
      <c r="AT18">
        <v>92.190578784567805</v>
      </c>
      <c r="AU18" s="2" t="s">
        <v>92</v>
      </c>
      <c r="AV18">
        <v>176.054345315988</v>
      </c>
      <c r="AW18" s="2">
        <v>6</v>
      </c>
      <c r="AX18">
        <v>95.178455548345198</v>
      </c>
      <c r="AY18" s="2">
        <v>6</v>
      </c>
      <c r="AZ18">
        <v>100.194761584956</v>
      </c>
      <c r="BA18" s="2">
        <v>1</v>
      </c>
      <c r="BB18">
        <v>73.718155433731098</v>
      </c>
      <c r="BC18" s="2">
        <v>3</v>
      </c>
      <c r="BD18">
        <v>15.813311555737</v>
      </c>
      <c r="BE18" s="8" t="s">
        <v>223</v>
      </c>
      <c r="BF18" s="8" t="s">
        <v>64</v>
      </c>
      <c r="BG18" s="8" t="s">
        <v>110</v>
      </c>
      <c r="BH18" s="8" t="s">
        <v>111</v>
      </c>
      <c r="BI18" s="5">
        <v>0</v>
      </c>
      <c r="BJ18" s="5">
        <v>3</v>
      </c>
      <c r="BK18" s="5">
        <v>3</v>
      </c>
      <c r="BL18" s="5">
        <v>0</v>
      </c>
      <c r="BM18" s="5">
        <v>2</v>
      </c>
      <c r="BN18" s="5">
        <v>1</v>
      </c>
      <c r="BO18" s="5">
        <v>10</v>
      </c>
      <c r="BP18" s="5">
        <v>2</v>
      </c>
      <c r="BQ18" s="5">
        <v>30</v>
      </c>
      <c r="BR18" s="5">
        <v>8</v>
      </c>
      <c r="BS18" s="6">
        <f>BI18/BJ18</f>
        <v>0</v>
      </c>
      <c r="BT18" s="6" t="s">
        <v>110</v>
      </c>
      <c r="BU18" s="6">
        <f>BM18/BN18</f>
        <v>2</v>
      </c>
      <c r="BV18" s="6">
        <f>BO18/BP18</f>
        <v>5</v>
      </c>
      <c r="BW18" s="6">
        <f t="shared" si="2"/>
        <v>3.75</v>
      </c>
    </row>
    <row r="19" spans="1:75" x14ac:dyDescent="0.2">
      <c r="A19" s="2">
        <v>20</v>
      </c>
      <c r="B19" s="2" t="s">
        <v>145</v>
      </c>
      <c r="C19" s="8" t="s">
        <v>2</v>
      </c>
      <c r="D19" s="8" t="s">
        <v>223</v>
      </c>
      <c r="E19" s="8" t="s">
        <v>15</v>
      </c>
      <c r="F19" s="8" t="s">
        <v>97</v>
      </c>
      <c r="G19" s="8" t="s">
        <v>16</v>
      </c>
      <c r="H19" s="2">
        <v>49.411200000000001</v>
      </c>
      <c r="I19" s="2">
        <v>16.281500000000001</v>
      </c>
      <c r="J19" s="2">
        <v>87300</v>
      </c>
      <c r="K19" s="2">
        <v>21653</v>
      </c>
      <c r="L19" s="2">
        <v>15008</v>
      </c>
      <c r="M19" s="2">
        <v>14396</v>
      </c>
      <c r="N19" s="2">
        <v>17703</v>
      </c>
      <c r="O19" s="2">
        <v>18540</v>
      </c>
      <c r="P19" s="2">
        <v>6</v>
      </c>
      <c r="Q19" s="2" t="s">
        <v>92</v>
      </c>
      <c r="R19" s="2">
        <v>8</v>
      </c>
      <c r="S19" s="2">
        <v>1</v>
      </c>
      <c r="T19" s="2">
        <v>3</v>
      </c>
      <c r="U19" s="2">
        <v>3661</v>
      </c>
      <c r="V19" s="2">
        <v>1666</v>
      </c>
      <c r="W19" s="2">
        <v>23474</v>
      </c>
      <c r="X19" s="8" t="s">
        <v>223</v>
      </c>
      <c r="Y19" s="8" t="s">
        <v>15</v>
      </c>
      <c r="Z19" s="8" t="s">
        <v>97</v>
      </c>
      <c r="AA19" s="8" t="s">
        <v>16</v>
      </c>
      <c r="AB19" s="2">
        <v>166</v>
      </c>
      <c r="AC19" s="2">
        <v>222</v>
      </c>
      <c r="AD19" s="2">
        <v>38</v>
      </c>
      <c r="AE19" s="2">
        <v>9</v>
      </c>
      <c r="AF19" s="4">
        <f t="shared" si="0"/>
        <v>4.2222222222222223</v>
      </c>
      <c r="AG19" s="2">
        <v>128</v>
      </c>
      <c r="AH19" s="2">
        <v>213</v>
      </c>
      <c r="AI19" s="4">
        <f t="shared" si="1"/>
        <v>0.60093896713615025</v>
      </c>
      <c r="AJ19" s="8" t="s">
        <v>223</v>
      </c>
      <c r="AK19" s="8" t="s">
        <v>15</v>
      </c>
      <c r="AL19" s="8" t="s">
        <v>97</v>
      </c>
      <c r="AM19" s="8" t="s">
        <v>16</v>
      </c>
      <c r="AN19">
        <v>8470810</v>
      </c>
      <c r="AO19">
        <v>5030934</v>
      </c>
      <c r="AP19">
        <v>582588</v>
      </c>
      <c r="AQ19">
        <v>776028</v>
      </c>
      <c r="AR19">
        <v>1412440</v>
      </c>
      <c r="AS19">
        <v>668820</v>
      </c>
      <c r="AT19">
        <v>97.031042382588794</v>
      </c>
      <c r="AU19" s="2">
        <v>6</v>
      </c>
      <c r="AV19">
        <v>232.34350898258899</v>
      </c>
      <c r="AW19" s="2" t="s">
        <v>92</v>
      </c>
      <c r="AX19">
        <v>38.818496801705798</v>
      </c>
      <c r="AY19" s="2">
        <v>8</v>
      </c>
      <c r="AZ19">
        <v>53.905807168658001</v>
      </c>
      <c r="BA19" s="2">
        <v>1</v>
      </c>
      <c r="BB19">
        <v>79.785347116308003</v>
      </c>
      <c r="BC19" s="2">
        <v>3</v>
      </c>
      <c r="BD19">
        <v>36.0744336569579</v>
      </c>
      <c r="BE19" s="8" t="s">
        <v>223</v>
      </c>
      <c r="BF19" s="8" t="s">
        <v>15</v>
      </c>
      <c r="BG19" s="8" t="s">
        <v>97</v>
      </c>
      <c r="BH19" s="8" t="s">
        <v>16</v>
      </c>
      <c r="BI19" s="5">
        <v>4</v>
      </c>
      <c r="BJ19" s="5">
        <v>2</v>
      </c>
      <c r="BK19" s="5">
        <v>6</v>
      </c>
      <c r="BL19" s="5">
        <v>3</v>
      </c>
      <c r="BM19" s="5">
        <v>4</v>
      </c>
      <c r="BN19" s="5">
        <v>1</v>
      </c>
      <c r="BO19" s="5">
        <v>9</v>
      </c>
      <c r="BP19" s="5">
        <v>2</v>
      </c>
      <c r="BQ19" s="5">
        <v>15</v>
      </c>
      <c r="BR19" s="5">
        <v>1</v>
      </c>
      <c r="BS19" s="6">
        <f>BI19/BJ19</f>
        <v>2</v>
      </c>
      <c r="BT19" s="6">
        <f>BK19/BL19</f>
        <v>2</v>
      </c>
      <c r="BU19" s="6">
        <f>BM19/BN19</f>
        <v>4</v>
      </c>
      <c r="BV19" s="6">
        <f>BO19/BP19</f>
        <v>4.5</v>
      </c>
      <c r="BW19" s="6">
        <f t="shared" si="2"/>
        <v>15</v>
      </c>
    </row>
    <row r="20" spans="1:75" x14ac:dyDescent="0.2">
      <c r="A20" s="2">
        <v>22</v>
      </c>
      <c r="B20" s="2" t="s">
        <v>147</v>
      </c>
      <c r="C20" s="8" t="s">
        <v>2</v>
      </c>
      <c r="D20" s="8" t="s">
        <v>223</v>
      </c>
      <c r="E20" s="8" t="s">
        <v>4</v>
      </c>
      <c r="F20" s="8">
        <v>9994</v>
      </c>
      <c r="G20" s="8" t="s">
        <v>6</v>
      </c>
      <c r="H20" s="2">
        <v>48.434522000000001</v>
      </c>
      <c r="I20" s="2">
        <v>8.7678080000000005</v>
      </c>
      <c r="J20" s="2">
        <v>75206</v>
      </c>
      <c r="K20" s="2">
        <v>20402</v>
      </c>
      <c r="L20" s="2">
        <v>9768</v>
      </c>
      <c r="M20" s="2">
        <v>16864</v>
      </c>
      <c r="N20" s="2">
        <v>12884</v>
      </c>
      <c r="O20" s="2">
        <v>15288</v>
      </c>
      <c r="P20" s="2">
        <v>1</v>
      </c>
      <c r="Q20" s="2">
        <v>2</v>
      </c>
      <c r="R20" s="2">
        <v>2</v>
      </c>
      <c r="S20" s="2">
        <v>4</v>
      </c>
      <c r="T20" s="2">
        <v>7</v>
      </c>
      <c r="U20" s="2">
        <v>1509</v>
      </c>
      <c r="V20" s="2">
        <v>3366</v>
      </c>
      <c r="W20" s="2">
        <v>19649</v>
      </c>
      <c r="X20" s="8" t="s">
        <v>223</v>
      </c>
      <c r="Y20" s="8" t="s">
        <v>4</v>
      </c>
      <c r="Z20" s="8">
        <v>9994</v>
      </c>
      <c r="AA20" s="8" t="s">
        <v>6</v>
      </c>
      <c r="AB20" s="2">
        <v>150</v>
      </c>
      <c r="AC20" s="2">
        <v>210</v>
      </c>
      <c r="AD20" s="2">
        <v>30</v>
      </c>
      <c r="AE20" s="2">
        <v>9</v>
      </c>
      <c r="AF20" s="4">
        <f t="shared" si="0"/>
        <v>3.3333333333333335</v>
      </c>
      <c r="AG20" s="2">
        <v>120</v>
      </c>
      <c r="AH20" s="2">
        <v>201</v>
      </c>
      <c r="AI20" s="4">
        <f t="shared" si="1"/>
        <v>0.59701492537313428</v>
      </c>
      <c r="AJ20" s="8" t="s">
        <v>223</v>
      </c>
      <c r="AK20" s="8" t="s">
        <v>4</v>
      </c>
      <c r="AL20" s="8">
        <v>9994</v>
      </c>
      <c r="AM20" s="8" t="s">
        <v>6</v>
      </c>
      <c r="AN20">
        <v>14458722</v>
      </c>
      <c r="AO20">
        <v>9625730</v>
      </c>
      <c r="AP20">
        <v>554058</v>
      </c>
      <c r="AQ20">
        <v>2071054</v>
      </c>
      <c r="AR20">
        <v>331016</v>
      </c>
      <c r="AS20">
        <v>1876864</v>
      </c>
      <c r="AT20">
        <v>192.25489987501001</v>
      </c>
      <c r="AU20" s="2">
        <v>1</v>
      </c>
      <c r="AV20">
        <v>471.80325458288399</v>
      </c>
      <c r="AW20" s="2">
        <v>2</v>
      </c>
      <c r="AX20">
        <v>56.721744471744501</v>
      </c>
      <c r="AY20" s="2">
        <v>2</v>
      </c>
      <c r="AZ20">
        <v>122.80917931688801</v>
      </c>
      <c r="BA20" s="2">
        <v>4</v>
      </c>
      <c r="BB20">
        <v>25.6920211114561</v>
      </c>
      <c r="BC20" s="2">
        <v>7</v>
      </c>
      <c r="BD20">
        <v>122.76713762428</v>
      </c>
      <c r="BE20" s="8" t="s">
        <v>223</v>
      </c>
      <c r="BF20" s="8" t="s">
        <v>4</v>
      </c>
      <c r="BG20" s="8">
        <v>9994</v>
      </c>
      <c r="BH20" s="8" t="s">
        <v>6</v>
      </c>
      <c r="BI20" s="5">
        <v>3</v>
      </c>
      <c r="BJ20" s="5">
        <v>2</v>
      </c>
      <c r="BK20" s="5">
        <v>2</v>
      </c>
      <c r="BL20" s="5">
        <v>1</v>
      </c>
      <c r="BM20" s="5">
        <v>10</v>
      </c>
      <c r="BN20" s="5">
        <v>0</v>
      </c>
      <c r="BO20" s="5">
        <v>1</v>
      </c>
      <c r="BP20" s="5">
        <v>0</v>
      </c>
      <c r="BQ20" s="5">
        <v>14</v>
      </c>
      <c r="BR20" s="5">
        <v>6</v>
      </c>
      <c r="BS20" s="6">
        <f>BI20/BJ20</f>
        <v>1.5</v>
      </c>
      <c r="BT20" s="6">
        <f>BK20/BL20</f>
        <v>2</v>
      </c>
      <c r="BU20" s="6" t="s">
        <v>110</v>
      </c>
      <c r="BV20" s="6" t="s">
        <v>110</v>
      </c>
      <c r="BW20" s="6">
        <f t="shared" si="2"/>
        <v>2.3333333333333335</v>
      </c>
    </row>
    <row r="21" spans="1:75" x14ac:dyDescent="0.2">
      <c r="A21" s="2">
        <v>24</v>
      </c>
      <c r="B21" s="2" t="s">
        <v>149</v>
      </c>
      <c r="C21" s="8" t="s">
        <v>2</v>
      </c>
      <c r="D21" s="8" t="s">
        <v>223</v>
      </c>
      <c r="E21" s="8" t="s">
        <v>42</v>
      </c>
      <c r="F21" s="8" t="s">
        <v>110</v>
      </c>
      <c r="G21" s="8" t="s">
        <v>31</v>
      </c>
      <c r="H21" s="2">
        <v>43.657743000000004</v>
      </c>
      <c r="I21" s="2">
        <v>2.4437099999999998</v>
      </c>
      <c r="J21" s="2">
        <v>73304</v>
      </c>
      <c r="K21" s="2">
        <v>10538</v>
      </c>
      <c r="L21" s="2">
        <v>15658</v>
      </c>
      <c r="M21" s="2">
        <v>17591</v>
      </c>
      <c r="N21" s="2">
        <v>14353</v>
      </c>
      <c r="O21" s="2">
        <v>15164</v>
      </c>
      <c r="P21" s="2">
        <v>1</v>
      </c>
      <c r="Q21" s="2">
        <v>3</v>
      </c>
      <c r="R21" s="2">
        <v>2</v>
      </c>
      <c r="S21" s="2">
        <v>4</v>
      </c>
      <c r="T21" s="2">
        <v>1</v>
      </c>
      <c r="U21" s="2">
        <v>1363</v>
      </c>
      <c r="V21" s="2">
        <v>5910</v>
      </c>
      <c r="W21" s="2">
        <v>27025</v>
      </c>
      <c r="X21" s="8" t="s">
        <v>223</v>
      </c>
      <c r="Y21" s="8" t="s">
        <v>42</v>
      </c>
      <c r="Z21" s="8" t="s">
        <v>110</v>
      </c>
      <c r="AA21" s="8" t="s">
        <v>31</v>
      </c>
      <c r="AB21" s="2">
        <v>137</v>
      </c>
      <c r="AC21" s="2">
        <v>192</v>
      </c>
      <c r="AD21" s="2">
        <v>24</v>
      </c>
      <c r="AE21" s="2">
        <v>2</v>
      </c>
      <c r="AF21" s="4">
        <f t="shared" si="0"/>
        <v>12</v>
      </c>
      <c r="AG21" s="2">
        <v>113</v>
      </c>
      <c r="AH21" s="2">
        <v>190</v>
      </c>
      <c r="AI21" s="4">
        <f t="shared" si="1"/>
        <v>0.59473684210526312</v>
      </c>
      <c r="AJ21" s="8" t="s">
        <v>223</v>
      </c>
      <c r="AK21" s="8" t="s">
        <v>42</v>
      </c>
      <c r="AL21" s="8" t="s">
        <v>110</v>
      </c>
      <c r="AM21" s="8" t="s">
        <v>31</v>
      </c>
      <c r="AN21">
        <v>6508868</v>
      </c>
      <c r="AO21">
        <v>478132</v>
      </c>
      <c r="AP21">
        <v>1166956</v>
      </c>
      <c r="AQ21">
        <v>3179348</v>
      </c>
      <c r="AR21">
        <v>516282</v>
      </c>
      <c r="AS21">
        <v>1168150</v>
      </c>
      <c r="AT21">
        <v>88.792808032303796</v>
      </c>
      <c r="AU21" s="2">
        <v>1</v>
      </c>
      <c r="AV21">
        <v>45.372176883659101</v>
      </c>
      <c r="AW21" s="2">
        <v>3</v>
      </c>
      <c r="AX21">
        <v>74.527781325839797</v>
      </c>
      <c r="AY21" s="2">
        <v>2</v>
      </c>
      <c r="AZ21">
        <v>180.73719515661401</v>
      </c>
      <c r="BA21" s="2">
        <v>4</v>
      </c>
      <c r="BB21">
        <v>35.970319793771303</v>
      </c>
      <c r="BC21" s="2">
        <v>1</v>
      </c>
      <c r="BD21">
        <v>77.034423634924806</v>
      </c>
      <c r="BE21" s="8" t="s">
        <v>223</v>
      </c>
      <c r="BF21" s="8" t="s">
        <v>42</v>
      </c>
      <c r="BG21" s="8" t="s">
        <v>110</v>
      </c>
      <c r="BH21" s="8" t="s">
        <v>31</v>
      </c>
      <c r="BI21" s="5">
        <v>0</v>
      </c>
      <c r="BJ21" s="5">
        <v>0</v>
      </c>
      <c r="BK21" s="5">
        <v>4</v>
      </c>
      <c r="BL21" s="5">
        <v>0</v>
      </c>
      <c r="BM21" s="5">
        <v>11</v>
      </c>
      <c r="BN21" s="5">
        <v>0</v>
      </c>
      <c r="BO21" s="5">
        <v>4</v>
      </c>
      <c r="BP21" s="5">
        <v>0</v>
      </c>
      <c r="BQ21" s="5">
        <v>5</v>
      </c>
      <c r="BR21" s="5">
        <v>2</v>
      </c>
      <c r="BS21" s="6" t="s">
        <v>110</v>
      </c>
      <c r="BT21" s="6" t="s">
        <v>110</v>
      </c>
      <c r="BU21" s="6" t="s">
        <v>110</v>
      </c>
      <c r="BV21" s="6" t="s">
        <v>110</v>
      </c>
      <c r="BW21" s="6">
        <f t="shared" si="2"/>
        <v>2.5</v>
      </c>
    </row>
    <row r="22" spans="1:75" x14ac:dyDescent="0.2">
      <c r="A22" s="2">
        <v>23</v>
      </c>
      <c r="B22" s="2" t="s">
        <v>148</v>
      </c>
      <c r="C22" s="14" t="s">
        <v>2</v>
      </c>
      <c r="D22" s="8" t="s">
        <v>223</v>
      </c>
      <c r="E22" s="8" t="s">
        <v>72</v>
      </c>
      <c r="F22" s="8" t="s">
        <v>110</v>
      </c>
      <c r="G22" s="8" t="s">
        <v>31</v>
      </c>
      <c r="H22" s="2">
        <v>43.657699999999998</v>
      </c>
      <c r="I22" s="2">
        <v>2.4437000000000002</v>
      </c>
      <c r="J22" s="2">
        <v>89679</v>
      </c>
      <c r="K22" s="2">
        <v>15563</v>
      </c>
      <c r="L22" s="2">
        <v>17627</v>
      </c>
      <c r="M22" s="2">
        <v>16664</v>
      </c>
      <c r="N22" s="2">
        <v>15225</v>
      </c>
      <c r="O22" s="2">
        <v>24600</v>
      </c>
      <c r="P22" s="2">
        <v>4</v>
      </c>
      <c r="Q22" s="2">
        <v>5</v>
      </c>
      <c r="R22" s="2">
        <v>2</v>
      </c>
      <c r="S22" s="2">
        <v>1</v>
      </c>
      <c r="T22" s="2">
        <v>1</v>
      </c>
      <c r="U22" s="2">
        <v>2974</v>
      </c>
      <c r="V22" s="2">
        <v>3521</v>
      </c>
      <c r="W22" s="2">
        <v>15615</v>
      </c>
      <c r="X22" s="8" t="s">
        <v>223</v>
      </c>
      <c r="Y22" s="8" t="s">
        <v>72</v>
      </c>
      <c r="Z22" s="8" t="s">
        <v>110</v>
      </c>
      <c r="AA22" s="8" t="s">
        <v>31</v>
      </c>
      <c r="AB22" s="2">
        <v>163</v>
      </c>
      <c r="AC22" s="2">
        <v>220</v>
      </c>
      <c r="AD22" s="2">
        <v>38</v>
      </c>
      <c r="AE22" s="2">
        <v>7</v>
      </c>
      <c r="AF22" s="4">
        <f t="shared" si="0"/>
        <v>5.4285714285714288</v>
      </c>
      <c r="AG22" s="2">
        <v>125</v>
      </c>
      <c r="AH22" s="2">
        <v>213</v>
      </c>
      <c r="AI22" s="4">
        <f t="shared" si="1"/>
        <v>0.58685446009389675</v>
      </c>
      <c r="AJ22" s="8" t="s">
        <v>223</v>
      </c>
      <c r="AK22" s="8" t="s">
        <v>72</v>
      </c>
      <c r="AL22" s="8" t="s">
        <v>110</v>
      </c>
      <c r="AM22" s="8" t="s">
        <v>31</v>
      </c>
      <c r="AN22">
        <v>11574096</v>
      </c>
      <c r="AO22">
        <v>3219086</v>
      </c>
      <c r="AP22">
        <v>2371722</v>
      </c>
      <c r="AQ22">
        <v>2620070</v>
      </c>
      <c r="AR22">
        <v>1273932</v>
      </c>
      <c r="AS22">
        <v>2089286</v>
      </c>
      <c r="AT22">
        <v>129.061385608671</v>
      </c>
      <c r="AU22" s="2">
        <v>4</v>
      </c>
      <c r="AV22">
        <v>206.842254064126</v>
      </c>
      <c r="AW22" s="2">
        <v>5</v>
      </c>
      <c r="AX22">
        <v>134.550519090032</v>
      </c>
      <c r="AY22" s="2">
        <v>2</v>
      </c>
      <c r="AZ22">
        <v>157.22935669707201</v>
      </c>
      <c r="BA22" s="2">
        <v>1</v>
      </c>
      <c r="BB22">
        <v>83.673694581280799</v>
      </c>
      <c r="BC22" s="2">
        <v>1</v>
      </c>
      <c r="BD22">
        <v>84.930325203251996</v>
      </c>
      <c r="BE22" s="8" t="s">
        <v>223</v>
      </c>
      <c r="BF22" s="8" t="s">
        <v>72</v>
      </c>
      <c r="BG22" s="8" t="s">
        <v>110</v>
      </c>
      <c r="BH22" s="8" t="s">
        <v>31</v>
      </c>
      <c r="BI22" s="5">
        <v>1</v>
      </c>
      <c r="BJ22" s="5">
        <v>0</v>
      </c>
      <c r="BK22" s="5">
        <v>4</v>
      </c>
      <c r="BL22" s="5">
        <v>0</v>
      </c>
      <c r="BM22" s="5">
        <v>9</v>
      </c>
      <c r="BN22" s="5">
        <v>0</v>
      </c>
      <c r="BO22" s="5">
        <v>23</v>
      </c>
      <c r="BP22" s="5">
        <v>3</v>
      </c>
      <c r="BQ22" s="5">
        <v>8</v>
      </c>
      <c r="BR22" s="5">
        <v>4</v>
      </c>
      <c r="BS22" s="6" t="s">
        <v>110</v>
      </c>
      <c r="BT22" s="6" t="s">
        <v>110</v>
      </c>
      <c r="BU22" s="6" t="s">
        <v>110</v>
      </c>
      <c r="BV22" s="6">
        <f>BO22/BP22</f>
        <v>7.666666666666667</v>
      </c>
      <c r="BW22" s="6">
        <f t="shared" si="2"/>
        <v>2</v>
      </c>
    </row>
    <row r="23" spans="1:75" x14ac:dyDescent="0.2">
      <c r="A23" s="2">
        <v>25</v>
      </c>
      <c r="B23" s="2" t="s">
        <v>150</v>
      </c>
      <c r="C23" s="8" t="s">
        <v>2</v>
      </c>
      <c r="D23" s="8" t="s">
        <v>223</v>
      </c>
      <c r="E23" s="8" t="s">
        <v>43</v>
      </c>
      <c r="F23" s="8" t="s">
        <v>110</v>
      </c>
      <c r="G23" s="8" t="s">
        <v>31</v>
      </c>
      <c r="H23" s="2">
        <v>43.909032000000003</v>
      </c>
      <c r="I23" s="2">
        <v>1.9010769999999999</v>
      </c>
      <c r="J23" s="2">
        <v>66784</v>
      </c>
      <c r="K23" s="2">
        <v>10381</v>
      </c>
      <c r="L23" s="2">
        <v>14735</v>
      </c>
      <c r="M23" s="2">
        <v>14388</v>
      </c>
      <c r="N23" s="2">
        <v>11170</v>
      </c>
      <c r="O23" s="2">
        <v>16110</v>
      </c>
      <c r="P23" s="2">
        <v>1</v>
      </c>
      <c r="Q23" s="2">
        <v>1</v>
      </c>
      <c r="R23" s="2">
        <v>3</v>
      </c>
      <c r="S23" s="2">
        <v>3</v>
      </c>
      <c r="T23" s="2">
        <v>1</v>
      </c>
      <c r="U23" s="2">
        <v>1092</v>
      </c>
      <c r="V23" s="2">
        <v>2565</v>
      </c>
      <c r="W23" s="2">
        <v>24610</v>
      </c>
      <c r="X23" s="8" t="s">
        <v>223</v>
      </c>
      <c r="Y23" s="8" t="s">
        <v>43</v>
      </c>
      <c r="Z23" s="8" t="s">
        <v>110</v>
      </c>
      <c r="AA23" s="8" t="s">
        <v>31</v>
      </c>
      <c r="AB23" s="2">
        <v>135</v>
      </c>
      <c r="AC23" s="2">
        <v>181</v>
      </c>
      <c r="AD23" s="2">
        <v>28</v>
      </c>
      <c r="AE23" s="2">
        <v>11</v>
      </c>
      <c r="AF23" s="4">
        <f t="shared" si="0"/>
        <v>2.5454545454545454</v>
      </c>
      <c r="AG23" s="2">
        <v>107</v>
      </c>
      <c r="AH23" s="2">
        <v>170</v>
      </c>
      <c r="AI23" s="4">
        <f t="shared" si="1"/>
        <v>0.62941176470588234</v>
      </c>
      <c r="AJ23" s="8" t="s">
        <v>223</v>
      </c>
      <c r="AK23" s="8" t="s">
        <v>43</v>
      </c>
      <c r="AL23" s="8" t="s">
        <v>110</v>
      </c>
      <c r="AM23" s="8" t="s">
        <v>31</v>
      </c>
      <c r="AN23">
        <v>6302478</v>
      </c>
      <c r="AO23">
        <v>455656</v>
      </c>
      <c r="AP23">
        <v>946934</v>
      </c>
      <c r="AQ23">
        <v>2526088</v>
      </c>
      <c r="AR23">
        <v>521064</v>
      </c>
      <c r="AS23">
        <v>1852736</v>
      </c>
      <c r="AT23">
        <v>94.371076904647794</v>
      </c>
      <c r="AU23" s="2">
        <v>1</v>
      </c>
      <c r="AV23">
        <v>43.893266544648903</v>
      </c>
      <c r="AW23" s="2">
        <v>1</v>
      </c>
      <c r="AX23">
        <v>64.2642687478792</v>
      </c>
      <c r="AY23" s="2">
        <v>3</v>
      </c>
      <c r="AZ23">
        <v>175.56908534890201</v>
      </c>
      <c r="BA23" s="2">
        <v>3</v>
      </c>
      <c r="BB23">
        <v>46.648522829006303</v>
      </c>
      <c r="BC23" s="2">
        <v>1</v>
      </c>
      <c r="BD23">
        <v>115.005338299193</v>
      </c>
      <c r="BE23" s="8" t="s">
        <v>223</v>
      </c>
      <c r="BF23" s="8" t="s">
        <v>43</v>
      </c>
      <c r="BG23" s="8" t="s">
        <v>110</v>
      </c>
      <c r="BH23" s="8" t="s">
        <v>31</v>
      </c>
      <c r="BI23" s="5">
        <v>0</v>
      </c>
      <c r="BJ23" s="5">
        <v>0</v>
      </c>
      <c r="BK23" s="5">
        <v>4</v>
      </c>
      <c r="BL23" s="5">
        <v>2</v>
      </c>
      <c r="BM23" s="5">
        <v>3</v>
      </c>
      <c r="BN23" s="5">
        <v>6</v>
      </c>
      <c r="BO23" s="5">
        <v>1</v>
      </c>
      <c r="BP23" s="5">
        <v>0</v>
      </c>
      <c r="BQ23" s="5">
        <v>20</v>
      </c>
      <c r="BR23" s="5">
        <v>3</v>
      </c>
      <c r="BS23" s="6" t="s">
        <v>110</v>
      </c>
      <c r="BT23" s="6">
        <f>BK23/BL23</f>
        <v>2</v>
      </c>
      <c r="BU23" s="6">
        <f>BM23/BN23</f>
        <v>0.5</v>
      </c>
      <c r="BV23" s="6" t="s">
        <v>110</v>
      </c>
      <c r="BW23" s="6">
        <f t="shared" si="2"/>
        <v>6.666666666666667</v>
      </c>
    </row>
    <row r="24" spans="1:75" x14ac:dyDescent="0.2">
      <c r="A24" s="2">
        <v>26</v>
      </c>
      <c r="B24" s="2" t="s">
        <v>151</v>
      </c>
      <c r="C24" s="8" t="s">
        <v>2</v>
      </c>
      <c r="D24" s="8" t="s">
        <v>223</v>
      </c>
      <c r="E24" s="8" t="s">
        <v>13</v>
      </c>
      <c r="F24" s="8" t="s">
        <v>98</v>
      </c>
      <c r="G24" s="8" t="s">
        <v>14</v>
      </c>
      <c r="H24" s="2">
        <v>51.0167</v>
      </c>
      <c r="I24" s="2">
        <v>5.8666700000000001</v>
      </c>
      <c r="J24" s="2">
        <v>64607</v>
      </c>
      <c r="K24" s="2">
        <v>18422</v>
      </c>
      <c r="L24" s="2">
        <v>8505</v>
      </c>
      <c r="M24" s="2">
        <v>8647</v>
      </c>
      <c r="N24" s="2">
        <v>11145</v>
      </c>
      <c r="O24" s="2">
        <v>17888</v>
      </c>
      <c r="P24" s="2">
        <v>1</v>
      </c>
      <c r="Q24" s="2">
        <v>8</v>
      </c>
      <c r="R24" s="2">
        <v>2</v>
      </c>
      <c r="S24" s="2">
        <v>1</v>
      </c>
      <c r="T24" s="2">
        <v>2</v>
      </c>
      <c r="U24" s="2">
        <v>1475</v>
      </c>
      <c r="V24" s="2">
        <v>2450</v>
      </c>
      <c r="W24" s="2">
        <v>16354</v>
      </c>
      <c r="X24" s="8" t="s">
        <v>223</v>
      </c>
      <c r="Y24" s="8" t="s">
        <v>13</v>
      </c>
      <c r="Z24" s="8" t="s">
        <v>98</v>
      </c>
      <c r="AA24" s="8" t="s">
        <v>14</v>
      </c>
      <c r="AB24" s="2">
        <v>160</v>
      </c>
      <c r="AC24" s="2">
        <v>215</v>
      </c>
      <c r="AD24" s="2">
        <v>27</v>
      </c>
      <c r="AE24" s="2">
        <v>8</v>
      </c>
      <c r="AF24" s="4">
        <f t="shared" si="0"/>
        <v>3.375</v>
      </c>
      <c r="AG24" s="2">
        <v>133</v>
      </c>
      <c r="AH24" s="2">
        <v>207</v>
      </c>
      <c r="AI24" s="4">
        <f t="shared" si="1"/>
        <v>0.64251207729468596</v>
      </c>
      <c r="AJ24" s="8" t="s">
        <v>223</v>
      </c>
      <c r="AK24" s="8" t="s">
        <v>13</v>
      </c>
      <c r="AL24" s="8" t="s">
        <v>98</v>
      </c>
      <c r="AM24" s="8" t="s">
        <v>14</v>
      </c>
      <c r="AN24">
        <v>15323036</v>
      </c>
      <c r="AO24">
        <v>10566476</v>
      </c>
      <c r="AP24">
        <v>356066</v>
      </c>
      <c r="AQ24">
        <v>416570</v>
      </c>
      <c r="AR24">
        <v>591068</v>
      </c>
      <c r="AS24">
        <v>3392856</v>
      </c>
      <c r="AT24">
        <v>237.17299982974001</v>
      </c>
      <c r="AU24" s="2">
        <v>1</v>
      </c>
      <c r="AV24">
        <v>573.57919878406301</v>
      </c>
      <c r="AW24" s="2">
        <v>8</v>
      </c>
      <c r="AX24">
        <v>41.865490887713101</v>
      </c>
      <c r="AY24" s="2">
        <v>2</v>
      </c>
      <c r="AZ24">
        <v>48.17508962646</v>
      </c>
      <c r="BA24" s="2">
        <v>1</v>
      </c>
      <c r="BB24">
        <v>53.0343651861821</v>
      </c>
      <c r="BC24" s="2">
        <v>2</v>
      </c>
      <c r="BD24">
        <v>189.67218246869399</v>
      </c>
      <c r="BE24" s="8" t="s">
        <v>223</v>
      </c>
      <c r="BF24" s="8" t="s">
        <v>13</v>
      </c>
      <c r="BG24" s="8" t="s">
        <v>98</v>
      </c>
      <c r="BH24" s="8" t="s">
        <v>14</v>
      </c>
      <c r="BI24" s="5">
        <v>4</v>
      </c>
      <c r="BJ24" s="5">
        <v>1</v>
      </c>
      <c r="BK24" s="5">
        <v>2</v>
      </c>
      <c r="BL24" s="5">
        <v>0</v>
      </c>
      <c r="BM24" s="5">
        <v>10</v>
      </c>
      <c r="BN24" s="5">
        <v>2</v>
      </c>
      <c r="BO24" s="5">
        <v>8</v>
      </c>
      <c r="BP24" s="5">
        <v>5</v>
      </c>
      <c r="BQ24" s="5">
        <v>3</v>
      </c>
      <c r="BR24" s="5">
        <v>0</v>
      </c>
      <c r="BS24" s="6">
        <f>BI24/BJ24</f>
        <v>4</v>
      </c>
      <c r="BT24" s="6" t="s">
        <v>110</v>
      </c>
      <c r="BU24" s="6">
        <f>BM24/BN24</f>
        <v>5</v>
      </c>
      <c r="BV24" s="6">
        <f>BO24/BP24</f>
        <v>1.6</v>
      </c>
      <c r="BW24" s="6" t="s">
        <v>110</v>
      </c>
    </row>
    <row r="25" spans="1:75" x14ac:dyDescent="0.2">
      <c r="A25" s="2">
        <v>28</v>
      </c>
      <c r="B25" s="2" t="s">
        <v>153</v>
      </c>
      <c r="C25" s="8" t="s">
        <v>2</v>
      </c>
      <c r="D25" s="8" t="s">
        <v>223</v>
      </c>
      <c r="E25" s="8" t="s">
        <v>84</v>
      </c>
      <c r="F25" s="8" t="s">
        <v>99</v>
      </c>
      <c r="G25" s="8" t="s">
        <v>12</v>
      </c>
      <c r="H25" s="2">
        <v>51.408299999999997</v>
      </c>
      <c r="I25" s="2">
        <v>-0.63829999999999998</v>
      </c>
      <c r="J25" s="2">
        <v>66484</v>
      </c>
      <c r="K25" s="2">
        <v>6413</v>
      </c>
      <c r="L25" s="2">
        <v>9572</v>
      </c>
      <c r="M25" s="2">
        <v>24307</v>
      </c>
      <c r="N25" s="2">
        <v>11044</v>
      </c>
      <c r="O25" s="2">
        <v>15148</v>
      </c>
      <c r="P25" s="2">
        <v>1</v>
      </c>
      <c r="Q25" s="2">
        <v>2</v>
      </c>
      <c r="R25" s="2">
        <v>8</v>
      </c>
      <c r="S25" s="2">
        <v>3</v>
      </c>
      <c r="T25" s="2">
        <v>2</v>
      </c>
      <c r="U25" s="2">
        <v>3051</v>
      </c>
      <c r="V25" s="2">
        <v>2351</v>
      </c>
      <c r="W25" s="2">
        <v>15132</v>
      </c>
      <c r="X25" s="8" t="s">
        <v>223</v>
      </c>
      <c r="Y25" s="8" t="s">
        <v>84</v>
      </c>
      <c r="Z25" s="8" t="s">
        <v>99</v>
      </c>
      <c r="AA25" s="8" t="s">
        <v>12</v>
      </c>
      <c r="AB25" s="2">
        <v>126</v>
      </c>
      <c r="AC25" s="2">
        <v>208</v>
      </c>
      <c r="AD25" s="2">
        <v>13</v>
      </c>
      <c r="AE25" s="2">
        <v>4</v>
      </c>
      <c r="AF25" s="4">
        <f t="shared" si="0"/>
        <v>3.25</v>
      </c>
      <c r="AG25" s="2">
        <v>113</v>
      </c>
      <c r="AH25" s="2">
        <v>204</v>
      </c>
      <c r="AI25" s="4">
        <f t="shared" si="1"/>
        <v>0.55392156862745101</v>
      </c>
      <c r="AJ25" s="8" t="s">
        <v>223</v>
      </c>
      <c r="AK25" s="8" t="s">
        <v>84</v>
      </c>
      <c r="AL25" s="8" t="s">
        <v>99</v>
      </c>
      <c r="AM25" s="8" t="s">
        <v>12</v>
      </c>
      <c r="AN25">
        <v>6436542</v>
      </c>
      <c r="AO25">
        <v>2718078</v>
      </c>
      <c r="AP25">
        <v>534870</v>
      </c>
      <c r="AQ25">
        <v>2109216</v>
      </c>
      <c r="AR25">
        <v>476476</v>
      </c>
      <c r="AS25">
        <v>597902</v>
      </c>
      <c r="AT25">
        <v>96.813398712472207</v>
      </c>
      <c r="AU25" s="2">
        <v>1</v>
      </c>
      <c r="AV25">
        <v>423.83876500857599</v>
      </c>
      <c r="AW25" s="2">
        <v>2</v>
      </c>
      <c r="AX25">
        <v>55.878604262432098</v>
      </c>
      <c r="AY25" s="2">
        <v>8</v>
      </c>
      <c r="AZ25">
        <v>86.774015715637503</v>
      </c>
      <c r="BA25" s="2">
        <v>3</v>
      </c>
      <c r="BB25">
        <v>43.143426294820699</v>
      </c>
      <c r="BC25" s="2">
        <v>2</v>
      </c>
      <c r="BD25">
        <v>39.470689199894402</v>
      </c>
      <c r="BE25" s="8" t="s">
        <v>223</v>
      </c>
      <c r="BF25" s="8" t="s">
        <v>84</v>
      </c>
      <c r="BG25" s="8" t="s">
        <v>99</v>
      </c>
      <c r="BH25" s="8" t="s">
        <v>12</v>
      </c>
      <c r="BI25" s="5">
        <v>0</v>
      </c>
      <c r="BJ25" s="5">
        <v>0</v>
      </c>
      <c r="BK25" s="5">
        <v>1</v>
      </c>
      <c r="BL25" s="5">
        <v>1</v>
      </c>
      <c r="BM25" s="5">
        <v>7</v>
      </c>
      <c r="BN25" s="5">
        <v>2</v>
      </c>
      <c r="BO25" s="5">
        <v>1</v>
      </c>
      <c r="BP25" s="5">
        <v>0</v>
      </c>
      <c r="BQ25" s="5">
        <v>4</v>
      </c>
      <c r="BR25" s="5">
        <v>1</v>
      </c>
      <c r="BS25" s="6" t="s">
        <v>110</v>
      </c>
      <c r="BT25" s="6">
        <f t="shared" ref="BT25:BT31" si="4">BK25/BL25</f>
        <v>1</v>
      </c>
      <c r="BU25" s="6">
        <f>BM25/BN25</f>
        <v>3.5</v>
      </c>
      <c r="BV25" s="6" t="s">
        <v>110</v>
      </c>
      <c r="BW25" s="6">
        <f t="shared" ref="BW25:BW44" si="5">BQ25/BR25</f>
        <v>4</v>
      </c>
    </row>
    <row r="26" spans="1:75" x14ac:dyDescent="0.2">
      <c r="A26" s="2">
        <v>29</v>
      </c>
      <c r="B26" s="2" t="s">
        <v>154</v>
      </c>
      <c r="C26" s="14" t="s">
        <v>2</v>
      </c>
      <c r="D26" s="8" t="s">
        <v>223</v>
      </c>
      <c r="E26" s="8" t="s">
        <v>237</v>
      </c>
      <c r="F26" s="8" t="s">
        <v>110</v>
      </c>
      <c r="G26" s="8" t="s">
        <v>23</v>
      </c>
      <c r="H26" s="2">
        <v>42.227184000000001</v>
      </c>
      <c r="I26" s="2">
        <v>-3.6888869999999998</v>
      </c>
      <c r="J26" s="2">
        <v>65347</v>
      </c>
      <c r="K26" s="2">
        <v>14580</v>
      </c>
      <c r="L26" s="2">
        <v>15316</v>
      </c>
      <c r="M26" s="2">
        <v>9253</v>
      </c>
      <c r="N26" s="2">
        <v>16201</v>
      </c>
      <c r="O26" s="2">
        <v>9997</v>
      </c>
      <c r="P26" s="2" t="s">
        <v>92</v>
      </c>
      <c r="Q26" s="2">
        <v>12</v>
      </c>
      <c r="R26" s="2">
        <v>2</v>
      </c>
      <c r="S26" s="2">
        <v>1</v>
      </c>
      <c r="T26" s="2">
        <v>4</v>
      </c>
      <c r="U26" s="2">
        <v>4458</v>
      </c>
      <c r="V26" s="2">
        <v>4035</v>
      </c>
      <c r="W26" s="2">
        <v>17924</v>
      </c>
      <c r="X26" s="8" t="s">
        <v>223</v>
      </c>
      <c r="Y26" s="8" t="s">
        <v>77</v>
      </c>
      <c r="Z26" s="8" t="s">
        <v>110</v>
      </c>
      <c r="AA26" s="8" t="s">
        <v>23</v>
      </c>
      <c r="AB26" s="2">
        <v>141</v>
      </c>
      <c r="AC26" s="2">
        <v>196</v>
      </c>
      <c r="AD26" s="2">
        <v>29</v>
      </c>
      <c r="AE26" s="2">
        <v>8</v>
      </c>
      <c r="AF26" s="4">
        <f t="shared" si="0"/>
        <v>3.625</v>
      </c>
      <c r="AG26" s="2">
        <v>112</v>
      </c>
      <c r="AH26" s="2">
        <v>188</v>
      </c>
      <c r="AI26" s="4">
        <f t="shared" si="1"/>
        <v>0.5957446808510638</v>
      </c>
      <c r="AJ26" s="8" t="s">
        <v>223</v>
      </c>
      <c r="AK26" s="8" t="s">
        <v>237</v>
      </c>
      <c r="AL26" s="8" t="s">
        <v>110</v>
      </c>
      <c r="AM26" s="8" t="s">
        <v>23</v>
      </c>
      <c r="AN26">
        <v>5497314</v>
      </c>
      <c r="AO26">
        <v>2590886</v>
      </c>
      <c r="AP26">
        <v>820020</v>
      </c>
      <c r="AQ26">
        <v>435698</v>
      </c>
      <c r="AR26">
        <v>1392528</v>
      </c>
      <c r="AS26">
        <v>258182</v>
      </c>
      <c r="AT26">
        <v>84.1249636555618</v>
      </c>
      <c r="AU26" s="2" t="s">
        <v>92</v>
      </c>
      <c r="AV26">
        <v>177.701371742112</v>
      </c>
      <c r="AW26" s="2">
        <v>12</v>
      </c>
      <c r="AX26">
        <v>53.540088796030297</v>
      </c>
      <c r="AY26" s="2">
        <v>2</v>
      </c>
      <c r="AZ26">
        <v>47.087214957311097</v>
      </c>
      <c r="BA26" s="2">
        <v>1</v>
      </c>
      <c r="BB26">
        <v>85.953212764644206</v>
      </c>
      <c r="BC26" s="2">
        <v>4</v>
      </c>
      <c r="BD26">
        <v>25.825947784335298</v>
      </c>
      <c r="BE26" s="8" t="s">
        <v>223</v>
      </c>
      <c r="BF26" s="8" t="s">
        <v>77</v>
      </c>
      <c r="BG26" s="8" t="s">
        <v>110</v>
      </c>
      <c r="BH26" s="8" t="s">
        <v>23</v>
      </c>
      <c r="BI26" s="5">
        <v>0</v>
      </c>
      <c r="BJ26" s="5">
        <v>0</v>
      </c>
      <c r="BK26" s="5">
        <v>5</v>
      </c>
      <c r="BL26" s="5">
        <v>2</v>
      </c>
      <c r="BM26" s="5">
        <v>8</v>
      </c>
      <c r="BN26" s="5">
        <v>0</v>
      </c>
      <c r="BO26" s="5">
        <v>11</v>
      </c>
      <c r="BP26" s="5">
        <v>3</v>
      </c>
      <c r="BQ26" s="5">
        <v>5</v>
      </c>
      <c r="BR26" s="5">
        <v>3</v>
      </c>
      <c r="BS26" s="6" t="s">
        <v>110</v>
      </c>
      <c r="BT26" s="6">
        <f t="shared" si="4"/>
        <v>2.5</v>
      </c>
      <c r="BU26" s="6" t="s">
        <v>110</v>
      </c>
      <c r="BV26" s="6">
        <f>BO26/BP26</f>
        <v>3.6666666666666665</v>
      </c>
      <c r="BW26" s="6">
        <f t="shared" si="5"/>
        <v>1.6666666666666667</v>
      </c>
    </row>
    <row r="27" spans="1:75" x14ac:dyDescent="0.2">
      <c r="A27" s="2">
        <v>30</v>
      </c>
      <c r="B27" s="2" t="s">
        <v>155</v>
      </c>
      <c r="C27" s="8" t="s">
        <v>2</v>
      </c>
      <c r="D27" s="8" t="s">
        <v>223</v>
      </c>
      <c r="E27" s="8" t="s">
        <v>17</v>
      </c>
      <c r="F27" s="8" t="s">
        <v>100</v>
      </c>
      <c r="G27" s="8" t="s">
        <v>18</v>
      </c>
      <c r="H27" s="2">
        <v>47.16</v>
      </c>
      <c r="I27" s="2">
        <v>27.59</v>
      </c>
      <c r="J27" s="2">
        <v>70494</v>
      </c>
      <c r="K27" s="2">
        <v>12972</v>
      </c>
      <c r="L27" s="2">
        <v>6092</v>
      </c>
      <c r="M27" s="2">
        <v>14907</v>
      </c>
      <c r="N27" s="2">
        <v>17008</v>
      </c>
      <c r="O27" s="2">
        <v>19515</v>
      </c>
      <c r="P27" s="2">
        <v>1</v>
      </c>
      <c r="Q27" s="2" t="s">
        <v>92</v>
      </c>
      <c r="R27" s="2">
        <v>8</v>
      </c>
      <c r="S27" s="2">
        <v>1</v>
      </c>
      <c r="T27" s="2">
        <v>5</v>
      </c>
      <c r="U27" s="2">
        <v>1782</v>
      </c>
      <c r="V27" s="2">
        <v>3651</v>
      </c>
      <c r="W27" s="2">
        <v>16005</v>
      </c>
      <c r="X27" s="8" t="s">
        <v>223</v>
      </c>
      <c r="Y27" s="8" t="s">
        <v>17</v>
      </c>
      <c r="Z27" s="8" t="s">
        <v>100</v>
      </c>
      <c r="AA27" s="8" t="s">
        <v>18</v>
      </c>
      <c r="AB27" s="2">
        <v>155</v>
      </c>
      <c r="AC27" s="2">
        <v>236</v>
      </c>
      <c r="AD27" s="2">
        <v>15</v>
      </c>
      <c r="AE27" s="2">
        <v>9</v>
      </c>
      <c r="AF27" s="4">
        <f t="shared" si="0"/>
        <v>1.6666666666666667</v>
      </c>
      <c r="AG27" s="2">
        <v>140</v>
      </c>
      <c r="AH27" s="2">
        <v>227</v>
      </c>
      <c r="AI27" s="4">
        <f t="shared" si="1"/>
        <v>0.61674008810572689</v>
      </c>
      <c r="AJ27" s="8" t="s">
        <v>223</v>
      </c>
      <c r="AK27" s="8" t="s">
        <v>17</v>
      </c>
      <c r="AL27" s="8" t="s">
        <v>100</v>
      </c>
      <c r="AM27" s="8" t="s">
        <v>18</v>
      </c>
      <c r="AN27">
        <v>9958016</v>
      </c>
      <c r="AO27">
        <v>5599248</v>
      </c>
      <c r="AP27">
        <v>75442</v>
      </c>
      <c r="AQ27">
        <v>826572</v>
      </c>
      <c r="AR27">
        <v>421092</v>
      </c>
      <c r="AS27">
        <v>3035662</v>
      </c>
      <c r="AT27">
        <v>141.260476068885</v>
      </c>
      <c r="AU27" s="2">
        <v>1</v>
      </c>
      <c r="AV27">
        <v>431.64107308048102</v>
      </c>
      <c r="AW27" s="2" t="s">
        <v>92</v>
      </c>
      <c r="AX27">
        <v>12.3837820091924</v>
      </c>
      <c r="AY27" s="2">
        <v>8</v>
      </c>
      <c r="AZ27">
        <v>55.448581203461501</v>
      </c>
      <c r="BA27" s="2">
        <v>1</v>
      </c>
      <c r="BB27">
        <v>24.758466603951099</v>
      </c>
      <c r="BC27" s="2">
        <v>5</v>
      </c>
      <c r="BD27">
        <v>155.555316423264</v>
      </c>
      <c r="BE27" s="8" t="s">
        <v>223</v>
      </c>
      <c r="BF27" s="8" t="s">
        <v>17</v>
      </c>
      <c r="BG27" s="8" t="s">
        <v>100</v>
      </c>
      <c r="BH27" s="8" t="s">
        <v>18</v>
      </c>
      <c r="BI27" s="5">
        <v>1</v>
      </c>
      <c r="BJ27" s="5">
        <v>1</v>
      </c>
      <c r="BK27" s="5">
        <v>1</v>
      </c>
      <c r="BL27" s="5">
        <v>5</v>
      </c>
      <c r="BM27" s="5">
        <v>5</v>
      </c>
      <c r="BN27" s="5">
        <v>0</v>
      </c>
      <c r="BO27" s="5">
        <v>0</v>
      </c>
      <c r="BP27" s="5">
        <v>0</v>
      </c>
      <c r="BQ27" s="5">
        <v>8</v>
      </c>
      <c r="BR27" s="5">
        <v>3</v>
      </c>
      <c r="BS27" s="6">
        <f>BI27/BJ27</f>
        <v>1</v>
      </c>
      <c r="BT27" s="6">
        <f t="shared" si="4"/>
        <v>0.2</v>
      </c>
      <c r="BU27" s="6" t="s">
        <v>110</v>
      </c>
      <c r="BV27" s="6" t="s">
        <v>110</v>
      </c>
      <c r="BW27" s="6">
        <f t="shared" si="5"/>
        <v>2.6666666666666665</v>
      </c>
    </row>
    <row r="28" spans="1:75" x14ac:dyDescent="0.2">
      <c r="A28" s="2">
        <v>32</v>
      </c>
      <c r="B28" s="2" t="s">
        <v>157</v>
      </c>
      <c r="C28" s="8" t="s">
        <v>2</v>
      </c>
      <c r="D28" s="8" t="s">
        <v>223</v>
      </c>
      <c r="E28" s="8" t="s">
        <v>24</v>
      </c>
      <c r="F28" s="8" t="s">
        <v>102</v>
      </c>
      <c r="G28" s="8" t="s">
        <v>23</v>
      </c>
      <c r="H28" s="2">
        <v>43.31</v>
      </c>
      <c r="I28" s="2">
        <v>-5.7</v>
      </c>
      <c r="J28" s="2">
        <v>70443</v>
      </c>
      <c r="K28" s="2">
        <v>7025</v>
      </c>
      <c r="L28" s="2">
        <v>16368</v>
      </c>
      <c r="M28" s="2">
        <v>23125</v>
      </c>
      <c r="N28" s="2">
        <v>11579</v>
      </c>
      <c r="O28" s="2">
        <v>12346</v>
      </c>
      <c r="P28" s="2">
        <v>1</v>
      </c>
      <c r="Q28" s="2">
        <v>5</v>
      </c>
      <c r="R28" s="2">
        <v>3</v>
      </c>
      <c r="S28" s="2">
        <v>1</v>
      </c>
      <c r="T28" s="2">
        <v>3</v>
      </c>
      <c r="U28" s="2">
        <v>959</v>
      </c>
      <c r="V28" s="2">
        <v>3016</v>
      </c>
      <c r="W28" s="2">
        <v>24901</v>
      </c>
      <c r="X28" s="8" t="s">
        <v>223</v>
      </c>
      <c r="Y28" s="8" t="s">
        <v>24</v>
      </c>
      <c r="Z28" s="8" t="s">
        <v>102</v>
      </c>
      <c r="AA28" s="8" t="s">
        <v>23</v>
      </c>
      <c r="AB28" s="2">
        <v>175</v>
      </c>
      <c r="AC28" s="2">
        <v>217</v>
      </c>
      <c r="AD28" s="2">
        <v>41</v>
      </c>
      <c r="AE28" s="2">
        <v>12</v>
      </c>
      <c r="AF28" s="4">
        <f t="shared" si="0"/>
        <v>3.4166666666666665</v>
      </c>
      <c r="AG28" s="2">
        <v>134</v>
      </c>
      <c r="AH28" s="2">
        <v>205</v>
      </c>
      <c r="AI28" s="4">
        <f t="shared" si="1"/>
        <v>0.65365853658536588</v>
      </c>
      <c r="AJ28" s="8" t="s">
        <v>223</v>
      </c>
      <c r="AK28" s="8" t="s">
        <v>24</v>
      </c>
      <c r="AL28" s="8" t="s">
        <v>102</v>
      </c>
      <c r="AM28" s="8" t="s">
        <v>23</v>
      </c>
      <c r="AN28">
        <v>7150052</v>
      </c>
      <c r="AO28">
        <v>147228</v>
      </c>
      <c r="AP28">
        <v>1505516</v>
      </c>
      <c r="AQ28">
        <v>5013858</v>
      </c>
      <c r="AR28">
        <v>283126</v>
      </c>
      <c r="AS28">
        <v>200324</v>
      </c>
      <c r="AT28">
        <v>101.50124213903401</v>
      </c>
      <c r="AU28" s="2">
        <v>1</v>
      </c>
      <c r="AV28">
        <v>20.9577224199288</v>
      </c>
      <c r="AW28" s="2">
        <v>5</v>
      </c>
      <c r="AX28">
        <v>91.979227761485802</v>
      </c>
      <c r="AY28" s="2">
        <v>3</v>
      </c>
      <c r="AZ28">
        <v>216.815481081081</v>
      </c>
      <c r="BA28" s="2">
        <v>1</v>
      </c>
      <c r="BB28">
        <v>24.451679765091999</v>
      </c>
      <c r="BC28" s="2">
        <v>3</v>
      </c>
      <c r="BD28">
        <v>16.225822128624699</v>
      </c>
      <c r="BE28" s="8" t="s">
        <v>223</v>
      </c>
      <c r="BF28" s="8" t="s">
        <v>24</v>
      </c>
      <c r="BG28" s="8" t="s">
        <v>102</v>
      </c>
      <c r="BH28" s="8" t="s">
        <v>23</v>
      </c>
      <c r="BI28" s="5">
        <v>0</v>
      </c>
      <c r="BJ28" s="5">
        <v>0</v>
      </c>
      <c r="BK28" s="5">
        <v>6</v>
      </c>
      <c r="BL28" s="5">
        <v>2</v>
      </c>
      <c r="BM28" s="5">
        <v>8</v>
      </c>
      <c r="BN28" s="5">
        <v>4</v>
      </c>
      <c r="BO28" s="5">
        <v>8</v>
      </c>
      <c r="BP28" s="5">
        <v>2</v>
      </c>
      <c r="BQ28" s="5">
        <v>19</v>
      </c>
      <c r="BR28" s="5">
        <v>4</v>
      </c>
      <c r="BS28" s="6" t="s">
        <v>110</v>
      </c>
      <c r="BT28" s="6">
        <f t="shared" si="4"/>
        <v>3</v>
      </c>
      <c r="BU28" s="6">
        <f>BM28/BN28</f>
        <v>2</v>
      </c>
      <c r="BV28" s="6">
        <f>BO28/BP28</f>
        <v>4</v>
      </c>
      <c r="BW28" s="6">
        <f t="shared" si="5"/>
        <v>4.75</v>
      </c>
    </row>
    <row r="29" spans="1:75" x14ac:dyDescent="0.2">
      <c r="A29" s="2">
        <v>34</v>
      </c>
      <c r="B29" s="2" t="s">
        <v>159</v>
      </c>
      <c r="C29" s="8" t="s">
        <v>2</v>
      </c>
      <c r="D29" s="8" t="s">
        <v>223</v>
      </c>
      <c r="E29" s="8" t="s">
        <v>28</v>
      </c>
      <c r="F29" s="8" t="s">
        <v>104</v>
      </c>
      <c r="G29" s="8" t="s">
        <v>23</v>
      </c>
      <c r="H29" s="2">
        <v>42.1</v>
      </c>
      <c r="I29" s="2">
        <v>-2.56</v>
      </c>
      <c r="J29" s="2">
        <v>81216</v>
      </c>
      <c r="K29" s="2">
        <v>20868</v>
      </c>
      <c r="L29" s="2">
        <v>17343</v>
      </c>
      <c r="M29" s="2">
        <v>11361</v>
      </c>
      <c r="N29" s="2">
        <v>19114</v>
      </c>
      <c r="O29" s="2">
        <v>12530</v>
      </c>
      <c r="P29" s="2">
        <v>8</v>
      </c>
      <c r="Q29" s="2">
        <v>4</v>
      </c>
      <c r="R29" s="2">
        <v>3</v>
      </c>
      <c r="S29" s="2">
        <v>1</v>
      </c>
      <c r="T29" s="2">
        <v>4</v>
      </c>
      <c r="U29" s="2">
        <v>1465</v>
      </c>
      <c r="V29" s="2">
        <v>3943</v>
      </c>
      <c r="W29" s="2">
        <v>9971</v>
      </c>
      <c r="X29" s="8" t="s">
        <v>223</v>
      </c>
      <c r="Y29" s="8" t="s">
        <v>28</v>
      </c>
      <c r="Z29" s="8" t="s">
        <v>104</v>
      </c>
      <c r="AA29" s="8" t="s">
        <v>23</v>
      </c>
      <c r="AB29" s="2">
        <v>156</v>
      </c>
      <c r="AC29" s="2">
        <v>216</v>
      </c>
      <c r="AD29" s="2">
        <v>20</v>
      </c>
      <c r="AE29" s="2">
        <v>15</v>
      </c>
      <c r="AF29" s="4">
        <f t="shared" si="0"/>
        <v>1.3333333333333333</v>
      </c>
      <c r="AG29" s="2">
        <v>136</v>
      </c>
      <c r="AH29" s="2">
        <v>201</v>
      </c>
      <c r="AI29" s="4">
        <f t="shared" si="1"/>
        <v>0.6766169154228856</v>
      </c>
      <c r="AJ29" s="8" t="s">
        <v>223</v>
      </c>
      <c r="AK29" s="8" t="s">
        <v>28</v>
      </c>
      <c r="AL29" s="8" t="s">
        <v>104</v>
      </c>
      <c r="AM29" s="8" t="s">
        <v>23</v>
      </c>
      <c r="AN29">
        <v>5453270</v>
      </c>
      <c r="AO29">
        <v>1631254</v>
      </c>
      <c r="AP29">
        <v>954748</v>
      </c>
      <c r="AQ29">
        <v>1473764</v>
      </c>
      <c r="AR29">
        <v>965958</v>
      </c>
      <c r="AS29">
        <v>427546</v>
      </c>
      <c r="AT29">
        <v>67.145266942474393</v>
      </c>
      <c r="AU29" s="2">
        <v>8</v>
      </c>
      <c r="AV29">
        <v>78.170116925436105</v>
      </c>
      <c r="AW29" s="2">
        <v>4</v>
      </c>
      <c r="AX29">
        <v>55.050913913394503</v>
      </c>
      <c r="AY29" s="2">
        <v>3</v>
      </c>
      <c r="AZ29">
        <v>129.72132734794499</v>
      </c>
      <c r="BA29" s="2">
        <v>1</v>
      </c>
      <c r="BB29">
        <v>50.536674688709802</v>
      </c>
      <c r="BC29" s="2">
        <v>4</v>
      </c>
      <c r="BD29">
        <v>34.121787709497198</v>
      </c>
      <c r="BE29" s="8" t="s">
        <v>223</v>
      </c>
      <c r="BF29" s="8" t="s">
        <v>28</v>
      </c>
      <c r="BG29" s="8" t="s">
        <v>104</v>
      </c>
      <c r="BH29" s="8" t="s">
        <v>23</v>
      </c>
      <c r="BI29" s="5">
        <v>2</v>
      </c>
      <c r="BJ29" s="5">
        <v>1</v>
      </c>
      <c r="BK29" s="5">
        <v>0</v>
      </c>
      <c r="BL29" s="5">
        <v>5</v>
      </c>
      <c r="BM29" s="5">
        <v>3</v>
      </c>
      <c r="BN29" s="5">
        <v>3</v>
      </c>
      <c r="BO29" s="5">
        <v>7</v>
      </c>
      <c r="BP29" s="5">
        <v>2</v>
      </c>
      <c r="BQ29" s="5">
        <v>8</v>
      </c>
      <c r="BR29" s="5">
        <v>4</v>
      </c>
      <c r="BS29" s="6">
        <f>BI29/BJ29</f>
        <v>2</v>
      </c>
      <c r="BT29" s="6">
        <f t="shared" si="4"/>
        <v>0</v>
      </c>
      <c r="BU29" s="6">
        <f>BM29/BN29</f>
        <v>1</v>
      </c>
      <c r="BV29" s="6">
        <f>BO29/BP29</f>
        <v>3.5</v>
      </c>
      <c r="BW29" s="6">
        <f t="shared" si="5"/>
        <v>2</v>
      </c>
    </row>
    <row r="30" spans="1:75" x14ac:dyDescent="0.2">
      <c r="A30" s="2">
        <v>36</v>
      </c>
      <c r="B30" s="2" t="s">
        <v>161</v>
      </c>
      <c r="C30" s="8" t="s">
        <v>2</v>
      </c>
      <c r="D30" s="8" t="s">
        <v>223</v>
      </c>
      <c r="E30" s="8" t="s">
        <v>83</v>
      </c>
      <c r="F30" s="8" t="s">
        <v>106</v>
      </c>
      <c r="G30" s="8" t="s">
        <v>12</v>
      </c>
      <c r="H30" s="2">
        <v>51.481900000000003</v>
      </c>
      <c r="I30" s="2">
        <v>-0.28870000000000001</v>
      </c>
      <c r="J30" s="2">
        <v>78743</v>
      </c>
      <c r="K30" s="2">
        <v>15095</v>
      </c>
      <c r="L30" s="2">
        <v>9601</v>
      </c>
      <c r="M30" s="2">
        <v>21130</v>
      </c>
      <c r="N30" s="2">
        <v>15746</v>
      </c>
      <c r="O30" s="2">
        <v>17171</v>
      </c>
      <c r="P30" s="2">
        <v>1</v>
      </c>
      <c r="Q30" s="2">
        <v>2</v>
      </c>
      <c r="R30" s="2">
        <v>3</v>
      </c>
      <c r="S30" s="2">
        <v>1</v>
      </c>
      <c r="T30" s="2">
        <v>3</v>
      </c>
      <c r="U30" s="2">
        <v>1062</v>
      </c>
      <c r="V30" s="2">
        <v>3875</v>
      </c>
      <c r="W30" s="2">
        <v>15396</v>
      </c>
      <c r="X30" s="8" t="s">
        <v>223</v>
      </c>
      <c r="Y30" s="8" t="s">
        <v>83</v>
      </c>
      <c r="Z30" s="8" t="s">
        <v>106</v>
      </c>
      <c r="AA30" s="8" t="s">
        <v>12</v>
      </c>
      <c r="AB30" s="2">
        <v>178</v>
      </c>
      <c r="AC30" s="2">
        <v>191</v>
      </c>
      <c r="AD30" s="2">
        <v>38</v>
      </c>
      <c r="AE30" s="2">
        <v>8</v>
      </c>
      <c r="AF30" s="4">
        <f t="shared" si="0"/>
        <v>4.75</v>
      </c>
      <c r="AG30" s="2">
        <v>140</v>
      </c>
      <c r="AH30" s="2">
        <v>183</v>
      </c>
      <c r="AI30" s="4">
        <f t="shared" si="1"/>
        <v>0.76502732240437155</v>
      </c>
      <c r="AJ30" s="8" t="s">
        <v>223</v>
      </c>
      <c r="AK30" s="8" t="s">
        <v>83</v>
      </c>
      <c r="AL30" s="8" t="s">
        <v>106</v>
      </c>
      <c r="AM30" s="8" t="s">
        <v>12</v>
      </c>
      <c r="AN30">
        <v>9778358</v>
      </c>
      <c r="AO30">
        <v>2229650</v>
      </c>
      <c r="AP30">
        <v>539874</v>
      </c>
      <c r="AQ30">
        <v>4682922</v>
      </c>
      <c r="AR30">
        <v>1870748</v>
      </c>
      <c r="AS30">
        <v>455164</v>
      </c>
      <c r="AT30">
        <v>124.180663678041</v>
      </c>
      <c r="AU30" s="2">
        <v>1</v>
      </c>
      <c r="AV30">
        <v>147.70785028155001</v>
      </c>
      <c r="AW30" s="2">
        <v>2</v>
      </c>
      <c r="AX30">
        <v>56.231017602333097</v>
      </c>
      <c r="AY30" s="2">
        <v>3</v>
      </c>
      <c r="AZ30">
        <v>221.62432560340699</v>
      </c>
      <c r="BA30" s="2">
        <v>1</v>
      </c>
      <c r="BB30">
        <v>118.807824209323</v>
      </c>
      <c r="BC30" s="2">
        <v>3</v>
      </c>
      <c r="BD30">
        <v>26.5077164987479</v>
      </c>
      <c r="BE30" s="8" t="s">
        <v>223</v>
      </c>
      <c r="BF30" s="8" t="s">
        <v>83</v>
      </c>
      <c r="BG30" s="8" t="s">
        <v>106</v>
      </c>
      <c r="BH30" s="8" t="s">
        <v>12</v>
      </c>
      <c r="BI30" s="5">
        <v>11</v>
      </c>
      <c r="BJ30" s="5">
        <v>0</v>
      </c>
      <c r="BK30" s="5">
        <v>1</v>
      </c>
      <c r="BL30" s="5">
        <v>2</v>
      </c>
      <c r="BM30" s="5">
        <v>6</v>
      </c>
      <c r="BN30" s="5">
        <v>4</v>
      </c>
      <c r="BO30" s="5">
        <v>4</v>
      </c>
      <c r="BP30" s="5">
        <v>1</v>
      </c>
      <c r="BQ30" s="5">
        <v>16</v>
      </c>
      <c r="BR30" s="5">
        <v>1</v>
      </c>
      <c r="BS30" s="6" t="s">
        <v>110</v>
      </c>
      <c r="BT30" s="6">
        <f t="shared" si="4"/>
        <v>0.5</v>
      </c>
      <c r="BU30" s="6">
        <f>BM30/BN30</f>
        <v>1.5</v>
      </c>
      <c r="BV30" s="6">
        <f>BO30/BP30</f>
        <v>4</v>
      </c>
      <c r="BW30" s="6">
        <f t="shared" si="5"/>
        <v>16</v>
      </c>
    </row>
    <row r="31" spans="1:75" x14ac:dyDescent="0.2">
      <c r="A31" s="2">
        <v>37</v>
      </c>
      <c r="B31" s="2" t="s">
        <v>162</v>
      </c>
      <c r="C31" s="8" t="s">
        <v>2</v>
      </c>
      <c r="D31" s="8" t="s">
        <v>223</v>
      </c>
      <c r="E31" s="8" t="s">
        <v>44</v>
      </c>
      <c r="F31" s="8" t="s">
        <v>110</v>
      </c>
      <c r="G31" s="8" t="s">
        <v>31</v>
      </c>
      <c r="H31" s="2">
        <v>43.000154999999999</v>
      </c>
      <c r="I31" s="2">
        <v>1.0756239999999999</v>
      </c>
      <c r="J31" s="2">
        <v>76820</v>
      </c>
      <c r="K31" s="2">
        <v>21822</v>
      </c>
      <c r="L31" s="2">
        <v>14456</v>
      </c>
      <c r="M31" s="2">
        <v>21320</v>
      </c>
      <c r="N31" s="2">
        <v>8940</v>
      </c>
      <c r="O31" s="2">
        <v>10282</v>
      </c>
      <c r="P31" s="2">
        <v>2</v>
      </c>
      <c r="Q31" s="2">
        <v>1</v>
      </c>
      <c r="R31" s="2">
        <v>3</v>
      </c>
      <c r="S31" s="2">
        <v>2</v>
      </c>
      <c r="T31" s="2">
        <v>1</v>
      </c>
      <c r="U31" s="2">
        <v>1310</v>
      </c>
      <c r="V31" s="2">
        <v>4005</v>
      </c>
      <c r="W31" s="2">
        <v>13022</v>
      </c>
      <c r="X31" s="8" t="s">
        <v>223</v>
      </c>
      <c r="Y31" s="8" t="s">
        <v>44</v>
      </c>
      <c r="Z31" s="8" t="s">
        <v>110</v>
      </c>
      <c r="AA31" s="8" t="s">
        <v>31</v>
      </c>
      <c r="AB31" s="2">
        <v>137</v>
      </c>
      <c r="AC31" s="2">
        <v>201</v>
      </c>
      <c r="AD31" s="2">
        <v>23</v>
      </c>
      <c r="AE31" s="2">
        <v>7</v>
      </c>
      <c r="AF31" s="4">
        <f t="shared" si="0"/>
        <v>3.2857142857142856</v>
      </c>
      <c r="AG31" s="2">
        <v>114</v>
      </c>
      <c r="AH31" s="2">
        <v>194</v>
      </c>
      <c r="AI31" s="4">
        <f t="shared" si="1"/>
        <v>0.58762886597938147</v>
      </c>
      <c r="AJ31" s="8" t="s">
        <v>223</v>
      </c>
      <c r="AK31" s="8" t="s">
        <v>44</v>
      </c>
      <c r="AL31" s="8" t="s">
        <v>110</v>
      </c>
      <c r="AM31" s="8" t="s">
        <v>31</v>
      </c>
      <c r="AN31">
        <v>11473872</v>
      </c>
      <c r="AO31">
        <v>3823212</v>
      </c>
      <c r="AP31">
        <v>939744</v>
      </c>
      <c r="AQ31">
        <v>5882248</v>
      </c>
      <c r="AR31">
        <v>293668</v>
      </c>
      <c r="AS31">
        <v>535000</v>
      </c>
      <c r="AT31">
        <v>149.36047904191599</v>
      </c>
      <c r="AU31" s="2">
        <v>2</v>
      </c>
      <c r="AV31">
        <v>175.19989001924699</v>
      </c>
      <c r="AW31" s="2">
        <v>1</v>
      </c>
      <c r="AX31">
        <v>65.007194244604307</v>
      </c>
      <c r="AY31" s="2">
        <v>3</v>
      </c>
      <c r="AZ31">
        <v>275.90281425891197</v>
      </c>
      <c r="BA31" s="2">
        <v>2</v>
      </c>
      <c r="BB31">
        <v>32.8487695749441</v>
      </c>
      <c r="BC31" s="2">
        <v>1</v>
      </c>
      <c r="BD31">
        <v>52.032678467224301</v>
      </c>
      <c r="BE31" s="8" t="s">
        <v>223</v>
      </c>
      <c r="BF31" s="8" t="s">
        <v>44</v>
      </c>
      <c r="BG31" s="8" t="s">
        <v>110</v>
      </c>
      <c r="BH31" s="8" t="s">
        <v>31</v>
      </c>
      <c r="BI31" s="5">
        <v>1</v>
      </c>
      <c r="BJ31" s="5">
        <v>0</v>
      </c>
      <c r="BK31" s="5">
        <v>4</v>
      </c>
      <c r="BL31" s="5">
        <v>2</v>
      </c>
      <c r="BM31" s="5">
        <v>13</v>
      </c>
      <c r="BN31" s="5">
        <v>4</v>
      </c>
      <c r="BO31" s="5">
        <v>1</v>
      </c>
      <c r="BP31" s="5">
        <v>0</v>
      </c>
      <c r="BQ31" s="5">
        <v>4</v>
      </c>
      <c r="BR31" s="5">
        <v>1</v>
      </c>
      <c r="BS31" s="6" t="s">
        <v>110</v>
      </c>
      <c r="BT31" s="6">
        <f t="shared" si="4"/>
        <v>2</v>
      </c>
      <c r="BU31" s="6">
        <f>BM31/BN31</f>
        <v>3.25</v>
      </c>
      <c r="BV31" s="6" t="s">
        <v>110</v>
      </c>
      <c r="BW31" s="6">
        <f t="shared" si="5"/>
        <v>4</v>
      </c>
    </row>
    <row r="32" spans="1:75" x14ac:dyDescent="0.2">
      <c r="A32" s="2">
        <v>38</v>
      </c>
      <c r="B32" s="2" t="s">
        <v>163</v>
      </c>
      <c r="C32" s="14" t="s">
        <v>2</v>
      </c>
      <c r="D32" s="8" t="s">
        <v>223</v>
      </c>
      <c r="E32" s="8" t="s">
        <v>66</v>
      </c>
      <c r="F32" s="8" t="s">
        <v>110</v>
      </c>
      <c r="G32" s="8" t="s">
        <v>111</v>
      </c>
      <c r="H32" s="2">
        <v>52.732500000000002</v>
      </c>
      <c r="I32" s="2">
        <v>15.2369</v>
      </c>
      <c r="J32" s="2">
        <v>67954</v>
      </c>
      <c r="K32" s="2">
        <v>10841</v>
      </c>
      <c r="L32" s="2">
        <v>8666</v>
      </c>
      <c r="M32" s="2">
        <v>15889</v>
      </c>
      <c r="N32" s="2">
        <v>14019</v>
      </c>
      <c r="O32" s="2">
        <v>18539</v>
      </c>
      <c r="P32" s="2">
        <v>1</v>
      </c>
      <c r="Q32" s="2">
        <v>8</v>
      </c>
      <c r="R32" s="2">
        <v>8</v>
      </c>
      <c r="S32" s="2">
        <v>1</v>
      </c>
      <c r="T32" s="2">
        <v>5</v>
      </c>
      <c r="U32" s="2">
        <v>2256</v>
      </c>
      <c r="V32" s="2">
        <v>3460</v>
      </c>
      <c r="W32" s="2">
        <v>32686</v>
      </c>
      <c r="X32" s="8" t="s">
        <v>223</v>
      </c>
      <c r="Y32" s="8" t="s">
        <v>66</v>
      </c>
      <c r="Z32" s="8" t="s">
        <v>110</v>
      </c>
      <c r="AA32" s="8" t="s">
        <v>111</v>
      </c>
      <c r="AB32" s="2">
        <v>147</v>
      </c>
      <c r="AC32" s="2">
        <v>219</v>
      </c>
      <c r="AD32" s="2">
        <v>26</v>
      </c>
      <c r="AE32" s="2">
        <v>15</v>
      </c>
      <c r="AF32" s="4">
        <f t="shared" si="0"/>
        <v>1.7333333333333334</v>
      </c>
      <c r="AG32" s="2">
        <v>121</v>
      </c>
      <c r="AH32" s="2">
        <v>204</v>
      </c>
      <c r="AI32" s="4">
        <f t="shared" si="1"/>
        <v>0.59313725490196079</v>
      </c>
      <c r="AJ32" s="8" t="s">
        <v>223</v>
      </c>
      <c r="AK32" s="8" t="s">
        <v>66</v>
      </c>
      <c r="AL32" s="8" t="s">
        <v>110</v>
      </c>
      <c r="AM32" s="8" t="s">
        <v>111</v>
      </c>
      <c r="AN32">
        <v>6591476</v>
      </c>
      <c r="AO32">
        <v>523382</v>
      </c>
      <c r="AP32">
        <v>401412</v>
      </c>
      <c r="AQ32">
        <v>1868034</v>
      </c>
      <c r="AR32">
        <v>277056</v>
      </c>
      <c r="AS32">
        <v>3521592</v>
      </c>
      <c r="AT32">
        <v>96.999087618094606</v>
      </c>
      <c r="AU32" s="2">
        <v>1</v>
      </c>
      <c r="AV32">
        <v>48.278018632967402</v>
      </c>
      <c r="AW32" s="2">
        <v>8</v>
      </c>
      <c r="AX32">
        <v>46.320332333256403</v>
      </c>
      <c r="AY32" s="2">
        <v>8</v>
      </c>
      <c r="AZ32">
        <v>117.567751274467</v>
      </c>
      <c r="BA32" s="2">
        <v>1</v>
      </c>
      <c r="BB32">
        <v>19.762893216349202</v>
      </c>
      <c r="BC32" s="2">
        <v>5</v>
      </c>
      <c r="BD32">
        <v>189.95587680025901</v>
      </c>
      <c r="BE32" s="8" t="s">
        <v>223</v>
      </c>
      <c r="BF32" s="8" t="s">
        <v>66</v>
      </c>
      <c r="BG32" s="8" t="s">
        <v>110</v>
      </c>
      <c r="BH32" s="8" t="s">
        <v>111</v>
      </c>
      <c r="BI32" s="5">
        <v>0</v>
      </c>
      <c r="BJ32" s="5">
        <v>0</v>
      </c>
      <c r="BK32" s="5">
        <v>2</v>
      </c>
      <c r="BL32" s="5">
        <v>0</v>
      </c>
      <c r="BM32" s="5">
        <v>8</v>
      </c>
      <c r="BN32" s="5">
        <v>2</v>
      </c>
      <c r="BO32" s="5">
        <v>13</v>
      </c>
      <c r="BP32" s="5">
        <v>11</v>
      </c>
      <c r="BQ32" s="5">
        <v>3</v>
      </c>
      <c r="BR32" s="5">
        <v>2</v>
      </c>
      <c r="BS32" s="6" t="s">
        <v>110</v>
      </c>
      <c r="BT32" s="6" t="s">
        <v>110</v>
      </c>
      <c r="BU32" s="6">
        <f>BM32/BN32</f>
        <v>4</v>
      </c>
      <c r="BV32" s="6">
        <f>BO32/BP32</f>
        <v>1.1818181818181819</v>
      </c>
      <c r="BW32" s="6">
        <f t="shared" si="5"/>
        <v>1.5</v>
      </c>
    </row>
    <row r="33" spans="1:75" x14ac:dyDescent="0.2">
      <c r="A33" s="2">
        <v>41</v>
      </c>
      <c r="B33" s="2" t="s">
        <v>166</v>
      </c>
      <c r="C33" s="8" t="s">
        <v>2</v>
      </c>
      <c r="D33" s="8" t="s">
        <v>223</v>
      </c>
      <c r="E33" s="8" t="s">
        <v>47</v>
      </c>
      <c r="F33" s="8" t="s">
        <v>110</v>
      </c>
      <c r="G33" s="8" t="s">
        <v>31</v>
      </c>
      <c r="H33" s="2">
        <v>42.656618000000002</v>
      </c>
      <c r="I33" s="2">
        <v>1.8362210000000001</v>
      </c>
      <c r="J33" s="2">
        <v>89954</v>
      </c>
      <c r="K33" s="2">
        <v>22379</v>
      </c>
      <c r="L33" s="2">
        <v>11348</v>
      </c>
      <c r="M33" s="2">
        <v>17182</v>
      </c>
      <c r="N33" s="2">
        <v>16382</v>
      </c>
      <c r="O33" s="2">
        <v>22663</v>
      </c>
      <c r="P33" s="2">
        <v>2</v>
      </c>
      <c r="Q33" s="2">
        <v>9</v>
      </c>
      <c r="R33" s="2">
        <v>1</v>
      </c>
      <c r="S33" s="2">
        <v>1</v>
      </c>
      <c r="T33" s="2">
        <v>7</v>
      </c>
      <c r="U33" s="2">
        <v>2125</v>
      </c>
      <c r="V33" s="2">
        <v>6142</v>
      </c>
      <c r="W33" s="2">
        <v>18345</v>
      </c>
      <c r="X33" s="8" t="s">
        <v>223</v>
      </c>
      <c r="Y33" s="8" t="s">
        <v>47</v>
      </c>
      <c r="Z33" s="8" t="s">
        <v>110</v>
      </c>
      <c r="AA33" s="8" t="s">
        <v>31</v>
      </c>
      <c r="AB33" s="2">
        <v>158</v>
      </c>
      <c r="AC33" s="2">
        <v>237</v>
      </c>
      <c r="AD33" s="2">
        <v>17</v>
      </c>
      <c r="AE33" s="2">
        <v>8</v>
      </c>
      <c r="AF33" s="4">
        <f t="shared" si="0"/>
        <v>2.125</v>
      </c>
      <c r="AG33" s="2">
        <v>141</v>
      </c>
      <c r="AH33" s="2">
        <v>229</v>
      </c>
      <c r="AI33" s="4">
        <f t="shared" si="1"/>
        <v>0.61572052401746724</v>
      </c>
      <c r="AJ33" s="8" t="s">
        <v>223</v>
      </c>
      <c r="AK33" s="8" t="s">
        <v>47</v>
      </c>
      <c r="AL33" s="8" t="s">
        <v>110</v>
      </c>
      <c r="AM33" s="8" t="s">
        <v>31</v>
      </c>
      <c r="AN33">
        <v>10849150</v>
      </c>
      <c r="AO33">
        <v>3768476</v>
      </c>
      <c r="AP33">
        <v>486362</v>
      </c>
      <c r="AQ33">
        <v>4129664</v>
      </c>
      <c r="AR33">
        <v>1435060</v>
      </c>
      <c r="AS33">
        <v>1029588</v>
      </c>
      <c r="AT33">
        <v>120.607755074816</v>
      </c>
      <c r="AU33" s="2">
        <v>2</v>
      </c>
      <c r="AV33">
        <v>168.39340453103401</v>
      </c>
      <c r="AW33" s="2">
        <v>9</v>
      </c>
      <c r="AX33">
        <v>42.858829749735598</v>
      </c>
      <c r="AY33" s="2">
        <v>1</v>
      </c>
      <c r="AZ33">
        <v>240.34827144686301</v>
      </c>
      <c r="BA33" s="2">
        <v>1</v>
      </c>
      <c r="BB33">
        <v>87.599804663655206</v>
      </c>
      <c r="BC33" s="2">
        <v>7</v>
      </c>
      <c r="BD33">
        <v>45.4303490270485</v>
      </c>
      <c r="BE33" s="8" t="s">
        <v>223</v>
      </c>
      <c r="BF33" s="8" t="s">
        <v>47</v>
      </c>
      <c r="BG33" s="8" t="s">
        <v>110</v>
      </c>
      <c r="BH33" s="8" t="s">
        <v>31</v>
      </c>
      <c r="BI33" s="5">
        <v>1</v>
      </c>
      <c r="BJ33" s="5">
        <v>0</v>
      </c>
      <c r="BK33" s="5">
        <v>3</v>
      </c>
      <c r="BL33" s="5">
        <v>1</v>
      </c>
      <c r="BM33" s="5">
        <v>0</v>
      </c>
      <c r="BN33" s="5">
        <v>0</v>
      </c>
      <c r="BO33" s="5">
        <v>10</v>
      </c>
      <c r="BP33" s="5">
        <v>2</v>
      </c>
      <c r="BQ33" s="5">
        <v>3</v>
      </c>
      <c r="BR33" s="5">
        <v>5</v>
      </c>
      <c r="BS33" s="6" t="s">
        <v>110</v>
      </c>
      <c r="BT33" s="6">
        <f>BK33/BL33</f>
        <v>3</v>
      </c>
      <c r="BU33" s="6" t="s">
        <v>110</v>
      </c>
      <c r="BV33" s="6">
        <f>BO33/BP33</f>
        <v>5</v>
      </c>
      <c r="BW33" s="6">
        <f t="shared" si="5"/>
        <v>0.6</v>
      </c>
    </row>
    <row r="34" spans="1:75" x14ac:dyDescent="0.2">
      <c r="A34" s="8">
        <v>43</v>
      </c>
      <c r="B34" s="8" t="s">
        <v>168</v>
      </c>
      <c r="C34" s="8" t="s">
        <v>2</v>
      </c>
      <c r="D34" s="8" t="s">
        <v>223</v>
      </c>
      <c r="E34" s="8" t="s">
        <v>46</v>
      </c>
      <c r="F34" s="8" t="s">
        <v>110</v>
      </c>
      <c r="G34" s="8" t="s">
        <v>31</v>
      </c>
      <c r="H34" s="8">
        <v>42.861218000000001</v>
      </c>
      <c r="I34" s="8">
        <v>0.59686899999999998</v>
      </c>
      <c r="J34" s="8">
        <v>80874</v>
      </c>
      <c r="K34" s="8">
        <v>22394</v>
      </c>
      <c r="L34" s="8">
        <v>15619</v>
      </c>
      <c r="M34" s="8">
        <v>14783</v>
      </c>
      <c r="N34" s="8">
        <v>11570</v>
      </c>
      <c r="O34" s="8">
        <v>16508</v>
      </c>
      <c r="P34" s="8">
        <v>1</v>
      </c>
      <c r="Q34" s="8">
        <v>3</v>
      </c>
      <c r="R34" s="8">
        <v>6</v>
      </c>
      <c r="S34" s="8">
        <v>1</v>
      </c>
      <c r="T34" s="8">
        <v>2</v>
      </c>
      <c r="U34" s="8">
        <v>680</v>
      </c>
      <c r="V34" s="8">
        <v>5944</v>
      </c>
      <c r="W34" s="8">
        <v>21128</v>
      </c>
      <c r="X34" s="8" t="s">
        <v>223</v>
      </c>
      <c r="Y34" s="8" t="s">
        <v>46</v>
      </c>
      <c r="Z34" s="8" t="s">
        <v>110</v>
      </c>
      <c r="AA34" s="8" t="s">
        <v>31</v>
      </c>
      <c r="AB34" s="8">
        <v>149</v>
      </c>
      <c r="AC34" s="8">
        <v>204</v>
      </c>
      <c r="AD34" s="8">
        <v>20</v>
      </c>
      <c r="AE34" s="8">
        <v>19</v>
      </c>
      <c r="AF34" s="9">
        <f t="shared" ref="AF34:AF65" si="6">AD34/AE34</f>
        <v>1.0526315789473684</v>
      </c>
      <c r="AG34" s="8">
        <v>129</v>
      </c>
      <c r="AH34" s="8">
        <v>185</v>
      </c>
      <c r="AI34" s="9">
        <f t="shared" ref="AI34:AI65" si="7">AG34/AH34</f>
        <v>0.69729729729729728</v>
      </c>
      <c r="AJ34" s="8" t="s">
        <v>223</v>
      </c>
      <c r="AK34" s="8" t="s">
        <v>46</v>
      </c>
      <c r="AL34" s="8" t="s">
        <v>110</v>
      </c>
      <c r="AM34" s="8" t="s">
        <v>31</v>
      </c>
      <c r="AN34" s="10">
        <v>15875074</v>
      </c>
      <c r="AO34" s="10">
        <v>11887622</v>
      </c>
      <c r="AP34" s="10">
        <v>1232056</v>
      </c>
      <c r="AQ34" s="10">
        <v>1576206</v>
      </c>
      <c r="AR34" s="10">
        <v>286604</v>
      </c>
      <c r="AS34" s="10">
        <v>892586</v>
      </c>
      <c r="AT34" s="10">
        <v>196.293913989663</v>
      </c>
      <c r="AU34" s="8">
        <v>1</v>
      </c>
      <c r="AV34" s="10">
        <v>530.83959989282801</v>
      </c>
      <c r="AW34" s="8">
        <v>3</v>
      </c>
      <c r="AX34" s="10">
        <v>78.881874639861707</v>
      </c>
      <c r="AY34" s="8">
        <v>6</v>
      </c>
      <c r="AZ34" s="10">
        <v>106.62287762971</v>
      </c>
      <c r="BA34" s="8">
        <v>1</v>
      </c>
      <c r="BB34" s="10">
        <v>24.771305099395001</v>
      </c>
      <c r="BC34" s="8">
        <v>2</v>
      </c>
      <c r="BD34" s="10">
        <v>54.069905500363497</v>
      </c>
      <c r="BE34" s="8" t="s">
        <v>223</v>
      </c>
      <c r="BF34" s="8" t="s">
        <v>46</v>
      </c>
      <c r="BG34" s="8" t="s">
        <v>110</v>
      </c>
      <c r="BH34" s="8" t="s">
        <v>31</v>
      </c>
      <c r="BI34" s="11">
        <v>3</v>
      </c>
      <c r="BJ34" s="11">
        <v>2</v>
      </c>
      <c r="BK34" s="11">
        <v>9</v>
      </c>
      <c r="BL34" s="11">
        <v>6</v>
      </c>
      <c r="BM34" s="11">
        <v>2</v>
      </c>
      <c r="BN34" s="11">
        <v>0</v>
      </c>
      <c r="BO34" s="11">
        <v>2</v>
      </c>
      <c r="BP34" s="11">
        <v>7</v>
      </c>
      <c r="BQ34" s="11">
        <v>4</v>
      </c>
      <c r="BR34" s="11">
        <v>4</v>
      </c>
      <c r="BS34" s="12">
        <f>BI34/BJ34</f>
        <v>1.5</v>
      </c>
      <c r="BT34" s="12">
        <f>BK34/BL34</f>
        <v>1.5</v>
      </c>
      <c r="BU34" s="12" t="s">
        <v>110</v>
      </c>
      <c r="BV34" s="12">
        <f>BO34/BP34</f>
        <v>0.2857142857142857</v>
      </c>
      <c r="BW34" s="12">
        <f t="shared" si="5"/>
        <v>1</v>
      </c>
    </row>
    <row r="35" spans="1:75" x14ac:dyDescent="0.2">
      <c r="A35" s="8">
        <v>42</v>
      </c>
      <c r="B35" s="8" t="s">
        <v>167</v>
      </c>
      <c r="C35" s="8" t="s">
        <v>2</v>
      </c>
      <c r="D35" s="8" t="s">
        <v>223</v>
      </c>
      <c r="E35" s="8" t="s">
        <v>45</v>
      </c>
      <c r="F35" s="8" t="s">
        <v>110</v>
      </c>
      <c r="G35" s="8" t="s">
        <v>31</v>
      </c>
      <c r="H35" s="8">
        <v>42.861218000000001</v>
      </c>
      <c r="I35" s="8">
        <v>0.59686899999999998</v>
      </c>
      <c r="J35" s="8">
        <v>74778</v>
      </c>
      <c r="K35" s="8">
        <v>17290</v>
      </c>
      <c r="L35" s="8">
        <v>17380</v>
      </c>
      <c r="M35" s="8">
        <v>15433</v>
      </c>
      <c r="N35" s="8">
        <v>11423</v>
      </c>
      <c r="O35" s="8">
        <v>13252</v>
      </c>
      <c r="P35" s="8">
        <v>3</v>
      </c>
      <c r="Q35" s="8">
        <v>5</v>
      </c>
      <c r="R35" s="8">
        <v>8</v>
      </c>
      <c r="S35" s="8">
        <v>1</v>
      </c>
      <c r="T35" s="8" t="s">
        <v>92</v>
      </c>
      <c r="U35" s="8">
        <v>2826</v>
      </c>
      <c r="V35" s="8">
        <v>3538</v>
      </c>
      <c r="W35" s="8">
        <v>22467</v>
      </c>
      <c r="X35" s="8" t="s">
        <v>223</v>
      </c>
      <c r="Y35" s="8" t="s">
        <v>45</v>
      </c>
      <c r="Z35" s="8" t="s">
        <v>110</v>
      </c>
      <c r="AA35" s="8" t="s">
        <v>31</v>
      </c>
      <c r="AB35" s="8">
        <v>139</v>
      </c>
      <c r="AC35" s="8">
        <v>220</v>
      </c>
      <c r="AD35" s="8">
        <v>18</v>
      </c>
      <c r="AE35" s="8">
        <v>11</v>
      </c>
      <c r="AF35" s="9">
        <f t="shared" si="6"/>
        <v>1.6363636363636365</v>
      </c>
      <c r="AG35" s="8">
        <v>121</v>
      </c>
      <c r="AH35" s="8">
        <v>209</v>
      </c>
      <c r="AI35" s="9">
        <f t="shared" si="7"/>
        <v>0.57894736842105265</v>
      </c>
      <c r="AJ35" s="8" t="s">
        <v>223</v>
      </c>
      <c r="AK35" s="8" t="s">
        <v>45</v>
      </c>
      <c r="AL35" s="8" t="s">
        <v>110</v>
      </c>
      <c r="AM35" s="8" t="s">
        <v>31</v>
      </c>
      <c r="AN35" s="10">
        <v>9429718</v>
      </c>
      <c r="AO35" s="10">
        <v>4046226</v>
      </c>
      <c r="AP35" s="10">
        <v>2402616</v>
      </c>
      <c r="AQ35" s="10">
        <v>2004642</v>
      </c>
      <c r="AR35" s="10">
        <v>302130</v>
      </c>
      <c r="AS35" s="10">
        <v>674104</v>
      </c>
      <c r="AT35" s="10">
        <v>126.10283773302299</v>
      </c>
      <c r="AU35" s="8">
        <v>3</v>
      </c>
      <c r="AV35" s="10">
        <v>234.02116830537901</v>
      </c>
      <c r="AW35" s="8">
        <v>5</v>
      </c>
      <c r="AX35" s="10">
        <v>138.240276179517</v>
      </c>
      <c r="AY35" s="8">
        <v>8</v>
      </c>
      <c r="AZ35" s="10">
        <v>129.893215836195</v>
      </c>
      <c r="BA35" s="8">
        <v>1</v>
      </c>
      <c r="BB35" s="10">
        <v>26.4492690186466</v>
      </c>
      <c r="BC35" s="8" t="s">
        <v>92</v>
      </c>
      <c r="BD35" s="10">
        <v>50.8680953818292</v>
      </c>
      <c r="BE35" s="8" t="s">
        <v>223</v>
      </c>
      <c r="BF35" s="8" t="s">
        <v>45</v>
      </c>
      <c r="BG35" s="8" t="s">
        <v>110</v>
      </c>
      <c r="BH35" s="8" t="s">
        <v>31</v>
      </c>
      <c r="BI35" s="11">
        <v>2</v>
      </c>
      <c r="BJ35" s="11">
        <v>0</v>
      </c>
      <c r="BK35" s="11">
        <v>4</v>
      </c>
      <c r="BL35" s="11">
        <v>0</v>
      </c>
      <c r="BM35" s="11">
        <v>3</v>
      </c>
      <c r="BN35" s="11">
        <v>0</v>
      </c>
      <c r="BO35" s="11">
        <v>2</v>
      </c>
      <c r="BP35" s="11">
        <v>9</v>
      </c>
      <c r="BQ35" s="11">
        <v>7</v>
      </c>
      <c r="BR35" s="11">
        <v>2</v>
      </c>
      <c r="BS35" s="12" t="s">
        <v>110</v>
      </c>
      <c r="BT35" s="12" t="s">
        <v>110</v>
      </c>
      <c r="BU35" s="12" t="s">
        <v>110</v>
      </c>
      <c r="BV35" s="12">
        <f>BO35/BP35</f>
        <v>0.22222222222222221</v>
      </c>
      <c r="BW35" s="12">
        <f t="shared" si="5"/>
        <v>3.5</v>
      </c>
    </row>
    <row r="36" spans="1:75" x14ac:dyDescent="0.2">
      <c r="A36" s="2">
        <v>45</v>
      </c>
      <c r="B36" s="2" t="s">
        <v>170</v>
      </c>
      <c r="C36" s="8" t="s">
        <v>2</v>
      </c>
      <c r="D36" s="8" t="s">
        <v>223</v>
      </c>
      <c r="E36" s="8" t="s">
        <v>49</v>
      </c>
      <c r="F36" s="8" t="s">
        <v>110</v>
      </c>
      <c r="G36" s="8" t="s">
        <v>31</v>
      </c>
      <c r="H36" s="2">
        <v>43.717855999999998</v>
      </c>
      <c r="I36" s="2">
        <v>0.62329800000000002</v>
      </c>
      <c r="J36" s="2">
        <v>71977</v>
      </c>
      <c r="K36" s="2">
        <v>18681</v>
      </c>
      <c r="L36" s="2">
        <v>15702</v>
      </c>
      <c r="M36" s="2">
        <v>13540</v>
      </c>
      <c r="N36" s="2">
        <v>8995</v>
      </c>
      <c r="O36" s="2">
        <v>15059</v>
      </c>
      <c r="P36" s="2">
        <v>3</v>
      </c>
      <c r="Q36" s="2">
        <v>3</v>
      </c>
      <c r="R36" s="2">
        <v>3</v>
      </c>
      <c r="S36" s="2" t="s">
        <v>92</v>
      </c>
      <c r="T36" s="2">
        <v>1</v>
      </c>
      <c r="U36" s="2">
        <v>1129</v>
      </c>
      <c r="V36" s="2">
        <v>5427</v>
      </c>
      <c r="W36" s="2">
        <v>14559</v>
      </c>
      <c r="X36" s="8" t="s">
        <v>223</v>
      </c>
      <c r="Y36" s="8" t="s">
        <v>49</v>
      </c>
      <c r="Z36" s="8" t="s">
        <v>110</v>
      </c>
      <c r="AA36" s="8" t="s">
        <v>31</v>
      </c>
      <c r="AB36" s="2">
        <v>132</v>
      </c>
      <c r="AC36" s="2">
        <v>176</v>
      </c>
      <c r="AD36" s="2">
        <v>14</v>
      </c>
      <c r="AE36" s="2">
        <v>6</v>
      </c>
      <c r="AF36" s="4">
        <f t="shared" si="6"/>
        <v>2.3333333333333335</v>
      </c>
      <c r="AG36" s="2">
        <v>118</v>
      </c>
      <c r="AH36" s="2">
        <v>170</v>
      </c>
      <c r="AI36" s="4">
        <f t="shared" si="7"/>
        <v>0.69411764705882351</v>
      </c>
      <c r="AJ36" s="8" t="s">
        <v>223</v>
      </c>
      <c r="AK36" s="8" t="s">
        <v>49</v>
      </c>
      <c r="AL36" s="8" t="s">
        <v>110</v>
      </c>
      <c r="AM36" s="8" t="s">
        <v>31</v>
      </c>
      <c r="AN36">
        <v>9800106</v>
      </c>
      <c r="AO36">
        <v>4489282</v>
      </c>
      <c r="AP36">
        <v>1455074</v>
      </c>
      <c r="AQ36">
        <v>2483174</v>
      </c>
      <c r="AR36">
        <v>291340</v>
      </c>
      <c r="AS36">
        <v>1081236</v>
      </c>
      <c r="AT36">
        <v>136.156077635911</v>
      </c>
      <c r="AU36" s="2">
        <v>3</v>
      </c>
      <c r="AV36">
        <v>240.31272415823599</v>
      </c>
      <c r="AW36" s="2">
        <v>3</v>
      </c>
      <c r="AX36">
        <v>92.668067762068503</v>
      </c>
      <c r="AY36" s="2">
        <v>3</v>
      </c>
      <c r="AZ36">
        <v>183.39542097488899</v>
      </c>
      <c r="BA36" s="2" t="s">
        <v>92</v>
      </c>
      <c r="BB36">
        <v>32.3891050583658</v>
      </c>
      <c r="BC36" s="2">
        <v>1</v>
      </c>
      <c r="BD36">
        <v>71.7999867189056</v>
      </c>
      <c r="BE36" s="8" t="s">
        <v>223</v>
      </c>
      <c r="BF36" s="8" t="s">
        <v>49</v>
      </c>
      <c r="BG36" s="8" t="s">
        <v>110</v>
      </c>
      <c r="BH36" s="8" t="s">
        <v>31</v>
      </c>
      <c r="BI36" s="5">
        <v>2</v>
      </c>
      <c r="BJ36" s="5">
        <v>0</v>
      </c>
      <c r="BK36" s="5">
        <v>4</v>
      </c>
      <c r="BL36" s="5">
        <v>0</v>
      </c>
      <c r="BM36" s="5">
        <v>2</v>
      </c>
      <c r="BN36" s="5">
        <v>4</v>
      </c>
      <c r="BO36" s="5">
        <v>1</v>
      </c>
      <c r="BP36" s="5">
        <v>0</v>
      </c>
      <c r="BQ36" s="5">
        <v>5</v>
      </c>
      <c r="BR36" s="5">
        <v>2</v>
      </c>
      <c r="BS36" s="6" t="s">
        <v>110</v>
      </c>
      <c r="BT36" s="6" t="s">
        <v>110</v>
      </c>
      <c r="BU36" s="6">
        <f>BM36/BN36</f>
        <v>0.5</v>
      </c>
      <c r="BV36" s="6" t="s">
        <v>110</v>
      </c>
      <c r="BW36" s="6">
        <f t="shared" si="5"/>
        <v>2.5</v>
      </c>
    </row>
    <row r="37" spans="1:75" x14ac:dyDescent="0.2">
      <c r="A37" s="2">
        <v>46</v>
      </c>
      <c r="B37" s="2" t="s">
        <v>171</v>
      </c>
      <c r="C37" s="8" t="s">
        <v>2</v>
      </c>
      <c r="D37" s="8" t="s">
        <v>223</v>
      </c>
      <c r="E37" s="8" t="s">
        <v>7</v>
      </c>
      <c r="F37" s="8" t="s">
        <v>107</v>
      </c>
      <c r="G37" s="8" t="s">
        <v>6</v>
      </c>
      <c r="H37" s="2">
        <v>48.56</v>
      </c>
      <c r="I37" s="2">
        <v>9.16</v>
      </c>
      <c r="J37" s="2">
        <v>82888</v>
      </c>
      <c r="K37" s="2">
        <v>21487</v>
      </c>
      <c r="L37" s="2">
        <v>13788</v>
      </c>
      <c r="M37" s="2">
        <v>18582</v>
      </c>
      <c r="N37" s="2">
        <v>18614</v>
      </c>
      <c r="O37" s="2">
        <v>10417</v>
      </c>
      <c r="P37" s="2">
        <v>6</v>
      </c>
      <c r="Q37" s="2">
        <v>1</v>
      </c>
      <c r="R37" s="2">
        <v>1</v>
      </c>
      <c r="S37" s="2">
        <v>1</v>
      </c>
      <c r="T37" s="2">
        <v>1</v>
      </c>
      <c r="U37" s="2">
        <v>2380</v>
      </c>
      <c r="V37" s="2">
        <v>4539</v>
      </c>
      <c r="W37" s="2">
        <v>19131</v>
      </c>
      <c r="X37" s="8" t="s">
        <v>223</v>
      </c>
      <c r="Y37" s="8" t="s">
        <v>7</v>
      </c>
      <c r="Z37" s="8" t="s">
        <v>107</v>
      </c>
      <c r="AA37" s="8" t="s">
        <v>6</v>
      </c>
      <c r="AB37" s="2">
        <v>142</v>
      </c>
      <c r="AC37" s="2">
        <v>205</v>
      </c>
      <c r="AD37" s="2">
        <v>17</v>
      </c>
      <c r="AE37" s="2">
        <v>12</v>
      </c>
      <c r="AF37" s="4">
        <f t="shared" si="6"/>
        <v>1.4166666666666667</v>
      </c>
      <c r="AG37" s="2">
        <v>125</v>
      </c>
      <c r="AH37" s="2">
        <v>193</v>
      </c>
      <c r="AI37" s="4">
        <f t="shared" si="7"/>
        <v>0.64766839378238339</v>
      </c>
      <c r="AJ37" s="8" t="s">
        <v>223</v>
      </c>
      <c r="AK37" s="8" t="s">
        <v>7</v>
      </c>
      <c r="AL37" s="8" t="s">
        <v>107</v>
      </c>
      <c r="AM37" s="8" t="s">
        <v>6</v>
      </c>
      <c r="AN37">
        <v>13328974</v>
      </c>
      <c r="AO37">
        <v>4585656</v>
      </c>
      <c r="AP37">
        <v>859166</v>
      </c>
      <c r="AQ37">
        <v>6612648</v>
      </c>
      <c r="AR37">
        <v>730290</v>
      </c>
      <c r="AS37">
        <v>541214</v>
      </c>
      <c r="AT37">
        <v>160.80704082617501</v>
      </c>
      <c r="AU37" s="2">
        <v>6</v>
      </c>
      <c r="AV37">
        <v>213.41536743147</v>
      </c>
      <c r="AW37" s="2">
        <v>1</v>
      </c>
      <c r="AX37">
        <v>62.312590658543698</v>
      </c>
      <c r="AY37" s="2">
        <v>1</v>
      </c>
      <c r="AZ37">
        <v>355.86309331611199</v>
      </c>
      <c r="BA37" s="2">
        <v>1</v>
      </c>
      <c r="BB37">
        <v>39.233372730203101</v>
      </c>
      <c r="BC37" s="2">
        <v>1</v>
      </c>
      <c r="BD37">
        <v>51.954881443793802</v>
      </c>
      <c r="BE37" s="8" t="s">
        <v>223</v>
      </c>
      <c r="BF37" s="8" t="s">
        <v>7</v>
      </c>
      <c r="BG37" s="8" t="s">
        <v>107</v>
      </c>
      <c r="BH37" s="8" t="s">
        <v>6</v>
      </c>
      <c r="BI37" s="5">
        <v>4</v>
      </c>
      <c r="BJ37" s="5">
        <v>2</v>
      </c>
      <c r="BK37" s="5">
        <v>4</v>
      </c>
      <c r="BL37" s="5">
        <v>2</v>
      </c>
      <c r="BM37" s="5">
        <v>0</v>
      </c>
      <c r="BN37" s="5">
        <v>0</v>
      </c>
      <c r="BO37" s="5">
        <v>4</v>
      </c>
      <c r="BP37" s="5">
        <v>5</v>
      </c>
      <c r="BQ37" s="5">
        <v>5</v>
      </c>
      <c r="BR37" s="5">
        <v>3</v>
      </c>
      <c r="BS37" s="6">
        <f>BI37/BJ37</f>
        <v>2</v>
      </c>
      <c r="BT37" s="6">
        <f>BK37/BL37</f>
        <v>2</v>
      </c>
      <c r="BU37" s="6" t="s">
        <v>110</v>
      </c>
      <c r="BV37" s="6">
        <f>BO37/BP37</f>
        <v>0.8</v>
      </c>
      <c r="BW37" s="6">
        <f t="shared" si="5"/>
        <v>1.6666666666666667</v>
      </c>
    </row>
    <row r="38" spans="1:75" x14ac:dyDescent="0.2">
      <c r="A38" s="2">
        <v>47</v>
      </c>
      <c r="B38" s="2" t="s">
        <v>172</v>
      </c>
      <c r="C38" s="8" t="s">
        <v>2</v>
      </c>
      <c r="D38" s="8" t="s">
        <v>226</v>
      </c>
      <c r="E38" s="8" t="s">
        <v>48</v>
      </c>
      <c r="F38" s="8" t="s">
        <v>110</v>
      </c>
      <c r="G38" s="8" t="s">
        <v>31</v>
      </c>
      <c r="H38" s="2">
        <v>43.024965999999999</v>
      </c>
      <c r="I38" s="2">
        <v>0.96596499999999996</v>
      </c>
      <c r="J38" s="2">
        <v>71825</v>
      </c>
      <c r="K38" s="2">
        <v>17724</v>
      </c>
      <c r="L38" s="2">
        <v>9652</v>
      </c>
      <c r="M38" s="2">
        <v>17719</v>
      </c>
      <c r="N38" s="2">
        <v>11099</v>
      </c>
      <c r="O38" s="2">
        <v>15631</v>
      </c>
      <c r="P38" s="2">
        <v>5</v>
      </c>
      <c r="Q38" s="2">
        <v>2</v>
      </c>
      <c r="R38" s="2">
        <v>2</v>
      </c>
      <c r="S38" s="2">
        <v>3</v>
      </c>
      <c r="T38" s="2">
        <v>1</v>
      </c>
      <c r="U38" s="2">
        <v>4583</v>
      </c>
      <c r="V38" s="2">
        <v>7164</v>
      </c>
      <c r="W38" s="2">
        <v>12202</v>
      </c>
      <c r="X38" s="8" t="s">
        <v>226</v>
      </c>
      <c r="Y38" s="8" t="s">
        <v>48</v>
      </c>
      <c r="Z38" s="8" t="s">
        <v>110</v>
      </c>
      <c r="AA38" s="8" t="s">
        <v>31</v>
      </c>
      <c r="AB38" s="2">
        <v>135</v>
      </c>
      <c r="AC38" s="2">
        <v>197</v>
      </c>
      <c r="AD38" s="2">
        <v>27</v>
      </c>
      <c r="AE38" s="2">
        <v>4</v>
      </c>
      <c r="AF38" s="4">
        <f t="shared" si="6"/>
        <v>6.75</v>
      </c>
      <c r="AG38" s="2">
        <v>108</v>
      </c>
      <c r="AH38" s="2">
        <v>193</v>
      </c>
      <c r="AI38" s="4">
        <f t="shared" si="7"/>
        <v>0.55958549222797926</v>
      </c>
      <c r="AJ38" s="8" t="s">
        <v>226</v>
      </c>
      <c r="AK38" s="8" t="s">
        <v>48</v>
      </c>
      <c r="AL38" s="8" t="s">
        <v>110</v>
      </c>
      <c r="AM38" s="8" t="s">
        <v>31</v>
      </c>
      <c r="AN38">
        <v>7962194</v>
      </c>
      <c r="AO38">
        <v>2121572</v>
      </c>
      <c r="AP38">
        <v>764006</v>
      </c>
      <c r="AQ38">
        <v>3354988</v>
      </c>
      <c r="AR38">
        <v>482102</v>
      </c>
      <c r="AS38">
        <v>1239526</v>
      </c>
      <c r="AT38">
        <v>110.855468151758</v>
      </c>
      <c r="AU38" s="2">
        <v>5</v>
      </c>
      <c r="AV38">
        <v>119.700519070187</v>
      </c>
      <c r="AW38" s="2">
        <v>2</v>
      </c>
      <c r="AX38">
        <v>79.1552009946125</v>
      </c>
      <c r="AY38" s="2">
        <v>2</v>
      </c>
      <c r="AZ38">
        <v>189.34409391049201</v>
      </c>
      <c r="BA38" s="2">
        <v>3</v>
      </c>
      <c r="BB38">
        <v>43.436525813136299</v>
      </c>
      <c r="BC38" s="2">
        <v>1</v>
      </c>
      <c r="BD38">
        <v>79.299213102168807</v>
      </c>
      <c r="BE38" s="8" t="s">
        <v>226</v>
      </c>
      <c r="BF38" s="8" t="s">
        <v>48</v>
      </c>
      <c r="BG38" s="8" t="s">
        <v>110</v>
      </c>
      <c r="BH38" s="8" t="s">
        <v>31</v>
      </c>
      <c r="BI38" s="5">
        <v>1</v>
      </c>
      <c r="BJ38" s="5">
        <v>0</v>
      </c>
      <c r="BK38" s="5">
        <v>3</v>
      </c>
      <c r="BL38" s="5">
        <v>0</v>
      </c>
      <c r="BM38" s="5">
        <v>16</v>
      </c>
      <c r="BN38" s="5">
        <v>1</v>
      </c>
      <c r="BO38" s="5">
        <v>1</v>
      </c>
      <c r="BP38" s="5">
        <v>0</v>
      </c>
      <c r="BQ38" s="5">
        <v>6</v>
      </c>
      <c r="BR38" s="5">
        <v>3</v>
      </c>
      <c r="BS38" s="6" t="s">
        <v>110</v>
      </c>
      <c r="BT38" s="6" t="s">
        <v>110</v>
      </c>
      <c r="BU38" s="6">
        <f>BM38/BN38</f>
        <v>16</v>
      </c>
      <c r="BV38" s="6" t="s">
        <v>110</v>
      </c>
      <c r="BW38" s="6">
        <f t="shared" si="5"/>
        <v>2</v>
      </c>
    </row>
    <row r="39" spans="1:75" x14ac:dyDescent="0.2">
      <c r="A39" s="2">
        <v>48</v>
      </c>
      <c r="B39" s="2" t="s">
        <v>173</v>
      </c>
      <c r="C39" s="14" t="s">
        <v>2</v>
      </c>
      <c r="D39" s="8" t="s">
        <v>226</v>
      </c>
      <c r="E39" s="8" t="s">
        <v>70</v>
      </c>
      <c r="F39" s="8" t="s">
        <v>110</v>
      </c>
      <c r="G39" s="8" t="s">
        <v>31</v>
      </c>
      <c r="H39" s="2">
        <v>43.024965999999999</v>
      </c>
      <c r="I39" s="2">
        <v>0.96596499999999996</v>
      </c>
      <c r="J39" s="2">
        <v>71522</v>
      </c>
      <c r="K39" s="2">
        <v>17651</v>
      </c>
      <c r="L39" s="2">
        <v>9684</v>
      </c>
      <c r="M39" s="2">
        <v>17691</v>
      </c>
      <c r="N39" s="2">
        <v>11061</v>
      </c>
      <c r="O39" s="2">
        <v>15435</v>
      </c>
      <c r="P39" s="2">
        <v>5</v>
      </c>
      <c r="Q39" s="2">
        <v>2</v>
      </c>
      <c r="R39" s="2">
        <v>2</v>
      </c>
      <c r="S39" s="2">
        <v>3</v>
      </c>
      <c r="T39" s="2">
        <v>1</v>
      </c>
      <c r="U39" s="2">
        <v>4814</v>
      </c>
      <c r="V39" s="2">
        <v>3615</v>
      </c>
      <c r="W39" s="2">
        <v>13941</v>
      </c>
      <c r="X39" s="8" t="s">
        <v>226</v>
      </c>
      <c r="Y39" s="8" t="s">
        <v>70</v>
      </c>
      <c r="Z39" s="8" t="s">
        <v>110</v>
      </c>
      <c r="AA39" s="8" t="s">
        <v>31</v>
      </c>
      <c r="AB39" s="2">
        <v>135</v>
      </c>
      <c r="AC39" s="2">
        <v>197</v>
      </c>
      <c r="AD39" s="2">
        <v>26</v>
      </c>
      <c r="AE39" s="2">
        <v>3</v>
      </c>
      <c r="AF39" s="4">
        <f t="shared" si="6"/>
        <v>8.6666666666666661</v>
      </c>
      <c r="AG39" s="2">
        <v>109</v>
      </c>
      <c r="AH39" s="2">
        <v>194</v>
      </c>
      <c r="AI39" s="4">
        <f t="shared" si="7"/>
        <v>0.56185567010309279</v>
      </c>
      <c r="AJ39" s="8" t="s">
        <v>226</v>
      </c>
      <c r="AK39" s="8" t="s">
        <v>70</v>
      </c>
      <c r="AL39" s="8" t="s">
        <v>110</v>
      </c>
      <c r="AM39" s="8" t="s">
        <v>31</v>
      </c>
      <c r="AN39">
        <v>7884960</v>
      </c>
      <c r="AO39">
        <v>2109346</v>
      </c>
      <c r="AP39">
        <v>767540</v>
      </c>
      <c r="AQ39">
        <v>3314734</v>
      </c>
      <c r="AR39">
        <v>479420</v>
      </c>
      <c r="AS39">
        <v>1213920</v>
      </c>
      <c r="AT39">
        <v>110.24523922709101</v>
      </c>
      <c r="AU39" s="2">
        <v>5</v>
      </c>
      <c r="AV39">
        <v>119.502917681718</v>
      </c>
      <c r="AW39" s="2">
        <v>2</v>
      </c>
      <c r="AX39">
        <v>79.258570838496496</v>
      </c>
      <c r="AY39" s="2">
        <v>2</v>
      </c>
      <c r="AZ39">
        <v>187.36837940195599</v>
      </c>
      <c r="BA39" s="2">
        <v>3</v>
      </c>
      <c r="BB39">
        <v>43.343278184612601</v>
      </c>
      <c r="BC39" s="2">
        <v>1</v>
      </c>
      <c r="BD39">
        <v>78.647230320699705</v>
      </c>
      <c r="BE39" s="8" t="s">
        <v>226</v>
      </c>
      <c r="BF39" s="8" t="s">
        <v>70</v>
      </c>
      <c r="BG39" s="8" t="s">
        <v>110</v>
      </c>
      <c r="BH39" s="8" t="s">
        <v>31</v>
      </c>
      <c r="BI39" s="5">
        <v>1</v>
      </c>
      <c r="BJ39" s="5">
        <v>0</v>
      </c>
      <c r="BK39" s="5">
        <v>3</v>
      </c>
      <c r="BL39" s="5">
        <v>0</v>
      </c>
      <c r="BM39" s="5">
        <v>16</v>
      </c>
      <c r="BN39" s="5">
        <v>1</v>
      </c>
      <c r="BO39" s="5">
        <v>1</v>
      </c>
      <c r="BP39" s="5">
        <v>0</v>
      </c>
      <c r="BQ39" s="5">
        <v>5</v>
      </c>
      <c r="BR39" s="5">
        <v>2</v>
      </c>
      <c r="BS39" s="6" t="s">
        <v>110</v>
      </c>
      <c r="BT39" s="6" t="s">
        <v>110</v>
      </c>
      <c r="BU39" s="6">
        <f>BM39/BN39</f>
        <v>16</v>
      </c>
      <c r="BV39" s="6" t="s">
        <v>110</v>
      </c>
      <c r="BW39" s="6">
        <f t="shared" si="5"/>
        <v>2.5</v>
      </c>
    </row>
    <row r="40" spans="1:75" x14ac:dyDescent="0.2">
      <c r="A40" s="2">
        <v>49</v>
      </c>
      <c r="B40" s="2" t="s">
        <v>174</v>
      </c>
      <c r="C40" s="8" t="s">
        <v>2</v>
      </c>
      <c r="D40" s="8" t="s">
        <v>223</v>
      </c>
      <c r="E40" s="8" t="s">
        <v>8</v>
      </c>
      <c r="F40" s="8" t="s">
        <v>108</v>
      </c>
      <c r="G40" s="8" t="s">
        <v>9</v>
      </c>
      <c r="H40" s="2">
        <v>55.941899999999997</v>
      </c>
      <c r="I40" s="2">
        <v>13.5603</v>
      </c>
      <c r="J40" s="2">
        <v>84902</v>
      </c>
      <c r="K40" s="2">
        <v>18604</v>
      </c>
      <c r="L40" s="2">
        <v>15990</v>
      </c>
      <c r="M40" s="2">
        <v>16666</v>
      </c>
      <c r="N40" s="2">
        <v>16525</v>
      </c>
      <c r="O40" s="2">
        <v>17117</v>
      </c>
      <c r="P40" s="2">
        <v>1</v>
      </c>
      <c r="Q40" s="2">
        <v>3</v>
      </c>
      <c r="R40" s="2">
        <v>8</v>
      </c>
      <c r="S40" s="2">
        <v>1</v>
      </c>
      <c r="T40" s="2">
        <v>3</v>
      </c>
      <c r="U40" s="2">
        <v>876</v>
      </c>
      <c r="V40" s="2">
        <v>2767</v>
      </c>
      <c r="W40" s="2">
        <v>14468</v>
      </c>
      <c r="X40" s="8" t="s">
        <v>223</v>
      </c>
      <c r="Y40" s="8" t="s">
        <v>8</v>
      </c>
      <c r="Z40" s="8" t="s">
        <v>108</v>
      </c>
      <c r="AA40" s="8" t="s">
        <v>9</v>
      </c>
      <c r="AB40" s="2">
        <v>157</v>
      </c>
      <c r="AC40" s="2">
        <v>192</v>
      </c>
      <c r="AD40" s="2">
        <v>38</v>
      </c>
      <c r="AE40" s="2">
        <v>5</v>
      </c>
      <c r="AF40" s="4">
        <f t="shared" si="6"/>
        <v>7.6</v>
      </c>
      <c r="AG40" s="2">
        <v>119</v>
      </c>
      <c r="AH40" s="2">
        <v>187</v>
      </c>
      <c r="AI40" s="4">
        <f t="shared" si="7"/>
        <v>0.63636363636363635</v>
      </c>
      <c r="AJ40" s="8" t="s">
        <v>223</v>
      </c>
      <c r="AK40" s="8" t="s">
        <v>8</v>
      </c>
      <c r="AL40" s="8" t="s">
        <v>108</v>
      </c>
      <c r="AM40" s="8" t="s">
        <v>9</v>
      </c>
      <c r="AN40">
        <v>21584878</v>
      </c>
      <c r="AO40">
        <v>15220284</v>
      </c>
      <c r="AP40">
        <v>1599256</v>
      </c>
      <c r="AQ40">
        <v>3020090</v>
      </c>
      <c r="AR40">
        <v>1289472</v>
      </c>
      <c r="AS40">
        <v>455776</v>
      </c>
      <c r="AT40">
        <v>254.232856705378</v>
      </c>
      <c r="AU40" s="2">
        <v>1</v>
      </c>
      <c r="AV40">
        <v>818.11889916147095</v>
      </c>
      <c r="AW40" s="2">
        <v>3</v>
      </c>
      <c r="AX40">
        <v>100.01601000625401</v>
      </c>
      <c r="AY40" s="2">
        <v>8</v>
      </c>
      <c r="AZ40">
        <v>181.21264850594</v>
      </c>
      <c r="BA40" s="2">
        <v>1</v>
      </c>
      <c r="BB40">
        <v>78.031588502269301</v>
      </c>
      <c r="BC40" s="2">
        <v>3</v>
      </c>
      <c r="BD40">
        <v>26.627095869603298</v>
      </c>
      <c r="BE40" s="8" t="s">
        <v>223</v>
      </c>
      <c r="BF40" s="8" t="s">
        <v>8</v>
      </c>
      <c r="BG40" s="8" t="s">
        <v>108</v>
      </c>
      <c r="BH40" s="8" t="s">
        <v>9</v>
      </c>
      <c r="BI40" s="5">
        <v>1</v>
      </c>
      <c r="BJ40" s="5">
        <v>1</v>
      </c>
      <c r="BK40" s="5">
        <v>4</v>
      </c>
      <c r="BL40" s="5">
        <v>0</v>
      </c>
      <c r="BM40" s="5">
        <v>0</v>
      </c>
      <c r="BN40" s="5">
        <v>0</v>
      </c>
      <c r="BO40" s="5">
        <v>15</v>
      </c>
      <c r="BP40" s="5">
        <v>3</v>
      </c>
      <c r="BQ40" s="5">
        <v>18</v>
      </c>
      <c r="BR40" s="5">
        <v>1</v>
      </c>
      <c r="BS40" s="6">
        <f>BI40/BJ40</f>
        <v>1</v>
      </c>
      <c r="BT40" s="6" t="s">
        <v>110</v>
      </c>
      <c r="BU40" s="6" t="s">
        <v>110</v>
      </c>
      <c r="BV40" s="6">
        <f>BO40/BP40</f>
        <v>5</v>
      </c>
      <c r="BW40" s="6">
        <f t="shared" si="5"/>
        <v>18</v>
      </c>
    </row>
    <row r="41" spans="1:75" x14ac:dyDescent="0.2">
      <c r="A41" s="2">
        <v>2</v>
      </c>
      <c r="B41" s="2" t="s">
        <v>127</v>
      </c>
      <c r="C41" s="8" t="s">
        <v>247</v>
      </c>
      <c r="D41" s="8" t="s">
        <v>223</v>
      </c>
      <c r="E41" s="8" t="s">
        <v>227</v>
      </c>
      <c r="F41" s="8" t="s">
        <v>110</v>
      </c>
      <c r="G41" s="8" t="s">
        <v>23</v>
      </c>
      <c r="H41" s="2">
        <v>40.109690999999998</v>
      </c>
      <c r="I41" s="2">
        <v>-7.476146</v>
      </c>
      <c r="J41" s="2">
        <v>82614</v>
      </c>
      <c r="K41" s="2">
        <v>18165</v>
      </c>
      <c r="L41" s="2">
        <v>23495</v>
      </c>
      <c r="M41" s="2">
        <v>10150</v>
      </c>
      <c r="N41" s="2">
        <v>11930</v>
      </c>
      <c r="O41" s="2">
        <v>18874</v>
      </c>
      <c r="P41" s="2" t="s">
        <v>92</v>
      </c>
      <c r="Q41" s="2">
        <v>4</v>
      </c>
      <c r="R41" s="2">
        <v>3</v>
      </c>
      <c r="S41" s="2">
        <v>1</v>
      </c>
      <c r="T41" s="2">
        <v>2</v>
      </c>
      <c r="U41" s="2">
        <v>730</v>
      </c>
      <c r="V41" s="2">
        <v>4814</v>
      </c>
      <c r="W41" s="2">
        <v>14112</v>
      </c>
      <c r="X41" s="8" t="s">
        <v>223</v>
      </c>
      <c r="Y41" s="8" t="s">
        <v>50</v>
      </c>
      <c r="Z41" s="8" t="s">
        <v>110</v>
      </c>
      <c r="AA41" s="8" t="s">
        <v>23</v>
      </c>
      <c r="AB41" s="2">
        <v>135</v>
      </c>
      <c r="AC41" s="2">
        <v>217</v>
      </c>
      <c r="AD41" s="2">
        <v>6</v>
      </c>
      <c r="AE41" s="2">
        <v>18</v>
      </c>
      <c r="AF41" s="4">
        <f t="shared" si="6"/>
        <v>0.33333333333333331</v>
      </c>
      <c r="AG41" s="2">
        <v>129</v>
      </c>
      <c r="AH41" s="2">
        <v>199</v>
      </c>
      <c r="AI41" s="4">
        <f t="shared" si="7"/>
        <v>0.64824120603015079</v>
      </c>
      <c r="AJ41" s="8" t="s">
        <v>223</v>
      </c>
      <c r="AK41" s="8" t="s">
        <v>227</v>
      </c>
      <c r="AL41" s="8" t="s">
        <v>110</v>
      </c>
      <c r="AM41" s="8" t="s">
        <v>23</v>
      </c>
      <c r="AN41">
        <v>7743294</v>
      </c>
      <c r="AO41">
        <v>3114830</v>
      </c>
      <c r="AP41">
        <v>2723898</v>
      </c>
      <c r="AQ41">
        <v>672168</v>
      </c>
      <c r="AR41">
        <v>325042</v>
      </c>
      <c r="AS41">
        <v>907356</v>
      </c>
      <c r="AT41">
        <v>93.728593216646104</v>
      </c>
      <c r="AU41" s="2" t="s">
        <v>92</v>
      </c>
      <c r="AV41">
        <v>171.47426369391701</v>
      </c>
      <c r="AW41" s="2">
        <v>4</v>
      </c>
      <c r="AX41">
        <v>115.93522025963</v>
      </c>
      <c r="AY41" s="2">
        <v>3</v>
      </c>
      <c r="AZ41">
        <v>66.223448275862097</v>
      </c>
      <c r="BA41" s="2">
        <v>1</v>
      </c>
      <c r="BB41">
        <v>27.245766974015101</v>
      </c>
      <c r="BC41" s="2">
        <v>2</v>
      </c>
      <c r="BD41">
        <v>48.074388047048799</v>
      </c>
      <c r="BE41" s="8" t="s">
        <v>223</v>
      </c>
      <c r="BF41" s="8" t="s">
        <v>50</v>
      </c>
      <c r="BG41" s="8" t="s">
        <v>110</v>
      </c>
      <c r="BH41" s="8" t="s">
        <v>23</v>
      </c>
      <c r="BI41" s="5">
        <v>0</v>
      </c>
      <c r="BJ41" s="5">
        <v>0</v>
      </c>
      <c r="BK41" s="5">
        <v>0</v>
      </c>
      <c r="BL41" s="5">
        <v>6</v>
      </c>
      <c r="BM41" s="5">
        <v>1</v>
      </c>
      <c r="BN41" s="5">
        <v>2</v>
      </c>
      <c r="BO41" s="5">
        <v>2</v>
      </c>
      <c r="BP41" s="5">
        <v>7</v>
      </c>
      <c r="BQ41" s="5">
        <v>3</v>
      </c>
      <c r="BR41" s="5">
        <v>3</v>
      </c>
      <c r="BS41" s="6" t="s">
        <v>110</v>
      </c>
      <c r="BT41" s="6">
        <f>BK41/BL41</f>
        <v>0</v>
      </c>
      <c r="BU41" s="6">
        <f>BM41/BN41</f>
        <v>0.5</v>
      </c>
      <c r="BV41" s="6">
        <f>BO41/BP41</f>
        <v>0.2857142857142857</v>
      </c>
      <c r="BW41" s="6">
        <f t="shared" si="5"/>
        <v>1</v>
      </c>
    </row>
    <row r="42" spans="1:75" x14ac:dyDescent="0.2">
      <c r="A42" s="2">
        <v>18</v>
      </c>
      <c r="B42" s="2" t="s">
        <v>143</v>
      </c>
      <c r="C42" s="8" t="s">
        <v>247</v>
      </c>
      <c r="D42" s="8" t="s">
        <v>223</v>
      </c>
      <c r="E42" s="8" t="s">
        <v>229</v>
      </c>
      <c r="F42" s="8" t="s">
        <v>110</v>
      </c>
      <c r="G42" s="8" t="s">
        <v>23</v>
      </c>
      <c r="H42" s="2">
        <v>38.534077000000003</v>
      </c>
      <c r="I42" s="2">
        <v>-3.39072</v>
      </c>
      <c r="J42" s="2">
        <v>75506</v>
      </c>
      <c r="K42" s="2">
        <v>12967</v>
      </c>
      <c r="L42" s="2">
        <v>19057</v>
      </c>
      <c r="M42" s="2">
        <v>22132</v>
      </c>
      <c r="N42" s="2">
        <v>9108</v>
      </c>
      <c r="O42" s="2">
        <v>12242</v>
      </c>
      <c r="P42" s="2">
        <v>7</v>
      </c>
      <c r="Q42" s="2">
        <v>13</v>
      </c>
      <c r="R42" s="2">
        <v>4</v>
      </c>
      <c r="S42" s="2">
        <v>2</v>
      </c>
      <c r="T42" s="2">
        <v>4</v>
      </c>
      <c r="U42" s="2">
        <v>1304</v>
      </c>
      <c r="V42" s="2">
        <v>1537</v>
      </c>
      <c r="W42" s="2">
        <v>15726</v>
      </c>
      <c r="X42" s="8" t="s">
        <v>223</v>
      </c>
      <c r="Y42" s="8" t="s">
        <v>62</v>
      </c>
      <c r="Z42" s="8" t="s">
        <v>110</v>
      </c>
      <c r="AA42" s="8" t="s">
        <v>23</v>
      </c>
      <c r="AB42" s="2">
        <v>117</v>
      </c>
      <c r="AC42" s="2">
        <v>193</v>
      </c>
      <c r="AD42" s="2">
        <v>8</v>
      </c>
      <c r="AE42" s="2">
        <v>4</v>
      </c>
      <c r="AF42" s="4">
        <f t="shared" si="6"/>
        <v>2</v>
      </c>
      <c r="AG42" s="2">
        <v>109</v>
      </c>
      <c r="AH42" s="2">
        <v>189</v>
      </c>
      <c r="AI42" s="4">
        <f t="shared" si="7"/>
        <v>0.57671957671957674</v>
      </c>
      <c r="AJ42" s="8" t="s">
        <v>223</v>
      </c>
      <c r="AK42" s="8" t="s">
        <v>229</v>
      </c>
      <c r="AL42" s="8" t="s">
        <v>110</v>
      </c>
      <c r="AM42" s="8" t="s">
        <v>23</v>
      </c>
      <c r="AN42">
        <v>11253868</v>
      </c>
      <c r="AO42">
        <v>3604840</v>
      </c>
      <c r="AP42">
        <v>744326</v>
      </c>
      <c r="AQ42">
        <v>6177186</v>
      </c>
      <c r="AR42">
        <v>315666</v>
      </c>
      <c r="AS42">
        <v>411850</v>
      </c>
      <c r="AT42">
        <v>149.04600958864199</v>
      </c>
      <c r="AU42" s="2">
        <v>7</v>
      </c>
      <c r="AV42">
        <v>278.00107966376203</v>
      </c>
      <c r="AW42" s="2">
        <v>13</v>
      </c>
      <c r="AX42">
        <v>39.0578789945952</v>
      </c>
      <c r="AY42" s="2">
        <v>4</v>
      </c>
      <c r="AZ42">
        <v>279.10654256280498</v>
      </c>
      <c r="BA42" s="2">
        <v>2</v>
      </c>
      <c r="BB42">
        <v>34.6581027667984</v>
      </c>
      <c r="BC42" s="2">
        <v>4</v>
      </c>
      <c r="BD42">
        <v>33.642378696291502</v>
      </c>
      <c r="BE42" s="8" t="s">
        <v>223</v>
      </c>
      <c r="BF42" s="8" t="s">
        <v>62</v>
      </c>
      <c r="BG42" s="8" t="s">
        <v>110</v>
      </c>
      <c r="BH42" s="8" t="s">
        <v>23</v>
      </c>
      <c r="BI42" s="5">
        <v>0</v>
      </c>
      <c r="BJ42" s="5">
        <v>0</v>
      </c>
      <c r="BK42" s="5">
        <v>1</v>
      </c>
      <c r="BL42" s="5">
        <v>2</v>
      </c>
      <c r="BM42" s="5">
        <v>0</v>
      </c>
      <c r="BN42" s="5">
        <v>0</v>
      </c>
      <c r="BO42" s="5">
        <v>1</v>
      </c>
      <c r="BP42" s="5">
        <v>0</v>
      </c>
      <c r="BQ42" s="5">
        <v>6</v>
      </c>
      <c r="BR42" s="5">
        <v>2</v>
      </c>
      <c r="BS42" s="6" t="s">
        <v>110</v>
      </c>
      <c r="BT42" s="6">
        <f>BK42/BL42</f>
        <v>0.5</v>
      </c>
      <c r="BU42" s="6" t="s">
        <v>110</v>
      </c>
      <c r="BV42" s="6" t="s">
        <v>110</v>
      </c>
      <c r="BW42" s="6">
        <f t="shared" si="5"/>
        <v>3</v>
      </c>
    </row>
    <row r="43" spans="1:75" s="8" customFormat="1" x14ac:dyDescent="0.2">
      <c r="A43" s="2">
        <v>21</v>
      </c>
      <c r="B43" s="2" t="s">
        <v>146</v>
      </c>
      <c r="C43" s="8" t="s">
        <v>247</v>
      </c>
      <c r="D43" s="8" t="s">
        <v>223</v>
      </c>
      <c r="E43" s="8" t="s">
        <v>232</v>
      </c>
      <c r="F43" s="8" t="s">
        <v>110</v>
      </c>
      <c r="G43" s="8" t="s">
        <v>23</v>
      </c>
      <c r="H43" s="2">
        <v>40.479174999999998</v>
      </c>
      <c r="I43" s="2">
        <v>-3.9596960000000001</v>
      </c>
      <c r="J43" s="2">
        <v>74743</v>
      </c>
      <c r="K43" s="2">
        <v>14186</v>
      </c>
      <c r="L43" s="2">
        <v>14272</v>
      </c>
      <c r="M43" s="2">
        <v>13268</v>
      </c>
      <c r="N43" s="2">
        <v>15545</v>
      </c>
      <c r="O43" s="2">
        <v>17472</v>
      </c>
      <c r="P43" s="2">
        <v>1</v>
      </c>
      <c r="Q43" s="2">
        <v>4</v>
      </c>
      <c r="R43" s="2">
        <v>4</v>
      </c>
      <c r="S43" s="2">
        <v>4</v>
      </c>
      <c r="T43" s="2">
        <v>2</v>
      </c>
      <c r="U43" s="2">
        <v>1619</v>
      </c>
      <c r="V43" s="2">
        <v>7299</v>
      </c>
      <c r="W43" s="2">
        <v>21045</v>
      </c>
      <c r="X43" s="8" t="s">
        <v>223</v>
      </c>
      <c r="Y43" s="8" t="s">
        <v>65</v>
      </c>
      <c r="Z43" s="8" t="s">
        <v>110</v>
      </c>
      <c r="AA43" s="8" t="s">
        <v>23</v>
      </c>
      <c r="AB43" s="2">
        <v>156</v>
      </c>
      <c r="AC43" s="2">
        <v>210</v>
      </c>
      <c r="AD43" s="2">
        <v>16</v>
      </c>
      <c r="AE43" s="2">
        <v>7</v>
      </c>
      <c r="AF43" s="4">
        <f t="shared" si="6"/>
        <v>2.2857142857142856</v>
      </c>
      <c r="AG43" s="2">
        <v>140</v>
      </c>
      <c r="AH43" s="2">
        <v>203</v>
      </c>
      <c r="AI43" s="4">
        <f t="shared" si="7"/>
        <v>0.68965517241379315</v>
      </c>
      <c r="AJ43" s="8" t="s">
        <v>223</v>
      </c>
      <c r="AK43" s="8" t="s">
        <v>232</v>
      </c>
      <c r="AL43" s="8" t="s">
        <v>110</v>
      </c>
      <c r="AM43" s="8" t="s">
        <v>23</v>
      </c>
      <c r="AN43">
        <v>11868132</v>
      </c>
      <c r="AO43">
        <v>8420266</v>
      </c>
      <c r="AP43">
        <v>643656</v>
      </c>
      <c r="AQ43">
        <v>1136036</v>
      </c>
      <c r="AR43">
        <v>936098</v>
      </c>
      <c r="AS43">
        <v>732076</v>
      </c>
      <c r="AT43">
        <v>158.785866234965</v>
      </c>
      <c r="AU43" s="2">
        <v>1</v>
      </c>
      <c r="AV43">
        <v>593.56168053010003</v>
      </c>
      <c r="AW43" s="2">
        <v>4</v>
      </c>
      <c r="AX43">
        <v>45.099215246636803</v>
      </c>
      <c r="AY43" s="2">
        <v>4</v>
      </c>
      <c r="AZ43">
        <v>85.622249020199007</v>
      </c>
      <c r="BA43" s="2">
        <v>4</v>
      </c>
      <c r="BB43">
        <v>60.2185911868768</v>
      </c>
      <c r="BC43" s="2">
        <v>2</v>
      </c>
      <c r="BD43">
        <v>41.899954212454197</v>
      </c>
      <c r="BE43" s="8" t="s">
        <v>223</v>
      </c>
      <c r="BF43" s="8" t="s">
        <v>65</v>
      </c>
      <c r="BG43" s="8" t="s">
        <v>110</v>
      </c>
      <c r="BH43" s="8" t="s">
        <v>23</v>
      </c>
      <c r="BI43" s="5">
        <v>1</v>
      </c>
      <c r="BJ43" s="5">
        <v>0</v>
      </c>
      <c r="BK43" s="5">
        <v>0</v>
      </c>
      <c r="BL43" s="5">
        <v>3</v>
      </c>
      <c r="BM43" s="5">
        <v>0</v>
      </c>
      <c r="BN43" s="5">
        <v>0</v>
      </c>
      <c r="BO43" s="5">
        <v>12</v>
      </c>
      <c r="BP43" s="5">
        <v>1</v>
      </c>
      <c r="BQ43" s="5">
        <v>3</v>
      </c>
      <c r="BR43" s="5">
        <v>3</v>
      </c>
      <c r="BS43" s="6" t="s">
        <v>110</v>
      </c>
      <c r="BT43" s="6">
        <f>BK43/BL43</f>
        <v>0</v>
      </c>
      <c r="BU43" s="6" t="s">
        <v>110</v>
      </c>
      <c r="BV43" s="6">
        <f>BO43/BP43</f>
        <v>12</v>
      </c>
      <c r="BW43" s="6">
        <f t="shared" si="5"/>
        <v>1</v>
      </c>
    </row>
    <row r="44" spans="1:75" s="8" customFormat="1" x14ac:dyDescent="0.2">
      <c r="A44" s="2">
        <v>61</v>
      </c>
      <c r="B44" s="2" t="s">
        <v>186</v>
      </c>
      <c r="C44" s="8" t="s">
        <v>247</v>
      </c>
      <c r="D44" s="8" t="s">
        <v>223</v>
      </c>
      <c r="E44" s="8" t="s">
        <v>233</v>
      </c>
      <c r="F44" s="8" t="s">
        <v>110</v>
      </c>
      <c r="G44" s="8" t="s">
        <v>23</v>
      </c>
      <c r="H44" s="2">
        <v>40.479174999999998</v>
      </c>
      <c r="I44" s="2">
        <v>-3.9596960000000001</v>
      </c>
      <c r="J44" s="2">
        <v>78395</v>
      </c>
      <c r="K44" s="2">
        <v>17827</v>
      </c>
      <c r="L44" s="2">
        <v>17499</v>
      </c>
      <c r="M44" s="2">
        <v>7438</v>
      </c>
      <c r="N44" s="2">
        <v>15543</v>
      </c>
      <c r="O44" s="2">
        <v>20088</v>
      </c>
      <c r="P44" s="2">
        <v>2</v>
      </c>
      <c r="Q44" s="2">
        <v>4</v>
      </c>
      <c r="R44" s="2">
        <v>8</v>
      </c>
      <c r="S44" s="2">
        <v>4</v>
      </c>
      <c r="T44" s="2">
        <v>2</v>
      </c>
      <c r="U44" s="2">
        <v>3877</v>
      </c>
      <c r="V44" s="2">
        <v>3920</v>
      </c>
      <c r="W44" s="2">
        <v>13787</v>
      </c>
      <c r="X44" s="8" t="s">
        <v>223</v>
      </c>
      <c r="Y44" s="8" t="s">
        <v>78</v>
      </c>
      <c r="Z44" s="8" t="s">
        <v>110</v>
      </c>
      <c r="AA44" s="8" t="s">
        <v>23</v>
      </c>
      <c r="AB44" s="2">
        <v>132</v>
      </c>
      <c r="AC44" s="2">
        <v>217</v>
      </c>
      <c r="AD44" s="2">
        <v>18</v>
      </c>
      <c r="AE44" s="2">
        <v>11</v>
      </c>
      <c r="AF44" s="4">
        <f t="shared" si="6"/>
        <v>1.6363636363636365</v>
      </c>
      <c r="AG44" s="2">
        <v>114</v>
      </c>
      <c r="AH44" s="2">
        <v>206</v>
      </c>
      <c r="AI44" s="4">
        <f t="shared" si="7"/>
        <v>0.55339805825242716</v>
      </c>
      <c r="AJ44" s="8" t="s">
        <v>223</v>
      </c>
      <c r="AK44" s="8" t="s">
        <v>233</v>
      </c>
      <c r="AL44" s="8" t="s">
        <v>110</v>
      </c>
      <c r="AM44" s="8" t="s">
        <v>23</v>
      </c>
      <c r="AN44">
        <v>4659360</v>
      </c>
      <c r="AO44">
        <v>1484416</v>
      </c>
      <c r="AP44">
        <v>912054</v>
      </c>
      <c r="AQ44">
        <v>258206</v>
      </c>
      <c r="AR44">
        <v>965700</v>
      </c>
      <c r="AS44">
        <v>1038984</v>
      </c>
      <c r="AT44">
        <v>59.434402704254097</v>
      </c>
      <c r="AU44" s="2">
        <v>2</v>
      </c>
      <c r="AV44">
        <v>83.267852134402901</v>
      </c>
      <c r="AW44" s="2">
        <v>4</v>
      </c>
      <c r="AX44">
        <v>52.120349734270498</v>
      </c>
      <c r="AY44" s="2">
        <v>8</v>
      </c>
      <c r="AZ44">
        <v>34.714439365420802</v>
      </c>
      <c r="BA44" s="2">
        <v>4</v>
      </c>
      <c r="BB44">
        <v>62.130862767805397</v>
      </c>
      <c r="BC44" s="2">
        <v>2</v>
      </c>
      <c r="BD44">
        <v>51.721624850657101</v>
      </c>
      <c r="BE44" s="8" t="s">
        <v>223</v>
      </c>
      <c r="BF44" s="8" t="s">
        <v>78</v>
      </c>
      <c r="BG44" s="8" t="s">
        <v>110</v>
      </c>
      <c r="BH44" s="8" t="s">
        <v>23</v>
      </c>
      <c r="BI44" s="5">
        <v>1</v>
      </c>
      <c r="BJ44" s="5">
        <v>0</v>
      </c>
      <c r="BK44" s="5">
        <v>0</v>
      </c>
      <c r="BL44" s="5">
        <v>5</v>
      </c>
      <c r="BM44" s="5">
        <v>2</v>
      </c>
      <c r="BN44" s="5">
        <v>1</v>
      </c>
      <c r="BO44" s="5">
        <v>12</v>
      </c>
      <c r="BP44" s="5">
        <v>1</v>
      </c>
      <c r="BQ44" s="5">
        <v>3</v>
      </c>
      <c r="BR44" s="5">
        <v>4</v>
      </c>
      <c r="BS44" s="6" t="s">
        <v>110</v>
      </c>
      <c r="BT44" s="6">
        <f>BK44/BL44</f>
        <v>0</v>
      </c>
      <c r="BU44" s="6">
        <f>BM44/BN44</f>
        <v>2</v>
      </c>
      <c r="BV44" s="6">
        <f>BO44/BP44</f>
        <v>12</v>
      </c>
      <c r="BW44" s="6">
        <f t="shared" si="5"/>
        <v>0.75</v>
      </c>
    </row>
    <row r="45" spans="1:75" s="8" customFormat="1" x14ac:dyDescent="0.2">
      <c r="A45" s="2">
        <v>27</v>
      </c>
      <c r="B45" s="2" t="s">
        <v>152</v>
      </c>
      <c r="C45" s="8" t="s">
        <v>247</v>
      </c>
      <c r="D45" s="8" t="s">
        <v>223</v>
      </c>
      <c r="E45" s="8" t="s">
        <v>235</v>
      </c>
      <c r="F45" s="8" t="s">
        <v>110</v>
      </c>
      <c r="G45" s="8" t="s">
        <v>23</v>
      </c>
      <c r="H45" s="2">
        <v>40.816799000000003</v>
      </c>
      <c r="I45" s="2">
        <v>-1.68601</v>
      </c>
      <c r="J45" s="2">
        <v>86372</v>
      </c>
      <c r="K45" s="2">
        <v>20715</v>
      </c>
      <c r="L45" s="2">
        <v>9595</v>
      </c>
      <c r="M45" s="2">
        <v>20643</v>
      </c>
      <c r="N45" s="2">
        <v>17344</v>
      </c>
      <c r="O45" s="2">
        <v>18075</v>
      </c>
      <c r="P45" s="2">
        <v>1</v>
      </c>
      <c r="Q45" s="2">
        <v>6</v>
      </c>
      <c r="R45" s="2">
        <v>6</v>
      </c>
      <c r="S45" s="2">
        <v>6</v>
      </c>
      <c r="T45" s="2">
        <v>2</v>
      </c>
      <c r="U45" s="2">
        <v>490</v>
      </c>
      <c r="V45" s="2">
        <v>5023</v>
      </c>
      <c r="W45" s="2">
        <v>19391</v>
      </c>
      <c r="X45" s="8" t="s">
        <v>223</v>
      </c>
      <c r="Y45" s="8" t="s">
        <v>74</v>
      </c>
      <c r="Z45" s="8" t="s">
        <v>110</v>
      </c>
      <c r="AA45" s="8" t="s">
        <v>23</v>
      </c>
      <c r="AB45" s="2">
        <v>120</v>
      </c>
      <c r="AC45" s="2">
        <v>173</v>
      </c>
      <c r="AD45" s="2">
        <v>9</v>
      </c>
      <c r="AE45" s="2">
        <v>3</v>
      </c>
      <c r="AF45" s="4">
        <f t="shared" si="6"/>
        <v>3</v>
      </c>
      <c r="AG45" s="2">
        <v>111</v>
      </c>
      <c r="AH45" s="2">
        <v>170</v>
      </c>
      <c r="AI45" s="4">
        <f t="shared" si="7"/>
        <v>0.65294117647058825</v>
      </c>
      <c r="AJ45" s="8" t="s">
        <v>223</v>
      </c>
      <c r="AK45" s="8" t="s">
        <v>235</v>
      </c>
      <c r="AL45" s="8" t="s">
        <v>110</v>
      </c>
      <c r="AM45" s="8" t="s">
        <v>23</v>
      </c>
      <c r="AN45">
        <v>15252954</v>
      </c>
      <c r="AO45">
        <v>8188692</v>
      </c>
      <c r="AP45">
        <v>433516</v>
      </c>
      <c r="AQ45">
        <v>2520484</v>
      </c>
      <c r="AR45">
        <v>765990</v>
      </c>
      <c r="AS45">
        <v>3344272</v>
      </c>
      <c r="AT45">
        <v>176.59604964571901</v>
      </c>
      <c r="AU45" s="2">
        <v>1</v>
      </c>
      <c r="AV45">
        <v>395.30253439536602</v>
      </c>
      <c r="AW45" s="2">
        <v>6</v>
      </c>
      <c r="AX45">
        <v>45.181448671182899</v>
      </c>
      <c r="AY45" s="2">
        <v>6</v>
      </c>
      <c r="AZ45">
        <v>122.098725960374</v>
      </c>
      <c r="BA45" s="2">
        <v>6</v>
      </c>
      <c r="BB45">
        <v>44.164552583025802</v>
      </c>
      <c r="BC45" s="2">
        <v>2</v>
      </c>
      <c r="BD45">
        <v>185.02196403872799</v>
      </c>
      <c r="BE45" s="8" t="s">
        <v>223</v>
      </c>
      <c r="BF45" s="8" t="s">
        <v>74</v>
      </c>
      <c r="BG45" s="8" t="s">
        <v>110</v>
      </c>
      <c r="BH45" s="8" t="s">
        <v>23</v>
      </c>
      <c r="BI45" s="5">
        <v>1</v>
      </c>
      <c r="BJ45" s="5">
        <v>0</v>
      </c>
      <c r="BK45" s="5">
        <v>2</v>
      </c>
      <c r="BL45" s="5">
        <v>0</v>
      </c>
      <c r="BM45" s="5">
        <v>1</v>
      </c>
      <c r="BN45" s="5">
        <v>0</v>
      </c>
      <c r="BO45" s="5">
        <v>2</v>
      </c>
      <c r="BP45" s="5">
        <v>3</v>
      </c>
      <c r="BQ45" s="5">
        <v>3</v>
      </c>
      <c r="BR45" s="5">
        <v>0</v>
      </c>
      <c r="BS45" s="6" t="s">
        <v>110</v>
      </c>
      <c r="BT45" s="6" t="s">
        <v>110</v>
      </c>
      <c r="BU45" s="6" t="s">
        <v>110</v>
      </c>
      <c r="BV45" s="6">
        <f>BO45/BP45</f>
        <v>0.66666666666666663</v>
      </c>
      <c r="BW45" s="6" t="s">
        <v>110</v>
      </c>
    </row>
    <row r="46" spans="1:75" x14ac:dyDescent="0.2">
      <c r="A46" s="2">
        <v>31</v>
      </c>
      <c r="B46" s="2" t="s">
        <v>156</v>
      </c>
      <c r="C46" s="8" t="s">
        <v>247</v>
      </c>
      <c r="D46" s="8" t="s">
        <v>223</v>
      </c>
      <c r="E46" s="8" t="s">
        <v>22</v>
      </c>
      <c r="F46" s="8" t="s">
        <v>101</v>
      </c>
      <c r="G46" s="8" t="s">
        <v>23</v>
      </c>
      <c r="H46" s="2">
        <v>36.97</v>
      </c>
      <c r="I46" s="2">
        <v>-3.28</v>
      </c>
      <c r="J46" s="2">
        <v>61574</v>
      </c>
      <c r="K46" s="2">
        <v>14549</v>
      </c>
      <c r="L46" s="2">
        <v>10972</v>
      </c>
      <c r="M46" s="2">
        <v>13807</v>
      </c>
      <c r="N46" s="2">
        <v>11022</v>
      </c>
      <c r="O46" s="2">
        <v>11224</v>
      </c>
      <c r="P46" s="2">
        <v>1</v>
      </c>
      <c r="Q46" s="2">
        <v>9</v>
      </c>
      <c r="R46" s="2" t="s">
        <v>92</v>
      </c>
      <c r="S46" s="2">
        <v>3</v>
      </c>
      <c r="T46" s="2">
        <v>1</v>
      </c>
      <c r="U46" s="2">
        <v>2763</v>
      </c>
      <c r="V46" s="2">
        <v>4051</v>
      </c>
      <c r="W46" s="2">
        <v>18913</v>
      </c>
      <c r="X46" s="8" t="s">
        <v>223</v>
      </c>
      <c r="Y46" s="8" t="s">
        <v>22</v>
      </c>
      <c r="Z46" s="8" t="s">
        <v>101</v>
      </c>
      <c r="AA46" s="8" t="s">
        <v>23</v>
      </c>
      <c r="AB46" s="2">
        <v>112</v>
      </c>
      <c r="AC46" s="2">
        <v>193</v>
      </c>
      <c r="AD46" s="2">
        <v>13</v>
      </c>
      <c r="AE46" s="2">
        <v>5</v>
      </c>
      <c r="AF46" s="4">
        <f t="shared" si="6"/>
        <v>2.6</v>
      </c>
      <c r="AG46" s="2">
        <v>99</v>
      </c>
      <c r="AH46" s="2">
        <v>188</v>
      </c>
      <c r="AI46" s="4">
        <f t="shared" si="7"/>
        <v>0.52659574468085102</v>
      </c>
      <c r="AJ46" s="8" t="s">
        <v>223</v>
      </c>
      <c r="AK46" s="8" t="s">
        <v>22</v>
      </c>
      <c r="AL46" s="8" t="s">
        <v>101</v>
      </c>
      <c r="AM46" s="8" t="s">
        <v>23</v>
      </c>
      <c r="AN46">
        <v>6389972</v>
      </c>
      <c r="AO46">
        <v>3764502</v>
      </c>
      <c r="AP46">
        <v>466252</v>
      </c>
      <c r="AQ46">
        <v>775298</v>
      </c>
      <c r="AR46">
        <v>479404</v>
      </c>
      <c r="AS46">
        <v>904516</v>
      </c>
      <c r="AT46">
        <v>103.77711371682901</v>
      </c>
      <c r="AU46" s="2">
        <v>1</v>
      </c>
      <c r="AV46">
        <v>258.74644305450499</v>
      </c>
      <c r="AW46" s="2">
        <v>9</v>
      </c>
      <c r="AX46">
        <v>42.4947138169887</v>
      </c>
      <c r="AY46" s="2" t="s">
        <v>92</v>
      </c>
      <c r="AZ46">
        <v>56.152531324690401</v>
      </c>
      <c r="BA46" s="2">
        <v>3</v>
      </c>
      <c r="BB46">
        <v>43.495191435311199</v>
      </c>
      <c r="BC46" s="2">
        <v>1</v>
      </c>
      <c r="BD46">
        <v>80.587669280114</v>
      </c>
      <c r="BE46" s="8" t="s">
        <v>223</v>
      </c>
      <c r="BF46" s="8" t="s">
        <v>22</v>
      </c>
      <c r="BG46" s="8" t="s">
        <v>101</v>
      </c>
      <c r="BH46" s="8" t="s">
        <v>23</v>
      </c>
      <c r="BI46" s="5">
        <v>1</v>
      </c>
      <c r="BJ46" s="5">
        <v>2</v>
      </c>
      <c r="BK46" s="5">
        <v>3</v>
      </c>
      <c r="BL46" s="5">
        <v>1</v>
      </c>
      <c r="BM46" s="5">
        <v>4</v>
      </c>
      <c r="BN46" s="5">
        <v>1</v>
      </c>
      <c r="BO46" s="5">
        <v>0</v>
      </c>
      <c r="BP46" s="5">
        <v>0</v>
      </c>
      <c r="BQ46" s="5">
        <v>5</v>
      </c>
      <c r="BR46" s="5">
        <v>1</v>
      </c>
      <c r="BS46" s="6">
        <f>BI46/BJ46</f>
        <v>0.5</v>
      </c>
      <c r="BT46" s="6">
        <f>BK46/BL46</f>
        <v>3</v>
      </c>
      <c r="BU46" s="6">
        <f>BM46/BN46</f>
        <v>4</v>
      </c>
      <c r="BV46" s="6" t="s">
        <v>110</v>
      </c>
      <c r="BW46" s="6">
        <f>BQ46/BR46</f>
        <v>5</v>
      </c>
    </row>
    <row r="47" spans="1:75" x14ac:dyDescent="0.2">
      <c r="A47" s="2">
        <v>33</v>
      </c>
      <c r="B47" s="2" t="s">
        <v>158</v>
      </c>
      <c r="C47" s="8" t="s">
        <v>247</v>
      </c>
      <c r="D47" s="8" t="s">
        <v>223</v>
      </c>
      <c r="E47" s="8" t="s">
        <v>25</v>
      </c>
      <c r="F47" s="8" t="s">
        <v>103</v>
      </c>
      <c r="G47" s="8" t="s">
        <v>23</v>
      </c>
      <c r="H47" s="2">
        <v>40.46</v>
      </c>
      <c r="I47" s="2">
        <v>-3.75</v>
      </c>
      <c r="J47" s="2">
        <v>98916</v>
      </c>
      <c r="K47" s="2">
        <v>17894</v>
      </c>
      <c r="L47" s="2">
        <v>20355</v>
      </c>
      <c r="M47" s="2">
        <v>13028</v>
      </c>
      <c r="N47" s="2">
        <v>28150</v>
      </c>
      <c r="O47" s="2">
        <v>19489</v>
      </c>
      <c r="P47" s="2">
        <v>2</v>
      </c>
      <c r="Q47" s="2">
        <v>13</v>
      </c>
      <c r="R47" s="2">
        <v>8</v>
      </c>
      <c r="S47" s="2">
        <v>5</v>
      </c>
      <c r="T47" s="2">
        <v>2</v>
      </c>
      <c r="U47" s="2">
        <v>3117</v>
      </c>
      <c r="V47" s="2">
        <v>2868</v>
      </c>
      <c r="W47" s="2">
        <v>11285</v>
      </c>
      <c r="X47" s="8" t="s">
        <v>223</v>
      </c>
      <c r="Y47" s="8" t="s">
        <v>25</v>
      </c>
      <c r="Z47" s="8" t="s">
        <v>103</v>
      </c>
      <c r="AA47" s="8" t="s">
        <v>23</v>
      </c>
      <c r="AB47" s="2">
        <v>115</v>
      </c>
      <c r="AC47" s="2">
        <v>216</v>
      </c>
      <c r="AD47" s="2">
        <v>18</v>
      </c>
      <c r="AE47" s="2">
        <v>10</v>
      </c>
      <c r="AF47" s="4">
        <f t="shared" si="6"/>
        <v>1.8</v>
      </c>
      <c r="AG47" s="2">
        <v>97</v>
      </c>
      <c r="AH47" s="2">
        <v>206</v>
      </c>
      <c r="AI47" s="4">
        <f t="shared" si="7"/>
        <v>0.470873786407767</v>
      </c>
      <c r="AJ47" s="8" t="s">
        <v>223</v>
      </c>
      <c r="AK47" s="8" t="s">
        <v>25</v>
      </c>
      <c r="AL47" s="8" t="s">
        <v>103</v>
      </c>
      <c r="AM47" s="8" t="s">
        <v>23</v>
      </c>
      <c r="AN47">
        <v>5762104</v>
      </c>
      <c r="AO47">
        <v>1494740</v>
      </c>
      <c r="AP47">
        <v>758714</v>
      </c>
      <c r="AQ47">
        <v>984098</v>
      </c>
      <c r="AR47">
        <v>1611904</v>
      </c>
      <c r="AS47">
        <v>912648</v>
      </c>
      <c r="AT47">
        <v>58.252497068219498</v>
      </c>
      <c r="AU47" s="2">
        <v>2</v>
      </c>
      <c r="AV47">
        <v>83.5330278305577</v>
      </c>
      <c r="AW47" s="2">
        <v>13</v>
      </c>
      <c r="AX47">
        <v>37.274084991402603</v>
      </c>
      <c r="AY47" s="2">
        <v>8</v>
      </c>
      <c r="AZ47">
        <v>75.537150752225998</v>
      </c>
      <c r="BA47" s="2">
        <v>5</v>
      </c>
      <c r="BB47">
        <v>57.261243339254001</v>
      </c>
      <c r="BC47" s="2">
        <v>2</v>
      </c>
      <c r="BD47">
        <v>46.8288778285186</v>
      </c>
      <c r="BE47" s="8" t="s">
        <v>223</v>
      </c>
      <c r="BF47" s="8" t="s">
        <v>25</v>
      </c>
      <c r="BG47" s="8" t="s">
        <v>103</v>
      </c>
      <c r="BH47" s="8" t="s">
        <v>23</v>
      </c>
      <c r="BI47" s="5">
        <v>1</v>
      </c>
      <c r="BJ47" s="5">
        <v>0</v>
      </c>
      <c r="BK47" s="5">
        <v>1</v>
      </c>
      <c r="BL47" s="5">
        <v>4</v>
      </c>
      <c r="BM47" s="5">
        <v>9</v>
      </c>
      <c r="BN47" s="5">
        <v>0</v>
      </c>
      <c r="BO47" s="5">
        <v>4</v>
      </c>
      <c r="BP47" s="5">
        <v>2</v>
      </c>
      <c r="BQ47" s="5">
        <v>3</v>
      </c>
      <c r="BR47" s="5">
        <v>4</v>
      </c>
      <c r="BS47" s="6" t="s">
        <v>110</v>
      </c>
      <c r="BT47" s="6">
        <f>BK47/BL47</f>
        <v>0.25</v>
      </c>
      <c r="BU47" s="6" t="s">
        <v>110</v>
      </c>
      <c r="BV47" s="6">
        <f t="shared" ref="BV47:BV53" si="8">BO47/BP47</f>
        <v>2</v>
      </c>
      <c r="BW47" s="6">
        <f>BQ47/BR47</f>
        <v>0.75</v>
      </c>
    </row>
    <row r="48" spans="1:75" x14ac:dyDescent="0.2">
      <c r="A48" s="2">
        <v>35</v>
      </c>
      <c r="B48" s="2" t="s">
        <v>160</v>
      </c>
      <c r="C48" s="8" t="s">
        <v>247</v>
      </c>
      <c r="D48" s="8" t="s">
        <v>223</v>
      </c>
      <c r="E48" s="8" t="s">
        <v>29</v>
      </c>
      <c r="F48" s="8" t="s">
        <v>105</v>
      </c>
      <c r="G48" s="8" t="s">
        <v>23</v>
      </c>
      <c r="H48" s="2">
        <v>37.380000000000003</v>
      </c>
      <c r="I48" s="2">
        <v>-6.01</v>
      </c>
      <c r="J48" s="2">
        <v>76022</v>
      </c>
      <c r="K48" s="2">
        <v>16078</v>
      </c>
      <c r="L48" s="2">
        <v>12195</v>
      </c>
      <c r="M48" s="2">
        <v>18823</v>
      </c>
      <c r="N48" s="2">
        <v>12297</v>
      </c>
      <c r="O48" s="2">
        <v>16629</v>
      </c>
      <c r="P48" s="2">
        <v>1</v>
      </c>
      <c r="Q48" s="2" t="s">
        <v>92</v>
      </c>
      <c r="R48" s="2">
        <v>2</v>
      </c>
      <c r="S48" s="2">
        <v>1</v>
      </c>
      <c r="T48" s="2">
        <v>4</v>
      </c>
      <c r="U48" s="2">
        <v>1582</v>
      </c>
      <c r="V48" s="2">
        <v>2331</v>
      </c>
      <c r="W48" s="2">
        <v>25658</v>
      </c>
      <c r="X48" s="8" t="s">
        <v>223</v>
      </c>
      <c r="Y48" s="8" t="s">
        <v>29</v>
      </c>
      <c r="Z48" s="8" t="s">
        <v>105</v>
      </c>
      <c r="AA48" s="8" t="s">
        <v>23</v>
      </c>
      <c r="AB48" s="2">
        <v>143</v>
      </c>
      <c r="AC48" s="2">
        <v>214</v>
      </c>
      <c r="AD48" s="2">
        <v>33</v>
      </c>
      <c r="AE48" s="2">
        <v>10</v>
      </c>
      <c r="AF48" s="4">
        <f t="shared" si="6"/>
        <v>3.3</v>
      </c>
      <c r="AG48" s="2">
        <v>110</v>
      </c>
      <c r="AH48" s="2">
        <v>204</v>
      </c>
      <c r="AI48" s="4">
        <f t="shared" si="7"/>
        <v>0.53921568627450978</v>
      </c>
      <c r="AJ48" s="8" t="s">
        <v>223</v>
      </c>
      <c r="AK48" s="8" t="s">
        <v>29</v>
      </c>
      <c r="AL48" s="8" t="s">
        <v>105</v>
      </c>
      <c r="AM48" s="8" t="s">
        <v>23</v>
      </c>
      <c r="AN48">
        <v>17272466</v>
      </c>
      <c r="AO48">
        <v>11463320</v>
      </c>
      <c r="AP48">
        <v>383834</v>
      </c>
      <c r="AQ48">
        <v>4049584</v>
      </c>
      <c r="AR48">
        <v>449034</v>
      </c>
      <c r="AS48">
        <v>926694</v>
      </c>
      <c r="AT48">
        <v>227.20352003367401</v>
      </c>
      <c r="AU48" s="2">
        <v>1</v>
      </c>
      <c r="AV48">
        <v>712.98171414354999</v>
      </c>
      <c r="AW48" s="2" t="s">
        <v>92</v>
      </c>
      <c r="AX48">
        <v>31.4747027470275</v>
      </c>
      <c r="AY48" s="2">
        <v>2</v>
      </c>
      <c r="AZ48">
        <v>215.140200818148</v>
      </c>
      <c r="BA48" s="2">
        <v>1</v>
      </c>
      <c r="BB48">
        <v>36.515735545254898</v>
      </c>
      <c r="BC48" s="2">
        <v>4</v>
      </c>
      <c r="BD48">
        <v>55.727584340609802</v>
      </c>
      <c r="BE48" s="8" t="s">
        <v>223</v>
      </c>
      <c r="BF48" s="8" t="s">
        <v>29</v>
      </c>
      <c r="BG48" s="8" t="s">
        <v>105</v>
      </c>
      <c r="BH48" s="8" t="s">
        <v>23</v>
      </c>
      <c r="BI48" s="5">
        <v>0</v>
      </c>
      <c r="BJ48" s="5">
        <v>0</v>
      </c>
      <c r="BK48" s="5">
        <v>3</v>
      </c>
      <c r="BL48" s="5">
        <v>2</v>
      </c>
      <c r="BM48" s="5">
        <v>11</v>
      </c>
      <c r="BN48" s="5">
        <v>0</v>
      </c>
      <c r="BO48" s="5">
        <v>10</v>
      </c>
      <c r="BP48" s="5">
        <v>3</v>
      </c>
      <c r="BQ48" s="5">
        <v>9</v>
      </c>
      <c r="BR48" s="5">
        <v>5</v>
      </c>
      <c r="BS48" s="6" t="s">
        <v>110</v>
      </c>
      <c r="BT48" s="6">
        <f>BK48/BL48</f>
        <v>1.5</v>
      </c>
      <c r="BU48" s="6" t="s">
        <v>110</v>
      </c>
      <c r="BV48" s="6">
        <f t="shared" si="8"/>
        <v>3.3333333333333335</v>
      </c>
      <c r="BW48" s="6">
        <f>BQ48/BR48</f>
        <v>1.8</v>
      </c>
    </row>
    <row r="49" spans="1:75" x14ac:dyDescent="0.2">
      <c r="A49" s="2">
        <v>39</v>
      </c>
      <c r="B49" s="2" t="s">
        <v>164</v>
      </c>
      <c r="C49" s="8" t="s">
        <v>247</v>
      </c>
      <c r="D49" s="8" t="s">
        <v>223</v>
      </c>
      <c r="E49" s="8" t="s">
        <v>239</v>
      </c>
      <c r="F49" s="8" t="s">
        <v>110</v>
      </c>
      <c r="G49" s="8" t="s">
        <v>23</v>
      </c>
      <c r="H49" s="2">
        <v>38.874341000000001</v>
      </c>
      <c r="I49" s="2">
        <v>-3.52962</v>
      </c>
      <c r="J49" s="2">
        <v>97416</v>
      </c>
      <c r="K49" s="2">
        <v>22437</v>
      </c>
      <c r="L49" s="2">
        <v>19496</v>
      </c>
      <c r="M49" s="2">
        <v>22042</v>
      </c>
      <c r="N49" s="2">
        <v>16606</v>
      </c>
      <c r="O49" s="2">
        <v>16835</v>
      </c>
      <c r="P49" s="2">
        <v>8</v>
      </c>
      <c r="Q49" s="2">
        <v>13</v>
      </c>
      <c r="R49" s="2">
        <v>1</v>
      </c>
      <c r="S49" s="2">
        <v>1</v>
      </c>
      <c r="T49" s="2">
        <v>4</v>
      </c>
      <c r="U49" s="2">
        <v>1632</v>
      </c>
      <c r="V49" s="2">
        <v>2393</v>
      </c>
      <c r="W49" s="2">
        <v>16349</v>
      </c>
      <c r="X49" s="8" t="s">
        <v>223</v>
      </c>
      <c r="Y49" s="8" t="s">
        <v>67</v>
      </c>
      <c r="Z49" s="8" t="s">
        <v>110</v>
      </c>
      <c r="AA49" s="8" t="s">
        <v>23</v>
      </c>
      <c r="AB49" s="2">
        <v>125</v>
      </c>
      <c r="AC49" s="2">
        <v>188</v>
      </c>
      <c r="AD49" s="2">
        <v>15</v>
      </c>
      <c r="AE49" s="2">
        <v>4</v>
      </c>
      <c r="AF49" s="4">
        <f t="shared" si="6"/>
        <v>3.75</v>
      </c>
      <c r="AG49" s="2">
        <v>110</v>
      </c>
      <c r="AH49" s="2">
        <v>184</v>
      </c>
      <c r="AI49" s="4">
        <f t="shared" si="7"/>
        <v>0.59782608695652173</v>
      </c>
      <c r="AJ49" s="8" t="s">
        <v>223</v>
      </c>
      <c r="AK49" s="8" t="s">
        <v>239</v>
      </c>
      <c r="AL49" s="8" t="s">
        <v>110</v>
      </c>
      <c r="AM49" s="8" t="s">
        <v>23</v>
      </c>
      <c r="AN49">
        <v>20429474</v>
      </c>
      <c r="AO49">
        <v>11840404</v>
      </c>
      <c r="AP49">
        <v>709780</v>
      </c>
      <c r="AQ49">
        <v>6690234</v>
      </c>
      <c r="AR49">
        <v>393994</v>
      </c>
      <c r="AS49">
        <v>795062</v>
      </c>
      <c r="AT49">
        <v>209.71374312227999</v>
      </c>
      <c r="AU49" s="2">
        <v>8</v>
      </c>
      <c r="AV49">
        <v>527.71778758301002</v>
      </c>
      <c r="AW49" s="2">
        <v>13</v>
      </c>
      <c r="AX49">
        <v>36.406442347148101</v>
      </c>
      <c r="AY49" s="2">
        <v>1</v>
      </c>
      <c r="AZ49">
        <v>303.52209418383097</v>
      </c>
      <c r="BA49" s="2">
        <v>1</v>
      </c>
      <c r="BB49">
        <v>23.726002649644698</v>
      </c>
      <c r="BC49" s="2">
        <v>4</v>
      </c>
      <c r="BD49">
        <v>47.226730026730003</v>
      </c>
      <c r="BE49" s="8" t="s">
        <v>223</v>
      </c>
      <c r="BF49" s="8" t="s">
        <v>67</v>
      </c>
      <c r="BG49" s="8" t="s">
        <v>110</v>
      </c>
      <c r="BH49" s="8" t="s">
        <v>23</v>
      </c>
      <c r="BI49" s="5">
        <v>0</v>
      </c>
      <c r="BJ49" s="5">
        <v>0</v>
      </c>
      <c r="BK49" s="5">
        <v>0</v>
      </c>
      <c r="BL49" s="5">
        <v>2</v>
      </c>
      <c r="BM49" s="5">
        <v>0</v>
      </c>
      <c r="BN49" s="5">
        <v>0</v>
      </c>
      <c r="BO49" s="5">
        <v>9</v>
      </c>
      <c r="BP49" s="5">
        <v>1</v>
      </c>
      <c r="BQ49" s="5">
        <v>6</v>
      </c>
      <c r="BR49" s="5">
        <v>1</v>
      </c>
      <c r="BS49" s="6" t="s">
        <v>110</v>
      </c>
      <c r="BT49" s="6">
        <f>BK49/BL49</f>
        <v>0</v>
      </c>
      <c r="BU49" s="6" t="s">
        <v>110</v>
      </c>
      <c r="BV49" s="6">
        <f t="shared" si="8"/>
        <v>9</v>
      </c>
      <c r="BW49" s="6">
        <f>BQ49/BR49</f>
        <v>6</v>
      </c>
    </row>
    <row r="50" spans="1:75" x14ac:dyDescent="0.2">
      <c r="A50" s="2">
        <v>40</v>
      </c>
      <c r="B50" s="2" t="s">
        <v>165</v>
      </c>
      <c r="C50" s="8" t="s">
        <v>247</v>
      </c>
      <c r="D50" s="8" t="s">
        <v>223</v>
      </c>
      <c r="E50" s="8" t="s">
        <v>241</v>
      </c>
      <c r="F50" s="8" t="s">
        <v>110</v>
      </c>
      <c r="G50" s="8" t="s">
        <v>23</v>
      </c>
      <c r="H50" s="2">
        <v>42.455238999999999</v>
      </c>
      <c r="I50" s="2">
        <v>-6.7657420000000004</v>
      </c>
      <c r="J50" s="2">
        <v>78562</v>
      </c>
      <c r="K50" s="2">
        <v>20932</v>
      </c>
      <c r="L50" s="2">
        <v>9963</v>
      </c>
      <c r="M50" s="2">
        <v>14743</v>
      </c>
      <c r="N50" s="2">
        <v>14452</v>
      </c>
      <c r="O50" s="2">
        <v>18472</v>
      </c>
      <c r="P50" s="2" t="s">
        <v>92</v>
      </c>
      <c r="Q50" s="2">
        <v>6</v>
      </c>
      <c r="R50" s="2">
        <v>8</v>
      </c>
      <c r="S50" s="2">
        <v>1</v>
      </c>
      <c r="T50" s="2">
        <v>2</v>
      </c>
      <c r="U50" s="2">
        <v>4108</v>
      </c>
      <c r="V50" s="2">
        <v>4788</v>
      </c>
      <c r="W50" s="2">
        <v>15018</v>
      </c>
      <c r="X50" s="8" t="s">
        <v>223</v>
      </c>
      <c r="Y50" s="8" t="s">
        <v>69</v>
      </c>
      <c r="Z50" s="8" t="s">
        <v>110</v>
      </c>
      <c r="AA50" s="8" t="s">
        <v>23</v>
      </c>
      <c r="AB50" s="2">
        <v>136</v>
      </c>
      <c r="AC50" s="2">
        <v>205</v>
      </c>
      <c r="AD50" s="2">
        <v>19</v>
      </c>
      <c r="AE50" s="2">
        <v>4</v>
      </c>
      <c r="AF50" s="4">
        <f t="shared" si="6"/>
        <v>4.75</v>
      </c>
      <c r="AG50" s="2">
        <v>117</v>
      </c>
      <c r="AH50" s="2">
        <v>201</v>
      </c>
      <c r="AI50" s="4">
        <f t="shared" si="7"/>
        <v>0.58208955223880599</v>
      </c>
      <c r="AJ50" s="8" t="s">
        <v>223</v>
      </c>
      <c r="AK50" s="8" t="s">
        <v>241</v>
      </c>
      <c r="AL50" s="8" t="s">
        <v>110</v>
      </c>
      <c r="AM50" s="8" t="s">
        <v>23</v>
      </c>
      <c r="AN50">
        <v>9510306</v>
      </c>
      <c r="AO50">
        <v>3589364</v>
      </c>
      <c r="AP50">
        <v>481922</v>
      </c>
      <c r="AQ50">
        <v>1153758</v>
      </c>
      <c r="AR50">
        <v>548154</v>
      </c>
      <c r="AS50">
        <v>3737108</v>
      </c>
      <c r="AT50">
        <v>121.054784755989</v>
      </c>
      <c r="AU50" s="2" t="s">
        <v>92</v>
      </c>
      <c r="AV50">
        <v>171.47735524555699</v>
      </c>
      <c r="AW50" s="2">
        <v>6</v>
      </c>
      <c r="AX50">
        <v>48.371173341362997</v>
      </c>
      <c r="AY50" s="2">
        <v>8</v>
      </c>
      <c r="AZ50">
        <v>78.258020755612804</v>
      </c>
      <c r="BA50" s="2">
        <v>1</v>
      </c>
      <c r="BB50">
        <v>37.929283144201499</v>
      </c>
      <c r="BC50" s="2">
        <v>2</v>
      </c>
      <c r="BD50">
        <v>202.31203984408799</v>
      </c>
      <c r="BE50" s="8" t="s">
        <v>223</v>
      </c>
      <c r="BF50" s="8" t="s">
        <v>69</v>
      </c>
      <c r="BG50" s="8" t="s">
        <v>110</v>
      </c>
      <c r="BH50" s="8" t="s">
        <v>23</v>
      </c>
      <c r="BI50" s="5">
        <v>1</v>
      </c>
      <c r="BJ50" s="5">
        <v>0</v>
      </c>
      <c r="BK50" s="5">
        <v>2</v>
      </c>
      <c r="BL50" s="5">
        <v>0</v>
      </c>
      <c r="BM50" s="5">
        <v>5</v>
      </c>
      <c r="BN50" s="5">
        <v>1</v>
      </c>
      <c r="BO50" s="5">
        <v>8</v>
      </c>
      <c r="BP50" s="5">
        <v>3</v>
      </c>
      <c r="BQ50" s="5">
        <v>3</v>
      </c>
      <c r="BR50" s="5">
        <v>0</v>
      </c>
      <c r="BS50" s="6" t="s">
        <v>110</v>
      </c>
      <c r="BT50" s="6" t="s">
        <v>110</v>
      </c>
      <c r="BU50" s="6">
        <f>BM50/BN50</f>
        <v>5</v>
      </c>
      <c r="BV50" s="6">
        <f t="shared" si="8"/>
        <v>2.6666666666666665</v>
      </c>
      <c r="BW50" s="6" t="s">
        <v>110</v>
      </c>
    </row>
    <row r="51" spans="1:75" x14ac:dyDescent="0.2">
      <c r="A51" s="2">
        <v>62</v>
      </c>
      <c r="B51" s="2" t="s">
        <v>187</v>
      </c>
      <c r="C51" s="8" t="s">
        <v>247</v>
      </c>
      <c r="D51" s="8" t="s">
        <v>223</v>
      </c>
      <c r="E51" s="8" t="s">
        <v>242</v>
      </c>
      <c r="F51" s="8" t="s">
        <v>110</v>
      </c>
      <c r="G51" s="8" t="s">
        <v>23</v>
      </c>
      <c r="H51" s="2">
        <v>40.261667000000003</v>
      </c>
      <c r="I51" s="2">
        <v>-4.1546010000000004</v>
      </c>
      <c r="J51" s="2">
        <v>89125</v>
      </c>
      <c r="K51" s="2">
        <v>10317</v>
      </c>
      <c r="L51" s="2">
        <v>13544</v>
      </c>
      <c r="M51" s="2">
        <v>18424</v>
      </c>
      <c r="N51" s="2">
        <v>27067</v>
      </c>
      <c r="O51" s="2">
        <v>19773</v>
      </c>
      <c r="P51" s="2">
        <v>7</v>
      </c>
      <c r="Q51" s="2">
        <v>4</v>
      </c>
      <c r="R51" s="2">
        <v>5</v>
      </c>
      <c r="S51" s="2">
        <v>5</v>
      </c>
      <c r="T51" s="2">
        <v>2</v>
      </c>
      <c r="U51" s="2">
        <v>1008</v>
      </c>
      <c r="V51" s="2">
        <v>3683</v>
      </c>
      <c r="W51" s="2">
        <v>16944</v>
      </c>
      <c r="X51" s="8" t="s">
        <v>223</v>
      </c>
      <c r="Y51" s="8" t="s">
        <v>80</v>
      </c>
      <c r="Z51" s="8" t="s">
        <v>110</v>
      </c>
      <c r="AA51" s="8" t="s">
        <v>23</v>
      </c>
      <c r="AB51" s="2">
        <v>141</v>
      </c>
      <c r="AC51" s="2">
        <v>212</v>
      </c>
      <c r="AD51" s="2">
        <v>9</v>
      </c>
      <c r="AE51" s="2">
        <v>7</v>
      </c>
      <c r="AF51" s="4">
        <f t="shared" si="6"/>
        <v>1.2857142857142858</v>
      </c>
      <c r="AG51" s="2">
        <v>132</v>
      </c>
      <c r="AH51" s="2">
        <v>205</v>
      </c>
      <c r="AI51" s="4">
        <f t="shared" si="7"/>
        <v>0.64390243902439026</v>
      </c>
      <c r="AJ51" s="8" t="s">
        <v>223</v>
      </c>
      <c r="AK51" s="8" t="s">
        <v>242</v>
      </c>
      <c r="AL51" s="8" t="s">
        <v>110</v>
      </c>
      <c r="AM51" s="8" t="s">
        <v>23</v>
      </c>
      <c r="AN51">
        <v>10704562</v>
      </c>
      <c r="AO51">
        <v>2631440</v>
      </c>
      <c r="AP51">
        <v>2041998</v>
      </c>
      <c r="AQ51">
        <v>3974088</v>
      </c>
      <c r="AR51">
        <v>1097378</v>
      </c>
      <c r="AS51">
        <v>959658</v>
      </c>
      <c r="AT51">
        <v>120.107287517532</v>
      </c>
      <c r="AU51" s="2">
        <v>7</v>
      </c>
      <c r="AV51">
        <v>255.05864107783299</v>
      </c>
      <c r="AW51" s="2">
        <v>4</v>
      </c>
      <c r="AX51">
        <v>150.76772002362699</v>
      </c>
      <c r="AY51" s="2">
        <v>5</v>
      </c>
      <c r="AZ51">
        <v>215.70169344333499</v>
      </c>
      <c r="BA51" s="2">
        <v>5</v>
      </c>
      <c r="BB51">
        <v>40.543022869176497</v>
      </c>
      <c r="BC51" s="2">
        <v>2</v>
      </c>
      <c r="BD51">
        <v>48.5337581550599</v>
      </c>
      <c r="BE51" s="8" t="s">
        <v>223</v>
      </c>
      <c r="BF51" s="8" t="s">
        <v>80</v>
      </c>
      <c r="BG51" s="8" t="s">
        <v>110</v>
      </c>
      <c r="BH51" s="8" t="s">
        <v>23</v>
      </c>
      <c r="BI51" s="5">
        <v>0</v>
      </c>
      <c r="BJ51" s="5">
        <v>0</v>
      </c>
      <c r="BK51" s="5">
        <v>0</v>
      </c>
      <c r="BL51" s="5">
        <v>2</v>
      </c>
      <c r="BM51" s="5">
        <v>1</v>
      </c>
      <c r="BN51" s="5">
        <v>0</v>
      </c>
      <c r="BO51" s="5">
        <v>5</v>
      </c>
      <c r="BP51" s="5">
        <v>2</v>
      </c>
      <c r="BQ51" s="5">
        <v>3</v>
      </c>
      <c r="BR51" s="5">
        <v>3</v>
      </c>
      <c r="BS51" s="6" t="s">
        <v>110</v>
      </c>
      <c r="BT51" s="6">
        <f t="shared" ref="BT51:BT58" si="9">BK51/BL51</f>
        <v>0</v>
      </c>
      <c r="BU51" s="6" t="s">
        <v>110</v>
      </c>
      <c r="BV51" s="6">
        <f t="shared" si="8"/>
        <v>2.5</v>
      </c>
      <c r="BW51" s="6">
        <f t="shared" ref="BW51:BW56" si="10">BQ51/BR51</f>
        <v>1</v>
      </c>
    </row>
    <row r="52" spans="1:75" x14ac:dyDescent="0.2">
      <c r="A52" s="8">
        <v>44</v>
      </c>
      <c r="B52" s="8" t="s">
        <v>169</v>
      </c>
      <c r="C52" s="8" t="s">
        <v>247</v>
      </c>
      <c r="D52" s="8" t="s">
        <v>223</v>
      </c>
      <c r="E52" s="8" t="s">
        <v>243</v>
      </c>
      <c r="F52" s="8" t="s">
        <v>110</v>
      </c>
      <c r="G52" s="8" t="s">
        <v>23</v>
      </c>
      <c r="H52" s="8">
        <v>40.040579000000001</v>
      </c>
      <c r="I52" s="8">
        <v>-7.1103019999999999</v>
      </c>
      <c r="J52" s="8">
        <v>70880</v>
      </c>
      <c r="K52" s="8">
        <v>11906</v>
      </c>
      <c r="L52" s="8">
        <v>13183</v>
      </c>
      <c r="M52" s="8">
        <v>13055</v>
      </c>
      <c r="N52" s="8">
        <v>15501</v>
      </c>
      <c r="O52" s="8">
        <v>17235</v>
      </c>
      <c r="P52" s="8">
        <v>1</v>
      </c>
      <c r="Q52" s="8">
        <v>4</v>
      </c>
      <c r="R52" s="8">
        <v>8</v>
      </c>
      <c r="S52" s="8">
        <v>1</v>
      </c>
      <c r="T52" s="8" t="s">
        <v>92</v>
      </c>
      <c r="U52" s="8">
        <v>2718</v>
      </c>
      <c r="V52" s="8">
        <v>8049</v>
      </c>
      <c r="W52" s="8">
        <v>24535</v>
      </c>
      <c r="X52" s="8" t="s">
        <v>223</v>
      </c>
      <c r="Y52" s="8" t="s">
        <v>75</v>
      </c>
      <c r="Z52" s="8" t="s">
        <v>110</v>
      </c>
      <c r="AA52" s="8" t="s">
        <v>23</v>
      </c>
      <c r="AB52" s="8">
        <v>141</v>
      </c>
      <c r="AC52" s="8">
        <v>211</v>
      </c>
      <c r="AD52" s="8">
        <v>19</v>
      </c>
      <c r="AE52" s="8">
        <v>9</v>
      </c>
      <c r="AF52" s="9">
        <f t="shared" si="6"/>
        <v>2.1111111111111112</v>
      </c>
      <c r="AG52" s="8">
        <v>122</v>
      </c>
      <c r="AH52" s="8">
        <v>202</v>
      </c>
      <c r="AI52" s="9">
        <f t="shared" si="7"/>
        <v>0.60396039603960394</v>
      </c>
      <c r="AJ52" s="8" t="s">
        <v>223</v>
      </c>
      <c r="AK52" s="8" t="s">
        <v>243</v>
      </c>
      <c r="AL52" s="8" t="s">
        <v>110</v>
      </c>
      <c r="AM52" s="8" t="s">
        <v>23</v>
      </c>
      <c r="AN52" s="10">
        <v>7276464</v>
      </c>
      <c r="AO52" s="10">
        <v>3525560</v>
      </c>
      <c r="AP52" s="10">
        <v>1740986</v>
      </c>
      <c r="AQ52" s="10">
        <v>676124</v>
      </c>
      <c r="AR52" s="10">
        <v>641218</v>
      </c>
      <c r="AS52" s="10">
        <v>692576</v>
      </c>
      <c r="AT52" s="10">
        <v>102.658916478555</v>
      </c>
      <c r="AU52" s="8">
        <v>1</v>
      </c>
      <c r="AV52" s="10">
        <v>296.11624391063299</v>
      </c>
      <c r="AW52" s="8">
        <v>4</v>
      </c>
      <c r="AX52" s="10">
        <v>132.062959872563</v>
      </c>
      <c r="AY52" s="8">
        <v>8</v>
      </c>
      <c r="AZ52" s="10">
        <v>51.790425124473401</v>
      </c>
      <c r="BA52" s="8">
        <v>1</v>
      </c>
      <c r="BB52" s="10">
        <v>41.366234436488</v>
      </c>
      <c r="BC52" s="8" t="s">
        <v>92</v>
      </c>
      <c r="BD52" s="10">
        <v>40.184276182187403</v>
      </c>
      <c r="BE52" s="8" t="s">
        <v>223</v>
      </c>
      <c r="BF52" s="8" t="s">
        <v>75</v>
      </c>
      <c r="BG52" s="8" t="s">
        <v>110</v>
      </c>
      <c r="BH52" s="8" t="s">
        <v>23</v>
      </c>
      <c r="BI52" s="11">
        <v>0</v>
      </c>
      <c r="BJ52" s="11">
        <v>0</v>
      </c>
      <c r="BK52" s="11">
        <v>0</v>
      </c>
      <c r="BL52" s="11">
        <v>2</v>
      </c>
      <c r="BM52" s="11">
        <v>5</v>
      </c>
      <c r="BN52" s="11">
        <v>0</v>
      </c>
      <c r="BO52" s="11">
        <v>10</v>
      </c>
      <c r="BP52" s="11">
        <v>4</v>
      </c>
      <c r="BQ52" s="11">
        <v>4</v>
      </c>
      <c r="BR52" s="11">
        <v>3</v>
      </c>
      <c r="BS52" s="12" t="s">
        <v>110</v>
      </c>
      <c r="BT52" s="12">
        <f t="shared" si="9"/>
        <v>0</v>
      </c>
      <c r="BU52" s="12" t="s">
        <v>110</v>
      </c>
      <c r="BV52" s="12">
        <f t="shared" si="8"/>
        <v>2.5</v>
      </c>
      <c r="BW52" s="12">
        <f t="shared" si="10"/>
        <v>1.3333333333333333</v>
      </c>
    </row>
    <row r="53" spans="1:75" x14ac:dyDescent="0.2">
      <c r="A53" s="2">
        <v>50</v>
      </c>
      <c r="B53" s="2" t="s">
        <v>175</v>
      </c>
      <c r="C53" s="8" t="s">
        <v>26</v>
      </c>
      <c r="D53" s="8" t="s">
        <v>223</v>
      </c>
      <c r="E53" s="8" t="s">
        <v>228</v>
      </c>
      <c r="F53" s="8" t="s">
        <v>110</v>
      </c>
      <c r="G53" s="8" t="s">
        <v>23</v>
      </c>
      <c r="H53" s="2">
        <v>40.109690999999998</v>
      </c>
      <c r="I53" s="2">
        <v>-7.476146</v>
      </c>
      <c r="J53" s="2">
        <v>84362</v>
      </c>
      <c r="K53" s="2">
        <v>11176</v>
      </c>
      <c r="L53" s="2">
        <v>15506</v>
      </c>
      <c r="M53" s="2">
        <v>17556</v>
      </c>
      <c r="N53" s="2">
        <v>23305</v>
      </c>
      <c r="O53" s="2">
        <v>16819</v>
      </c>
      <c r="P53" s="2">
        <v>7</v>
      </c>
      <c r="Q53" s="2">
        <v>10</v>
      </c>
      <c r="R53" s="2" t="s">
        <v>92</v>
      </c>
      <c r="S53" s="2">
        <v>8</v>
      </c>
      <c r="T53" s="2">
        <v>6</v>
      </c>
      <c r="U53" s="2">
        <v>2160</v>
      </c>
      <c r="V53" s="2">
        <v>3341</v>
      </c>
      <c r="W53" s="2">
        <v>17154</v>
      </c>
      <c r="X53" s="8" t="s">
        <v>223</v>
      </c>
      <c r="Y53" s="8" t="s">
        <v>51</v>
      </c>
      <c r="Z53" s="8" t="s">
        <v>110</v>
      </c>
      <c r="AA53" s="8" t="s">
        <v>23</v>
      </c>
      <c r="AB53" s="2">
        <v>133</v>
      </c>
      <c r="AC53" s="2">
        <v>205</v>
      </c>
      <c r="AD53" s="2">
        <v>17</v>
      </c>
      <c r="AE53" s="2">
        <v>8</v>
      </c>
      <c r="AF53" s="4">
        <f t="shared" si="6"/>
        <v>2.125</v>
      </c>
      <c r="AG53" s="2">
        <v>116</v>
      </c>
      <c r="AH53" s="2">
        <v>197</v>
      </c>
      <c r="AI53" s="4">
        <f t="shared" si="7"/>
        <v>0.58883248730964466</v>
      </c>
      <c r="AJ53" s="8" t="s">
        <v>223</v>
      </c>
      <c r="AK53" s="8" t="s">
        <v>228</v>
      </c>
      <c r="AL53" s="8" t="s">
        <v>110</v>
      </c>
      <c r="AM53" s="8" t="s">
        <v>23</v>
      </c>
      <c r="AN53">
        <v>8030198</v>
      </c>
      <c r="AO53">
        <v>3979172</v>
      </c>
      <c r="AP53">
        <v>462438</v>
      </c>
      <c r="AQ53">
        <v>1234390</v>
      </c>
      <c r="AR53">
        <v>723192</v>
      </c>
      <c r="AS53">
        <v>1631006</v>
      </c>
      <c r="AT53">
        <v>95.187382944927805</v>
      </c>
      <c r="AU53" s="2">
        <v>7</v>
      </c>
      <c r="AV53">
        <v>356.04617036506801</v>
      </c>
      <c r="AW53" s="2">
        <v>10</v>
      </c>
      <c r="AX53">
        <v>29.823165226364001</v>
      </c>
      <c r="AY53" s="2" t="s">
        <v>92</v>
      </c>
      <c r="AZ53">
        <v>70.311574390521798</v>
      </c>
      <c r="BA53" s="2">
        <v>8</v>
      </c>
      <c r="BB53">
        <v>31.031624114996799</v>
      </c>
      <c r="BC53" s="2">
        <v>6</v>
      </c>
      <c r="BD53">
        <v>96.9740174802307</v>
      </c>
      <c r="BE53" s="8" t="s">
        <v>223</v>
      </c>
      <c r="BF53" s="8" t="s">
        <v>51</v>
      </c>
      <c r="BG53" s="8" t="s">
        <v>110</v>
      </c>
      <c r="BH53" s="8" t="s">
        <v>23</v>
      </c>
      <c r="BI53" s="5">
        <v>1</v>
      </c>
      <c r="BJ53" s="5">
        <v>0</v>
      </c>
      <c r="BK53" s="5">
        <v>2</v>
      </c>
      <c r="BL53" s="5">
        <v>2</v>
      </c>
      <c r="BM53" s="5">
        <v>6</v>
      </c>
      <c r="BN53" s="5">
        <v>3</v>
      </c>
      <c r="BO53" s="5">
        <v>5</v>
      </c>
      <c r="BP53" s="5">
        <v>2</v>
      </c>
      <c r="BQ53" s="5">
        <v>3</v>
      </c>
      <c r="BR53" s="5">
        <v>1</v>
      </c>
      <c r="BS53" s="6" t="s">
        <v>110</v>
      </c>
      <c r="BT53" s="6">
        <f t="shared" si="9"/>
        <v>1</v>
      </c>
      <c r="BU53" s="6">
        <f>BM53/BN53</f>
        <v>2</v>
      </c>
      <c r="BV53" s="6">
        <f t="shared" si="8"/>
        <v>2.5</v>
      </c>
      <c r="BW53" s="6">
        <f t="shared" si="10"/>
        <v>3</v>
      </c>
    </row>
    <row r="54" spans="1:75" x14ac:dyDescent="0.2">
      <c r="A54" s="2">
        <v>51</v>
      </c>
      <c r="B54" s="2" t="s">
        <v>176</v>
      </c>
      <c r="C54" s="8" t="s">
        <v>26</v>
      </c>
      <c r="D54" s="8" t="s">
        <v>223</v>
      </c>
      <c r="E54" s="8" t="s">
        <v>230</v>
      </c>
      <c r="F54" s="8" t="s">
        <v>110</v>
      </c>
      <c r="G54" s="8" t="s">
        <v>23</v>
      </c>
      <c r="H54" s="2">
        <v>38.534077000000003</v>
      </c>
      <c r="I54" s="2">
        <v>-3.39072</v>
      </c>
      <c r="J54" s="2">
        <v>90051</v>
      </c>
      <c r="K54" s="2">
        <v>19078</v>
      </c>
      <c r="L54" s="2">
        <v>18721</v>
      </c>
      <c r="M54" s="2">
        <v>19109</v>
      </c>
      <c r="N54" s="2">
        <v>14920</v>
      </c>
      <c r="O54" s="2">
        <v>18223</v>
      </c>
      <c r="P54" s="2">
        <v>7</v>
      </c>
      <c r="Q54" s="2">
        <v>13</v>
      </c>
      <c r="R54" s="2">
        <v>4</v>
      </c>
      <c r="S54" s="2">
        <v>6</v>
      </c>
      <c r="T54" s="2">
        <v>2</v>
      </c>
      <c r="U54" s="2">
        <v>848</v>
      </c>
      <c r="V54" s="2">
        <v>4757</v>
      </c>
      <c r="W54" s="2">
        <v>24612</v>
      </c>
      <c r="X54" s="8" t="s">
        <v>223</v>
      </c>
      <c r="Y54" s="8" t="s">
        <v>52</v>
      </c>
      <c r="Z54" s="8" t="s">
        <v>110</v>
      </c>
      <c r="AA54" s="8" t="s">
        <v>23</v>
      </c>
      <c r="AB54" s="2">
        <v>115</v>
      </c>
      <c r="AC54" s="2">
        <v>194</v>
      </c>
      <c r="AD54" s="2">
        <v>5</v>
      </c>
      <c r="AE54" s="2">
        <v>7</v>
      </c>
      <c r="AF54" s="4">
        <f t="shared" si="6"/>
        <v>0.7142857142857143</v>
      </c>
      <c r="AG54" s="2">
        <v>110</v>
      </c>
      <c r="AH54" s="2">
        <v>187</v>
      </c>
      <c r="AI54" s="4">
        <f t="shared" si="7"/>
        <v>0.58823529411764708</v>
      </c>
      <c r="AJ54" s="8" t="s">
        <v>223</v>
      </c>
      <c r="AK54" s="8" t="s">
        <v>230</v>
      </c>
      <c r="AL54" s="8" t="s">
        <v>110</v>
      </c>
      <c r="AM54" s="8" t="s">
        <v>23</v>
      </c>
      <c r="AN54">
        <v>12390024</v>
      </c>
      <c r="AO54">
        <v>5219642</v>
      </c>
      <c r="AP54">
        <v>700116</v>
      </c>
      <c r="AQ54">
        <v>2297634</v>
      </c>
      <c r="AR54">
        <v>616076</v>
      </c>
      <c r="AS54">
        <v>3556556</v>
      </c>
      <c r="AT54">
        <v>137.588966252457</v>
      </c>
      <c r="AU54" s="2">
        <v>7</v>
      </c>
      <c r="AV54">
        <v>273.59482126008999</v>
      </c>
      <c r="AW54" s="2">
        <v>13</v>
      </c>
      <c r="AX54">
        <v>37.397361252069899</v>
      </c>
      <c r="AY54" s="2">
        <v>4</v>
      </c>
      <c r="AZ54">
        <v>120.238317023392</v>
      </c>
      <c r="BA54" s="2">
        <v>6</v>
      </c>
      <c r="BB54">
        <v>41.291957104557603</v>
      </c>
      <c r="BC54" s="2">
        <v>2</v>
      </c>
      <c r="BD54">
        <v>195.16852329473701</v>
      </c>
      <c r="BE54" s="8" t="s">
        <v>223</v>
      </c>
      <c r="BF54" s="8" t="s">
        <v>52</v>
      </c>
      <c r="BG54" s="8" t="s">
        <v>110</v>
      </c>
      <c r="BH54" s="8" t="s">
        <v>23</v>
      </c>
      <c r="BI54" s="5">
        <v>0</v>
      </c>
      <c r="BJ54" s="5">
        <v>0</v>
      </c>
      <c r="BK54" s="5">
        <v>1</v>
      </c>
      <c r="BL54" s="5">
        <v>2</v>
      </c>
      <c r="BM54" s="5">
        <v>0</v>
      </c>
      <c r="BN54" s="5">
        <v>0</v>
      </c>
      <c r="BO54" s="5">
        <v>1</v>
      </c>
      <c r="BP54" s="5">
        <v>0</v>
      </c>
      <c r="BQ54" s="5">
        <v>3</v>
      </c>
      <c r="BR54" s="5">
        <v>5</v>
      </c>
      <c r="BS54" s="6" t="s">
        <v>110</v>
      </c>
      <c r="BT54" s="6">
        <f t="shared" si="9"/>
        <v>0.5</v>
      </c>
      <c r="BU54" s="6" t="s">
        <v>110</v>
      </c>
      <c r="BV54" s="6" t="s">
        <v>110</v>
      </c>
      <c r="BW54" s="6">
        <f t="shared" si="10"/>
        <v>0.6</v>
      </c>
    </row>
    <row r="55" spans="1:75" x14ac:dyDescent="0.2">
      <c r="A55" s="2">
        <v>52</v>
      </c>
      <c r="B55" s="2" t="s">
        <v>177</v>
      </c>
      <c r="C55" s="8" t="s">
        <v>26</v>
      </c>
      <c r="D55" s="8" t="s">
        <v>223</v>
      </c>
      <c r="E55" s="8" t="s">
        <v>231</v>
      </c>
      <c r="F55" s="8" t="s">
        <v>110</v>
      </c>
      <c r="G55" s="8" t="s">
        <v>23</v>
      </c>
      <c r="H55" s="2">
        <v>40.542081000000003</v>
      </c>
      <c r="I55" s="2">
        <v>-3.6869499999999999</v>
      </c>
      <c r="J55" s="2">
        <v>92623</v>
      </c>
      <c r="K55" s="2">
        <v>23602</v>
      </c>
      <c r="L55" s="2">
        <v>12267</v>
      </c>
      <c r="M55" s="2">
        <v>16192</v>
      </c>
      <c r="N55" s="2">
        <v>25307</v>
      </c>
      <c r="O55" s="2">
        <v>15255</v>
      </c>
      <c r="P55" s="2" t="s">
        <v>92</v>
      </c>
      <c r="Q55" s="2">
        <v>11</v>
      </c>
      <c r="R55" s="2">
        <v>4</v>
      </c>
      <c r="S55" s="2">
        <v>6</v>
      </c>
      <c r="T55" s="2">
        <v>6</v>
      </c>
      <c r="U55" s="2">
        <v>1055</v>
      </c>
      <c r="V55" s="2">
        <v>1889</v>
      </c>
      <c r="W55" s="2">
        <v>13422</v>
      </c>
      <c r="X55" s="8" t="s">
        <v>223</v>
      </c>
      <c r="Y55" s="8" t="s">
        <v>63</v>
      </c>
      <c r="Z55" s="8" t="s">
        <v>110</v>
      </c>
      <c r="AA55" s="8" t="s">
        <v>23</v>
      </c>
      <c r="AB55" s="2">
        <v>119</v>
      </c>
      <c r="AC55" s="2">
        <v>211</v>
      </c>
      <c r="AD55" s="2">
        <v>6</v>
      </c>
      <c r="AE55" s="2">
        <v>8</v>
      </c>
      <c r="AF55" s="4">
        <f t="shared" si="6"/>
        <v>0.75</v>
      </c>
      <c r="AG55" s="2">
        <v>113</v>
      </c>
      <c r="AH55" s="2">
        <v>203</v>
      </c>
      <c r="AI55" s="4">
        <f t="shared" si="7"/>
        <v>0.55665024630541871</v>
      </c>
      <c r="AJ55" s="8" t="s">
        <v>223</v>
      </c>
      <c r="AK55" s="8" t="s">
        <v>231</v>
      </c>
      <c r="AL55" s="8" t="s">
        <v>110</v>
      </c>
      <c r="AM55" s="8" t="s">
        <v>23</v>
      </c>
      <c r="AN55">
        <v>21405058</v>
      </c>
      <c r="AO55">
        <v>14438654</v>
      </c>
      <c r="AP55">
        <v>1051452</v>
      </c>
      <c r="AQ55">
        <v>3201290</v>
      </c>
      <c r="AR55">
        <v>1457274</v>
      </c>
      <c r="AS55">
        <v>1256388</v>
      </c>
      <c r="AT55">
        <v>231.09873357589399</v>
      </c>
      <c r="AU55" s="2" t="s">
        <v>92</v>
      </c>
      <c r="AV55">
        <v>611.75552919244103</v>
      </c>
      <c r="AW55" s="2">
        <v>11</v>
      </c>
      <c r="AX55">
        <v>85.713866471019799</v>
      </c>
      <c r="AY55" s="2">
        <v>4</v>
      </c>
      <c r="AZ55">
        <v>197.708127470356</v>
      </c>
      <c r="BA55" s="2">
        <v>6</v>
      </c>
      <c r="BB55">
        <v>57.583830560714397</v>
      </c>
      <c r="BC55" s="2">
        <v>6</v>
      </c>
      <c r="BD55">
        <v>82.359095378564405</v>
      </c>
      <c r="BE55" s="8" t="s">
        <v>223</v>
      </c>
      <c r="BF55" s="8" t="s">
        <v>63</v>
      </c>
      <c r="BG55" s="8" t="s">
        <v>110</v>
      </c>
      <c r="BH55" s="8" t="s">
        <v>23</v>
      </c>
      <c r="BI55" s="5">
        <v>0</v>
      </c>
      <c r="BJ55" s="5">
        <v>0</v>
      </c>
      <c r="BK55" s="5">
        <v>0</v>
      </c>
      <c r="BL55" s="5">
        <v>3</v>
      </c>
      <c r="BM55" s="5">
        <v>0</v>
      </c>
      <c r="BN55" s="5">
        <v>0</v>
      </c>
      <c r="BO55" s="5">
        <v>2</v>
      </c>
      <c r="BP55" s="5">
        <v>4</v>
      </c>
      <c r="BQ55" s="5">
        <v>4</v>
      </c>
      <c r="BR55" s="5">
        <v>1</v>
      </c>
      <c r="BS55" s="6" t="s">
        <v>110</v>
      </c>
      <c r="BT55" s="6">
        <f t="shared" si="9"/>
        <v>0</v>
      </c>
      <c r="BU55" s="6" t="s">
        <v>110</v>
      </c>
      <c r="BV55" s="6">
        <f>BO55/BP55</f>
        <v>0.5</v>
      </c>
      <c r="BW55" s="6">
        <f t="shared" si="10"/>
        <v>4</v>
      </c>
    </row>
    <row r="56" spans="1:75" x14ac:dyDescent="0.2">
      <c r="A56" s="2">
        <v>53</v>
      </c>
      <c r="B56" s="2" t="s">
        <v>178</v>
      </c>
      <c r="C56" s="8" t="s">
        <v>26</v>
      </c>
      <c r="D56" s="8" t="s">
        <v>223</v>
      </c>
      <c r="E56" s="8" t="s">
        <v>234</v>
      </c>
      <c r="F56" s="8" t="s">
        <v>110</v>
      </c>
      <c r="G56" s="8" t="s">
        <v>23</v>
      </c>
      <c r="H56" s="2">
        <v>40.816799000000003</v>
      </c>
      <c r="I56" s="2">
        <v>-1.68601</v>
      </c>
      <c r="J56" s="2">
        <v>89956</v>
      </c>
      <c r="K56" s="2">
        <v>27402</v>
      </c>
      <c r="L56" s="2">
        <v>16244</v>
      </c>
      <c r="M56" s="2">
        <v>18450</v>
      </c>
      <c r="N56" s="2">
        <v>16147</v>
      </c>
      <c r="O56" s="2">
        <v>11713</v>
      </c>
      <c r="P56" s="2">
        <v>7</v>
      </c>
      <c r="Q56" s="2">
        <v>10</v>
      </c>
      <c r="R56" s="2">
        <v>7</v>
      </c>
      <c r="S56" s="2">
        <v>6</v>
      </c>
      <c r="T56" s="2">
        <v>6</v>
      </c>
      <c r="U56" s="2">
        <v>2715</v>
      </c>
      <c r="V56" s="2">
        <v>3007</v>
      </c>
      <c r="W56" s="2">
        <v>22546</v>
      </c>
      <c r="X56" s="8" t="s">
        <v>223</v>
      </c>
      <c r="Y56" s="8" t="s">
        <v>73</v>
      </c>
      <c r="Z56" s="8" t="s">
        <v>110</v>
      </c>
      <c r="AA56" s="8" t="s">
        <v>23</v>
      </c>
      <c r="AB56" s="2">
        <v>155</v>
      </c>
      <c r="AC56" s="2">
        <v>241</v>
      </c>
      <c r="AD56" s="2">
        <v>14</v>
      </c>
      <c r="AE56" s="2">
        <v>10</v>
      </c>
      <c r="AF56" s="4">
        <f t="shared" si="6"/>
        <v>1.4</v>
      </c>
      <c r="AG56" s="2">
        <v>141</v>
      </c>
      <c r="AH56" s="2">
        <v>231</v>
      </c>
      <c r="AI56" s="4">
        <f t="shared" si="7"/>
        <v>0.61038961038961037</v>
      </c>
      <c r="AJ56" s="8" t="s">
        <v>223</v>
      </c>
      <c r="AK56" s="8" t="s">
        <v>234</v>
      </c>
      <c r="AL56" s="8" t="s">
        <v>110</v>
      </c>
      <c r="AM56" s="8" t="s">
        <v>23</v>
      </c>
      <c r="AN56">
        <v>17161922</v>
      </c>
      <c r="AO56">
        <v>14059610</v>
      </c>
      <c r="AP56">
        <v>937544</v>
      </c>
      <c r="AQ56">
        <v>1525234</v>
      </c>
      <c r="AR56">
        <v>406316</v>
      </c>
      <c r="AS56">
        <v>233218</v>
      </c>
      <c r="AT56">
        <v>190.78129307661499</v>
      </c>
      <c r="AU56" s="2">
        <v>7</v>
      </c>
      <c r="AV56">
        <v>513.08700094883602</v>
      </c>
      <c r="AW56" s="2">
        <v>10</v>
      </c>
      <c r="AX56">
        <v>57.716326028071897</v>
      </c>
      <c r="AY56" s="2">
        <v>7</v>
      </c>
      <c r="AZ56">
        <v>82.668509485094802</v>
      </c>
      <c r="BA56" s="2">
        <v>6</v>
      </c>
      <c r="BB56">
        <v>25.163559794389101</v>
      </c>
      <c r="BC56" s="2">
        <v>6</v>
      </c>
      <c r="BD56">
        <v>19.9110390164774</v>
      </c>
      <c r="BE56" s="8" t="s">
        <v>223</v>
      </c>
      <c r="BF56" s="8" t="s">
        <v>73</v>
      </c>
      <c r="BG56" s="8" t="s">
        <v>110</v>
      </c>
      <c r="BH56" s="8" t="s">
        <v>23</v>
      </c>
      <c r="BI56" s="5">
        <v>1</v>
      </c>
      <c r="BJ56" s="5">
        <v>1</v>
      </c>
      <c r="BK56" s="5">
        <v>0</v>
      </c>
      <c r="BL56" s="5">
        <v>3</v>
      </c>
      <c r="BM56" s="5">
        <v>8</v>
      </c>
      <c r="BN56" s="5">
        <v>1</v>
      </c>
      <c r="BO56" s="5">
        <v>2</v>
      </c>
      <c r="BP56" s="5">
        <v>4</v>
      </c>
      <c r="BQ56" s="5">
        <v>3</v>
      </c>
      <c r="BR56" s="5">
        <v>1</v>
      </c>
      <c r="BS56" s="6">
        <f>BI56/BJ56</f>
        <v>1</v>
      </c>
      <c r="BT56" s="6">
        <f t="shared" si="9"/>
        <v>0</v>
      </c>
      <c r="BU56" s="6">
        <f>BM56/BN56</f>
        <v>8</v>
      </c>
      <c r="BV56" s="6">
        <f>BO56/BP56</f>
        <v>0.5</v>
      </c>
      <c r="BW56" s="6">
        <f t="shared" si="10"/>
        <v>3</v>
      </c>
    </row>
    <row r="57" spans="1:75" x14ac:dyDescent="0.2">
      <c r="A57" s="2">
        <v>54</v>
      </c>
      <c r="B57" s="2" t="s">
        <v>179</v>
      </c>
      <c r="C57" s="8" t="s">
        <v>26</v>
      </c>
      <c r="D57" s="8" t="s">
        <v>223</v>
      </c>
      <c r="E57" s="8" t="s">
        <v>236</v>
      </c>
      <c r="F57" s="8" t="s">
        <v>110</v>
      </c>
      <c r="G57" s="8" t="s">
        <v>23</v>
      </c>
      <c r="H57" s="2">
        <v>42.227184000000001</v>
      </c>
      <c r="I57" s="2">
        <v>-3.6888869999999998</v>
      </c>
      <c r="J57" s="2">
        <v>90516</v>
      </c>
      <c r="K57" s="2">
        <v>14862</v>
      </c>
      <c r="L57" s="2">
        <v>15349</v>
      </c>
      <c r="M57" s="2">
        <v>20339</v>
      </c>
      <c r="N57" s="2">
        <v>23890</v>
      </c>
      <c r="O57" s="2">
        <v>16076</v>
      </c>
      <c r="P57" s="2" t="s">
        <v>92</v>
      </c>
      <c r="Q57" s="2">
        <v>3</v>
      </c>
      <c r="R57" s="2">
        <v>1</v>
      </c>
      <c r="S57" s="2">
        <v>7</v>
      </c>
      <c r="T57" s="2">
        <v>2</v>
      </c>
      <c r="U57" s="2">
        <v>3155</v>
      </c>
      <c r="V57" s="2">
        <v>5202</v>
      </c>
      <c r="W57" s="2">
        <v>16068</v>
      </c>
      <c r="X57" s="8" t="s">
        <v>223</v>
      </c>
      <c r="Y57" s="8" t="s">
        <v>53</v>
      </c>
      <c r="Z57" s="8" t="s">
        <v>110</v>
      </c>
      <c r="AA57" s="8" t="s">
        <v>23</v>
      </c>
      <c r="AB57" s="2">
        <v>128</v>
      </c>
      <c r="AC57" s="2">
        <v>195</v>
      </c>
      <c r="AD57" s="2">
        <v>7</v>
      </c>
      <c r="AE57" s="2">
        <v>7</v>
      </c>
      <c r="AF57" s="4">
        <f t="shared" si="6"/>
        <v>1</v>
      </c>
      <c r="AG57" s="2">
        <v>121</v>
      </c>
      <c r="AH57" s="2">
        <v>188</v>
      </c>
      <c r="AI57" s="4">
        <f t="shared" si="7"/>
        <v>0.6436170212765957</v>
      </c>
      <c r="AJ57" s="8" t="s">
        <v>223</v>
      </c>
      <c r="AK57" s="8" t="s">
        <v>236</v>
      </c>
      <c r="AL57" s="8" t="s">
        <v>110</v>
      </c>
      <c r="AM57" s="8" t="s">
        <v>23</v>
      </c>
      <c r="AN57">
        <v>26647040</v>
      </c>
      <c r="AO57">
        <v>2764202</v>
      </c>
      <c r="AP57">
        <v>1124482</v>
      </c>
      <c r="AQ57">
        <v>5956574</v>
      </c>
      <c r="AR57">
        <v>14672232</v>
      </c>
      <c r="AS57">
        <v>2129550</v>
      </c>
      <c r="AT57">
        <v>294.390384020505</v>
      </c>
      <c r="AU57" s="2" t="s">
        <v>92</v>
      </c>
      <c r="AV57">
        <v>185.991252859642</v>
      </c>
      <c r="AW57" s="2">
        <v>3</v>
      </c>
      <c r="AX57">
        <v>73.260929050752495</v>
      </c>
      <c r="AY57" s="2">
        <v>1</v>
      </c>
      <c r="AZ57">
        <v>292.86464427946299</v>
      </c>
      <c r="BA57" s="2">
        <v>7</v>
      </c>
      <c r="BB57">
        <v>614.15789033068199</v>
      </c>
      <c r="BC57" s="2">
        <v>2</v>
      </c>
      <c r="BD57">
        <v>132.46765364518501</v>
      </c>
      <c r="BE57" s="8" t="s">
        <v>223</v>
      </c>
      <c r="BF57" s="8" t="s">
        <v>53</v>
      </c>
      <c r="BG57" s="8" t="s">
        <v>110</v>
      </c>
      <c r="BH57" s="8" t="s">
        <v>23</v>
      </c>
      <c r="BI57" s="5">
        <v>0</v>
      </c>
      <c r="BJ57" s="5">
        <v>0</v>
      </c>
      <c r="BK57" s="5">
        <v>4</v>
      </c>
      <c r="BL57" s="5">
        <v>6</v>
      </c>
      <c r="BM57" s="5">
        <v>0</v>
      </c>
      <c r="BN57" s="5">
        <v>0</v>
      </c>
      <c r="BO57" s="5">
        <v>0</v>
      </c>
      <c r="BP57" s="5">
        <v>1</v>
      </c>
      <c r="BQ57" s="5">
        <v>3</v>
      </c>
      <c r="BR57" s="5">
        <v>0</v>
      </c>
      <c r="BS57" s="6" t="s">
        <v>110</v>
      </c>
      <c r="BT57" s="6">
        <f t="shared" si="9"/>
        <v>0.66666666666666663</v>
      </c>
      <c r="BU57" s="6" t="s">
        <v>110</v>
      </c>
      <c r="BV57" s="6">
        <f>BO57/BP57</f>
        <v>0</v>
      </c>
      <c r="BW57" s="6" t="s">
        <v>110</v>
      </c>
    </row>
    <row r="58" spans="1:75" x14ac:dyDescent="0.2">
      <c r="A58" s="2">
        <v>55</v>
      </c>
      <c r="B58" s="2" t="s">
        <v>180</v>
      </c>
      <c r="C58" s="8" t="s">
        <v>26</v>
      </c>
      <c r="D58" s="8" t="s">
        <v>223</v>
      </c>
      <c r="E58" s="8" t="s">
        <v>27</v>
      </c>
      <c r="F58" s="8" t="s">
        <v>109</v>
      </c>
      <c r="G58" s="8" t="s">
        <v>23</v>
      </c>
      <c r="H58" s="2">
        <v>37.6</v>
      </c>
      <c r="I58" s="2">
        <v>-1.1200000000000001</v>
      </c>
      <c r="J58" s="2">
        <v>90110</v>
      </c>
      <c r="K58" s="2">
        <v>18788</v>
      </c>
      <c r="L58" s="2">
        <v>23676</v>
      </c>
      <c r="M58" s="2">
        <v>17860</v>
      </c>
      <c r="N58" s="2">
        <v>10590</v>
      </c>
      <c r="O58" s="2">
        <v>19196</v>
      </c>
      <c r="P58" s="2">
        <v>8</v>
      </c>
      <c r="Q58" s="2">
        <v>10</v>
      </c>
      <c r="R58" s="2">
        <v>4</v>
      </c>
      <c r="S58" s="2">
        <v>7</v>
      </c>
      <c r="T58" s="2">
        <v>6</v>
      </c>
      <c r="U58" s="2">
        <v>777</v>
      </c>
      <c r="V58" s="2">
        <v>2083</v>
      </c>
      <c r="W58" s="2">
        <v>17429</v>
      </c>
      <c r="X58" s="8" t="s">
        <v>223</v>
      </c>
      <c r="Y58" s="8" t="s">
        <v>27</v>
      </c>
      <c r="Z58" s="8" t="s">
        <v>109</v>
      </c>
      <c r="AA58" s="8" t="s">
        <v>23</v>
      </c>
      <c r="AB58" s="2">
        <v>128</v>
      </c>
      <c r="AC58" s="2">
        <v>213</v>
      </c>
      <c r="AD58" s="2">
        <v>8</v>
      </c>
      <c r="AE58" s="2">
        <v>8</v>
      </c>
      <c r="AF58" s="4">
        <f t="shared" si="6"/>
        <v>1</v>
      </c>
      <c r="AG58" s="2">
        <v>120</v>
      </c>
      <c r="AH58" s="2">
        <v>205</v>
      </c>
      <c r="AI58" s="4">
        <f t="shared" si="7"/>
        <v>0.58536585365853655</v>
      </c>
      <c r="AJ58" s="8" t="s">
        <v>223</v>
      </c>
      <c r="AK58" s="8" t="s">
        <v>27</v>
      </c>
      <c r="AL58" s="8" t="s">
        <v>109</v>
      </c>
      <c r="AM58" s="8" t="s">
        <v>23</v>
      </c>
      <c r="AN58">
        <v>12401866</v>
      </c>
      <c r="AO58">
        <v>2570570</v>
      </c>
      <c r="AP58">
        <v>1301088</v>
      </c>
      <c r="AQ58">
        <v>6515638</v>
      </c>
      <c r="AR58">
        <v>942330</v>
      </c>
      <c r="AS58">
        <v>1072240</v>
      </c>
      <c r="AT58">
        <v>137.630296304517</v>
      </c>
      <c r="AU58" s="2">
        <v>8</v>
      </c>
      <c r="AV58">
        <v>136.81977858207401</v>
      </c>
      <c r="AW58" s="2">
        <v>10</v>
      </c>
      <c r="AX58">
        <v>54.953877344146001</v>
      </c>
      <c r="AY58" s="2">
        <v>4</v>
      </c>
      <c r="AZ58">
        <v>364.81735722284401</v>
      </c>
      <c r="BA58" s="2">
        <v>7</v>
      </c>
      <c r="BB58">
        <v>88.983002832861203</v>
      </c>
      <c r="BC58" s="2">
        <v>6</v>
      </c>
      <c r="BD58">
        <v>55.8574703063138</v>
      </c>
      <c r="BE58" s="8" t="s">
        <v>223</v>
      </c>
      <c r="BF58" s="8" t="s">
        <v>27</v>
      </c>
      <c r="BG58" s="8" t="s">
        <v>109</v>
      </c>
      <c r="BH58" s="8" t="s">
        <v>23</v>
      </c>
      <c r="BI58" s="5">
        <v>1</v>
      </c>
      <c r="BJ58" s="5">
        <v>1</v>
      </c>
      <c r="BK58" s="5">
        <v>1</v>
      </c>
      <c r="BL58" s="5">
        <v>4</v>
      </c>
      <c r="BM58" s="5">
        <v>0</v>
      </c>
      <c r="BN58" s="5">
        <v>0</v>
      </c>
      <c r="BO58" s="5">
        <v>2</v>
      </c>
      <c r="BP58" s="5">
        <v>0</v>
      </c>
      <c r="BQ58" s="5">
        <v>4</v>
      </c>
      <c r="BR58" s="5">
        <v>3</v>
      </c>
      <c r="BS58" s="6">
        <f>BI58/BJ58</f>
        <v>1</v>
      </c>
      <c r="BT58" s="6">
        <f t="shared" si="9"/>
        <v>0.25</v>
      </c>
      <c r="BU58" s="6" t="s">
        <v>110</v>
      </c>
      <c r="BV58" s="6" t="s">
        <v>110</v>
      </c>
      <c r="BW58" s="6">
        <f t="shared" ref="BW58:BW67" si="11">BQ58/BR58</f>
        <v>1.3333333333333333</v>
      </c>
    </row>
    <row r="59" spans="1:75" x14ac:dyDescent="0.2">
      <c r="A59" s="2">
        <v>56</v>
      </c>
      <c r="B59" s="2" t="s">
        <v>181</v>
      </c>
      <c r="C59" s="8" t="s">
        <v>26</v>
      </c>
      <c r="D59" s="8" t="s">
        <v>223</v>
      </c>
      <c r="E59" s="8" t="s">
        <v>238</v>
      </c>
      <c r="F59" s="8" t="s">
        <v>110</v>
      </c>
      <c r="G59" s="8" t="s">
        <v>23</v>
      </c>
      <c r="H59" s="2">
        <v>38.860067000000001</v>
      </c>
      <c r="I59" s="2">
        <v>-0.26349899999999998</v>
      </c>
      <c r="J59" s="2">
        <v>84455</v>
      </c>
      <c r="K59" s="2">
        <v>11846</v>
      </c>
      <c r="L59" s="2">
        <v>10161</v>
      </c>
      <c r="M59" s="2">
        <v>16707</v>
      </c>
      <c r="N59" s="2">
        <v>20843</v>
      </c>
      <c r="O59" s="2">
        <v>24898</v>
      </c>
      <c r="P59" s="2">
        <v>7</v>
      </c>
      <c r="Q59" s="2">
        <v>11</v>
      </c>
      <c r="R59" s="2" t="s">
        <v>92</v>
      </c>
      <c r="S59" s="2">
        <v>6</v>
      </c>
      <c r="T59" s="2">
        <v>6</v>
      </c>
      <c r="U59" s="2">
        <v>1924</v>
      </c>
      <c r="V59" s="2">
        <v>4081</v>
      </c>
      <c r="W59" s="2">
        <v>21858</v>
      </c>
      <c r="X59" s="8" t="s">
        <v>223</v>
      </c>
      <c r="Y59" s="8" t="s">
        <v>79</v>
      </c>
      <c r="Z59" s="8" t="s">
        <v>110</v>
      </c>
      <c r="AA59" s="8" t="s">
        <v>23</v>
      </c>
      <c r="AB59" s="2">
        <v>129</v>
      </c>
      <c r="AC59" s="2">
        <v>208</v>
      </c>
      <c r="AD59" s="2">
        <v>8</v>
      </c>
      <c r="AE59" s="2">
        <v>9</v>
      </c>
      <c r="AF59" s="4">
        <f t="shared" si="6"/>
        <v>0.88888888888888884</v>
      </c>
      <c r="AG59" s="2">
        <v>121</v>
      </c>
      <c r="AH59" s="2">
        <v>199</v>
      </c>
      <c r="AI59" s="4">
        <f t="shared" si="7"/>
        <v>0.60804020100502509</v>
      </c>
      <c r="AJ59" s="8" t="s">
        <v>223</v>
      </c>
      <c r="AK59" s="8" t="s">
        <v>238</v>
      </c>
      <c r="AL59" s="8" t="s">
        <v>110</v>
      </c>
      <c r="AM59" s="8" t="s">
        <v>23</v>
      </c>
      <c r="AN59">
        <v>6918760</v>
      </c>
      <c r="AO59">
        <v>2241104</v>
      </c>
      <c r="AP59">
        <v>880348</v>
      </c>
      <c r="AQ59">
        <v>1710068</v>
      </c>
      <c r="AR59">
        <v>942846</v>
      </c>
      <c r="AS59">
        <v>1144394</v>
      </c>
      <c r="AT59">
        <v>81.922443905038193</v>
      </c>
      <c r="AU59" s="2">
        <v>7</v>
      </c>
      <c r="AV59">
        <v>189.18656086442701</v>
      </c>
      <c r="AW59" s="2">
        <v>11</v>
      </c>
      <c r="AX59">
        <v>86.639897647869304</v>
      </c>
      <c r="AY59" s="2" t="s">
        <v>92</v>
      </c>
      <c r="AZ59">
        <v>102.35637756629001</v>
      </c>
      <c r="BA59" s="2">
        <v>6</v>
      </c>
      <c r="BB59">
        <v>45.2356186729358</v>
      </c>
      <c r="BC59" s="2">
        <v>6</v>
      </c>
      <c r="BD59">
        <v>45.963290224114402</v>
      </c>
      <c r="BE59" s="8" t="s">
        <v>223</v>
      </c>
      <c r="BF59" s="8" t="s">
        <v>79</v>
      </c>
      <c r="BG59" s="8" t="s">
        <v>110</v>
      </c>
      <c r="BH59" s="8" t="s">
        <v>23</v>
      </c>
      <c r="BI59" s="5">
        <v>1</v>
      </c>
      <c r="BJ59" s="5">
        <v>0</v>
      </c>
      <c r="BK59" s="5">
        <v>0</v>
      </c>
      <c r="BL59" s="5">
        <v>0</v>
      </c>
      <c r="BM59" s="5">
        <v>3</v>
      </c>
      <c r="BN59" s="5">
        <v>1</v>
      </c>
      <c r="BO59" s="5">
        <v>2</v>
      </c>
      <c r="BP59" s="5">
        <v>6</v>
      </c>
      <c r="BQ59" s="5">
        <v>2</v>
      </c>
      <c r="BR59" s="5">
        <v>2</v>
      </c>
      <c r="BS59" s="6" t="s">
        <v>110</v>
      </c>
      <c r="BT59" s="6" t="s">
        <v>110</v>
      </c>
      <c r="BU59" s="6">
        <f>BM59/BN59</f>
        <v>3</v>
      </c>
      <c r="BV59" s="6">
        <f t="shared" ref="BV59:BV67" si="12">BO59/BP59</f>
        <v>0.33333333333333331</v>
      </c>
      <c r="BW59" s="6">
        <f t="shared" si="11"/>
        <v>1</v>
      </c>
    </row>
    <row r="60" spans="1:75" x14ac:dyDescent="0.2">
      <c r="A60" s="2">
        <v>57</v>
      </c>
      <c r="B60" s="2" t="s">
        <v>182</v>
      </c>
      <c r="C60" s="8" t="s">
        <v>26</v>
      </c>
      <c r="D60" s="8" t="s">
        <v>223</v>
      </c>
      <c r="E60" s="8" t="s">
        <v>240</v>
      </c>
      <c r="F60" s="8" t="s">
        <v>110</v>
      </c>
      <c r="G60" s="8" t="s">
        <v>23</v>
      </c>
      <c r="H60" s="2">
        <v>42.455238999999999</v>
      </c>
      <c r="I60" s="2">
        <v>-6.7657420000000004</v>
      </c>
      <c r="J60" s="2">
        <v>91416</v>
      </c>
      <c r="K60" s="2">
        <v>17093</v>
      </c>
      <c r="L60" s="2">
        <v>21432</v>
      </c>
      <c r="M60" s="2">
        <v>17155</v>
      </c>
      <c r="N60" s="2">
        <v>13901</v>
      </c>
      <c r="O60" s="2">
        <v>21835</v>
      </c>
      <c r="P60" s="2">
        <v>7</v>
      </c>
      <c r="Q60" s="2">
        <v>10</v>
      </c>
      <c r="R60" s="2">
        <v>6</v>
      </c>
      <c r="S60" s="2">
        <v>7</v>
      </c>
      <c r="T60" s="2" t="s">
        <v>92</v>
      </c>
      <c r="U60" s="2">
        <v>905</v>
      </c>
      <c r="V60" s="2">
        <v>1507</v>
      </c>
      <c r="W60" s="2">
        <v>20654</v>
      </c>
      <c r="X60" s="8" t="s">
        <v>223</v>
      </c>
      <c r="Y60" s="8" t="s">
        <v>68</v>
      </c>
      <c r="Z60" s="8" t="s">
        <v>110</v>
      </c>
      <c r="AA60" s="8" t="s">
        <v>23</v>
      </c>
      <c r="AB60" s="2">
        <v>115</v>
      </c>
      <c r="AC60" s="2">
        <v>224</v>
      </c>
      <c r="AD60" s="2">
        <v>9</v>
      </c>
      <c r="AE60" s="2">
        <v>7</v>
      </c>
      <c r="AF60" s="4">
        <f t="shared" si="6"/>
        <v>1.2857142857142858</v>
      </c>
      <c r="AG60" s="2">
        <v>106</v>
      </c>
      <c r="AH60" s="2">
        <v>217</v>
      </c>
      <c r="AI60" s="4">
        <f t="shared" si="7"/>
        <v>0.48847926267281105</v>
      </c>
      <c r="AJ60" s="8" t="s">
        <v>223</v>
      </c>
      <c r="AK60" s="8" t="s">
        <v>240</v>
      </c>
      <c r="AL60" s="8" t="s">
        <v>110</v>
      </c>
      <c r="AM60" s="8" t="s">
        <v>23</v>
      </c>
      <c r="AN60">
        <v>13880442</v>
      </c>
      <c r="AO60">
        <v>5248028</v>
      </c>
      <c r="AP60">
        <v>834648</v>
      </c>
      <c r="AQ60">
        <v>2656094</v>
      </c>
      <c r="AR60">
        <v>4201776</v>
      </c>
      <c r="AS60">
        <v>939896</v>
      </c>
      <c r="AT60">
        <v>151.838212129168</v>
      </c>
      <c r="AU60" s="2">
        <v>7</v>
      </c>
      <c r="AV60">
        <v>307.02790616041699</v>
      </c>
      <c r="AW60" s="2">
        <v>10</v>
      </c>
      <c r="AX60">
        <v>38.944008958566599</v>
      </c>
      <c r="AY60" s="2">
        <v>6</v>
      </c>
      <c r="AZ60">
        <v>154.82914602156799</v>
      </c>
      <c r="BA60" s="2">
        <v>7</v>
      </c>
      <c r="BB60">
        <v>302.26429753255201</v>
      </c>
      <c r="BC60" s="2" t="s">
        <v>92</v>
      </c>
      <c r="BD60">
        <v>43.0453858484085</v>
      </c>
      <c r="BE60" s="8" t="s">
        <v>223</v>
      </c>
      <c r="BF60" s="8" t="s">
        <v>68</v>
      </c>
      <c r="BG60" s="8" t="s">
        <v>110</v>
      </c>
      <c r="BH60" s="8" t="s">
        <v>23</v>
      </c>
      <c r="BI60" s="5">
        <v>2</v>
      </c>
      <c r="BJ60" s="5">
        <v>1</v>
      </c>
      <c r="BK60" s="5">
        <v>2</v>
      </c>
      <c r="BL60" s="5">
        <v>2</v>
      </c>
      <c r="BM60" s="5">
        <v>0</v>
      </c>
      <c r="BN60" s="5">
        <v>1</v>
      </c>
      <c r="BO60" s="5">
        <v>2</v>
      </c>
      <c r="BP60" s="5">
        <v>1</v>
      </c>
      <c r="BQ60" s="5">
        <v>3</v>
      </c>
      <c r="BR60" s="5">
        <v>2</v>
      </c>
      <c r="BS60" s="6">
        <f>BI60/BJ60</f>
        <v>2</v>
      </c>
      <c r="BT60" s="6">
        <f t="shared" ref="BT60:BT67" si="13">BK60/BL60</f>
        <v>1</v>
      </c>
      <c r="BU60" s="6">
        <f>BM60/BN60</f>
        <v>0</v>
      </c>
      <c r="BV60" s="6">
        <f t="shared" si="12"/>
        <v>2</v>
      </c>
      <c r="BW60" s="6">
        <f t="shared" si="11"/>
        <v>1.5</v>
      </c>
    </row>
    <row r="61" spans="1:75" x14ac:dyDescent="0.2">
      <c r="A61" s="2">
        <v>58</v>
      </c>
      <c r="B61" s="2" t="s">
        <v>183</v>
      </c>
      <c r="C61" s="8" t="s">
        <v>26</v>
      </c>
      <c r="D61" s="8" t="s">
        <v>223</v>
      </c>
      <c r="E61" s="8" t="s">
        <v>244</v>
      </c>
      <c r="F61" s="8" t="s">
        <v>110</v>
      </c>
      <c r="G61" s="8" t="s">
        <v>23</v>
      </c>
      <c r="H61" s="2">
        <v>40.040579000000001</v>
      </c>
      <c r="I61" s="2">
        <v>-7.1103019999999999</v>
      </c>
      <c r="J61" s="2">
        <v>101248</v>
      </c>
      <c r="K61" s="2">
        <v>24208</v>
      </c>
      <c r="L61" s="2">
        <v>16571</v>
      </c>
      <c r="M61" s="2">
        <v>15003</v>
      </c>
      <c r="N61" s="2">
        <v>22275</v>
      </c>
      <c r="O61" s="2">
        <v>23191</v>
      </c>
      <c r="P61" s="2">
        <v>8</v>
      </c>
      <c r="Q61" s="2">
        <v>10</v>
      </c>
      <c r="R61" s="2">
        <v>4</v>
      </c>
      <c r="S61" s="2">
        <v>8</v>
      </c>
      <c r="T61" s="2">
        <v>6</v>
      </c>
      <c r="U61" s="2">
        <v>989</v>
      </c>
      <c r="V61" s="2">
        <v>3668</v>
      </c>
      <c r="W61" s="2">
        <v>18748</v>
      </c>
      <c r="X61" s="8" t="s">
        <v>223</v>
      </c>
      <c r="Y61" s="8" t="s">
        <v>76</v>
      </c>
      <c r="Z61" s="8" t="s">
        <v>110</v>
      </c>
      <c r="AA61" s="8" t="s">
        <v>23</v>
      </c>
      <c r="AB61" s="2">
        <v>128</v>
      </c>
      <c r="AC61" s="2">
        <v>221</v>
      </c>
      <c r="AD61" s="2">
        <v>10</v>
      </c>
      <c r="AE61" s="2">
        <v>10</v>
      </c>
      <c r="AF61" s="4">
        <f t="shared" si="6"/>
        <v>1</v>
      </c>
      <c r="AG61" s="2">
        <v>118</v>
      </c>
      <c r="AH61" s="2">
        <v>211</v>
      </c>
      <c r="AI61" s="4">
        <f t="shared" si="7"/>
        <v>0.55924170616113744</v>
      </c>
      <c r="AJ61" s="8" t="s">
        <v>223</v>
      </c>
      <c r="AK61" s="8" t="s">
        <v>244</v>
      </c>
      <c r="AL61" s="8" t="s">
        <v>110</v>
      </c>
      <c r="AM61" s="8" t="s">
        <v>23</v>
      </c>
      <c r="AN61">
        <v>6842606</v>
      </c>
      <c r="AO61">
        <v>1247922</v>
      </c>
      <c r="AP61">
        <v>558442</v>
      </c>
      <c r="AQ61">
        <v>2279200</v>
      </c>
      <c r="AR61">
        <v>666884</v>
      </c>
      <c r="AS61">
        <v>2090158</v>
      </c>
      <c r="AT61">
        <v>67.582628792667506</v>
      </c>
      <c r="AU61" s="2">
        <v>8</v>
      </c>
      <c r="AV61">
        <v>51.549983476536703</v>
      </c>
      <c r="AW61" s="2">
        <v>10</v>
      </c>
      <c r="AX61">
        <v>33.699957757528203</v>
      </c>
      <c r="AY61" s="2">
        <v>4</v>
      </c>
      <c r="AZ61">
        <v>151.916283409985</v>
      </c>
      <c r="BA61" s="2">
        <v>8</v>
      </c>
      <c r="BB61">
        <v>29.9386756453423</v>
      </c>
      <c r="BC61" s="2">
        <v>6</v>
      </c>
      <c r="BD61">
        <v>90.127980682161194</v>
      </c>
      <c r="BE61" s="8" t="s">
        <v>223</v>
      </c>
      <c r="BF61" s="8" t="s">
        <v>76</v>
      </c>
      <c r="BG61" s="8" t="s">
        <v>110</v>
      </c>
      <c r="BH61" s="8" t="s">
        <v>23</v>
      </c>
      <c r="BI61" s="5">
        <v>2</v>
      </c>
      <c r="BJ61" s="5">
        <v>2</v>
      </c>
      <c r="BK61" s="5">
        <v>0</v>
      </c>
      <c r="BL61" s="5">
        <v>1</v>
      </c>
      <c r="BM61" s="5">
        <v>1</v>
      </c>
      <c r="BN61" s="5">
        <v>1</v>
      </c>
      <c r="BO61" s="5">
        <v>3</v>
      </c>
      <c r="BP61" s="5">
        <v>2</v>
      </c>
      <c r="BQ61" s="5">
        <v>4</v>
      </c>
      <c r="BR61" s="5">
        <v>4</v>
      </c>
      <c r="BS61" s="6">
        <f>BI61/BJ61</f>
        <v>1</v>
      </c>
      <c r="BT61" s="6">
        <f t="shared" si="13"/>
        <v>0</v>
      </c>
      <c r="BU61" s="6">
        <f>BM61/BN61</f>
        <v>1</v>
      </c>
      <c r="BV61" s="6">
        <f t="shared" si="12"/>
        <v>1.5</v>
      </c>
      <c r="BW61" s="6">
        <f t="shared" si="11"/>
        <v>1</v>
      </c>
    </row>
    <row r="62" spans="1:75" x14ac:dyDescent="0.2">
      <c r="A62" s="2">
        <v>59</v>
      </c>
      <c r="B62" s="2" t="s">
        <v>184</v>
      </c>
      <c r="C62" s="8" t="s">
        <v>26</v>
      </c>
      <c r="D62" s="8" t="s">
        <v>223</v>
      </c>
      <c r="E62" s="8" t="s">
        <v>245</v>
      </c>
      <c r="F62" s="8" t="s">
        <v>110</v>
      </c>
      <c r="G62" s="8" t="s">
        <v>23</v>
      </c>
      <c r="H62" s="2">
        <v>38.331366000000003</v>
      </c>
      <c r="I62" s="2">
        <v>-3.5088819999999998</v>
      </c>
      <c r="J62" s="2">
        <v>89246</v>
      </c>
      <c r="K62" s="2">
        <v>15247</v>
      </c>
      <c r="L62" s="2">
        <v>18983</v>
      </c>
      <c r="M62" s="2">
        <v>12155</v>
      </c>
      <c r="N62" s="2">
        <v>23568</v>
      </c>
      <c r="O62" s="2">
        <v>19293</v>
      </c>
      <c r="P62" s="2" t="s">
        <v>92</v>
      </c>
      <c r="Q62" s="2">
        <v>13</v>
      </c>
      <c r="R62" s="2">
        <v>4</v>
      </c>
      <c r="S62" s="2">
        <v>7</v>
      </c>
      <c r="T62" s="2">
        <v>7</v>
      </c>
      <c r="U62" s="2">
        <v>2121</v>
      </c>
      <c r="V62" s="2">
        <v>5407</v>
      </c>
      <c r="W62" s="2">
        <v>15029</v>
      </c>
      <c r="X62" s="8" t="s">
        <v>223</v>
      </c>
      <c r="Y62" s="8" t="s">
        <v>81</v>
      </c>
      <c r="Z62" s="8" t="s">
        <v>110</v>
      </c>
      <c r="AA62" s="8" t="s">
        <v>23</v>
      </c>
      <c r="AB62" s="2">
        <v>117</v>
      </c>
      <c r="AC62" s="2">
        <v>196</v>
      </c>
      <c r="AD62" s="2">
        <v>9</v>
      </c>
      <c r="AE62" s="2">
        <v>11</v>
      </c>
      <c r="AF62" s="4">
        <f t="shared" si="6"/>
        <v>0.81818181818181823</v>
      </c>
      <c r="AG62" s="2">
        <v>108</v>
      </c>
      <c r="AH62" s="2">
        <v>185</v>
      </c>
      <c r="AI62" s="4">
        <f t="shared" si="7"/>
        <v>0.58378378378378382</v>
      </c>
      <c r="AJ62" s="8" t="s">
        <v>223</v>
      </c>
      <c r="AK62" s="8" t="s">
        <v>245</v>
      </c>
      <c r="AL62" s="8" t="s">
        <v>110</v>
      </c>
      <c r="AM62" s="8" t="s">
        <v>23</v>
      </c>
      <c r="AN62">
        <v>6665644</v>
      </c>
      <c r="AO62">
        <v>2258444</v>
      </c>
      <c r="AP62">
        <v>742170</v>
      </c>
      <c r="AQ62">
        <v>873244</v>
      </c>
      <c r="AR62">
        <v>1107902</v>
      </c>
      <c r="AS62">
        <v>1683884</v>
      </c>
      <c r="AT62">
        <v>74.688434215539104</v>
      </c>
      <c r="AU62" s="2" t="s">
        <v>92</v>
      </c>
      <c r="AV62">
        <v>148.12382763822399</v>
      </c>
      <c r="AW62" s="2">
        <v>13</v>
      </c>
      <c r="AX62">
        <v>39.096560080071598</v>
      </c>
      <c r="AY62" s="2">
        <v>4</v>
      </c>
      <c r="AZ62">
        <v>71.842369395310598</v>
      </c>
      <c r="BA62" s="2">
        <v>7</v>
      </c>
      <c r="BB62">
        <v>47.008740665308899</v>
      </c>
      <c r="BC62" s="2">
        <v>7</v>
      </c>
      <c r="BD62">
        <v>87.279531436272194</v>
      </c>
      <c r="BE62" s="8" t="s">
        <v>223</v>
      </c>
      <c r="BF62" s="8" t="s">
        <v>81</v>
      </c>
      <c r="BG62" s="8" t="s">
        <v>110</v>
      </c>
      <c r="BH62" s="8" t="s">
        <v>23</v>
      </c>
      <c r="BI62" s="5">
        <v>1</v>
      </c>
      <c r="BJ62" s="5">
        <v>0</v>
      </c>
      <c r="BK62" s="5">
        <v>1</v>
      </c>
      <c r="BL62" s="5">
        <v>2</v>
      </c>
      <c r="BM62" s="5">
        <v>0</v>
      </c>
      <c r="BN62" s="5">
        <v>0</v>
      </c>
      <c r="BO62" s="5">
        <v>2</v>
      </c>
      <c r="BP62" s="5">
        <v>4</v>
      </c>
      <c r="BQ62" s="5">
        <v>5</v>
      </c>
      <c r="BR62" s="5">
        <v>5</v>
      </c>
      <c r="BS62" s="6" t="s">
        <v>110</v>
      </c>
      <c r="BT62" s="6">
        <f t="shared" si="13"/>
        <v>0.5</v>
      </c>
      <c r="BU62" s="6" t="s">
        <v>110</v>
      </c>
      <c r="BV62" s="6">
        <f t="shared" si="12"/>
        <v>0.5</v>
      </c>
      <c r="BW62" s="6">
        <f t="shared" si="11"/>
        <v>1</v>
      </c>
    </row>
    <row r="63" spans="1:75" x14ac:dyDescent="0.2">
      <c r="A63" s="2">
        <v>60</v>
      </c>
      <c r="B63" s="2" t="s">
        <v>185</v>
      </c>
      <c r="C63" s="8" t="s">
        <v>26</v>
      </c>
      <c r="D63" s="8" t="s">
        <v>223</v>
      </c>
      <c r="E63" s="8" t="s">
        <v>246</v>
      </c>
      <c r="F63" s="8" t="s">
        <v>110</v>
      </c>
      <c r="G63" s="8" t="s">
        <v>23</v>
      </c>
      <c r="H63" s="2">
        <v>40.356889000000002</v>
      </c>
      <c r="I63" s="2">
        <v>-3.9948429999999999</v>
      </c>
      <c r="J63" s="2">
        <v>89488</v>
      </c>
      <c r="K63" s="2">
        <v>15629</v>
      </c>
      <c r="L63" s="2">
        <v>19639</v>
      </c>
      <c r="M63" s="2">
        <v>14669</v>
      </c>
      <c r="N63" s="2">
        <v>18496</v>
      </c>
      <c r="O63" s="2">
        <v>21055</v>
      </c>
      <c r="P63" s="2">
        <v>1</v>
      </c>
      <c r="Q63" s="2">
        <v>10</v>
      </c>
      <c r="R63" s="2" t="s">
        <v>92</v>
      </c>
      <c r="S63" s="2">
        <v>6</v>
      </c>
      <c r="T63" s="2">
        <v>6</v>
      </c>
      <c r="U63" s="2">
        <v>2620</v>
      </c>
      <c r="V63" s="2">
        <v>3533</v>
      </c>
      <c r="W63" s="2">
        <v>18334</v>
      </c>
      <c r="X63" s="8" t="s">
        <v>223</v>
      </c>
      <c r="Y63" s="8" t="s">
        <v>82</v>
      </c>
      <c r="Z63" s="8" t="s">
        <v>110</v>
      </c>
      <c r="AA63" s="8" t="s">
        <v>23</v>
      </c>
      <c r="AB63" s="2">
        <v>148</v>
      </c>
      <c r="AC63" s="2">
        <v>205</v>
      </c>
      <c r="AD63" s="2">
        <v>11</v>
      </c>
      <c r="AE63" s="2">
        <v>15</v>
      </c>
      <c r="AF63" s="4">
        <f t="shared" si="6"/>
        <v>0.73333333333333328</v>
      </c>
      <c r="AG63" s="2">
        <v>137</v>
      </c>
      <c r="AH63" s="2">
        <v>190</v>
      </c>
      <c r="AI63" s="4">
        <f t="shared" si="7"/>
        <v>0.72105263157894739</v>
      </c>
      <c r="AJ63" s="8" t="s">
        <v>223</v>
      </c>
      <c r="AK63" s="8" t="s">
        <v>246</v>
      </c>
      <c r="AL63" s="8" t="s">
        <v>110</v>
      </c>
      <c r="AM63" s="8" t="s">
        <v>23</v>
      </c>
      <c r="AN63">
        <v>14863574</v>
      </c>
      <c r="AO63">
        <v>10419426</v>
      </c>
      <c r="AP63">
        <v>1242134</v>
      </c>
      <c r="AQ63">
        <v>1353304</v>
      </c>
      <c r="AR63">
        <v>578190</v>
      </c>
      <c r="AS63">
        <v>1270520</v>
      </c>
      <c r="AT63">
        <v>166.095722331486</v>
      </c>
      <c r="AU63" s="2">
        <v>1</v>
      </c>
      <c r="AV63">
        <v>666.67259581547103</v>
      </c>
      <c r="AW63" s="2">
        <v>10</v>
      </c>
      <c r="AX63">
        <v>63.248332399816697</v>
      </c>
      <c r="AY63" s="2" t="s">
        <v>92</v>
      </c>
      <c r="AZ63">
        <v>92.256050173836002</v>
      </c>
      <c r="BA63" s="2">
        <v>6</v>
      </c>
      <c r="BB63">
        <v>31.2602724913495</v>
      </c>
      <c r="BC63" s="2">
        <v>6</v>
      </c>
      <c r="BD63">
        <v>60.342911422465001</v>
      </c>
      <c r="BE63" s="8" t="s">
        <v>223</v>
      </c>
      <c r="BF63" s="8" t="s">
        <v>82</v>
      </c>
      <c r="BG63" s="8" t="s">
        <v>110</v>
      </c>
      <c r="BH63" s="8" t="s">
        <v>23</v>
      </c>
      <c r="BI63" s="5">
        <v>1</v>
      </c>
      <c r="BJ63" s="5">
        <v>0</v>
      </c>
      <c r="BK63" s="5">
        <v>2</v>
      </c>
      <c r="BL63" s="5">
        <v>2</v>
      </c>
      <c r="BM63" s="5">
        <v>2</v>
      </c>
      <c r="BN63" s="5">
        <v>3</v>
      </c>
      <c r="BO63" s="5">
        <v>3</v>
      </c>
      <c r="BP63" s="5">
        <v>8</v>
      </c>
      <c r="BQ63" s="5">
        <v>3</v>
      </c>
      <c r="BR63" s="5">
        <v>2</v>
      </c>
      <c r="BS63" s="6" t="s">
        <v>110</v>
      </c>
      <c r="BT63" s="6">
        <f t="shared" si="13"/>
        <v>1</v>
      </c>
      <c r="BU63" s="6">
        <f>BM63/BN63</f>
        <v>0.66666666666666663</v>
      </c>
      <c r="BV63" s="6">
        <f t="shared" si="12"/>
        <v>0.375</v>
      </c>
      <c r="BW63" s="6">
        <f t="shared" si="11"/>
        <v>1.5</v>
      </c>
    </row>
    <row r="64" spans="1:75" x14ac:dyDescent="0.2">
      <c r="A64" s="2">
        <v>63</v>
      </c>
      <c r="B64" s="2" t="s">
        <v>188</v>
      </c>
      <c r="C64" s="8" t="s">
        <v>19</v>
      </c>
      <c r="D64" s="8" t="s">
        <v>223</v>
      </c>
      <c r="E64" s="8" t="s">
        <v>58</v>
      </c>
      <c r="F64" s="8" t="s">
        <v>110</v>
      </c>
      <c r="G64" s="8" t="s">
        <v>59</v>
      </c>
      <c r="H64" s="2">
        <v>15.1111</v>
      </c>
      <c r="I64" s="2">
        <v>-23.616700000000002</v>
      </c>
      <c r="J64" s="2">
        <v>100703</v>
      </c>
      <c r="K64" s="2">
        <v>20708</v>
      </c>
      <c r="L64" s="2">
        <v>13719</v>
      </c>
      <c r="M64" s="2">
        <v>18775</v>
      </c>
      <c r="N64" s="2">
        <v>21746</v>
      </c>
      <c r="O64" s="2">
        <v>25755</v>
      </c>
      <c r="P64" s="2" t="s">
        <v>92</v>
      </c>
      <c r="Q64" s="2">
        <v>9</v>
      </c>
      <c r="R64" s="2">
        <v>6</v>
      </c>
      <c r="S64" s="2" t="s">
        <v>92</v>
      </c>
      <c r="T64" s="2" t="s">
        <v>92</v>
      </c>
      <c r="U64" s="2">
        <v>3907</v>
      </c>
      <c r="V64" s="2">
        <v>2738</v>
      </c>
      <c r="W64" s="2">
        <v>23436</v>
      </c>
      <c r="X64" s="8" t="s">
        <v>223</v>
      </c>
      <c r="Y64" s="8" t="s">
        <v>58</v>
      </c>
      <c r="Z64" s="8" t="s">
        <v>110</v>
      </c>
      <c r="AA64" s="8" t="s">
        <v>59</v>
      </c>
      <c r="AB64" s="2">
        <v>119</v>
      </c>
      <c r="AC64" s="2">
        <v>208</v>
      </c>
      <c r="AD64" s="2">
        <v>14</v>
      </c>
      <c r="AE64" s="2">
        <v>19</v>
      </c>
      <c r="AF64" s="4">
        <f t="shared" si="6"/>
        <v>0.73684210526315785</v>
      </c>
      <c r="AG64" s="2">
        <v>105</v>
      </c>
      <c r="AH64" s="2">
        <v>189</v>
      </c>
      <c r="AI64" s="4">
        <f t="shared" si="7"/>
        <v>0.55555555555555558</v>
      </c>
      <c r="AJ64" s="8" t="s">
        <v>223</v>
      </c>
      <c r="AK64" s="8" t="s">
        <v>58</v>
      </c>
      <c r="AL64" s="8" t="s">
        <v>110</v>
      </c>
      <c r="AM64" s="8" t="s">
        <v>59</v>
      </c>
      <c r="AN64">
        <v>18546508</v>
      </c>
      <c r="AO64">
        <v>9812490</v>
      </c>
      <c r="AP64">
        <v>1021750</v>
      </c>
      <c r="AQ64">
        <v>3704622</v>
      </c>
      <c r="AR64">
        <v>1170446</v>
      </c>
      <c r="AS64">
        <v>2837200</v>
      </c>
      <c r="AT64">
        <v>184.17036235266099</v>
      </c>
      <c r="AU64" s="2" t="s">
        <v>92</v>
      </c>
      <c r="AV64">
        <v>473.85020282016598</v>
      </c>
      <c r="AW64" s="2">
        <v>9</v>
      </c>
      <c r="AX64">
        <v>74.477002696989601</v>
      </c>
      <c r="AY64" s="2">
        <v>6</v>
      </c>
      <c r="AZ64">
        <v>197.316750998668</v>
      </c>
      <c r="BA64" s="2" t="s">
        <v>92</v>
      </c>
      <c r="BB64">
        <v>53.8235077715442</v>
      </c>
      <c r="BC64" s="2" t="s">
        <v>92</v>
      </c>
      <c r="BD64">
        <v>110.16113376043501</v>
      </c>
      <c r="BE64" s="8" t="s">
        <v>223</v>
      </c>
      <c r="BF64" s="8" t="s">
        <v>58</v>
      </c>
      <c r="BG64" s="8" t="s">
        <v>110</v>
      </c>
      <c r="BH64" s="8" t="s">
        <v>59</v>
      </c>
      <c r="BI64" s="5">
        <v>1</v>
      </c>
      <c r="BJ64" s="5">
        <v>3</v>
      </c>
      <c r="BK64" s="5">
        <v>1</v>
      </c>
      <c r="BL64" s="5">
        <v>2</v>
      </c>
      <c r="BM64" s="5">
        <v>2</v>
      </c>
      <c r="BN64" s="5">
        <v>1</v>
      </c>
      <c r="BO64" s="5">
        <v>1</v>
      </c>
      <c r="BP64" s="5">
        <v>3</v>
      </c>
      <c r="BQ64" s="5">
        <v>9</v>
      </c>
      <c r="BR64" s="5">
        <v>10</v>
      </c>
      <c r="BS64" s="6">
        <f>BI64/BJ64</f>
        <v>0.33333333333333331</v>
      </c>
      <c r="BT64" s="6">
        <f t="shared" si="13"/>
        <v>0.5</v>
      </c>
      <c r="BU64" s="6">
        <f>BM64/BN64</f>
        <v>2</v>
      </c>
      <c r="BV64" s="6">
        <f t="shared" si="12"/>
        <v>0.33333333333333331</v>
      </c>
      <c r="BW64" s="6">
        <f t="shared" si="11"/>
        <v>0.9</v>
      </c>
    </row>
    <row r="65" spans="1:75" x14ac:dyDescent="0.2">
      <c r="A65" s="2">
        <v>64</v>
      </c>
      <c r="B65" s="2" t="s">
        <v>189</v>
      </c>
      <c r="C65" s="8" t="s">
        <v>19</v>
      </c>
      <c r="D65" s="8" t="s">
        <v>223</v>
      </c>
      <c r="E65" s="8" t="s">
        <v>20</v>
      </c>
      <c r="F65" s="8" t="s">
        <v>94</v>
      </c>
      <c r="G65" s="8" t="s">
        <v>21</v>
      </c>
      <c r="H65" s="2">
        <v>37.69</v>
      </c>
      <c r="I65" s="2">
        <v>14.98</v>
      </c>
      <c r="J65" s="2">
        <v>96813</v>
      </c>
      <c r="K65" s="2">
        <v>27134</v>
      </c>
      <c r="L65" s="2">
        <v>13428</v>
      </c>
      <c r="M65" s="2">
        <v>17527</v>
      </c>
      <c r="N65" s="2">
        <v>19740</v>
      </c>
      <c r="O65" s="2">
        <v>18984</v>
      </c>
      <c r="P65" s="2">
        <v>1</v>
      </c>
      <c r="Q65" s="2" t="s">
        <v>92</v>
      </c>
      <c r="R65" s="2" t="s">
        <v>92</v>
      </c>
      <c r="S65" s="2" t="s">
        <v>92</v>
      </c>
      <c r="T65" s="2">
        <v>2</v>
      </c>
      <c r="U65" s="2">
        <v>1856</v>
      </c>
      <c r="V65" s="2">
        <v>3827</v>
      </c>
      <c r="W65" s="2">
        <v>12086</v>
      </c>
      <c r="X65" s="8" t="s">
        <v>223</v>
      </c>
      <c r="Y65" s="8" t="s">
        <v>20</v>
      </c>
      <c r="Z65" s="8" t="s">
        <v>94</v>
      </c>
      <c r="AA65" s="8" t="s">
        <v>21</v>
      </c>
      <c r="AB65" s="2">
        <v>111</v>
      </c>
      <c r="AC65" s="2">
        <v>219</v>
      </c>
      <c r="AD65" s="2">
        <v>11</v>
      </c>
      <c r="AE65" s="2">
        <v>11</v>
      </c>
      <c r="AF65" s="4">
        <f t="shared" si="6"/>
        <v>1</v>
      </c>
      <c r="AG65" s="2">
        <v>100</v>
      </c>
      <c r="AH65" s="2">
        <v>208</v>
      </c>
      <c r="AI65" s="4">
        <f t="shared" si="7"/>
        <v>0.48076923076923078</v>
      </c>
      <c r="AJ65" s="8" t="s">
        <v>223</v>
      </c>
      <c r="AK65" s="8" t="s">
        <v>20</v>
      </c>
      <c r="AL65" s="8" t="s">
        <v>94</v>
      </c>
      <c r="AM65" s="8" t="s">
        <v>21</v>
      </c>
      <c r="AN65">
        <v>16884128</v>
      </c>
      <c r="AO65">
        <v>11925126</v>
      </c>
      <c r="AP65">
        <v>982716</v>
      </c>
      <c r="AQ65">
        <v>625426</v>
      </c>
      <c r="AR65">
        <v>940910</v>
      </c>
      <c r="AS65">
        <v>2409950</v>
      </c>
      <c r="AT65">
        <v>174.39938851187301</v>
      </c>
      <c r="AU65" s="2">
        <v>1</v>
      </c>
      <c r="AV65">
        <v>439.49015994693002</v>
      </c>
      <c r="AW65" s="2" t="s">
        <v>92</v>
      </c>
      <c r="AX65">
        <v>73.184092940125097</v>
      </c>
      <c r="AY65" s="2" t="s">
        <v>92</v>
      </c>
      <c r="AZ65">
        <v>35.683573914531898</v>
      </c>
      <c r="BA65" s="2" t="s">
        <v>92</v>
      </c>
      <c r="BB65">
        <v>47.665146909827797</v>
      </c>
      <c r="BC65" s="2">
        <v>2</v>
      </c>
      <c r="BD65">
        <v>126.946375895491</v>
      </c>
      <c r="BE65" s="8" t="s">
        <v>223</v>
      </c>
      <c r="BF65" s="8" t="s">
        <v>20</v>
      </c>
      <c r="BG65" s="8" t="s">
        <v>94</v>
      </c>
      <c r="BH65" s="8" t="s">
        <v>21</v>
      </c>
      <c r="BI65" s="5">
        <v>0</v>
      </c>
      <c r="BJ65" s="5">
        <v>0</v>
      </c>
      <c r="BK65" s="5">
        <v>2</v>
      </c>
      <c r="BL65" s="5">
        <v>2</v>
      </c>
      <c r="BM65" s="5">
        <v>4</v>
      </c>
      <c r="BN65" s="5">
        <v>3</v>
      </c>
      <c r="BO65" s="5">
        <v>3</v>
      </c>
      <c r="BP65" s="5">
        <v>1</v>
      </c>
      <c r="BQ65" s="5">
        <v>2</v>
      </c>
      <c r="BR65" s="5">
        <v>5</v>
      </c>
      <c r="BS65" s="6" t="s">
        <v>110</v>
      </c>
      <c r="BT65" s="6">
        <f t="shared" si="13"/>
        <v>1</v>
      </c>
      <c r="BU65" s="6">
        <f>BM65/BN65</f>
        <v>1.3333333333333333</v>
      </c>
      <c r="BV65" s="6">
        <f t="shared" si="12"/>
        <v>3</v>
      </c>
      <c r="BW65" s="6">
        <f t="shared" si="11"/>
        <v>0.4</v>
      </c>
    </row>
    <row r="66" spans="1:75" x14ac:dyDescent="0.2">
      <c r="A66" s="2">
        <v>65</v>
      </c>
      <c r="B66" s="2" t="s">
        <v>190</v>
      </c>
      <c r="C66" s="8" t="s">
        <v>19</v>
      </c>
      <c r="D66" s="8" t="s">
        <v>223</v>
      </c>
      <c r="E66" s="8" t="s">
        <v>54</v>
      </c>
      <c r="F66" s="8">
        <v>22005</v>
      </c>
      <c r="G66" s="8" t="s">
        <v>55</v>
      </c>
      <c r="H66" s="2">
        <v>32.753599999999999</v>
      </c>
      <c r="I66" s="2">
        <v>-17.1297</v>
      </c>
      <c r="J66" s="2">
        <v>125186</v>
      </c>
      <c r="K66" s="2">
        <v>21514</v>
      </c>
      <c r="L66" s="2">
        <v>22565</v>
      </c>
      <c r="M66" s="2">
        <v>33712</v>
      </c>
      <c r="N66" s="2">
        <v>16089</v>
      </c>
      <c r="O66" s="2">
        <v>31306</v>
      </c>
      <c r="P66" s="2" t="s">
        <v>92</v>
      </c>
      <c r="Q66" s="2">
        <v>10</v>
      </c>
      <c r="R66" s="2">
        <v>4</v>
      </c>
      <c r="S66" s="2">
        <v>7</v>
      </c>
      <c r="T66" s="2">
        <v>6</v>
      </c>
      <c r="U66" s="2">
        <v>3378</v>
      </c>
      <c r="V66" s="2">
        <v>8124</v>
      </c>
      <c r="W66" s="2">
        <v>16148</v>
      </c>
      <c r="X66" s="8" t="s">
        <v>223</v>
      </c>
      <c r="Y66" s="8" t="s">
        <v>54</v>
      </c>
      <c r="Z66" s="8">
        <v>22005</v>
      </c>
      <c r="AA66" s="8" t="s">
        <v>55</v>
      </c>
      <c r="AB66" s="2">
        <v>124</v>
      </c>
      <c r="AC66" s="2">
        <v>205</v>
      </c>
      <c r="AD66" s="2">
        <v>13</v>
      </c>
      <c r="AE66" s="2">
        <v>6</v>
      </c>
      <c r="AF66" s="4">
        <f t="shared" ref="AF66:AF67" si="14">AD66/AE66</f>
        <v>2.1666666666666665</v>
      </c>
      <c r="AG66" s="2">
        <v>111</v>
      </c>
      <c r="AH66" s="2">
        <v>199</v>
      </c>
      <c r="AI66" s="4">
        <f t="shared" ref="AI66:AI67" si="15">AG66/AH66</f>
        <v>0.55778894472361806</v>
      </c>
      <c r="AJ66" s="8" t="s">
        <v>223</v>
      </c>
      <c r="AK66" s="8" t="s">
        <v>54</v>
      </c>
      <c r="AL66" s="8">
        <v>22005</v>
      </c>
      <c r="AM66" s="8" t="s">
        <v>55</v>
      </c>
      <c r="AN66">
        <v>17805030</v>
      </c>
      <c r="AO66">
        <v>3252316</v>
      </c>
      <c r="AP66">
        <v>1936040</v>
      </c>
      <c r="AQ66">
        <v>7983342</v>
      </c>
      <c r="AR66">
        <v>1545416</v>
      </c>
      <c r="AS66">
        <v>3087916</v>
      </c>
      <c r="AT66">
        <v>142.22860383749</v>
      </c>
      <c r="AU66" s="2" t="s">
        <v>92</v>
      </c>
      <c r="AV66">
        <v>151.17207399832699</v>
      </c>
      <c r="AW66" s="2">
        <v>10</v>
      </c>
      <c r="AX66">
        <v>85.798360292488397</v>
      </c>
      <c r="AY66" s="2">
        <v>4</v>
      </c>
      <c r="AZ66">
        <v>236.810097294732</v>
      </c>
      <c r="BA66" s="2">
        <v>7</v>
      </c>
      <c r="BB66">
        <v>96.054198520728406</v>
      </c>
      <c r="BC66" s="2">
        <v>6</v>
      </c>
      <c r="BD66">
        <v>98.636555292915105</v>
      </c>
      <c r="BE66" s="8" t="s">
        <v>223</v>
      </c>
      <c r="BF66" s="8" t="s">
        <v>54</v>
      </c>
      <c r="BG66" s="8">
        <v>22005</v>
      </c>
      <c r="BH66" s="8" t="s">
        <v>55</v>
      </c>
      <c r="BI66" s="5">
        <v>1</v>
      </c>
      <c r="BJ66" s="5">
        <v>0</v>
      </c>
      <c r="BK66" s="5">
        <v>3</v>
      </c>
      <c r="BL66" s="5">
        <v>2</v>
      </c>
      <c r="BM66" s="5">
        <v>1</v>
      </c>
      <c r="BN66" s="5">
        <v>0</v>
      </c>
      <c r="BO66" s="5">
        <v>1</v>
      </c>
      <c r="BP66" s="5">
        <v>1</v>
      </c>
      <c r="BQ66" s="5">
        <v>7</v>
      </c>
      <c r="BR66" s="5">
        <v>3</v>
      </c>
      <c r="BS66" s="6" t="s">
        <v>110</v>
      </c>
      <c r="BT66" s="6">
        <f t="shared" si="13"/>
        <v>1.5</v>
      </c>
      <c r="BU66" s="6" t="s">
        <v>110</v>
      </c>
      <c r="BV66" s="6">
        <f t="shared" si="12"/>
        <v>1</v>
      </c>
      <c r="BW66" s="6">
        <f t="shared" si="11"/>
        <v>2.3333333333333335</v>
      </c>
    </row>
    <row r="67" spans="1:75" x14ac:dyDescent="0.2">
      <c r="A67" s="2">
        <v>66</v>
      </c>
      <c r="B67" s="2" t="s">
        <v>191</v>
      </c>
      <c r="C67" s="8" t="s">
        <v>19</v>
      </c>
      <c r="D67" s="8" t="s">
        <v>223</v>
      </c>
      <c r="E67" s="8" t="s">
        <v>56</v>
      </c>
      <c r="F67" s="8" t="s">
        <v>110</v>
      </c>
      <c r="G67" s="8" t="s">
        <v>57</v>
      </c>
      <c r="H67" s="2">
        <v>-2.8738899999999998</v>
      </c>
      <c r="I67" s="2">
        <v>36.212800000000001</v>
      </c>
      <c r="J67" s="2">
        <v>119162</v>
      </c>
      <c r="K67" s="2">
        <v>34131</v>
      </c>
      <c r="L67" s="2">
        <v>16279</v>
      </c>
      <c r="M67" s="2">
        <v>22448</v>
      </c>
      <c r="N67" s="2">
        <v>11050</v>
      </c>
      <c r="O67" s="2">
        <v>35254</v>
      </c>
      <c r="P67" s="2" t="s">
        <v>92</v>
      </c>
      <c r="Q67" s="2">
        <v>10</v>
      </c>
      <c r="R67" s="2" t="s">
        <v>92</v>
      </c>
      <c r="S67" s="2" t="s">
        <v>92</v>
      </c>
      <c r="T67" s="2" t="s">
        <v>92</v>
      </c>
      <c r="U67" s="2">
        <v>4013</v>
      </c>
      <c r="V67" s="2">
        <v>2937</v>
      </c>
      <c r="W67" s="2">
        <v>19652</v>
      </c>
      <c r="X67" s="8" t="s">
        <v>223</v>
      </c>
      <c r="Y67" s="8" t="s">
        <v>56</v>
      </c>
      <c r="Z67" s="8" t="s">
        <v>110</v>
      </c>
      <c r="AA67" s="8" t="s">
        <v>57</v>
      </c>
      <c r="AB67" s="2">
        <v>109</v>
      </c>
      <c r="AC67" s="2">
        <v>205</v>
      </c>
      <c r="AD67" s="2">
        <v>15</v>
      </c>
      <c r="AE67" s="2">
        <v>14</v>
      </c>
      <c r="AF67" s="4">
        <f t="shared" si="14"/>
        <v>1.0714285714285714</v>
      </c>
      <c r="AG67" s="2">
        <v>94</v>
      </c>
      <c r="AH67" s="2">
        <v>191</v>
      </c>
      <c r="AI67" s="4">
        <f t="shared" si="15"/>
        <v>0.49214659685863876</v>
      </c>
      <c r="AJ67" s="8" t="s">
        <v>223</v>
      </c>
      <c r="AK67" s="8" t="s">
        <v>56</v>
      </c>
      <c r="AL67" s="8" t="s">
        <v>110</v>
      </c>
      <c r="AM67" s="8" t="s">
        <v>57</v>
      </c>
      <c r="AN67">
        <v>13282356</v>
      </c>
      <c r="AO67">
        <v>7004424</v>
      </c>
      <c r="AP67">
        <v>942046</v>
      </c>
      <c r="AQ67">
        <v>3651166</v>
      </c>
      <c r="AR67">
        <v>173452</v>
      </c>
      <c r="AS67">
        <v>1511268</v>
      </c>
      <c r="AT67">
        <v>111.464695120928</v>
      </c>
      <c r="AU67" s="2" t="s">
        <v>92</v>
      </c>
      <c r="AV67">
        <v>205.22176320646901</v>
      </c>
      <c r="AW67" s="2">
        <v>10</v>
      </c>
      <c r="AX67">
        <v>57.868788009091503</v>
      </c>
      <c r="AY67" s="2" t="s">
        <v>92</v>
      </c>
      <c r="AZ67">
        <v>162.64994654312201</v>
      </c>
      <c r="BA67" s="2" t="s">
        <v>92</v>
      </c>
      <c r="BB67">
        <v>15.6970135746606</v>
      </c>
      <c r="BC67" s="2" t="s">
        <v>92</v>
      </c>
      <c r="BD67">
        <v>42.867986611448302</v>
      </c>
      <c r="BE67" s="8" t="s">
        <v>223</v>
      </c>
      <c r="BF67" s="8" t="s">
        <v>56</v>
      </c>
      <c r="BG67" s="8" t="s">
        <v>110</v>
      </c>
      <c r="BH67" s="8" t="s">
        <v>57</v>
      </c>
      <c r="BI67" s="5">
        <v>0</v>
      </c>
      <c r="BJ67" s="5">
        <v>2</v>
      </c>
      <c r="BK67" s="5">
        <v>2</v>
      </c>
      <c r="BL67" s="5">
        <v>2</v>
      </c>
      <c r="BM67" s="5">
        <v>4</v>
      </c>
      <c r="BN67" s="5">
        <v>0</v>
      </c>
      <c r="BO67" s="5">
        <v>3</v>
      </c>
      <c r="BP67" s="5">
        <v>1</v>
      </c>
      <c r="BQ67" s="5">
        <v>6</v>
      </c>
      <c r="BR67" s="5">
        <v>9</v>
      </c>
      <c r="BS67" s="6">
        <f>BI67/BJ67</f>
        <v>0</v>
      </c>
      <c r="BT67" s="6">
        <f t="shared" si="13"/>
        <v>1</v>
      </c>
      <c r="BU67" s="6" t="s">
        <v>110</v>
      </c>
      <c r="BV67" s="6">
        <f t="shared" si="12"/>
        <v>3</v>
      </c>
      <c r="BW67" s="6">
        <f t="shared" si="11"/>
        <v>0.66666666666666663</v>
      </c>
    </row>
    <row r="68" spans="1:75" x14ac:dyDescent="0.2">
      <c r="AN68" s="2">
        <f>AVERAGE(AN2:AN67)</f>
        <v>11061037.818181818</v>
      </c>
      <c r="BS68" s="7"/>
      <c r="BT68" s="7"/>
      <c r="BU68" s="7"/>
      <c r="BV68" s="7"/>
      <c r="BW68" s="7"/>
    </row>
    <row r="69" spans="1:75" x14ac:dyDescent="0.2">
      <c r="BS69" s="7"/>
      <c r="BT69" s="7"/>
      <c r="BU69" s="7"/>
      <c r="BV69" s="7"/>
      <c r="BW69" s="7"/>
    </row>
  </sheetData>
  <sortState xmlns:xlrd2="http://schemas.microsoft.com/office/spreadsheetml/2017/richdata2" ref="A2:BW69">
    <sortCondition ref="C2:C69"/>
    <sortCondition ref="E2:E69"/>
  </sortState>
  <conditionalFormatting sqref="P2:T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O6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6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S6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67 AX2:AX67 AZ2:AZ67 BB2:BB67 BD2:BD67">
    <cfRule type="cellIs" dxfId="0" priority="23" operator="greaterThan">
      <formula>200</formula>
    </cfRule>
  </conditionalFormatting>
  <conditionalFormatting sqref="AB2:AC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E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H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J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L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:B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:B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2022-04-10T13:07:56Z</dcterms:created>
  <dcterms:modified xsi:type="dcterms:W3CDTF">2022-06-28T20:46:26Z</dcterms:modified>
</cp:coreProperties>
</file>