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niakank/Desktop/pancentromere/"/>
    </mc:Choice>
  </mc:AlternateContent>
  <xr:revisionPtr revIDLastSave="0" documentId="13_ncr:1_{F99A4E5B-22D8-254A-9D50-B0DB8FAFC66B}" xr6:coauthVersionLast="47" xr6:coauthVersionMax="47" xr10:uidLastSave="{00000000-0000-0000-0000-000000000000}"/>
  <bookViews>
    <workbookView xWindow="8500" yWindow="460" windowWidth="28800" windowHeight="16420" xr2:uid="{C3DF6CC3-2E6D-594C-A7E2-8E468AF9EA45}"/>
  </bookViews>
  <sheets>
    <sheet name="Table_S5"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1" i="3" l="1"/>
  <c r="W21" i="3"/>
  <c r="O21" i="3"/>
  <c r="F21" i="3"/>
  <c r="W20" i="3"/>
  <c r="F20" i="3"/>
  <c r="AF19" i="3"/>
  <c r="W19" i="3"/>
  <c r="O19" i="3"/>
  <c r="F19" i="3"/>
  <c r="AF18" i="3"/>
  <c r="W18" i="3"/>
  <c r="O18" i="3"/>
  <c r="F18" i="3"/>
  <c r="AF17" i="3"/>
  <c r="W17" i="3"/>
  <c r="O17" i="3"/>
  <c r="F17" i="3"/>
  <c r="AF16" i="3"/>
  <c r="W16" i="3"/>
  <c r="O16" i="3"/>
  <c r="F16" i="3"/>
  <c r="AF15" i="3"/>
  <c r="W15" i="3"/>
  <c r="O15" i="3"/>
  <c r="F15" i="3"/>
  <c r="AF14" i="3"/>
  <c r="W14" i="3"/>
  <c r="O14" i="3"/>
  <c r="F14" i="3"/>
  <c r="AF13" i="3"/>
  <c r="W13" i="3"/>
  <c r="O13" i="3"/>
  <c r="F13" i="3"/>
  <c r="AF12" i="3"/>
  <c r="W12" i="3"/>
  <c r="O12" i="3"/>
  <c r="F12" i="3"/>
  <c r="AF11" i="3"/>
  <c r="W11" i="3"/>
  <c r="O11" i="3"/>
  <c r="F11" i="3"/>
  <c r="AF10" i="3"/>
  <c r="W10" i="3"/>
  <c r="O10" i="3"/>
  <c r="F10" i="3"/>
  <c r="AF9" i="3"/>
  <c r="W9" i="3"/>
  <c r="O9" i="3"/>
  <c r="F9" i="3"/>
  <c r="AF8" i="3"/>
  <c r="W8" i="3"/>
  <c r="O8" i="3"/>
  <c r="F8" i="3"/>
  <c r="AF7" i="3"/>
  <c r="W7" i="3"/>
  <c r="O7" i="3"/>
  <c r="F7" i="3"/>
  <c r="AF6" i="3"/>
  <c r="W6" i="3"/>
  <c r="O6" i="3"/>
  <c r="F6" i="3"/>
</calcChain>
</file>

<file path=xl/sharedStrings.xml><?xml version="1.0" encoding="utf-8"?>
<sst xmlns="http://schemas.openxmlformats.org/spreadsheetml/2006/main" count="111" uniqueCount="37">
  <si>
    <t>family [1]</t>
  </si>
  <si>
    <t>genome</t>
  </si>
  <si>
    <t>intact</t>
  </si>
  <si>
    <t>solo</t>
  </si>
  <si>
    <t>% genome</t>
  </si>
  <si>
    <t>ATHILA_all</t>
  </si>
  <si>
    <t>na</t>
  </si>
  <si>
    <t>ATHILA2</t>
  </si>
  <si>
    <t>ATHILA1</t>
  </si>
  <si>
    <t>ATHILA5</t>
  </si>
  <si>
    <t>ATHILA4</t>
  </si>
  <si>
    <t>ATHILA6a</t>
  </si>
  <si>
    <t>ATHILA3</t>
  </si>
  <si>
    <t>ATHILA4c</t>
  </si>
  <si>
    <t>ATHILA6b</t>
  </si>
  <si>
    <t>ATHILA0</t>
  </si>
  <si>
    <t>ATHILA4a</t>
  </si>
  <si>
    <t>ATHILA9</t>
  </si>
  <si>
    <t>ATHILA8a</t>
  </si>
  <si>
    <t>ATHILA7a</t>
  </si>
  <si>
    <t>ATHILA7</t>
  </si>
  <si>
    <t>ATHILA_general</t>
  </si>
  <si>
    <t>[1] Families that have invaded the centromeres are highlighted in red</t>
  </si>
  <si>
    <t>% LTR identity (mean) [3]</t>
  </si>
  <si>
    <t>centromeric ATHILA</t>
  </si>
  <si>
    <t>non-centromeric ATHILA</t>
  </si>
  <si>
    <t># with identical LTRs</t>
  </si>
  <si>
    <t>chr1</t>
  </si>
  <si>
    <t>chr2</t>
  </si>
  <si>
    <t>chr3</t>
  </si>
  <si>
    <t>chr4</t>
  </si>
  <si>
    <t>chr5</t>
  </si>
  <si>
    <t>intact:solo [2]</t>
  </si>
  <si>
    <t>[2] The intact:solo LTR ratio was calculated only for families with &gt;10 intact elements</t>
  </si>
  <si>
    <t>[3] The mean of LTR identity is shown only for families with &gt;10 intact elements</t>
  </si>
  <si>
    <r>
      <t xml:space="preserve">Table S5. </t>
    </r>
    <r>
      <rPr>
        <b/>
        <i/>
        <sz val="14"/>
        <color rgb="FF000000"/>
        <rFont val="Times New Roman"/>
        <family val="1"/>
      </rPr>
      <t>ATHILA</t>
    </r>
    <r>
      <rPr>
        <b/>
        <sz val="14"/>
        <color rgb="FF000000"/>
        <rFont val="Times New Roman"/>
        <family val="1"/>
      </rPr>
      <t xml:space="preserve"> families and their genomic characteristics across 66 A. thaliana and 2 A. lyrata accessions</t>
    </r>
  </si>
  <si>
    <r>
      <rPr>
        <i/>
        <sz val="12"/>
        <color rgb="FF000000"/>
        <rFont val="Times New Roman"/>
        <family val="1"/>
      </rPr>
      <t>ATHILA</t>
    </r>
    <r>
      <rPr>
        <sz val="12"/>
        <color rgb="FF000000"/>
        <rFont val="Times New Roman"/>
        <family val="1"/>
      </rPr>
      <t xml:space="preserve"> intact elements were assigned to a family based on three separate phylogenetic analyses of the full-length sequence, the 5' LTR, and the internal sequence between the two LTRs (see Methods for more details). Exemplar elements of the ATHILA families were taken from Naish et al. (2021) and added to the alignment to aid the identification of the families. ATHILA elements that were not classified as the same family on all three trees were assigned as ATHILA_general. During this process a new family was identified and classified as ATHILA9. Solo LTRs were assigned to a family based on a single BLASTn run against the 5' LTRs of the intact elements. The hit with the highest bit score was selected for each solo LTR.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</si>
</sst>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b/>
      <sz val="14"/>
      <color rgb="FF000000"/>
      <name val="Times New Roman"/>
      <family val="1"/>
    </font>
    <font>
      <sz val="12"/>
      <color rgb="FF000000"/>
      <name val="Calibri"/>
      <family val="2"/>
      <scheme val="minor"/>
    </font>
    <font>
      <sz val="12"/>
      <color rgb="FF000000"/>
      <name val="Times New Roman"/>
      <family val="1"/>
    </font>
    <font>
      <sz val="12"/>
      <name val="Calibri"/>
      <family val="2"/>
      <scheme val="minor"/>
    </font>
    <font>
      <i/>
      <sz val="12"/>
      <color rgb="FFFF0000"/>
      <name val="Calibri"/>
      <family val="2"/>
      <scheme val="minor"/>
    </font>
    <font>
      <i/>
      <sz val="12"/>
      <color rgb="FF000000"/>
      <name val="Calibri"/>
      <family val="2"/>
      <scheme val="minor"/>
    </font>
    <font>
      <b/>
      <i/>
      <sz val="14"/>
      <color rgb="FF000000"/>
      <name val="Times New Roman"/>
      <family val="1"/>
    </font>
    <font>
      <i/>
      <sz val="12"/>
      <color rgb="FF000000"/>
      <name val="Times New Roman"/>
      <family val="1"/>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0" fontId="3" fillId="0" borderId="0" xfId="0" applyFon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164" fontId="0" fillId="0" borderId="12" xfId="0" applyNumberFormat="1" applyBorder="1" applyAlignment="1">
      <alignment horizontal="center"/>
    </xf>
    <xf numFmtId="164" fontId="0" fillId="0" borderId="12" xfId="0" applyNumberFormat="1" applyBorder="1" applyAlignment="1">
      <alignment horizontal="center" vertical="center"/>
    </xf>
    <xf numFmtId="164" fontId="2" fillId="0" borderId="14" xfId="0" applyNumberFormat="1" applyFont="1" applyBorder="1" applyAlignment="1">
      <alignment horizontal="center" vertical="center"/>
    </xf>
    <xf numFmtId="164" fontId="2" fillId="0" borderId="12" xfId="0" applyNumberFormat="1" applyFont="1" applyBorder="1" applyAlignment="1">
      <alignment horizontal="center" vertical="center"/>
    </xf>
    <xf numFmtId="164" fontId="0" fillId="0" borderId="0" xfId="0" applyNumberFormat="1"/>
    <xf numFmtId="0" fontId="2" fillId="0" borderId="15" xfId="0" applyFont="1"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64" fontId="2" fillId="0" borderId="17" xfId="0" applyNumberFormat="1" applyFont="1" applyBorder="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164" fontId="0" fillId="0" borderId="20" xfId="0" applyNumberFormat="1" applyBorder="1" applyAlignment="1">
      <alignment horizontal="center"/>
    </xf>
    <xf numFmtId="164" fontId="0" fillId="0" borderId="20" xfId="0" applyNumberFormat="1" applyBorder="1" applyAlignment="1">
      <alignment horizontal="center" vertical="center"/>
    </xf>
    <xf numFmtId="0" fontId="2" fillId="0" borderId="22" xfId="0" applyFont="1" applyBorder="1" applyAlignment="1">
      <alignment horizontal="center" vertical="center"/>
    </xf>
    <xf numFmtId="164" fontId="2" fillId="0" borderId="20" xfId="0" applyNumberFormat="1" applyFont="1" applyBorder="1" applyAlignment="1">
      <alignment horizontal="center" vertical="center"/>
    </xf>
    <xf numFmtId="164" fontId="2" fillId="0" borderId="2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164" fontId="4" fillId="0" borderId="0" xfId="0" applyNumberFormat="1" applyFont="1" applyAlignment="1">
      <alignment horizontal="center"/>
    </xf>
    <xf numFmtId="164"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4" fillId="0" borderId="17" xfId="0" applyNumberFormat="1" applyFont="1" applyBorder="1" applyAlignment="1">
      <alignment horizontal="center" vertical="center"/>
    </xf>
    <xf numFmtId="0" fontId="2" fillId="0" borderId="6"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 fontId="0" fillId="0" borderId="12" xfId="0" applyNumberFormat="1" applyBorder="1" applyAlignment="1">
      <alignment horizontal="center" vertical="center"/>
    </xf>
    <xf numFmtId="164" fontId="0" fillId="0" borderId="4" xfId="0" applyNumberFormat="1" applyBorder="1" applyAlignment="1">
      <alignment horizontal="center"/>
    </xf>
    <xf numFmtId="1" fontId="0" fillId="0" borderId="13" xfId="0" applyNumberFormat="1" applyBorder="1" applyAlignment="1">
      <alignment horizontal="center" vertical="center"/>
    </xf>
    <xf numFmtId="164" fontId="2" fillId="0" borderId="4" xfId="0" applyNumberFormat="1" applyFont="1" applyBorder="1" applyAlignment="1">
      <alignment horizontal="center" vertical="center"/>
    </xf>
    <xf numFmtId="1" fontId="2" fillId="0" borderId="12" xfId="0" applyNumberFormat="1" applyFont="1" applyBorder="1" applyAlignment="1">
      <alignment horizontal="center" vertical="center"/>
    </xf>
    <xf numFmtId="1" fontId="2" fillId="0" borderId="13" xfId="0" applyNumberFormat="1" applyFont="1" applyBorder="1" applyAlignment="1">
      <alignment horizontal="center" vertical="center"/>
    </xf>
    <xf numFmtId="1" fontId="0" fillId="0" borderId="0" xfId="0" applyNumberFormat="1" applyAlignment="1">
      <alignment horizontal="center"/>
    </xf>
    <xf numFmtId="1" fontId="0" fillId="0" borderId="16" xfId="0" applyNumberFormat="1" applyBorder="1" applyAlignment="1">
      <alignment horizontal="center"/>
    </xf>
    <xf numFmtId="1" fontId="2" fillId="0" borderId="16" xfId="0" applyNumberFormat="1" applyFont="1" applyBorder="1" applyAlignment="1">
      <alignment horizontal="center" vertical="center"/>
    </xf>
    <xf numFmtId="1" fontId="4" fillId="0" borderId="0" xfId="0" applyNumberFormat="1" applyFont="1" applyAlignment="1">
      <alignment horizontal="center"/>
    </xf>
    <xf numFmtId="1" fontId="4" fillId="0" borderId="16" xfId="0" applyNumberFormat="1" applyFont="1" applyBorder="1" applyAlignment="1">
      <alignment horizontal="center"/>
    </xf>
    <xf numFmtId="1" fontId="4" fillId="0" borderId="16" xfId="0" applyNumberFormat="1" applyFont="1" applyBorder="1" applyAlignment="1">
      <alignment horizontal="center" vertical="center"/>
    </xf>
    <xf numFmtId="1" fontId="0" fillId="0" borderId="20" xfId="0" applyNumberFormat="1" applyBorder="1" applyAlignment="1">
      <alignment horizontal="center" vertical="center"/>
    </xf>
    <xf numFmtId="1" fontId="0" fillId="0" borderId="20" xfId="0" applyNumberFormat="1" applyBorder="1" applyAlignment="1">
      <alignment horizontal="center"/>
    </xf>
    <xf numFmtId="1" fontId="0" fillId="0" borderId="21" xfId="0" applyNumberFormat="1" applyBorder="1" applyAlignment="1">
      <alignment horizont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5" fillId="0" borderId="6" xfId="0" applyFont="1" applyBorder="1" applyAlignment="1">
      <alignment horizontal="center" vertical="center"/>
    </xf>
    <xf numFmtId="0" fontId="6" fillId="0" borderId="6" xfId="0" applyFont="1" applyBorder="1" applyAlignment="1">
      <alignment horizontal="center" vertical="center"/>
    </xf>
    <xf numFmtId="0" fontId="6" fillId="0" borderId="1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FBE8-F004-6748-9F21-98C28E33F83A}">
  <dimension ref="A1:AM24"/>
  <sheetViews>
    <sheetView tabSelected="1" zoomScale="80" zoomScaleNormal="80" workbookViewId="0">
      <selection activeCell="F29" sqref="F29"/>
    </sheetView>
  </sheetViews>
  <sheetFormatPr baseColWidth="10" defaultRowHeight="16" x14ac:dyDescent="0.2"/>
  <cols>
    <col min="2" max="2" width="15.5" customWidth="1"/>
    <col min="3" max="3" width="6" bestFit="1" customWidth="1"/>
    <col min="4" max="4" width="6.6640625" bestFit="1" customWidth="1"/>
    <col min="5" max="5" width="6" bestFit="1" customWidth="1"/>
    <col min="6" max="6" width="10.1640625" bestFit="1" customWidth="1"/>
    <col min="7" max="7" width="22.5" bestFit="1" customWidth="1"/>
    <col min="8" max="8" width="18.33203125" bestFit="1" customWidth="1"/>
    <col min="9" max="13" width="5" bestFit="1" customWidth="1"/>
    <col min="14" max="14" width="4.83203125" bestFit="1" customWidth="1"/>
    <col min="15" max="15" width="10.1640625" bestFit="1" customWidth="1"/>
    <col min="16" max="20" width="5" bestFit="1" customWidth="1"/>
    <col min="21" max="21" width="12.6640625" bestFit="1" customWidth="1"/>
    <col min="22" max="22" width="6" bestFit="1" customWidth="1"/>
    <col min="23" max="23" width="10.1640625" bestFit="1" customWidth="1"/>
    <col min="24" max="24" width="22.5" bestFit="1" customWidth="1"/>
    <col min="25" max="25" width="18.33203125" bestFit="1" customWidth="1"/>
    <col min="26" max="30" width="5.6640625" bestFit="1" customWidth="1"/>
    <col min="31" max="31" width="6.6640625" bestFit="1" customWidth="1"/>
    <col min="32" max="32" width="10.1640625" bestFit="1" customWidth="1"/>
    <col min="33" max="37" width="5.6640625" bestFit="1" customWidth="1"/>
    <col min="38" max="38" width="12.6640625" bestFit="1" customWidth="1"/>
  </cols>
  <sheetData>
    <row r="1" spans="1:39" ht="18" x14ac:dyDescent="0.2">
      <c r="A1" s="1" t="s">
        <v>35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9" x14ac:dyDescent="0.2">
      <c r="A2" s="3" t="s">
        <v>36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9" ht="17" thickBot="1" x14ac:dyDescent="0.25">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9" x14ac:dyDescent="0.2">
      <c r="B4" s="62" t="s">
        <v>0</v>
      </c>
      <c r="C4" s="64" t="s">
        <v>1</v>
      </c>
      <c r="D4" s="65"/>
      <c r="E4" s="62" t="s">
        <v>24</v>
      </c>
      <c r="F4" s="66"/>
      <c r="G4" s="66"/>
      <c r="H4" s="66"/>
      <c r="I4" s="66"/>
      <c r="J4" s="66"/>
      <c r="K4" s="66"/>
      <c r="L4" s="66"/>
      <c r="M4" s="66"/>
      <c r="N4" s="66"/>
      <c r="O4" s="66"/>
      <c r="P4" s="66"/>
      <c r="Q4" s="66"/>
      <c r="R4" s="66"/>
      <c r="S4" s="66"/>
      <c r="T4" s="66"/>
      <c r="U4" s="67"/>
      <c r="V4" s="66" t="s">
        <v>25</v>
      </c>
      <c r="W4" s="66"/>
      <c r="X4" s="66"/>
      <c r="Y4" s="66"/>
      <c r="Z4" s="66"/>
      <c r="AA4" s="66"/>
      <c r="AB4" s="66"/>
      <c r="AC4" s="66"/>
      <c r="AD4" s="66"/>
      <c r="AE4" s="66"/>
      <c r="AF4" s="66"/>
      <c r="AG4" s="66"/>
      <c r="AH4" s="66"/>
      <c r="AI4" s="66"/>
      <c r="AJ4" s="66"/>
      <c r="AK4" s="66"/>
      <c r="AL4" s="67"/>
    </row>
    <row r="5" spans="1:39" ht="17" thickBot="1" x14ac:dyDescent="0.25">
      <c r="B5" s="63"/>
      <c r="C5" s="4" t="s">
        <v>2</v>
      </c>
      <c r="D5" s="5" t="s">
        <v>3</v>
      </c>
      <c r="E5" s="40" t="s">
        <v>2</v>
      </c>
      <c r="F5" s="41" t="s">
        <v>4</v>
      </c>
      <c r="G5" s="41" t="s">
        <v>23</v>
      </c>
      <c r="H5" s="41" t="s">
        <v>26</v>
      </c>
      <c r="I5" s="41" t="s">
        <v>27</v>
      </c>
      <c r="J5" s="41" t="s">
        <v>28</v>
      </c>
      <c r="K5" s="41" t="s">
        <v>29</v>
      </c>
      <c r="L5" s="41" t="s">
        <v>30</v>
      </c>
      <c r="M5" s="41" t="s">
        <v>31</v>
      </c>
      <c r="N5" s="42" t="s">
        <v>3</v>
      </c>
      <c r="O5" s="41" t="s">
        <v>4</v>
      </c>
      <c r="P5" s="41" t="s">
        <v>27</v>
      </c>
      <c r="Q5" s="41" t="s">
        <v>28</v>
      </c>
      <c r="R5" s="41" t="s">
        <v>29</v>
      </c>
      <c r="S5" s="41" t="s">
        <v>30</v>
      </c>
      <c r="T5" s="43" t="s">
        <v>31</v>
      </c>
      <c r="U5" s="44" t="s">
        <v>32</v>
      </c>
      <c r="V5" s="5" t="s">
        <v>2</v>
      </c>
      <c r="W5" s="5" t="s">
        <v>4</v>
      </c>
      <c r="X5" s="5" t="s">
        <v>23</v>
      </c>
      <c r="Y5" s="5" t="s">
        <v>26</v>
      </c>
      <c r="Z5" s="5" t="s">
        <v>27</v>
      </c>
      <c r="AA5" s="5" t="s">
        <v>28</v>
      </c>
      <c r="AB5" s="5" t="s">
        <v>29</v>
      </c>
      <c r="AC5" s="5" t="s">
        <v>30</v>
      </c>
      <c r="AD5" s="5" t="s">
        <v>31</v>
      </c>
      <c r="AE5" s="4" t="s">
        <v>3</v>
      </c>
      <c r="AF5" s="5" t="s">
        <v>4</v>
      </c>
      <c r="AG5" s="5" t="s">
        <v>27</v>
      </c>
      <c r="AH5" s="5" t="s">
        <v>28</v>
      </c>
      <c r="AI5" s="5" t="s">
        <v>29</v>
      </c>
      <c r="AJ5" s="5" t="s">
        <v>30</v>
      </c>
      <c r="AK5" s="43" t="s">
        <v>31</v>
      </c>
      <c r="AL5" s="6" t="s">
        <v>32</v>
      </c>
    </row>
    <row r="6" spans="1:39" ht="17" thickBot="1" x14ac:dyDescent="0.25">
      <c r="B6" s="7" t="s">
        <v>5</v>
      </c>
      <c r="C6" s="8">
        <v>9250</v>
      </c>
      <c r="D6" s="9">
        <v>13556</v>
      </c>
      <c r="E6" s="7">
        <v>1357</v>
      </c>
      <c r="F6" s="10">
        <f t="shared" ref="F6:F21" si="0">E6/C6*100</f>
        <v>14.670270270270269</v>
      </c>
      <c r="G6" s="11">
        <v>98.972099999999998</v>
      </c>
      <c r="H6" s="11" t="s">
        <v>6</v>
      </c>
      <c r="I6" s="45">
        <v>89</v>
      </c>
      <c r="J6" s="45">
        <v>187</v>
      </c>
      <c r="K6" s="45">
        <v>272</v>
      </c>
      <c r="L6" s="45">
        <v>338</v>
      </c>
      <c r="M6" s="45">
        <v>478</v>
      </c>
      <c r="N6" s="8">
        <v>549</v>
      </c>
      <c r="O6" s="46">
        <f>N6/D6*100</f>
        <v>4.0498672174682797</v>
      </c>
      <c r="P6" s="45">
        <v>29</v>
      </c>
      <c r="Q6" s="45">
        <v>128</v>
      </c>
      <c r="R6" s="45">
        <v>64</v>
      </c>
      <c r="S6" s="45">
        <v>140</v>
      </c>
      <c r="T6" s="47">
        <v>188</v>
      </c>
      <c r="U6" s="12">
        <v>2.5</v>
      </c>
      <c r="V6" s="9">
        <v>7893</v>
      </c>
      <c r="W6" s="13">
        <f t="shared" ref="W6:W21" si="1">V6/C6*100</f>
        <v>85.329729729729735</v>
      </c>
      <c r="X6" s="11">
        <v>94.354500000000002</v>
      </c>
      <c r="Y6" s="11" t="s">
        <v>6</v>
      </c>
      <c r="Z6" s="45">
        <v>1344</v>
      </c>
      <c r="AA6" s="45">
        <v>1390</v>
      </c>
      <c r="AB6" s="45">
        <v>1814</v>
      </c>
      <c r="AC6" s="45">
        <v>1860</v>
      </c>
      <c r="AD6" s="45">
        <v>1478</v>
      </c>
      <c r="AE6" s="8">
        <v>13007</v>
      </c>
      <c r="AF6" s="48">
        <f>AE6/D6*100</f>
        <v>95.950132782531711</v>
      </c>
      <c r="AG6" s="49">
        <v>1934</v>
      </c>
      <c r="AH6" s="49">
        <v>3695</v>
      </c>
      <c r="AI6" s="49">
        <v>3481</v>
      </c>
      <c r="AJ6" s="49">
        <v>2097</v>
      </c>
      <c r="AK6" s="50">
        <v>1800</v>
      </c>
      <c r="AL6" s="12">
        <v>0.6</v>
      </c>
      <c r="AM6" s="14"/>
    </row>
    <row r="7" spans="1:39" x14ac:dyDescent="0.2">
      <c r="B7" s="68" t="s">
        <v>7</v>
      </c>
      <c r="C7" s="15">
        <v>2671</v>
      </c>
      <c r="D7" s="16">
        <v>2914</v>
      </c>
      <c r="E7" s="39">
        <v>231</v>
      </c>
      <c r="F7" s="17">
        <f t="shared" si="0"/>
        <v>8.6484462748034439</v>
      </c>
      <c r="G7" s="18">
        <v>98.130200000000002</v>
      </c>
      <c r="H7" s="19">
        <v>5</v>
      </c>
      <c r="I7" s="19">
        <v>16</v>
      </c>
      <c r="J7" s="19">
        <v>35</v>
      </c>
      <c r="K7" s="19">
        <v>25</v>
      </c>
      <c r="L7" s="19">
        <v>25</v>
      </c>
      <c r="M7" s="19">
        <v>130</v>
      </c>
      <c r="N7" s="15">
        <v>90</v>
      </c>
      <c r="O7" s="46">
        <f>N7/D7*100</f>
        <v>3.0885380919698009</v>
      </c>
      <c r="P7" s="51">
        <v>9</v>
      </c>
      <c r="Q7" s="51">
        <v>39</v>
      </c>
      <c r="R7" s="51">
        <v>7</v>
      </c>
      <c r="S7" s="51">
        <v>7</v>
      </c>
      <c r="T7" s="52">
        <v>28</v>
      </c>
      <c r="U7" s="20">
        <v>2.6</v>
      </c>
      <c r="V7" s="16">
        <v>2440</v>
      </c>
      <c r="W7" s="18">
        <f t="shared" si="1"/>
        <v>91.351553725196553</v>
      </c>
      <c r="X7" s="18">
        <v>96.243899999999996</v>
      </c>
      <c r="Y7" s="19">
        <v>4</v>
      </c>
      <c r="Z7" s="19">
        <v>443</v>
      </c>
      <c r="AA7" s="19">
        <v>338</v>
      </c>
      <c r="AB7" s="19">
        <v>652</v>
      </c>
      <c r="AC7" s="19">
        <v>467</v>
      </c>
      <c r="AD7" s="19">
        <v>540</v>
      </c>
      <c r="AE7" s="15">
        <v>2824</v>
      </c>
      <c r="AF7" s="48">
        <f t="shared" ref="AF7:AF21" si="2">AE7/D7*100</f>
        <v>96.911461908030191</v>
      </c>
      <c r="AG7" s="19">
        <v>491</v>
      </c>
      <c r="AH7" s="19">
        <v>755</v>
      </c>
      <c r="AI7" s="19">
        <v>759</v>
      </c>
      <c r="AJ7" s="19">
        <v>403</v>
      </c>
      <c r="AK7" s="53">
        <v>416</v>
      </c>
      <c r="AL7" s="20">
        <v>0.9</v>
      </c>
      <c r="AM7" s="14"/>
    </row>
    <row r="8" spans="1:39" x14ac:dyDescent="0.2">
      <c r="B8" s="68" t="s">
        <v>8</v>
      </c>
      <c r="C8" s="32">
        <v>1842</v>
      </c>
      <c r="D8" s="33">
        <v>1744</v>
      </c>
      <c r="E8" s="34">
        <v>380</v>
      </c>
      <c r="F8" s="35">
        <f t="shared" si="0"/>
        <v>20.629750271444085</v>
      </c>
      <c r="G8" s="36">
        <v>98.972499999999997</v>
      </c>
      <c r="H8" s="37">
        <v>3</v>
      </c>
      <c r="I8" s="37">
        <v>11</v>
      </c>
      <c r="J8" s="37">
        <v>20</v>
      </c>
      <c r="K8" s="37">
        <v>142</v>
      </c>
      <c r="L8" s="37">
        <v>184</v>
      </c>
      <c r="M8" s="37">
        <v>30</v>
      </c>
      <c r="N8" s="32">
        <v>200</v>
      </c>
      <c r="O8" s="35">
        <f t="shared" ref="O8:O19" si="3">N8/D8*100</f>
        <v>11.467889908256881</v>
      </c>
      <c r="P8" s="54">
        <v>7</v>
      </c>
      <c r="Q8" s="54">
        <v>7</v>
      </c>
      <c r="R8" s="54">
        <v>29</v>
      </c>
      <c r="S8" s="54">
        <v>117</v>
      </c>
      <c r="T8" s="55">
        <v>40</v>
      </c>
      <c r="U8" s="38">
        <v>1.9</v>
      </c>
      <c r="V8" s="33">
        <v>1462</v>
      </c>
      <c r="W8" s="36">
        <f t="shared" si="1"/>
        <v>79.370249728555919</v>
      </c>
      <c r="X8" s="36">
        <v>96.168700000000001</v>
      </c>
      <c r="Y8" s="37">
        <v>7</v>
      </c>
      <c r="Z8" s="37">
        <v>189</v>
      </c>
      <c r="AA8" s="37">
        <v>273</v>
      </c>
      <c r="AB8" s="37">
        <v>464</v>
      </c>
      <c r="AC8" s="37">
        <v>373</v>
      </c>
      <c r="AD8" s="37">
        <v>156</v>
      </c>
      <c r="AE8" s="32">
        <v>1544</v>
      </c>
      <c r="AF8" s="36">
        <f t="shared" si="2"/>
        <v>88.532110091743121</v>
      </c>
      <c r="AG8" s="37">
        <v>244</v>
      </c>
      <c r="AH8" s="37">
        <v>362</v>
      </c>
      <c r="AI8" s="37">
        <v>518</v>
      </c>
      <c r="AJ8" s="37">
        <v>297</v>
      </c>
      <c r="AK8" s="56">
        <v>123</v>
      </c>
      <c r="AL8" s="38">
        <v>0.9</v>
      </c>
      <c r="AM8" s="14"/>
    </row>
    <row r="9" spans="1:39" x14ac:dyDescent="0.2">
      <c r="B9" s="68" t="s">
        <v>9</v>
      </c>
      <c r="C9" s="32">
        <v>950</v>
      </c>
      <c r="D9" s="33">
        <v>534</v>
      </c>
      <c r="E9" s="34">
        <v>537</v>
      </c>
      <c r="F9" s="35">
        <f t="shared" si="0"/>
        <v>56.526315789473678</v>
      </c>
      <c r="G9" s="36">
        <v>99.551199999999994</v>
      </c>
      <c r="H9" s="37">
        <v>107</v>
      </c>
      <c r="I9" s="37">
        <v>49</v>
      </c>
      <c r="J9" s="37">
        <v>101</v>
      </c>
      <c r="K9" s="37">
        <v>91</v>
      </c>
      <c r="L9" s="37">
        <v>104</v>
      </c>
      <c r="M9" s="37">
        <v>192</v>
      </c>
      <c r="N9" s="32">
        <v>73</v>
      </c>
      <c r="O9" s="35">
        <f t="shared" si="3"/>
        <v>13.670411985018728</v>
      </c>
      <c r="P9" s="54">
        <v>3</v>
      </c>
      <c r="Q9" s="54">
        <v>34</v>
      </c>
      <c r="R9" s="54">
        <v>8</v>
      </c>
      <c r="S9" s="54">
        <v>8</v>
      </c>
      <c r="T9" s="55">
        <v>20</v>
      </c>
      <c r="U9" s="38">
        <v>7.4</v>
      </c>
      <c r="V9" s="33">
        <v>413</v>
      </c>
      <c r="W9" s="36">
        <f t="shared" si="1"/>
        <v>43.473684210526315</v>
      </c>
      <c r="X9" s="36">
        <v>97.126499999999993</v>
      </c>
      <c r="Y9" s="37">
        <v>2</v>
      </c>
      <c r="Z9" s="37">
        <v>106</v>
      </c>
      <c r="AA9" s="37">
        <v>77</v>
      </c>
      <c r="AB9" s="37">
        <v>90</v>
      </c>
      <c r="AC9" s="37">
        <v>94</v>
      </c>
      <c r="AD9" s="37">
        <v>46</v>
      </c>
      <c r="AE9" s="32">
        <v>461</v>
      </c>
      <c r="AF9" s="36">
        <f t="shared" si="2"/>
        <v>86.329588014981269</v>
      </c>
      <c r="AG9" s="37">
        <v>173</v>
      </c>
      <c r="AH9" s="37">
        <v>76</v>
      </c>
      <c r="AI9" s="37">
        <v>23</v>
      </c>
      <c r="AJ9" s="37">
        <v>138</v>
      </c>
      <c r="AK9" s="56">
        <v>51</v>
      </c>
      <c r="AL9" s="38">
        <v>0.9</v>
      </c>
      <c r="AM9" s="14"/>
    </row>
    <row r="10" spans="1:39" x14ac:dyDescent="0.2">
      <c r="B10" s="69" t="s">
        <v>10</v>
      </c>
      <c r="C10" s="15">
        <v>911</v>
      </c>
      <c r="D10" s="16">
        <v>2302</v>
      </c>
      <c r="E10" s="39">
        <v>1</v>
      </c>
      <c r="F10" s="17">
        <f t="shared" si="0"/>
        <v>0.10976948408342481</v>
      </c>
      <c r="G10" s="21" t="s">
        <v>6</v>
      </c>
      <c r="H10" s="22">
        <v>0</v>
      </c>
      <c r="I10" s="22">
        <v>0</v>
      </c>
      <c r="J10" s="22">
        <v>0</v>
      </c>
      <c r="K10" s="22">
        <v>0</v>
      </c>
      <c r="L10" s="22">
        <v>1</v>
      </c>
      <c r="M10" s="22">
        <v>0</v>
      </c>
      <c r="N10" s="15">
        <v>26</v>
      </c>
      <c r="O10" s="17">
        <f t="shared" si="3"/>
        <v>1.1294526498696786</v>
      </c>
      <c r="P10" s="51">
        <v>0</v>
      </c>
      <c r="Q10" s="51">
        <v>3</v>
      </c>
      <c r="R10" s="51">
        <v>0</v>
      </c>
      <c r="S10" s="51">
        <v>1</v>
      </c>
      <c r="T10" s="52">
        <v>22</v>
      </c>
      <c r="U10" s="20" t="s">
        <v>6</v>
      </c>
      <c r="V10" s="16">
        <v>910</v>
      </c>
      <c r="W10" s="18">
        <f t="shared" si="1"/>
        <v>99.890230515916585</v>
      </c>
      <c r="X10" s="21">
        <v>92.585899999999995</v>
      </c>
      <c r="Y10" s="22">
        <v>0</v>
      </c>
      <c r="Z10" s="22">
        <v>207</v>
      </c>
      <c r="AA10" s="22">
        <v>135</v>
      </c>
      <c r="AB10" s="22">
        <v>105</v>
      </c>
      <c r="AC10" s="22">
        <v>162</v>
      </c>
      <c r="AD10" s="22">
        <v>301</v>
      </c>
      <c r="AE10" s="15">
        <v>2276</v>
      </c>
      <c r="AF10" s="18">
        <f t="shared" si="2"/>
        <v>98.870547350130323</v>
      </c>
      <c r="AG10" s="19">
        <v>208</v>
      </c>
      <c r="AH10" s="19">
        <v>521</v>
      </c>
      <c r="AI10" s="19">
        <v>651</v>
      </c>
      <c r="AJ10" s="19">
        <v>416</v>
      </c>
      <c r="AK10" s="53">
        <v>480</v>
      </c>
      <c r="AL10" s="20">
        <v>0.4</v>
      </c>
      <c r="AM10" s="14"/>
    </row>
    <row r="11" spans="1:39" x14ac:dyDescent="0.2">
      <c r="B11" s="68" t="s">
        <v>11</v>
      </c>
      <c r="C11" s="15">
        <v>633</v>
      </c>
      <c r="D11" s="16">
        <v>666</v>
      </c>
      <c r="E11" s="39">
        <v>121</v>
      </c>
      <c r="F11" s="17">
        <f t="shared" si="0"/>
        <v>19.11532385466035</v>
      </c>
      <c r="G11" s="18">
        <v>98.979200000000006</v>
      </c>
      <c r="H11" s="19">
        <v>0</v>
      </c>
      <c r="I11" s="19">
        <v>8</v>
      </c>
      <c r="J11" s="19">
        <v>9</v>
      </c>
      <c r="K11" s="19">
        <v>9</v>
      </c>
      <c r="L11" s="19">
        <v>3</v>
      </c>
      <c r="M11" s="19">
        <v>92</v>
      </c>
      <c r="N11" s="15">
        <v>83</v>
      </c>
      <c r="O11" s="17">
        <f t="shared" si="3"/>
        <v>12.462462462462462</v>
      </c>
      <c r="P11" s="51">
        <v>3</v>
      </c>
      <c r="Q11" s="51">
        <v>27</v>
      </c>
      <c r="R11" s="51">
        <v>12</v>
      </c>
      <c r="S11" s="51">
        <v>5</v>
      </c>
      <c r="T11" s="52">
        <v>36</v>
      </c>
      <c r="U11" s="20">
        <v>1.5</v>
      </c>
      <c r="V11" s="16">
        <v>512</v>
      </c>
      <c r="W11" s="18">
        <f t="shared" si="1"/>
        <v>80.884676145339654</v>
      </c>
      <c r="X11" s="18">
        <v>96.684299999999993</v>
      </c>
      <c r="Y11" s="19">
        <v>0</v>
      </c>
      <c r="Z11" s="19">
        <v>101</v>
      </c>
      <c r="AA11" s="19">
        <v>134</v>
      </c>
      <c r="AB11" s="19">
        <v>116</v>
      </c>
      <c r="AC11" s="19">
        <v>83</v>
      </c>
      <c r="AD11" s="19">
        <v>78</v>
      </c>
      <c r="AE11" s="15">
        <v>583</v>
      </c>
      <c r="AF11" s="18">
        <f t="shared" si="2"/>
        <v>87.537537537537531</v>
      </c>
      <c r="AG11" s="19">
        <v>82</v>
      </c>
      <c r="AH11" s="19">
        <v>91</v>
      </c>
      <c r="AI11" s="19">
        <v>260</v>
      </c>
      <c r="AJ11" s="19">
        <v>63</v>
      </c>
      <c r="AK11" s="53">
        <v>87</v>
      </c>
      <c r="AL11" s="20">
        <v>0.9</v>
      </c>
      <c r="AM11" s="14"/>
    </row>
    <row r="12" spans="1:39" x14ac:dyDescent="0.2">
      <c r="B12" s="69" t="s">
        <v>12</v>
      </c>
      <c r="C12" s="15">
        <v>623</v>
      </c>
      <c r="D12" s="16">
        <v>850</v>
      </c>
      <c r="E12" s="39">
        <v>0</v>
      </c>
      <c r="F12" s="17">
        <f t="shared" si="0"/>
        <v>0</v>
      </c>
      <c r="G12" s="21" t="s">
        <v>6</v>
      </c>
      <c r="H12" s="22" t="s">
        <v>6</v>
      </c>
      <c r="I12" s="22">
        <v>0</v>
      </c>
      <c r="J12" s="22">
        <v>0</v>
      </c>
      <c r="K12" s="22">
        <v>0</v>
      </c>
      <c r="L12" s="22">
        <v>0</v>
      </c>
      <c r="M12" s="22">
        <v>0</v>
      </c>
      <c r="N12" s="15">
        <v>4</v>
      </c>
      <c r="O12" s="17">
        <f t="shared" si="3"/>
        <v>0.47058823529411759</v>
      </c>
      <c r="P12" s="51">
        <v>0</v>
      </c>
      <c r="Q12" s="51">
        <v>3</v>
      </c>
      <c r="R12" s="51">
        <v>1</v>
      </c>
      <c r="S12" s="51">
        <v>0</v>
      </c>
      <c r="T12" s="52">
        <v>0</v>
      </c>
      <c r="U12" s="20" t="s">
        <v>6</v>
      </c>
      <c r="V12" s="16">
        <v>623</v>
      </c>
      <c r="W12" s="18">
        <f t="shared" si="1"/>
        <v>100</v>
      </c>
      <c r="X12" s="21">
        <v>93.993200000000002</v>
      </c>
      <c r="Y12" s="22">
        <v>0</v>
      </c>
      <c r="Z12" s="22">
        <v>142</v>
      </c>
      <c r="AA12" s="22">
        <v>151</v>
      </c>
      <c r="AB12" s="22">
        <v>39</v>
      </c>
      <c r="AC12" s="22">
        <v>170</v>
      </c>
      <c r="AD12" s="22">
        <v>121</v>
      </c>
      <c r="AE12" s="15">
        <v>846</v>
      </c>
      <c r="AF12" s="18">
        <f t="shared" si="2"/>
        <v>99.529411764705884</v>
      </c>
      <c r="AG12" s="19">
        <v>84</v>
      </c>
      <c r="AH12" s="19">
        <v>317</v>
      </c>
      <c r="AI12" s="19">
        <v>255</v>
      </c>
      <c r="AJ12" s="19">
        <v>123</v>
      </c>
      <c r="AK12" s="53">
        <v>67</v>
      </c>
      <c r="AL12" s="20">
        <v>0.7</v>
      </c>
      <c r="AM12" s="14"/>
    </row>
    <row r="13" spans="1:39" x14ac:dyDescent="0.2">
      <c r="B13" s="69" t="s">
        <v>13</v>
      </c>
      <c r="C13" s="15">
        <v>341</v>
      </c>
      <c r="D13" s="16">
        <v>1675</v>
      </c>
      <c r="E13" s="39">
        <v>18</v>
      </c>
      <c r="F13" s="17">
        <f t="shared" si="0"/>
        <v>5.2785923753665687</v>
      </c>
      <c r="G13" s="18">
        <v>94.0595</v>
      </c>
      <c r="H13" s="22">
        <v>0</v>
      </c>
      <c r="I13" s="22">
        <v>0</v>
      </c>
      <c r="J13" s="22">
        <v>0</v>
      </c>
      <c r="K13" s="22">
        <v>0</v>
      </c>
      <c r="L13" s="22">
        <v>18</v>
      </c>
      <c r="M13" s="22">
        <v>0</v>
      </c>
      <c r="N13" s="15">
        <v>12</v>
      </c>
      <c r="O13" s="17">
        <f t="shared" si="3"/>
        <v>0.71641791044776115</v>
      </c>
      <c r="P13" s="51">
        <v>0</v>
      </c>
      <c r="Q13" s="51">
        <v>9</v>
      </c>
      <c r="R13" s="51">
        <v>1</v>
      </c>
      <c r="S13" s="51">
        <v>0</v>
      </c>
      <c r="T13" s="52">
        <v>2</v>
      </c>
      <c r="U13" s="20">
        <v>1.6</v>
      </c>
      <c r="V13" s="16">
        <v>323</v>
      </c>
      <c r="W13" s="18">
        <f t="shared" si="1"/>
        <v>94.721407624633429</v>
      </c>
      <c r="X13" s="18">
        <v>94.3476</v>
      </c>
      <c r="Y13" s="22">
        <v>0</v>
      </c>
      <c r="Z13" s="22">
        <v>32</v>
      </c>
      <c r="AA13" s="22">
        <v>65</v>
      </c>
      <c r="AB13" s="22">
        <v>49</v>
      </c>
      <c r="AC13" s="22">
        <v>126</v>
      </c>
      <c r="AD13" s="22">
        <v>50</v>
      </c>
      <c r="AE13" s="15">
        <v>1663</v>
      </c>
      <c r="AF13" s="18">
        <f t="shared" si="2"/>
        <v>99.28358208955224</v>
      </c>
      <c r="AG13" s="19">
        <v>162</v>
      </c>
      <c r="AH13" s="19">
        <v>720</v>
      </c>
      <c r="AI13" s="19">
        <v>390</v>
      </c>
      <c r="AJ13" s="19">
        <v>168</v>
      </c>
      <c r="AK13" s="53">
        <v>223</v>
      </c>
      <c r="AL13" s="20">
        <v>0.2</v>
      </c>
      <c r="AM13" s="14"/>
    </row>
    <row r="14" spans="1:39" x14ac:dyDescent="0.2">
      <c r="B14" s="68" t="s">
        <v>14</v>
      </c>
      <c r="C14" s="15">
        <v>252</v>
      </c>
      <c r="D14" s="16">
        <v>192</v>
      </c>
      <c r="E14" s="39">
        <v>55</v>
      </c>
      <c r="F14" s="17">
        <f t="shared" si="0"/>
        <v>21.825396825396826</v>
      </c>
      <c r="G14" s="18">
        <v>99.3202</v>
      </c>
      <c r="H14" s="22">
        <v>1</v>
      </c>
      <c r="I14" s="22">
        <v>5</v>
      </c>
      <c r="J14" s="22">
        <v>2</v>
      </c>
      <c r="K14" s="22">
        <v>2</v>
      </c>
      <c r="L14" s="22">
        <v>20</v>
      </c>
      <c r="M14" s="22">
        <v>26</v>
      </c>
      <c r="N14" s="15">
        <v>50</v>
      </c>
      <c r="O14" s="17">
        <f t="shared" si="3"/>
        <v>26.041666666666668</v>
      </c>
      <c r="P14" s="51">
        <v>6</v>
      </c>
      <c r="Q14" s="51">
        <v>4</v>
      </c>
      <c r="R14" s="51">
        <v>1</v>
      </c>
      <c r="S14" s="51">
        <v>0</v>
      </c>
      <c r="T14" s="52">
        <v>39</v>
      </c>
      <c r="U14" s="20">
        <v>1.1000000000000001</v>
      </c>
      <c r="V14" s="16">
        <v>197</v>
      </c>
      <c r="W14" s="18">
        <f t="shared" si="1"/>
        <v>78.174603174603178</v>
      </c>
      <c r="X14" s="18">
        <v>97.913700000000006</v>
      </c>
      <c r="Y14" s="22">
        <v>0</v>
      </c>
      <c r="Z14" s="22">
        <v>55</v>
      </c>
      <c r="AA14" s="22">
        <v>34</v>
      </c>
      <c r="AB14" s="22">
        <v>44</v>
      </c>
      <c r="AC14" s="22">
        <v>47</v>
      </c>
      <c r="AD14" s="22">
        <v>17</v>
      </c>
      <c r="AE14" s="15">
        <v>142</v>
      </c>
      <c r="AF14" s="18">
        <f t="shared" si="2"/>
        <v>73.958333333333343</v>
      </c>
      <c r="AG14" s="19">
        <v>19</v>
      </c>
      <c r="AH14" s="19">
        <v>44</v>
      </c>
      <c r="AI14" s="19">
        <v>35</v>
      </c>
      <c r="AJ14" s="19">
        <v>22</v>
      </c>
      <c r="AK14" s="53">
        <v>22</v>
      </c>
      <c r="AL14" s="20">
        <v>1.4</v>
      </c>
      <c r="AM14" s="14"/>
    </row>
    <row r="15" spans="1:39" x14ac:dyDescent="0.2">
      <c r="B15" s="69" t="s">
        <v>15</v>
      </c>
      <c r="C15" s="15">
        <v>246</v>
      </c>
      <c r="D15" s="16">
        <v>185</v>
      </c>
      <c r="E15" s="39">
        <v>1</v>
      </c>
      <c r="F15" s="17">
        <f t="shared" si="0"/>
        <v>0.40650406504065045</v>
      </c>
      <c r="G15" s="21" t="s">
        <v>6</v>
      </c>
      <c r="H15" s="22">
        <v>0</v>
      </c>
      <c r="I15" s="22">
        <v>0</v>
      </c>
      <c r="J15" s="22">
        <v>0</v>
      </c>
      <c r="K15" s="22">
        <v>1</v>
      </c>
      <c r="L15" s="22">
        <v>0</v>
      </c>
      <c r="M15" s="22">
        <v>0</v>
      </c>
      <c r="N15" s="15">
        <v>0</v>
      </c>
      <c r="O15" s="17">
        <f t="shared" si="3"/>
        <v>0</v>
      </c>
      <c r="P15" s="51">
        <v>0</v>
      </c>
      <c r="Q15" s="51">
        <v>0</v>
      </c>
      <c r="R15" s="51">
        <v>0</v>
      </c>
      <c r="S15" s="51">
        <v>0</v>
      </c>
      <c r="T15" s="52">
        <v>0</v>
      </c>
      <c r="U15" s="23" t="s">
        <v>6</v>
      </c>
      <c r="V15" s="16">
        <v>245</v>
      </c>
      <c r="W15" s="18">
        <f t="shared" si="1"/>
        <v>99.59349593495935</v>
      </c>
      <c r="X15" s="21">
        <v>94.819599999999994</v>
      </c>
      <c r="Y15" s="22">
        <v>0</v>
      </c>
      <c r="Z15" s="22">
        <v>0</v>
      </c>
      <c r="AA15" s="22">
        <v>6</v>
      </c>
      <c r="AB15" s="22">
        <v>81</v>
      </c>
      <c r="AC15" s="22">
        <v>101</v>
      </c>
      <c r="AD15" s="22">
        <v>57</v>
      </c>
      <c r="AE15" s="15">
        <v>185</v>
      </c>
      <c r="AF15" s="18">
        <f t="shared" si="2"/>
        <v>100</v>
      </c>
      <c r="AG15" s="19">
        <v>32</v>
      </c>
      <c r="AH15" s="19">
        <v>85</v>
      </c>
      <c r="AI15" s="19">
        <v>35</v>
      </c>
      <c r="AJ15" s="19">
        <v>24</v>
      </c>
      <c r="AK15" s="53">
        <v>9</v>
      </c>
      <c r="AL15" s="20">
        <v>1.3</v>
      </c>
      <c r="AM15" s="14"/>
    </row>
    <row r="16" spans="1:39" x14ac:dyDescent="0.2">
      <c r="B16" s="69" t="s">
        <v>16</v>
      </c>
      <c r="C16" s="15">
        <v>125</v>
      </c>
      <c r="D16" s="16">
        <v>384</v>
      </c>
      <c r="E16" s="39">
        <v>0</v>
      </c>
      <c r="F16" s="17">
        <f t="shared" si="0"/>
        <v>0</v>
      </c>
      <c r="G16" s="21" t="s">
        <v>6</v>
      </c>
      <c r="H16" s="22" t="s">
        <v>6</v>
      </c>
      <c r="I16" s="22">
        <v>0</v>
      </c>
      <c r="J16" s="22">
        <v>0</v>
      </c>
      <c r="K16" s="22">
        <v>0</v>
      </c>
      <c r="L16" s="22">
        <v>0</v>
      </c>
      <c r="M16" s="22">
        <v>0</v>
      </c>
      <c r="N16" s="15">
        <v>2</v>
      </c>
      <c r="O16" s="17">
        <f t="shared" si="3"/>
        <v>0.52083333333333326</v>
      </c>
      <c r="P16" s="51">
        <v>0</v>
      </c>
      <c r="Q16" s="51">
        <v>0</v>
      </c>
      <c r="R16" s="51">
        <v>0</v>
      </c>
      <c r="S16" s="51">
        <v>2</v>
      </c>
      <c r="T16" s="52">
        <v>0</v>
      </c>
      <c r="U16" s="23" t="s">
        <v>6</v>
      </c>
      <c r="V16" s="16">
        <v>125</v>
      </c>
      <c r="W16" s="18">
        <f t="shared" si="1"/>
        <v>100</v>
      </c>
      <c r="X16" s="21">
        <v>94.960400000000007</v>
      </c>
      <c r="Y16" s="22">
        <v>0</v>
      </c>
      <c r="Z16" s="22">
        <v>0</v>
      </c>
      <c r="AA16" s="22">
        <v>54</v>
      </c>
      <c r="AB16" s="22">
        <v>54</v>
      </c>
      <c r="AC16" s="22">
        <v>9</v>
      </c>
      <c r="AD16" s="22">
        <v>8</v>
      </c>
      <c r="AE16" s="15">
        <v>382</v>
      </c>
      <c r="AF16" s="18">
        <f t="shared" si="2"/>
        <v>99.479166666666657</v>
      </c>
      <c r="AG16" s="19">
        <v>74</v>
      </c>
      <c r="AH16" s="19">
        <v>71</v>
      </c>
      <c r="AI16" s="19">
        <v>58</v>
      </c>
      <c r="AJ16" s="19">
        <v>72</v>
      </c>
      <c r="AK16" s="53">
        <v>107</v>
      </c>
      <c r="AL16" s="20">
        <v>0.3</v>
      </c>
      <c r="AM16" s="14"/>
    </row>
    <row r="17" spans="2:39" x14ac:dyDescent="0.2">
      <c r="B17" s="69" t="s">
        <v>17</v>
      </c>
      <c r="C17" s="15">
        <v>88</v>
      </c>
      <c r="D17" s="16">
        <v>221</v>
      </c>
      <c r="E17" s="39">
        <v>0</v>
      </c>
      <c r="F17" s="17">
        <f t="shared" si="0"/>
        <v>0</v>
      </c>
      <c r="G17" s="21" t="s">
        <v>6</v>
      </c>
      <c r="H17" s="21" t="s">
        <v>6</v>
      </c>
      <c r="I17" s="22">
        <v>0</v>
      </c>
      <c r="J17" s="22">
        <v>0</v>
      </c>
      <c r="K17" s="22">
        <v>0</v>
      </c>
      <c r="L17" s="22">
        <v>0</v>
      </c>
      <c r="M17" s="22">
        <v>0</v>
      </c>
      <c r="N17" s="15">
        <v>0</v>
      </c>
      <c r="O17" s="17">
        <f t="shared" si="3"/>
        <v>0</v>
      </c>
      <c r="P17" s="51">
        <v>0</v>
      </c>
      <c r="Q17" s="51">
        <v>0</v>
      </c>
      <c r="R17" s="51">
        <v>0</v>
      </c>
      <c r="S17" s="51">
        <v>0</v>
      </c>
      <c r="T17" s="52">
        <v>0</v>
      </c>
      <c r="U17" s="23" t="s">
        <v>6</v>
      </c>
      <c r="V17" s="16">
        <v>88</v>
      </c>
      <c r="W17" s="18">
        <f t="shared" si="1"/>
        <v>100</v>
      </c>
      <c r="X17" s="21">
        <v>93.824299999999994</v>
      </c>
      <c r="Y17" s="22">
        <v>0</v>
      </c>
      <c r="Z17" s="22">
        <v>24</v>
      </c>
      <c r="AA17" s="22">
        <v>0</v>
      </c>
      <c r="AB17" s="22">
        <v>24</v>
      </c>
      <c r="AC17" s="22">
        <v>0</v>
      </c>
      <c r="AD17" s="22">
        <v>40</v>
      </c>
      <c r="AE17" s="15">
        <v>221</v>
      </c>
      <c r="AF17" s="18">
        <f t="shared" si="2"/>
        <v>100</v>
      </c>
      <c r="AG17" s="19">
        <v>72</v>
      </c>
      <c r="AH17" s="19">
        <v>1</v>
      </c>
      <c r="AI17" s="19">
        <v>44</v>
      </c>
      <c r="AJ17" s="19">
        <v>58</v>
      </c>
      <c r="AK17" s="53">
        <v>46</v>
      </c>
      <c r="AL17" s="20">
        <v>0.4</v>
      </c>
      <c r="AM17" s="14"/>
    </row>
    <row r="18" spans="2:39" x14ac:dyDescent="0.2">
      <c r="B18" s="69" t="s">
        <v>18</v>
      </c>
      <c r="C18" s="15">
        <v>72</v>
      </c>
      <c r="D18" s="16">
        <v>448</v>
      </c>
      <c r="E18" s="39">
        <v>0</v>
      </c>
      <c r="F18" s="17">
        <f t="shared" si="0"/>
        <v>0</v>
      </c>
      <c r="G18" s="21" t="s">
        <v>6</v>
      </c>
      <c r="H18" s="21" t="s">
        <v>6</v>
      </c>
      <c r="I18" s="22">
        <v>0</v>
      </c>
      <c r="J18" s="22">
        <v>0</v>
      </c>
      <c r="K18" s="22">
        <v>0</v>
      </c>
      <c r="L18" s="22">
        <v>0</v>
      </c>
      <c r="M18" s="22">
        <v>0</v>
      </c>
      <c r="N18" s="15">
        <v>0</v>
      </c>
      <c r="O18" s="17">
        <f t="shared" si="3"/>
        <v>0</v>
      </c>
      <c r="P18" s="51">
        <v>0</v>
      </c>
      <c r="Q18" s="51">
        <v>0</v>
      </c>
      <c r="R18" s="51">
        <v>0</v>
      </c>
      <c r="S18" s="51">
        <v>0</v>
      </c>
      <c r="T18" s="52">
        <v>0</v>
      </c>
      <c r="U18" s="23" t="s">
        <v>6</v>
      </c>
      <c r="V18" s="16">
        <v>72</v>
      </c>
      <c r="W18" s="18">
        <f t="shared" si="1"/>
        <v>100</v>
      </c>
      <c r="X18" s="21">
        <v>92.667900000000003</v>
      </c>
      <c r="Y18" s="22">
        <v>0</v>
      </c>
      <c r="Z18" s="22">
        <v>0</v>
      </c>
      <c r="AA18" s="22">
        <v>47</v>
      </c>
      <c r="AB18" s="22">
        <v>0</v>
      </c>
      <c r="AC18" s="22">
        <v>25</v>
      </c>
      <c r="AD18" s="22">
        <v>0</v>
      </c>
      <c r="AE18" s="15">
        <v>448</v>
      </c>
      <c r="AF18" s="18">
        <f t="shared" si="2"/>
        <v>100</v>
      </c>
      <c r="AG18" s="19">
        <v>155</v>
      </c>
      <c r="AH18" s="19">
        <v>98</v>
      </c>
      <c r="AI18" s="19">
        <v>1</v>
      </c>
      <c r="AJ18" s="19">
        <v>152</v>
      </c>
      <c r="AK18" s="53">
        <v>42</v>
      </c>
      <c r="AL18" s="20">
        <v>0.2</v>
      </c>
      <c r="AM18" s="14"/>
    </row>
    <row r="19" spans="2:39" x14ac:dyDescent="0.2">
      <c r="B19" s="69" t="s">
        <v>19</v>
      </c>
      <c r="C19" s="15">
        <v>48</v>
      </c>
      <c r="D19" s="16">
        <v>51</v>
      </c>
      <c r="E19" s="39">
        <v>0</v>
      </c>
      <c r="F19" s="17">
        <f t="shared" si="0"/>
        <v>0</v>
      </c>
      <c r="G19" s="21" t="s">
        <v>6</v>
      </c>
      <c r="H19" s="21" t="s">
        <v>6</v>
      </c>
      <c r="I19" s="22">
        <v>0</v>
      </c>
      <c r="J19" s="22">
        <v>0</v>
      </c>
      <c r="K19" s="22">
        <v>0</v>
      </c>
      <c r="L19" s="22">
        <v>0</v>
      </c>
      <c r="M19" s="22">
        <v>0</v>
      </c>
      <c r="N19" s="15">
        <v>0</v>
      </c>
      <c r="O19" s="17">
        <f t="shared" si="3"/>
        <v>0</v>
      </c>
      <c r="P19" s="51">
        <v>0</v>
      </c>
      <c r="Q19" s="51">
        <v>0</v>
      </c>
      <c r="R19" s="51">
        <v>0</v>
      </c>
      <c r="S19" s="51">
        <v>0</v>
      </c>
      <c r="T19" s="52">
        <v>0</v>
      </c>
      <c r="U19" s="23" t="s">
        <v>6</v>
      </c>
      <c r="V19" s="16">
        <v>48</v>
      </c>
      <c r="W19" s="18">
        <f t="shared" si="1"/>
        <v>100</v>
      </c>
      <c r="X19" s="21">
        <v>98.338999999999999</v>
      </c>
      <c r="Y19" s="22">
        <v>0</v>
      </c>
      <c r="Z19" s="22">
        <v>6</v>
      </c>
      <c r="AA19" s="22">
        <v>11</v>
      </c>
      <c r="AB19" s="22">
        <v>2</v>
      </c>
      <c r="AC19" s="22">
        <v>0</v>
      </c>
      <c r="AD19" s="22">
        <v>29</v>
      </c>
      <c r="AE19" s="15">
        <v>51</v>
      </c>
      <c r="AF19" s="18">
        <f t="shared" si="2"/>
        <v>100</v>
      </c>
      <c r="AG19" s="19">
        <v>3</v>
      </c>
      <c r="AH19" s="19">
        <v>35</v>
      </c>
      <c r="AI19" s="19">
        <v>6</v>
      </c>
      <c r="AJ19" s="19">
        <v>0</v>
      </c>
      <c r="AK19" s="53">
        <v>7</v>
      </c>
      <c r="AL19" s="20">
        <v>0.9</v>
      </c>
      <c r="AM19" s="14"/>
    </row>
    <row r="20" spans="2:39" x14ac:dyDescent="0.2">
      <c r="B20" s="69" t="s">
        <v>20</v>
      </c>
      <c r="C20" s="15">
        <v>6</v>
      </c>
      <c r="D20" s="16">
        <v>0</v>
      </c>
      <c r="E20" s="39">
        <v>0</v>
      </c>
      <c r="F20" s="17">
        <f t="shared" si="0"/>
        <v>0</v>
      </c>
      <c r="G20" s="21" t="s">
        <v>6</v>
      </c>
      <c r="H20" s="21" t="s">
        <v>6</v>
      </c>
      <c r="I20" s="22">
        <v>0</v>
      </c>
      <c r="J20" s="22">
        <v>0</v>
      </c>
      <c r="K20" s="22">
        <v>0</v>
      </c>
      <c r="L20" s="22">
        <v>0</v>
      </c>
      <c r="M20" s="22">
        <v>0</v>
      </c>
      <c r="N20" s="15">
        <v>0</v>
      </c>
      <c r="O20" s="17" t="s">
        <v>6</v>
      </c>
      <c r="P20" s="51">
        <v>0</v>
      </c>
      <c r="Q20" s="51">
        <v>0</v>
      </c>
      <c r="R20" s="51">
        <v>0</v>
      </c>
      <c r="S20" s="51">
        <v>0</v>
      </c>
      <c r="T20" s="52">
        <v>0</v>
      </c>
      <c r="U20" s="23" t="s">
        <v>6</v>
      </c>
      <c r="V20" s="16">
        <v>6</v>
      </c>
      <c r="W20" s="18">
        <f t="shared" si="1"/>
        <v>100</v>
      </c>
      <c r="X20" s="21" t="s">
        <v>6</v>
      </c>
      <c r="Y20" s="22">
        <v>0</v>
      </c>
      <c r="Z20" s="22">
        <v>0</v>
      </c>
      <c r="AA20" s="22">
        <v>0</v>
      </c>
      <c r="AB20" s="22">
        <v>0</v>
      </c>
      <c r="AC20" s="22">
        <v>0</v>
      </c>
      <c r="AD20" s="22">
        <v>6</v>
      </c>
      <c r="AE20" s="15">
        <v>0</v>
      </c>
      <c r="AF20" s="18" t="s">
        <v>6</v>
      </c>
      <c r="AG20" s="19">
        <v>0</v>
      </c>
      <c r="AH20" s="19">
        <v>0</v>
      </c>
      <c r="AI20" s="19">
        <v>0</v>
      </c>
      <c r="AJ20" s="19">
        <v>0</v>
      </c>
      <c r="AK20" s="53">
        <v>0</v>
      </c>
      <c r="AL20" s="20" t="s">
        <v>6</v>
      </c>
      <c r="AM20" s="14"/>
    </row>
    <row r="21" spans="2:39" ht="17" thickBot="1" x14ac:dyDescent="0.25">
      <c r="B21" s="70" t="s">
        <v>21</v>
      </c>
      <c r="C21" s="25">
        <v>442</v>
      </c>
      <c r="D21" s="26">
        <v>1390</v>
      </c>
      <c r="E21" s="24">
        <v>12</v>
      </c>
      <c r="F21" s="27">
        <f t="shared" si="0"/>
        <v>2.7149321266968327</v>
      </c>
      <c r="G21" s="28">
        <v>90.3</v>
      </c>
      <c r="H21" s="57">
        <v>0</v>
      </c>
      <c r="I21" s="57" t="s">
        <v>6</v>
      </c>
      <c r="J21" s="57" t="s">
        <v>6</v>
      </c>
      <c r="K21" s="57" t="s">
        <v>6</v>
      </c>
      <c r="L21" s="57" t="s">
        <v>6</v>
      </c>
      <c r="M21" s="57" t="s">
        <v>6</v>
      </c>
      <c r="N21" s="25">
        <v>9</v>
      </c>
      <c r="O21" s="27">
        <f>N21/D21*100</f>
        <v>0.64748201438848918</v>
      </c>
      <c r="P21" s="58" t="s">
        <v>6</v>
      </c>
      <c r="Q21" s="58" t="s">
        <v>6</v>
      </c>
      <c r="R21" s="58" t="s">
        <v>6</v>
      </c>
      <c r="S21" s="58" t="s">
        <v>6</v>
      </c>
      <c r="T21" s="59" t="s">
        <v>6</v>
      </c>
      <c r="U21" s="29" t="s">
        <v>6</v>
      </c>
      <c r="V21" s="26">
        <v>430</v>
      </c>
      <c r="W21" s="30">
        <f t="shared" si="1"/>
        <v>97.285067873303163</v>
      </c>
      <c r="X21" s="28">
        <v>70.7</v>
      </c>
      <c r="Y21" s="57">
        <v>0</v>
      </c>
      <c r="Z21" s="57" t="s">
        <v>6</v>
      </c>
      <c r="AA21" s="57" t="s">
        <v>6</v>
      </c>
      <c r="AB21" s="57" t="s">
        <v>6</v>
      </c>
      <c r="AC21" s="57" t="s">
        <v>6</v>
      </c>
      <c r="AD21" s="57" t="s">
        <v>6</v>
      </c>
      <c r="AE21" s="25">
        <v>1381</v>
      </c>
      <c r="AF21" s="30">
        <f t="shared" si="2"/>
        <v>99.352517985611513</v>
      </c>
      <c r="AG21" s="60" t="s">
        <v>6</v>
      </c>
      <c r="AH21" s="60" t="s">
        <v>6</v>
      </c>
      <c r="AI21" s="60" t="s">
        <v>6</v>
      </c>
      <c r="AJ21" s="60" t="s">
        <v>6</v>
      </c>
      <c r="AK21" s="61" t="s">
        <v>6</v>
      </c>
      <c r="AL21" s="31" t="s">
        <v>6</v>
      </c>
      <c r="AM21" s="14"/>
    </row>
    <row r="22" spans="2:39" x14ac:dyDescent="0.2">
      <c r="B22" t="s">
        <v>22</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2:39" x14ac:dyDescent="0.2">
      <c r="B23" t="s">
        <v>33</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2:39" x14ac:dyDescent="0.2">
      <c r="B24" t="s">
        <v>34</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sheetData>
  <mergeCells count="4">
    <mergeCell ref="B4:B5"/>
    <mergeCell ref="C4:D4"/>
    <mergeCell ref="E4:U4"/>
    <mergeCell ref="V4:A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Table_S5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Alexandros Bousios</dc:creator>
  <cp:lastModifiedBy>Microsoft Office User</cp:lastModifiedBy>
  <dcterms:created xsi:type="dcterms:W3CDTF">2022-06-27T18:20:24Z</dcterms:created>
  <dcterms:modified xsi:type="dcterms:W3CDTF">2022-06-28T16:34:18Z</dcterms:modified>
</cp:coreProperties>
</file>