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cul\Google Drive\Diplomski\"/>
    </mc:Choice>
  </mc:AlternateContent>
  <xr:revisionPtr revIDLastSave="0" documentId="10_ncr:8100000_{CD529E79-3175-45AE-80F5-3091974BC9E6}" xr6:coauthVersionLast="32" xr6:coauthVersionMax="32" xr10:uidLastSave="{00000000-0000-0000-0000-000000000000}"/>
  <bookViews>
    <workbookView xWindow="0" yWindow="0" windowWidth="20490" windowHeight="7545" activeTab="4" xr2:uid="{B526CEA5-D74F-4A11-BECB-DEA6C1873B31}"/>
  </bookViews>
  <sheets>
    <sheet name="Običan Os" sheetId="1" r:id="rId1"/>
    <sheet name="Realtime Os" sheetId="2" r:id="rId2"/>
    <sheet name="Realtime s poboljsanjima" sheetId="3" r:id="rId3"/>
    <sheet name="Sheet1" sheetId="5" r:id="rId4"/>
    <sheet name="Brzin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E116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F120" i="3"/>
  <c r="F119" i="3"/>
  <c r="F116" i="3"/>
  <c r="F115" i="3"/>
  <c r="F118" i="3" s="1"/>
  <c r="F114" i="3"/>
  <c r="D120" i="3"/>
  <c r="C120" i="3"/>
  <c r="B120" i="3"/>
  <c r="D119" i="3"/>
  <c r="C119" i="3"/>
  <c r="B119" i="3"/>
  <c r="D116" i="3"/>
  <c r="C116" i="3"/>
  <c r="B116" i="3"/>
  <c r="D115" i="3"/>
  <c r="C115" i="3"/>
  <c r="B115" i="3"/>
  <c r="D114" i="3"/>
  <c r="C114" i="3"/>
  <c r="B114" i="3"/>
  <c r="F120" i="2"/>
  <c r="E120" i="2"/>
  <c r="D120" i="2"/>
  <c r="C120" i="2"/>
  <c r="B120" i="2"/>
  <c r="F119" i="2"/>
  <c r="E119" i="2"/>
  <c r="D119" i="2"/>
  <c r="C119" i="2"/>
  <c r="B119" i="2"/>
  <c r="B118" i="2"/>
  <c r="F116" i="2"/>
  <c r="E116" i="2"/>
  <c r="D116" i="2"/>
  <c r="C116" i="2"/>
  <c r="B116" i="2"/>
  <c r="F115" i="2"/>
  <c r="F118" i="2" s="1"/>
  <c r="E115" i="2"/>
  <c r="E118" i="2" s="1"/>
  <c r="D115" i="2"/>
  <c r="D118" i="2" s="1"/>
  <c r="C115" i="2"/>
  <c r="C118" i="2" s="1"/>
  <c r="B115" i="2"/>
  <c r="F114" i="2"/>
  <c r="E114" i="2"/>
  <c r="D114" i="2"/>
  <c r="C114" i="2"/>
  <c r="B114" i="2"/>
  <c r="F120" i="1"/>
  <c r="F119" i="1"/>
  <c r="E120" i="1"/>
  <c r="E119" i="1"/>
  <c r="D120" i="1"/>
  <c r="D119" i="1"/>
  <c r="C120" i="1"/>
  <c r="C119" i="1"/>
  <c r="F116" i="1"/>
  <c r="F115" i="1"/>
  <c r="F114" i="1"/>
  <c r="E116" i="1"/>
  <c r="E115" i="1"/>
  <c r="E114" i="1"/>
  <c r="D116" i="1"/>
  <c r="D115" i="1"/>
  <c r="D114" i="1"/>
  <c r="C116" i="1"/>
  <c r="C115" i="1"/>
  <c r="C114" i="1"/>
  <c r="B120" i="1"/>
  <c r="B119" i="1"/>
  <c r="B116" i="1"/>
  <c r="B115" i="1"/>
  <c r="B114" i="1"/>
  <c r="K106" i="3"/>
  <c r="K107" i="3"/>
  <c r="F107" i="3"/>
  <c r="D107" i="3"/>
  <c r="B107" i="3"/>
  <c r="F106" i="3"/>
  <c r="D106" i="3"/>
  <c r="B106" i="3"/>
  <c r="J107" i="2"/>
  <c r="G107" i="2"/>
  <c r="F107" i="2"/>
  <c r="D107" i="2"/>
  <c r="B107" i="2"/>
  <c r="J106" i="2"/>
  <c r="G106" i="2"/>
  <c r="F106" i="2"/>
  <c r="D106" i="2"/>
  <c r="B106" i="2"/>
  <c r="D107" i="1"/>
  <c r="F107" i="1"/>
  <c r="G107" i="1"/>
  <c r="J107" i="1"/>
  <c r="B107" i="1"/>
  <c r="D106" i="1"/>
  <c r="F106" i="1"/>
  <c r="G106" i="1"/>
  <c r="J106" i="1"/>
  <c r="B106" i="1"/>
  <c r="K101" i="3"/>
  <c r="K102" i="3"/>
  <c r="K103" i="3"/>
  <c r="J105" i="2"/>
  <c r="G105" i="2"/>
  <c r="F105" i="2"/>
  <c r="D105" i="2"/>
  <c r="B105" i="2"/>
  <c r="J105" i="1"/>
  <c r="D105" i="1"/>
  <c r="F105" i="1"/>
  <c r="G105" i="1"/>
  <c r="B105" i="1"/>
  <c r="H103" i="3"/>
  <c r="F103" i="3"/>
  <c r="E103" i="3"/>
  <c r="D103" i="3"/>
  <c r="C103" i="3"/>
  <c r="B103" i="3"/>
  <c r="H102" i="3"/>
  <c r="F102" i="3"/>
  <c r="F105" i="3" s="1"/>
  <c r="E102" i="3"/>
  <c r="D102" i="3"/>
  <c r="D105" i="3" s="1"/>
  <c r="C102" i="3"/>
  <c r="B102" i="3"/>
  <c r="B105" i="3" s="1"/>
  <c r="H101" i="3"/>
  <c r="F101" i="3"/>
  <c r="E101" i="3"/>
  <c r="D101" i="3"/>
  <c r="C101" i="3"/>
  <c r="B101" i="3"/>
  <c r="J103" i="2"/>
  <c r="H103" i="2"/>
  <c r="G103" i="2"/>
  <c r="F103" i="2"/>
  <c r="E103" i="2"/>
  <c r="D103" i="2"/>
  <c r="C103" i="2"/>
  <c r="B103" i="2"/>
  <c r="J102" i="2"/>
  <c r="H102" i="2"/>
  <c r="G102" i="2"/>
  <c r="F102" i="2"/>
  <c r="E102" i="2"/>
  <c r="D102" i="2"/>
  <c r="C102" i="2"/>
  <c r="B102" i="2"/>
  <c r="J101" i="2"/>
  <c r="H101" i="2"/>
  <c r="G101" i="2"/>
  <c r="F101" i="2"/>
  <c r="E101" i="2"/>
  <c r="D101" i="2"/>
  <c r="C101" i="2"/>
  <c r="B101" i="2"/>
  <c r="C103" i="1"/>
  <c r="D103" i="1"/>
  <c r="E103" i="1"/>
  <c r="F103" i="1"/>
  <c r="H103" i="1"/>
  <c r="B103" i="1"/>
  <c r="C102" i="1"/>
  <c r="D102" i="1"/>
  <c r="E102" i="1"/>
  <c r="F102" i="1"/>
  <c r="H102" i="1"/>
  <c r="B102" i="1"/>
  <c r="C101" i="1"/>
  <c r="D101" i="1"/>
  <c r="E101" i="1"/>
  <c r="F101" i="1"/>
  <c r="H101" i="1"/>
  <c r="B101" i="1"/>
  <c r="C118" i="3" l="1"/>
  <c r="B118" i="3"/>
  <c r="D118" i="3"/>
  <c r="E114" i="3"/>
  <c r="G106" i="3"/>
  <c r="E119" i="3"/>
  <c r="E120" i="3"/>
  <c r="E115" i="3"/>
  <c r="G101" i="3"/>
  <c r="G102" i="3"/>
  <c r="G105" i="3" s="1"/>
  <c r="G103" i="3"/>
  <c r="G107" i="3"/>
  <c r="E118" i="1"/>
  <c r="C118" i="1"/>
  <c r="F118" i="1"/>
  <c r="B118" i="1"/>
  <c r="D118" i="1"/>
  <c r="K105" i="3"/>
  <c r="D2" i="4"/>
  <c r="B3" i="4" s="1"/>
  <c r="C6" i="4" s="1"/>
  <c r="C7" i="4" s="1"/>
  <c r="I17" i="3"/>
  <c r="I70" i="3"/>
  <c r="I71" i="3"/>
  <c r="J98" i="3"/>
  <c r="I98" i="3" s="1"/>
  <c r="J97" i="3"/>
  <c r="I97" i="3" s="1"/>
  <c r="J96" i="3"/>
  <c r="I96" i="3" s="1"/>
  <c r="J95" i="3"/>
  <c r="I95" i="3" s="1"/>
  <c r="J94" i="3"/>
  <c r="I94" i="3" s="1"/>
  <c r="J93" i="3"/>
  <c r="I93" i="3" s="1"/>
  <c r="J92" i="3"/>
  <c r="I92" i="3" s="1"/>
  <c r="J91" i="3"/>
  <c r="I91" i="3" s="1"/>
  <c r="J88" i="3"/>
  <c r="I88" i="3" s="1"/>
  <c r="J86" i="3"/>
  <c r="I86" i="3" s="1"/>
  <c r="J85" i="3"/>
  <c r="I85" i="3" s="1"/>
  <c r="J84" i="3"/>
  <c r="I84" i="3" s="1"/>
  <c r="J83" i="3"/>
  <c r="I83" i="3" s="1"/>
  <c r="J82" i="3"/>
  <c r="I82" i="3" s="1"/>
  <c r="J81" i="3"/>
  <c r="I81" i="3" s="1"/>
  <c r="J80" i="3"/>
  <c r="I80" i="3" s="1"/>
  <c r="J78" i="3"/>
  <c r="I78" i="3" s="1"/>
  <c r="J77" i="3"/>
  <c r="I77" i="3" s="1"/>
  <c r="J76" i="3"/>
  <c r="I76" i="3" s="1"/>
  <c r="J73" i="3"/>
  <c r="I73" i="3" s="1"/>
  <c r="J72" i="3"/>
  <c r="I72" i="3" s="1"/>
  <c r="J70" i="3"/>
  <c r="J69" i="3"/>
  <c r="I69" i="3" s="1"/>
  <c r="J68" i="3"/>
  <c r="I68" i="3" s="1"/>
  <c r="J67" i="3"/>
  <c r="I67" i="3" s="1"/>
  <c r="J66" i="3"/>
  <c r="I66" i="3" s="1"/>
  <c r="J64" i="3"/>
  <c r="I64" i="3" s="1"/>
  <c r="J62" i="3"/>
  <c r="I62" i="3" s="1"/>
  <c r="J61" i="3"/>
  <c r="I61" i="3" s="1"/>
  <c r="J60" i="3"/>
  <c r="I60" i="3" s="1"/>
  <c r="J58" i="3"/>
  <c r="I58" i="3" s="1"/>
  <c r="J57" i="3"/>
  <c r="I57" i="3" s="1"/>
  <c r="J56" i="3"/>
  <c r="I56" i="3" s="1"/>
  <c r="J53" i="3"/>
  <c r="I53" i="3" s="1"/>
  <c r="J52" i="3"/>
  <c r="I52" i="3" s="1"/>
  <c r="J51" i="3"/>
  <c r="I51" i="3" s="1"/>
  <c r="J3" i="3"/>
  <c r="I3" i="3" s="1"/>
  <c r="J4" i="3"/>
  <c r="I4" i="3" s="1"/>
  <c r="J21" i="3"/>
  <c r="I21" i="3" s="1"/>
  <c r="J27" i="3"/>
  <c r="I27" i="3" s="1"/>
  <c r="J37" i="3"/>
  <c r="I37" i="3" s="1"/>
  <c r="J43" i="3"/>
  <c r="I43" i="3" s="1"/>
  <c r="J44" i="3"/>
  <c r="I44" i="3" s="1"/>
  <c r="J45" i="3"/>
  <c r="I45" i="3" s="1"/>
  <c r="J63" i="3"/>
  <c r="I63" i="3" s="1"/>
  <c r="J65" i="3"/>
  <c r="I65" i="3" s="1"/>
  <c r="J71" i="3"/>
  <c r="J74" i="3"/>
  <c r="I74" i="3" s="1"/>
  <c r="J75" i="3"/>
  <c r="I75" i="3" s="1"/>
  <c r="J79" i="3"/>
  <c r="I79" i="3" s="1"/>
  <c r="J87" i="3"/>
  <c r="I87" i="3" s="1"/>
  <c r="J89" i="3"/>
  <c r="I89" i="3" s="1"/>
  <c r="J90" i="3"/>
  <c r="I90" i="3" s="1"/>
  <c r="J99" i="3"/>
  <c r="I99" i="3" s="1"/>
  <c r="J100" i="3"/>
  <c r="I100" i="3" s="1"/>
  <c r="J2" i="3"/>
  <c r="J5" i="3"/>
  <c r="I5" i="3" s="1"/>
  <c r="J6" i="3"/>
  <c r="I6" i="3" s="1"/>
  <c r="J7" i="3"/>
  <c r="I7" i="3" s="1"/>
  <c r="J8" i="3"/>
  <c r="I8" i="3" s="1"/>
  <c r="J9" i="3"/>
  <c r="I9" i="3" s="1"/>
  <c r="J10" i="3"/>
  <c r="I10" i="3" s="1"/>
  <c r="J11" i="3"/>
  <c r="I11" i="3" s="1"/>
  <c r="J12" i="3"/>
  <c r="I12" i="3" s="1"/>
  <c r="J13" i="3"/>
  <c r="I13" i="3" s="1"/>
  <c r="J14" i="3"/>
  <c r="I14" i="3" s="1"/>
  <c r="J15" i="3"/>
  <c r="I15" i="3" s="1"/>
  <c r="J16" i="3"/>
  <c r="I16" i="3" s="1"/>
  <c r="J17" i="3"/>
  <c r="J18" i="3"/>
  <c r="I18" i="3" s="1"/>
  <c r="J19" i="3"/>
  <c r="I19" i="3" s="1"/>
  <c r="J20" i="3"/>
  <c r="I20" i="3" s="1"/>
  <c r="J22" i="3"/>
  <c r="I22" i="3" s="1"/>
  <c r="J23" i="3"/>
  <c r="I23" i="3" s="1"/>
  <c r="J24" i="3"/>
  <c r="I24" i="3" s="1"/>
  <c r="J25" i="3"/>
  <c r="I25" i="3" s="1"/>
  <c r="J26" i="3"/>
  <c r="I26" i="3" s="1"/>
  <c r="J28" i="3"/>
  <c r="I28" i="3" s="1"/>
  <c r="J29" i="3"/>
  <c r="I29" i="3" s="1"/>
  <c r="J30" i="3"/>
  <c r="I30" i="3" s="1"/>
  <c r="J31" i="3"/>
  <c r="I31" i="3" s="1"/>
  <c r="J32" i="3"/>
  <c r="I32" i="3" s="1"/>
  <c r="J33" i="3"/>
  <c r="I33" i="3" s="1"/>
  <c r="J34" i="3"/>
  <c r="I34" i="3" s="1"/>
  <c r="J35" i="3"/>
  <c r="I35" i="3" s="1"/>
  <c r="J36" i="3"/>
  <c r="I36" i="3" s="1"/>
  <c r="J38" i="3"/>
  <c r="I38" i="3" s="1"/>
  <c r="J39" i="3"/>
  <c r="I39" i="3" s="1"/>
  <c r="J40" i="3"/>
  <c r="I40" i="3" s="1"/>
  <c r="J41" i="3"/>
  <c r="I41" i="3" s="1"/>
  <c r="J42" i="3"/>
  <c r="I42" i="3" s="1"/>
  <c r="J46" i="3"/>
  <c r="I46" i="3" s="1"/>
  <c r="J47" i="3"/>
  <c r="I47" i="3" s="1"/>
  <c r="J48" i="3"/>
  <c r="I48" i="3" s="1"/>
  <c r="J49" i="3"/>
  <c r="I49" i="3" s="1"/>
  <c r="J50" i="3"/>
  <c r="I50" i="3" s="1"/>
  <c r="J54" i="3"/>
  <c r="I54" i="3" s="1"/>
  <c r="J55" i="3"/>
  <c r="I55" i="3" s="1"/>
  <c r="J59" i="3"/>
  <c r="I59" i="3" s="1"/>
  <c r="J3" i="1"/>
  <c r="J7" i="1"/>
  <c r="J8" i="1"/>
  <c r="J9" i="1"/>
  <c r="J10" i="1"/>
  <c r="J11" i="1"/>
  <c r="J15" i="1"/>
  <c r="J16" i="1"/>
  <c r="J17" i="1"/>
  <c r="J18" i="1"/>
  <c r="J19" i="1"/>
  <c r="J24" i="1"/>
  <c r="J25" i="1"/>
  <c r="J26" i="1"/>
  <c r="J27" i="1"/>
  <c r="J31" i="1"/>
  <c r="J32" i="1"/>
  <c r="J33" i="1"/>
  <c r="J34" i="1"/>
  <c r="J35" i="1"/>
  <c r="J39" i="1"/>
  <c r="J40" i="1"/>
  <c r="J41" i="1"/>
  <c r="J42" i="1"/>
  <c r="J43" i="1"/>
  <c r="J47" i="1"/>
  <c r="J48" i="1"/>
  <c r="J49" i="1"/>
  <c r="J50" i="1"/>
  <c r="J51" i="1"/>
  <c r="J55" i="1"/>
  <c r="J56" i="1"/>
  <c r="J57" i="1"/>
  <c r="J58" i="1"/>
  <c r="J59" i="1"/>
  <c r="J63" i="1"/>
  <c r="J64" i="1"/>
  <c r="J65" i="1"/>
  <c r="J66" i="1"/>
  <c r="J67" i="1"/>
  <c r="J71" i="1"/>
  <c r="J72" i="1"/>
  <c r="J73" i="1"/>
  <c r="J74" i="1"/>
  <c r="J75" i="1"/>
  <c r="J79" i="1"/>
  <c r="J80" i="1"/>
  <c r="J81" i="1"/>
  <c r="J82" i="1"/>
  <c r="J83" i="1"/>
  <c r="J87" i="1"/>
  <c r="J88" i="1"/>
  <c r="J89" i="1"/>
  <c r="J90" i="1"/>
  <c r="J91" i="1"/>
  <c r="J95" i="1"/>
  <c r="J96" i="1"/>
  <c r="J97" i="1"/>
  <c r="J98" i="1"/>
  <c r="J99" i="1"/>
  <c r="J3" i="2"/>
  <c r="J4" i="2"/>
  <c r="J5" i="2"/>
  <c r="J6" i="2"/>
  <c r="J10" i="2"/>
  <c r="J11" i="2"/>
  <c r="J12" i="2"/>
  <c r="J17" i="2"/>
  <c r="J19" i="2"/>
  <c r="J20" i="2"/>
  <c r="J21" i="2"/>
  <c r="J22" i="2"/>
  <c r="J23" i="2"/>
  <c r="J27" i="2"/>
  <c r="J28" i="2"/>
  <c r="J29" i="2"/>
  <c r="J30" i="2"/>
  <c r="J31" i="2"/>
  <c r="J35" i="2"/>
  <c r="J36" i="2"/>
  <c r="J37" i="2"/>
  <c r="J38" i="2"/>
  <c r="J39" i="2"/>
  <c r="J43" i="2"/>
  <c r="J44" i="2"/>
  <c r="J45" i="2"/>
  <c r="J46" i="2"/>
  <c r="J47" i="2"/>
  <c r="J51" i="2"/>
  <c r="J52" i="2"/>
  <c r="J53" i="2"/>
  <c r="J54" i="2"/>
  <c r="J55" i="2"/>
  <c r="J56" i="2"/>
  <c r="J60" i="2"/>
  <c r="J61" i="2"/>
  <c r="J62" i="2"/>
  <c r="J63" i="2"/>
  <c r="J65" i="2"/>
  <c r="J68" i="2"/>
  <c r="J69" i="2"/>
  <c r="J70" i="2"/>
  <c r="J71" i="2"/>
  <c r="J72" i="2"/>
  <c r="J79" i="2"/>
  <c r="J80" i="2"/>
  <c r="J87" i="2"/>
  <c r="J88" i="2"/>
  <c r="J89" i="2"/>
  <c r="J95" i="2"/>
  <c r="J96" i="2"/>
  <c r="J97" i="2"/>
  <c r="J98" i="2"/>
  <c r="G3" i="2"/>
  <c r="G4" i="2"/>
  <c r="G5" i="2"/>
  <c r="G6" i="2"/>
  <c r="G7" i="2"/>
  <c r="J7" i="2" s="1"/>
  <c r="G8" i="2"/>
  <c r="J8" i="2" s="1"/>
  <c r="G9" i="2"/>
  <c r="J9" i="2" s="1"/>
  <c r="G10" i="2"/>
  <c r="G11" i="2"/>
  <c r="G12" i="2"/>
  <c r="J13" i="2"/>
  <c r="G14" i="2"/>
  <c r="J14" i="2" s="1"/>
  <c r="G15" i="2"/>
  <c r="J15" i="2" s="1"/>
  <c r="G16" i="2"/>
  <c r="J16" i="2" s="1"/>
  <c r="G18" i="2"/>
  <c r="J18" i="2" s="1"/>
  <c r="G19" i="2"/>
  <c r="G20" i="2"/>
  <c r="G21" i="2"/>
  <c r="G22" i="2"/>
  <c r="G23" i="2"/>
  <c r="G24" i="2"/>
  <c r="J24" i="2" s="1"/>
  <c r="G25" i="2"/>
  <c r="J25" i="2" s="1"/>
  <c r="G26" i="2"/>
  <c r="J26" i="2" s="1"/>
  <c r="G27" i="2"/>
  <c r="G28" i="2"/>
  <c r="G29" i="2"/>
  <c r="G30" i="2"/>
  <c r="G31" i="2"/>
  <c r="G32" i="2"/>
  <c r="J32" i="2" s="1"/>
  <c r="G33" i="2"/>
  <c r="J33" i="2" s="1"/>
  <c r="G34" i="2"/>
  <c r="J34" i="2" s="1"/>
  <c r="G35" i="2"/>
  <c r="G36" i="2"/>
  <c r="G37" i="2"/>
  <c r="G38" i="2"/>
  <c r="G39" i="2"/>
  <c r="G40" i="2"/>
  <c r="J40" i="2" s="1"/>
  <c r="G41" i="2"/>
  <c r="J41" i="2" s="1"/>
  <c r="G42" i="2"/>
  <c r="J42" i="2" s="1"/>
  <c r="G44" i="2"/>
  <c r="G45" i="2"/>
  <c r="G46" i="2"/>
  <c r="G47" i="2"/>
  <c r="G48" i="2"/>
  <c r="J48" i="2" s="1"/>
  <c r="G49" i="2"/>
  <c r="J49" i="2" s="1"/>
  <c r="G50" i="2"/>
  <c r="J50" i="2" s="1"/>
  <c r="G51" i="2"/>
  <c r="G52" i="2"/>
  <c r="G53" i="2"/>
  <c r="G54" i="2"/>
  <c r="G55" i="2"/>
  <c r="G57" i="2"/>
  <c r="J57" i="2" s="1"/>
  <c r="G58" i="2"/>
  <c r="J58" i="2" s="1"/>
  <c r="G59" i="2"/>
  <c r="J59" i="2" s="1"/>
  <c r="G60" i="2"/>
  <c r="G61" i="2"/>
  <c r="G62" i="2"/>
  <c r="G63" i="2"/>
  <c r="G64" i="2"/>
  <c r="J64" i="2" s="1"/>
  <c r="G66" i="2"/>
  <c r="J66" i="2" s="1"/>
  <c r="G67" i="2"/>
  <c r="J67" i="2" s="1"/>
  <c r="G68" i="2"/>
  <c r="G71" i="2"/>
  <c r="G72" i="2"/>
  <c r="G73" i="2"/>
  <c r="J73" i="2" s="1"/>
  <c r="G74" i="2"/>
  <c r="J74" i="2" s="1"/>
  <c r="G75" i="2"/>
  <c r="J75" i="2" s="1"/>
  <c r="G76" i="2"/>
  <c r="J76" i="2" s="1"/>
  <c r="G77" i="2"/>
  <c r="J77" i="2" s="1"/>
  <c r="J78" i="2"/>
  <c r="G79" i="2"/>
  <c r="G80" i="2"/>
  <c r="G81" i="2"/>
  <c r="J81" i="2" s="1"/>
  <c r="G82" i="2"/>
  <c r="J82" i="2" s="1"/>
  <c r="G83" i="2"/>
  <c r="J83" i="2" s="1"/>
  <c r="G84" i="2"/>
  <c r="J84" i="2" s="1"/>
  <c r="G85" i="2"/>
  <c r="J85" i="2" s="1"/>
  <c r="G86" i="2"/>
  <c r="J86" i="2" s="1"/>
  <c r="G87" i="2"/>
  <c r="G88" i="2"/>
  <c r="G89" i="2"/>
  <c r="G90" i="2"/>
  <c r="J90" i="2" s="1"/>
  <c r="G91" i="2"/>
  <c r="J91" i="2" s="1"/>
  <c r="G92" i="2"/>
  <c r="J92" i="2" s="1"/>
  <c r="G93" i="2"/>
  <c r="J93" i="2" s="1"/>
  <c r="G94" i="2"/>
  <c r="J94" i="2" s="1"/>
  <c r="G95" i="2"/>
  <c r="G96" i="2"/>
  <c r="G97" i="2"/>
  <c r="G98" i="2"/>
  <c r="G99" i="2"/>
  <c r="J99" i="2" s="1"/>
  <c r="G100" i="2"/>
  <c r="J100" i="2" s="1"/>
  <c r="G2" i="2"/>
  <c r="J2" i="2" s="1"/>
  <c r="G3" i="1"/>
  <c r="G4" i="1"/>
  <c r="J4" i="1" s="1"/>
  <c r="G5" i="1"/>
  <c r="J5" i="1" s="1"/>
  <c r="G6" i="1"/>
  <c r="J6" i="1" s="1"/>
  <c r="G7" i="1"/>
  <c r="G8" i="1"/>
  <c r="G9" i="1"/>
  <c r="G10" i="1"/>
  <c r="G11" i="1"/>
  <c r="G12" i="1"/>
  <c r="G13" i="1"/>
  <c r="J13" i="1" s="1"/>
  <c r="G14" i="1"/>
  <c r="J14" i="1" s="1"/>
  <c r="G15" i="1"/>
  <c r="G16" i="1"/>
  <c r="G17" i="1"/>
  <c r="G18" i="1"/>
  <c r="G19" i="1"/>
  <c r="G20" i="1"/>
  <c r="J20" i="1" s="1"/>
  <c r="G21" i="1"/>
  <c r="J21" i="1" s="1"/>
  <c r="G22" i="1"/>
  <c r="J22" i="1" s="1"/>
  <c r="G23" i="1"/>
  <c r="J23" i="1" s="1"/>
  <c r="G24" i="1"/>
  <c r="G25" i="1"/>
  <c r="G26" i="1"/>
  <c r="G27" i="1"/>
  <c r="G28" i="1"/>
  <c r="J28" i="1" s="1"/>
  <c r="G29" i="1"/>
  <c r="J29" i="1" s="1"/>
  <c r="G30" i="1"/>
  <c r="J30" i="1" s="1"/>
  <c r="G31" i="1"/>
  <c r="G32" i="1"/>
  <c r="G33" i="1"/>
  <c r="G34" i="1"/>
  <c r="G35" i="1"/>
  <c r="G36" i="1"/>
  <c r="J36" i="1" s="1"/>
  <c r="G37" i="1"/>
  <c r="J37" i="1" s="1"/>
  <c r="G38" i="1"/>
  <c r="J38" i="1" s="1"/>
  <c r="G39" i="1"/>
  <c r="G40" i="1"/>
  <c r="G41" i="1"/>
  <c r="G42" i="1"/>
  <c r="G43" i="1"/>
  <c r="G44" i="1"/>
  <c r="J44" i="1" s="1"/>
  <c r="G45" i="1"/>
  <c r="J45" i="1" s="1"/>
  <c r="G46" i="1"/>
  <c r="J46" i="1" s="1"/>
  <c r="G47" i="1"/>
  <c r="G48" i="1"/>
  <c r="G49" i="1"/>
  <c r="G50" i="1"/>
  <c r="G51" i="1"/>
  <c r="G52" i="1"/>
  <c r="J52" i="1" s="1"/>
  <c r="G53" i="1"/>
  <c r="J53" i="1" s="1"/>
  <c r="G54" i="1"/>
  <c r="J54" i="1" s="1"/>
  <c r="G55" i="1"/>
  <c r="G56" i="1"/>
  <c r="G57" i="1"/>
  <c r="G58" i="1"/>
  <c r="G59" i="1"/>
  <c r="G60" i="1"/>
  <c r="J60" i="1" s="1"/>
  <c r="G61" i="1"/>
  <c r="J61" i="1" s="1"/>
  <c r="G62" i="1"/>
  <c r="J62" i="1" s="1"/>
  <c r="G63" i="1"/>
  <c r="G64" i="1"/>
  <c r="G65" i="1"/>
  <c r="G66" i="1"/>
  <c r="G67" i="1"/>
  <c r="G68" i="1"/>
  <c r="J68" i="1" s="1"/>
  <c r="G69" i="1"/>
  <c r="J69" i="1" s="1"/>
  <c r="G70" i="1"/>
  <c r="J70" i="1" s="1"/>
  <c r="G71" i="1"/>
  <c r="G72" i="1"/>
  <c r="G73" i="1"/>
  <c r="G74" i="1"/>
  <c r="G75" i="1"/>
  <c r="G76" i="1"/>
  <c r="J76" i="1" s="1"/>
  <c r="G77" i="1"/>
  <c r="J77" i="1" s="1"/>
  <c r="G78" i="1"/>
  <c r="J78" i="1" s="1"/>
  <c r="G79" i="1"/>
  <c r="G80" i="1"/>
  <c r="G81" i="1"/>
  <c r="G82" i="1"/>
  <c r="G83" i="1"/>
  <c r="G84" i="1"/>
  <c r="J84" i="1" s="1"/>
  <c r="G85" i="1"/>
  <c r="J85" i="1" s="1"/>
  <c r="G86" i="1"/>
  <c r="J86" i="1" s="1"/>
  <c r="G87" i="1"/>
  <c r="G88" i="1"/>
  <c r="G89" i="1"/>
  <c r="G90" i="1"/>
  <c r="G91" i="1"/>
  <c r="G92" i="1"/>
  <c r="J92" i="1" s="1"/>
  <c r="G93" i="1"/>
  <c r="J93" i="1" s="1"/>
  <c r="G94" i="1"/>
  <c r="J94" i="1" s="1"/>
  <c r="G95" i="1"/>
  <c r="G96" i="1"/>
  <c r="G97" i="1"/>
  <c r="G98" i="1"/>
  <c r="G99" i="1"/>
  <c r="G100" i="1"/>
  <c r="J100" i="1" s="1"/>
  <c r="G2" i="1"/>
  <c r="J2" i="1" s="1"/>
  <c r="E118" i="3" l="1"/>
  <c r="I2" i="3"/>
  <c r="J107" i="3"/>
  <c r="J103" i="3"/>
  <c r="J102" i="3"/>
  <c r="J101" i="3"/>
  <c r="J106" i="3"/>
  <c r="J12" i="1"/>
  <c r="G103" i="1"/>
  <c r="G101" i="1"/>
  <c r="G102" i="1"/>
  <c r="J105" i="3" l="1"/>
  <c r="J103" i="1"/>
  <c r="J101" i="1"/>
  <c r="J102" i="1"/>
</calcChain>
</file>

<file path=xl/sharedStrings.xml><?xml version="1.0" encoding="utf-8"?>
<sst xmlns="http://schemas.openxmlformats.org/spreadsheetml/2006/main" count="94" uniqueCount="34">
  <si>
    <t>Encode image</t>
  </si>
  <si>
    <t>Receve data</t>
  </si>
  <si>
    <t>Motors</t>
  </si>
  <si>
    <t>Full time</t>
  </si>
  <si>
    <t>Decode image</t>
  </si>
  <si>
    <t>Sleep</t>
  </si>
  <si>
    <t>Veličina</t>
  </si>
  <si>
    <t>cm</t>
  </si>
  <si>
    <t>Prosjek</t>
  </si>
  <si>
    <t>Brzina</t>
  </si>
  <si>
    <t>m</t>
  </si>
  <si>
    <t>s</t>
  </si>
  <si>
    <t>m/s</t>
  </si>
  <si>
    <t>FPS</t>
  </si>
  <si>
    <t>Predikcije unutar cm</t>
  </si>
  <si>
    <t>Average</t>
  </si>
  <si>
    <t>St dev</t>
  </si>
  <si>
    <t>Var</t>
  </si>
  <si>
    <t>Hvatanje slike</t>
  </si>
  <si>
    <t>Slanje slike</t>
  </si>
  <si>
    <t>Slanje naredbe</t>
  </si>
  <si>
    <t>Klasifikacija slike</t>
  </si>
  <si>
    <t>R. Disperzija</t>
  </si>
  <si>
    <t>Median</t>
  </si>
  <si>
    <t>Mod</t>
  </si>
  <si>
    <t>Aritmetička sredina</t>
  </si>
  <si>
    <t>Standardna devijacija</t>
  </si>
  <si>
    <t>Varijanca</t>
  </si>
  <si>
    <t>Relativna disperzija</t>
  </si>
  <si>
    <t>Ukupno vrijeme</t>
  </si>
  <si>
    <t>Proteklo vrijeme</t>
  </si>
  <si>
    <t>Obični sustav</t>
  </si>
  <si>
    <t>Modificirani sustav u stvarnom vremenu</t>
  </si>
  <si>
    <t>Sustav u stvarnom vremenu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</si>
</sst>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1" fillId="0" borderId="0" xfId="0" applyNumberFormat="1" applyFont="1" applyAlignment="1"/>
    <xf numFmtId="0" fontId="0" fillId="0" borderId="0" xfId="0" applyNumberFormat="1" applyFont="1" applyAlignment="1"/>
    <xf numFmtId="0" fontId="2" fillId="0" borderId="0" xfId="0" applyFont="1" applyAlignment="1"/>
    <xf numFmtId="47" fontId="0" fillId="0" borderId="0" xfId="0" applyNumberFormat="1"/>
    <xf numFmtId="0" fontId="0" fillId="2" borderId="0" xfId="0" applyFill="1"/>
    <xf numFmtId="0" fontId="0" fillId="3" borderId="0" xfId="0" applyFill="1"/>
    <xf numFmtId="10" fontId="0" fillId="0" borderId="0" xfId="1" applyNumberFormat="1" applyFont="1"/>
    <xf numFmtId="0" fontId="0" fillId="4" borderId="0" xfId="0" applyFill="1"/>
    <xf numFmtId="0" fontId="0" fillId="0" borderId="0" xfId="0" applyFill="1"/>
    <xf numFmtId="10" fontId="0" fillId="0" borderId="0" xfId="1" applyNumberFormat="1" applyFont="1" applyFill="1"/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Usporedba</a:t>
            </a:r>
            <a:r>
              <a:rPr lang="hr-HR" baseline="0"/>
              <a:t> proteklih vremena izvršavanja</a:t>
            </a:r>
            <a:endParaRPr lang="hr-H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'Običan Os'!$B$2:$B$100</c:f>
              <c:numCache>
                <c:formatCode>General</c:formatCode>
                <c:ptCount val="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18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18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17</c:v>
                </c:pt>
                <c:pt idx="64">
                  <c:v>18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18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18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7D5-48BD-8A4A-0AEEB8E822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'Običan Os'!$D$2:$D$100</c:f>
              <c:numCache>
                <c:formatCode>General</c:formatCode>
                <c:ptCount val="99"/>
                <c:pt idx="0">
                  <c:v>43</c:v>
                </c:pt>
                <c:pt idx="1">
                  <c:v>55</c:v>
                </c:pt>
                <c:pt idx="2">
                  <c:v>45</c:v>
                </c:pt>
                <c:pt idx="3">
                  <c:v>55</c:v>
                </c:pt>
                <c:pt idx="4">
                  <c:v>93</c:v>
                </c:pt>
                <c:pt idx="5">
                  <c:v>62</c:v>
                </c:pt>
                <c:pt idx="6">
                  <c:v>92</c:v>
                </c:pt>
                <c:pt idx="7">
                  <c:v>79</c:v>
                </c:pt>
                <c:pt idx="8">
                  <c:v>83</c:v>
                </c:pt>
                <c:pt idx="9">
                  <c:v>122</c:v>
                </c:pt>
                <c:pt idx="10">
                  <c:v>57</c:v>
                </c:pt>
                <c:pt idx="11">
                  <c:v>86</c:v>
                </c:pt>
                <c:pt idx="12">
                  <c:v>49</c:v>
                </c:pt>
                <c:pt idx="13">
                  <c:v>77</c:v>
                </c:pt>
                <c:pt idx="14">
                  <c:v>54</c:v>
                </c:pt>
                <c:pt idx="15">
                  <c:v>127</c:v>
                </c:pt>
                <c:pt idx="16">
                  <c:v>63</c:v>
                </c:pt>
                <c:pt idx="17">
                  <c:v>93</c:v>
                </c:pt>
                <c:pt idx="18">
                  <c:v>59</c:v>
                </c:pt>
                <c:pt idx="19">
                  <c:v>75</c:v>
                </c:pt>
                <c:pt idx="20">
                  <c:v>73</c:v>
                </c:pt>
                <c:pt idx="21">
                  <c:v>61</c:v>
                </c:pt>
                <c:pt idx="22">
                  <c:v>93</c:v>
                </c:pt>
                <c:pt idx="23">
                  <c:v>60</c:v>
                </c:pt>
                <c:pt idx="24">
                  <c:v>82</c:v>
                </c:pt>
                <c:pt idx="25">
                  <c:v>60</c:v>
                </c:pt>
                <c:pt idx="26">
                  <c:v>91</c:v>
                </c:pt>
                <c:pt idx="27">
                  <c:v>66</c:v>
                </c:pt>
                <c:pt idx="28">
                  <c:v>101</c:v>
                </c:pt>
                <c:pt idx="29">
                  <c:v>58</c:v>
                </c:pt>
                <c:pt idx="30">
                  <c:v>88</c:v>
                </c:pt>
                <c:pt idx="31">
                  <c:v>75</c:v>
                </c:pt>
                <c:pt idx="32">
                  <c:v>83</c:v>
                </c:pt>
                <c:pt idx="33">
                  <c:v>255</c:v>
                </c:pt>
                <c:pt idx="34">
                  <c:v>105</c:v>
                </c:pt>
                <c:pt idx="35">
                  <c:v>109</c:v>
                </c:pt>
                <c:pt idx="36">
                  <c:v>54</c:v>
                </c:pt>
                <c:pt idx="37">
                  <c:v>101</c:v>
                </c:pt>
                <c:pt idx="38">
                  <c:v>52</c:v>
                </c:pt>
                <c:pt idx="39">
                  <c:v>82</c:v>
                </c:pt>
                <c:pt idx="40">
                  <c:v>72</c:v>
                </c:pt>
                <c:pt idx="41">
                  <c:v>70</c:v>
                </c:pt>
                <c:pt idx="42">
                  <c:v>89</c:v>
                </c:pt>
                <c:pt idx="43">
                  <c:v>68</c:v>
                </c:pt>
                <c:pt idx="44">
                  <c:v>88</c:v>
                </c:pt>
                <c:pt idx="45">
                  <c:v>65</c:v>
                </c:pt>
                <c:pt idx="46">
                  <c:v>108</c:v>
                </c:pt>
                <c:pt idx="47">
                  <c:v>64</c:v>
                </c:pt>
                <c:pt idx="48">
                  <c:v>86</c:v>
                </c:pt>
                <c:pt idx="49">
                  <c:v>69</c:v>
                </c:pt>
                <c:pt idx="50">
                  <c:v>106</c:v>
                </c:pt>
                <c:pt idx="51">
                  <c:v>189</c:v>
                </c:pt>
                <c:pt idx="52">
                  <c:v>231</c:v>
                </c:pt>
                <c:pt idx="53">
                  <c:v>95</c:v>
                </c:pt>
                <c:pt idx="54">
                  <c:v>58</c:v>
                </c:pt>
                <c:pt idx="55">
                  <c:v>93</c:v>
                </c:pt>
                <c:pt idx="56">
                  <c:v>67</c:v>
                </c:pt>
                <c:pt idx="57">
                  <c:v>62</c:v>
                </c:pt>
                <c:pt idx="58">
                  <c:v>86</c:v>
                </c:pt>
                <c:pt idx="59">
                  <c:v>62</c:v>
                </c:pt>
                <c:pt idx="60">
                  <c:v>90</c:v>
                </c:pt>
                <c:pt idx="61">
                  <c:v>149</c:v>
                </c:pt>
                <c:pt idx="62">
                  <c:v>98</c:v>
                </c:pt>
                <c:pt idx="63">
                  <c:v>54</c:v>
                </c:pt>
                <c:pt idx="64">
                  <c:v>58</c:v>
                </c:pt>
                <c:pt idx="65">
                  <c:v>225</c:v>
                </c:pt>
                <c:pt idx="66">
                  <c:v>67</c:v>
                </c:pt>
                <c:pt idx="67">
                  <c:v>98</c:v>
                </c:pt>
                <c:pt idx="68">
                  <c:v>53</c:v>
                </c:pt>
                <c:pt idx="69">
                  <c:v>145</c:v>
                </c:pt>
                <c:pt idx="70">
                  <c:v>59</c:v>
                </c:pt>
                <c:pt idx="71">
                  <c:v>76</c:v>
                </c:pt>
                <c:pt idx="72">
                  <c:v>54</c:v>
                </c:pt>
                <c:pt idx="73">
                  <c:v>79</c:v>
                </c:pt>
                <c:pt idx="74">
                  <c:v>59</c:v>
                </c:pt>
                <c:pt idx="75">
                  <c:v>101</c:v>
                </c:pt>
                <c:pt idx="76">
                  <c:v>55</c:v>
                </c:pt>
                <c:pt idx="77">
                  <c:v>55</c:v>
                </c:pt>
                <c:pt idx="78">
                  <c:v>92</c:v>
                </c:pt>
                <c:pt idx="79">
                  <c:v>62</c:v>
                </c:pt>
                <c:pt idx="80">
                  <c:v>83</c:v>
                </c:pt>
                <c:pt idx="81">
                  <c:v>54</c:v>
                </c:pt>
                <c:pt idx="82">
                  <c:v>80</c:v>
                </c:pt>
                <c:pt idx="83">
                  <c:v>59</c:v>
                </c:pt>
                <c:pt idx="84">
                  <c:v>90</c:v>
                </c:pt>
                <c:pt idx="85">
                  <c:v>60</c:v>
                </c:pt>
                <c:pt idx="86">
                  <c:v>92</c:v>
                </c:pt>
                <c:pt idx="87">
                  <c:v>58</c:v>
                </c:pt>
                <c:pt idx="88">
                  <c:v>86</c:v>
                </c:pt>
                <c:pt idx="89">
                  <c:v>56</c:v>
                </c:pt>
                <c:pt idx="90">
                  <c:v>103</c:v>
                </c:pt>
                <c:pt idx="91">
                  <c:v>54</c:v>
                </c:pt>
                <c:pt idx="92">
                  <c:v>88</c:v>
                </c:pt>
                <c:pt idx="93">
                  <c:v>58</c:v>
                </c:pt>
                <c:pt idx="94">
                  <c:v>78</c:v>
                </c:pt>
                <c:pt idx="95">
                  <c:v>56</c:v>
                </c:pt>
                <c:pt idx="96">
                  <c:v>102</c:v>
                </c:pt>
                <c:pt idx="97">
                  <c:v>64</c:v>
                </c:pt>
                <c:pt idx="98">
                  <c:v>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7D5-48BD-8A4A-0AEEB8E822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'Običan Os'!$F$2:$F$100</c:f>
              <c:numCache>
                <c:formatCode>General</c:formatCode>
                <c:ptCount val="99"/>
                <c:pt idx="0">
                  <c:v>138</c:v>
                </c:pt>
                <c:pt idx="1">
                  <c:v>133</c:v>
                </c:pt>
                <c:pt idx="2">
                  <c:v>135</c:v>
                </c:pt>
                <c:pt idx="3">
                  <c:v>136</c:v>
                </c:pt>
                <c:pt idx="4">
                  <c:v>135</c:v>
                </c:pt>
                <c:pt idx="5">
                  <c:v>138</c:v>
                </c:pt>
                <c:pt idx="6">
                  <c:v>138</c:v>
                </c:pt>
                <c:pt idx="7">
                  <c:v>141</c:v>
                </c:pt>
                <c:pt idx="8">
                  <c:v>141</c:v>
                </c:pt>
                <c:pt idx="9">
                  <c:v>144</c:v>
                </c:pt>
                <c:pt idx="10">
                  <c:v>143</c:v>
                </c:pt>
                <c:pt idx="11">
                  <c:v>142</c:v>
                </c:pt>
                <c:pt idx="12">
                  <c:v>140</c:v>
                </c:pt>
                <c:pt idx="13">
                  <c:v>142</c:v>
                </c:pt>
                <c:pt idx="14">
                  <c:v>146</c:v>
                </c:pt>
                <c:pt idx="15">
                  <c:v>144</c:v>
                </c:pt>
                <c:pt idx="16">
                  <c:v>145</c:v>
                </c:pt>
                <c:pt idx="17">
                  <c:v>146</c:v>
                </c:pt>
                <c:pt idx="18">
                  <c:v>150</c:v>
                </c:pt>
                <c:pt idx="19">
                  <c:v>145</c:v>
                </c:pt>
                <c:pt idx="20">
                  <c:v>146</c:v>
                </c:pt>
                <c:pt idx="21">
                  <c:v>148</c:v>
                </c:pt>
                <c:pt idx="22">
                  <c:v>148</c:v>
                </c:pt>
                <c:pt idx="23">
                  <c:v>146</c:v>
                </c:pt>
                <c:pt idx="24">
                  <c:v>146</c:v>
                </c:pt>
                <c:pt idx="25">
                  <c:v>150</c:v>
                </c:pt>
                <c:pt idx="26">
                  <c:v>150</c:v>
                </c:pt>
                <c:pt idx="27">
                  <c:v>153</c:v>
                </c:pt>
                <c:pt idx="28">
                  <c:v>159</c:v>
                </c:pt>
                <c:pt idx="29">
                  <c:v>151</c:v>
                </c:pt>
                <c:pt idx="30">
                  <c:v>138</c:v>
                </c:pt>
                <c:pt idx="31">
                  <c:v>133</c:v>
                </c:pt>
                <c:pt idx="32">
                  <c:v>135</c:v>
                </c:pt>
                <c:pt idx="33">
                  <c:v>136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141</c:v>
                </c:pt>
                <c:pt idx="38">
                  <c:v>141</c:v>
                </c:pt>
                <c:pt idx="39">
                  <c:v>144</c:v>
                </c:pt>
                <c:pt idx="40">
                  <c:v>143</c:v>
                </c:pt>
                <c:pt idx="41">
                  <c:v>142</c:v>
                </c:pt>
                <c:pt idx="42">
                  <c:v>140</c:v>
                </c:pt>
                <c:pt idx="43">
                  <c:v>142</c:v>
                </c:pt>
                <c:pt idx="44">
                  <c:v>146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150</c:v>
                </c:pt>
                <c:pt idx="49">
                  <c:v>145</c:v>
                </c:pt>
                <c:pt idx="50">
                  <c:v>146</c:v>
                </c:pt>
                <c:pt idx="51">
                  <c:v>148</c:v>
                </c:pt>
                <c:pt idx="52">
                  <c:v>148</c:v>
                </c:pt>
                <c:pt idx="53">
                  <c:v>146</c:v>
                </c:pt>
                <c:pt idx="54">
                  <c:v>146</c:v>
                </c:pt>
                <c:pt idx="55">
                  <c:v>150</c:v>
                </c:pt>
                <c:pt idx="56">
                  <c:v>150</c:v>
                </c:pt>
                <c:pt idx="57">
                  <c:v>153</c:v>
                </c:pt>
                <c:pt idx="58">
                  <c:v>159</c:v>
                </c:pt>
                <c:pt idx="59">
                  <c:v>151</c:v>
                </c:pt>
                <c:pt idx="60">
                  <c:v>138</c:v>
                </c:pt>
                <c:pt idx="61">
                  <c:v>133</c:v>
                </c:pt>
                <c:pt idx="62">
                  <c:v>135</c:v>
                </c:pt>
                <c:pt idx="63">
                  <c:v>136</c:v>
                </c:pt>
                <c:pt idx="64">
                  <c:v>135</c:v>
                </c:pt>
                <c:pt idx="65">
                  <c:v>138</c:v>
                </c:pt>
                <c:pt idx="66">
                  <c:v>138</c:v>
                </c:pt>
                <c:pt idx="67">
                  <c:v>141</c:v>
                </c:pt>
                <c:pt idx="68">
                  <c:v>141</c:v>
                </c:pt>
                <c:pt idx="69">
                  <c:v>144</c:v>
                </c:pt>
                <c:pt idx="70">
                  <c:v>143</c:v>
                </c:pt>
                <c:pt idx="71">
                  <c:v>142</c:v>
                </c:pt>
                <c:pt idx="72">
                  <c:v>140</c:v>
                </c:pt>
                <c:pt idx="73">
                  <c:v>142</c:v>
                </c:pt>
                <c:pt idx="74">
                  <c:v>146</c:v>
                </c:pt>
                <c:pt idx="75">
                  <c:v>144</c:v>
                </c:pt>
                <c:pt idx="76">
                  <c:v>145</c:v>
                </c:pt>
                <c:pt idx="77">
                  <c:v>146</c:v>
                </c:pt>
                <c:pt idx="78">
                  <c:v>150</c:v>
                </c:pt>
                <c:pt idx="79">
                  <c:v>145</c:v>
                </c:pt>
                <c:pt idx="80">
                  <c:v>146</c:v>
                </c:pt>
                <c:pt idx="81">
                  <c:v>148</c:v>
                </c:pt>
                <c:pt idx="82">
                  <c:v>148</c:v>
                </c:pt>
                <c:pt idx="83">
                  <c:v>146</c:v>
                </c:pt>
                <c:pt idx="84">
                  <c:v>146</c:v>
                </c:pt>
                <c:pt idx="85">
                  <c:v>150</c:v>
                </c:pt>
                <c:pt idx="86">
                  <c:v>150</c:v>
                </c:pt>
                <c:pt idx="87">
                  <c:v>153</c:v>
                </c:pt>
                <c:pt idx="88">
                  <c:v>159</c:v>
                </c:pt>
                <c:pt idx="89">
                  <c:v>151</c:v>
                </c:pt>
                <c:pt idx="90">
                  <c:v>161</c:v>
                </c:pt>
                <c:pt idx="91">
                  <c:v>163</c:v>
                </c:pt>
                <c:pt idx="92">
                  <c:v>161</c:v>
                </c:pt>
                <c:pt idx="93">
                  <c:v>163</c:v>
                </c:pt>
                <c:pt idx="94">
                  <c:v>161</c:v>
                </c:pt>
                <c:pt idx="95">
                  <c:v>163</c:v>
                </c:pt>
                <c:pt idx="96">
                  <c:v>162</c:v>
                </c:pt>
                <c:pt idx="97">
                  <c:v>164</c:v>
                </c:pt>
                <c:pt idx="98">
                  <c:v>164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7D5-48BD-8A4A-0AEEB8E822A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'Običan Os'!$G$2:$G$100</c:f>
              <c:numCache>
                <c:formatCode>General</c:formatCode>
                <c:ptCount val="99"/>
                <c:pt idx="0">
                  <c:v>13</c:v>
                </c:pt>
                <c:pt idx="1">
                  <c:v>24</c:v>
                </c:pt>
                <c:pt idx="2">
                  <c:v>25</c:v>
                </c:pt>
                <c:pt idx="3">
                  <c:v>36</c:v>
                </c:pt>
                <c:pt idx="4">
                  <c:v>55</c:v>
                </c:pt>
                <c:pt idx="5">
                  <c:v>33</c:v>
                </c:pt>
                <c:pt idx="6">
                  <c:v>45</c:v>
                </c:pt>
                <c:pt idx="7">
                  <c:v>20</c:v>
                </c:pt>
                <c:pt idx="8">
                  <c:v>23</c:v>
                </c:pt>
                <c:pt idx="9">
                  <c:v>12</c:v>
                </c:pt>
                <c:pt idx="10">
                  <c:v>20</c:v>
                </c:pt>
                <c:pt idx="11">
                  <c:v>18</c:v>
                </c:pt>
                <c:pt idx="12">
                  <c:v>56</c:v>
                </c:pt>
                <c:pt idx="13">
                  <c:v>26</c:v>
                </c:pt>
                <c:pt idx="14">
                  <c:v>30</c:v>
                </c:pt>
                <c:pt idx="15">
                  <c:v>25</c:v>
                </c:pt>
                <c:pt idx="16">
                  <c:v>15</c:v>
                </c:pt>
                <c:pt idx="17">
                  <c:v>23</c:v>
                </c:pt>
                <c:pt idx="18">
                  <c:v>21</c:v>
                </c:pt>
                <c:pt idx="19">
                  <c:v>30</c:v>
                </c:pt>
                <c:pt idx="20">
                  <c:v>26</c:v>
                </c:pt>
                <c:pt idx="21">
                  <c:v>21</c:v>
                </c:pt>
                <c:pt idx="22">
                  <c:v>24</c:v>
                </c:pt>
                <c:pt idx="23">
                  <c:v>31</c:v>
                </c:pt>
                <c:pt idx="24">
                  <c:v>37</c:v>
                </c:pt>
                <c:pt idx="25">
                  <c:v>23</c:v>
                </c:pt>
                <c:pt idx="26">
                  <c:v>32</c:v>
                </c:pt>
                <c:pt idx="27">
                  <c:v>29</c:v>
                </c:pt>
                <c:pt idx="28">
                  <c:v>20</c:v>
                </c:pt>
                <c:pt idx="29">
                  <c:v>130</c:v>
                </c:pt>
                <c:pt idx="30">
                  <c:v>118</c:v>
                </c:pt>
                <c:pt idx="31">
                  <c:v>88</c:v>
                </c:pt>
                <c:pt idx="32">
                  <c:v>47</c:v>
                </c:pt>
                <c:pt idx="33">
                  <c:v>40</c:v>
                </c:pt>
                <c:pt idx="34">
                  <c:v>45</c:v>
                </c:pt>
                <c:pt idx="35">
                  <c:v>37</c:v>
                </c:pt>
                <c:pt idx="36">
                  <c:v>53</c:v>
                </c:pt>
                <c:pt idx="37">
                  <c:v>39</c:v>
                </c:pt>
                <c:pt idx="38">
                  <c:v>49</c:v>
                </c:pt>
                <c:pt idx="39">
                  <c:v>44</c:v>
                </c:pt>
                <c:pt idx="40">
                  <c:v>39</c:v>
                </c:pt>
                <c:pt idx="41">
                  <c:v>43</c:v>
                </c:pt>
                <c:pt idx="42">
                  <c:v>41</c:v>
                </c:pt>
                <c:pt idx="43">
                  <c:v>48</c:v>
                </c:pt>
                <c:pt idx="44">
                  <c:v>38</c:v>
                </c:pt>
                <c:pt idx="45">
                  <c:v>40</c:v>
                </c:pt>
                <c:pt idx="46">
                  <c:v>40</c:v>
                </c:pt>
                <c:pt idx="47">
                  <c:v>74</c:v>
                </c:pt>
                <c:pt idx="48">
                  <c:v>125</c:v>
                </c:pt>
                <c:pt idx="49">
                  <c:v>216</c:v>
                </c:pt>
                <c:pt idx="50">
                  <c:v>57</c:v>
                </c:pt>
                <c:pt idx="51">
                  <c:v>33</c:v>
                </c:pt>
                <c:pt idx="52">
                  <c:v>40</c:v>
                </c:pt>
                <c:pt idx="53">
                  <c:v>46</c:v>
                </c:pt>
                <c:pt idx="54">
                  <c:v>70</c:v>
                </c:pt>
                <c:pt idx="55">
                  <c:v>108</c:v>
                </c:pt>
                <c:pt idx="56">
                  <c:v>87</c:v>
                </c:pt>
                <c:pt idx="57">
                  <c:v>72</c:v>
                </c:pt>
                <c:pt idx="58">
                  <c:v>184</c:v>
                </c:pt>
                <c:pt idx="59">
                  <c:v>50</c:v>
                </c:pt>
                <c:pt idx="60">
                  <c:v>58</c:v>
                </c:pt>
                <c:pt idx="61">
                  <c:v>84</c:v>
                </c:pt>
                <c:pt idx="62">
                  <c:v>216</c:v>
                </c:pt>
                <c:pt idx="63">
                  <c:v>68</c:v>
                </c:pt>
                <c:pt idx="64">
                  <c:v>71</c:v>
                </c:pt>
                <c:pt idx="65">
                  <c:v>63</c:v>
                </c:pt>
                <c:pt idx="66">
                  <c:v>135</c:v>
                </c:pt>
                <c:pt idx="67">
                  <c:v>65</c:v>
                </c:pt>
                <c:pt idx="68">
                  <c:v>63</c:v>
                </c:pt>
                <c:pt idx="69">
                  <c:v>54</c:v>
                </c:pt>
                <c:pt idx="70">
                  <c:v>79</c:v>
                </c:pt>
                <c:pt idx="71">
                  <c:v>55</c:v>
                </c:pt>
                <c:pt idx="72">
                  <c:v>57</c:v>
                </c:pt>
                <c:pt idx="73">
                  <c:v>48</c:v>
                </c:pt>
                <c:pt idx="74">
                  <c:v>48</c:v>
                </c:pt>
                <c:pt idx="75">
                  <c:v>58</c:v>
                </c:pt>
                <c:pt idx="76">
                  <c:v>55</c:v>
                </c:pt>
                <c:pt idx="77">
                  <c:v>48</c:v>
                </c:pt>
                <c:pt idx="78">
                  <c:v>46</c:v>
                </c:pt>
                <c:pt idx="79">
                  <c:v>55</c:v>
                </c:pt>
                <c:pt idx="80">
                  <c:v>53</c:v>
                </c:pt>
                <c:pt idx="81">
                  <c:v>57</c:v>
                </c:pt>
                <c:pt idx="82">
                  <c:v>60</c:v>
                </c:pt>
                <c:pt idx="83">
                  <c:v>63</c:v>
                </c:pt>
                <c:pt idx="84">
                  <c:v>53</c:v>
                </c:pt>
                <c:pt idx="85">
                  <c:v>58</c:v>
                </c:pt>
                <c:pt idx="86">
                  <c:v>52</c:v>
                </c:pt>
                <c:pt idx="87">
                  <c:v>55</c:v>
                </c:pt>
                <c:pt idx="88">
                  <c:v>38</c:v>
                </c:pt>
                <c:pt idx="89">
                  <c:v>58</c:v>
                </c:pt>
                <c:pt idx="90">
                  <c:v>69</c:v>
                </c:pt>
                <c:pt idx="91">
                  <c:v>38</c:v>
                </c:pt>
                <c:pt idx="92">
                  <c:v>66</c:v>
                </c:pt>
                <c:pt idx="93">
                  <c:v>42</c:v>
                </c:pt>
                <c:pt idx="94">
                  <c:v>49</c:v>
                </c:pt>
                <c:pt idx="95">
                  <c:v>52</c:v>
                </c:pt>
                <c:pt idx="96">
                  <c:v>44</c:v>
                </c:pt>
                <c:pt idx="97">
                  <c:v>41</c:v>
                </c:pt>
                <c:pt idx="98">
                  <c:v>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7D5-48BD-8A4A-0AEEB8E8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250912"/>
        <c:axId val="387235376"/>
      </c:lineChart>
      <c:catAx>
        <c:axId val="41425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Broj</a:t>
                </a:r>
                <a:r>
                  <a:rPr lang="hr-HR" baseline="0"/>
                  <a:t> prijenosa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87235376"/>
        <c:crosses val="autoZero"/>
        <c:auto val="1"/>
        <c:lblAlgn val="ctr"/>
        <c:lblOffset val="100"/>
        <c:noMultiLvlLbl val="0"/>
      </c:catAx>
      <c:valAx>
        <c:axId val="3872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Proteklo</a:t>
                </a:r>
                <a:r>
                  <a:rPr lang="hr-HR" baseline="0"/>
                  <a:t> vrijeme u milisekundama [ms]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42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'Realtime Os'!$B$1</c:f>
              <c:strCache>
                <c:ptCount val="1"/>
                <c:pt idx="0">
                  <c:v>Hvatanje slike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'Realtime Os'!$B$2:$B$100</c:f>
              <c:numCache>
                <c:formatCode>General</c:formatCode>
                <c:ptCount val="99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24</c:v>
                </c:pt>
                <c:pt idx="25">
                  <c:v>23</c:v>
                </c:pt>
                <c:pt idx="26">
                  <c:v>24</c:v>
                </c:pt>
                <c:pt idx="27">
                  <c:v>23</c:v>
                </c:pt>
                <c:pt idx="28">
                  <c:v>24</c:v>
                </c:pt>
                <c:pt idx="29">
                  <c:v>23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23</c:v>
                </c:pt>
                <c:pt idx="60">
                  <c:v>23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24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24</c:v>
                </c:pt>
                <c:pt idx="80">
                  <c:v>30</c:v>
                </c:pt>
                <c:pt idx="81">
                  <c:v>24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23</c:v>
                </c:pt>
                <c:pt idx="86">
                  <c:v>24</c:v>
                </c:pt>
                <c:pt idx="87">
                  <c:v>23</c:v>
                </c:pt>
                <c:pt idx="88">
                  <c:v>23</c:v>
                </c:pt>
                <c:pt idx="89">
                  <c:v>24</c:v>
                </c:pt>
                <c:pt idx="90">
                  <c:v>24</c:v>
                </c:pt>
                <c:pt idx="91">
                  <c:v>23</c:v>
                </c:pt>
                <c:pt idx="92">
                  <c:v>24</c:v>
                </c:pt>
                <c:pt idx="93">
                  <c:v>23</c:v>
                </c:pt>
                <c:pt idx="94">
                  <c:v>23</c:v>
                </c:pt>
                <c:pt idx="95">
                  <c:v>24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F-49DF-9E35-42EE598CBAB8}"/>
            </c:ext>
          </c:extLst>
        </c:ser>
        <c:ser>
          <c:idx val="1"/>
          <c:order val="1"/>
          <c:tx>
            <c:strRef>
              <c:f>'Realtime Os'!$D$1</c:f>
              <c:strCache>
                <c:ptCount val="1"/>
                <c:pt idx="0">
                  <c:v>Slanje slike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'Realtime Os'!$D$2:$D$100</c:f>
              <c:numCache>
                <c:formatCode>General</c:formatCode>
                <c:ptCount val="99"/>
                <c:pt idx="0">
                  <c:v>119</c:v>
                </c:pt>
                <c:pt idx="1">
                  <c:v>118</c:v>
                </c:pt>
                <c:pt idx="2">
                  <c:v>102</c:v>
                </c:pt>
                <c:pt idx="3">
                  <c:v>86</c:v>
                </c:pt>
                <c:pt idx="4">
                  <c:v>81</c:v>
                </c:pt>
                <c:pt idx="5">
                  <c:v>91</c:v>
                </c:pt>
                <c:pt idx="6">
                  <c:v>95</c:v>
                </c:pt>
                <c:pt idx="7">
                  <c:v>85</c:v>
                </c:pt>
                <c:pt idx="8">
                  <c:v>81</c:v>
                </c:pt>
                <c:pt idx="9">
                  <c:v>81</c:v>
                </c:pt>
                <c:pt idx="10">
                  <c:v>100</c:v>
                </c:pt>
                <c:pt idx="11">
                  <c:v>100</c:v>
                </c:pt>
                <c:pt idx="12">
                  <c:v>96</c:v>
                </c:pt>
                <c:pt idx="13">
                  <c:v>83</c:v>
                </c:pt>
                <c:pt idx="14">
                  <c:v>81</c:v>
                </c:pt>
                <c:pt idx="15">
                  <c:v>108</c:v>
                </c:pt>
                <c:pt idx="16">
                  <c:v>92</c:v>
                </c:pt>
                <c:pt idx="17">
                  <c:v>89</c:v>
                </c:pt>
                <c:pt idx="18">
                  <c:v>90</c:v>
                </c:pt>
                <c:pt idx="19">
                  <c:v>103</c:v>
                </c:pt>
                <c:pt idx="20">
                  <c:v>107</c:v>
                </c:pt>
                <c:pt idx="21">
                  <c:v>94</c:v>
                </c:pt>
                <c:pt idx="22">
                  <c:v>104</c:v>
                </c:pt>
                <c:pt idx="23">
                  <c:v>100</c:v>
                </c:pt>
                <c:pt idx="24">
                  <c:v>107</c:v>
                </c:pt>
                <c:pt idx="25">
                  <c:v>80</c:v>
                </c:pt>
                <c:pt idx="26">
                  <c:v>93</c:v>
                </c:pt>
                <c:pt idx="27">
                  <c:v>119</c:v>
                </c:pt>
                <c:pt idx="28">
                  <c:v>106</c:v>
                </c:pt>
                <c:pt idx="29">
                  <c:v>93</c:v>
                </c:pt>
                <c:pt idx="30">
                  <c:v>100</c:v>
                </c:pt>
                <c:pt idx="31">
                  <c:v>81</c:v>
                </c:pt>
                <c:pt idx="32">
                  <c:v>93</c:v>
                </c:pt>
                <c:pt idx="33">
                  <c:v>60</c:v>
                </c:pt>
                <c:pt idx="34">
                  <c:v>82</c:v>
                </c:pt>
                <c:pt idx="35">
                  <c:v>103</c:v>
                </c:pt>
                <c:pt idx="36">
                  <c:v>118</c:v>
                </c:pt>
                <c:pt idx="37">
                  <c:v>111</c:v>
                </c:pt>
                <c:pt idx="38">
                  <c:v>83</c:v>
                </c:pt>
                <c:pt idx="39">
                  <c:v>85</c:v>
                </c:pt>
                <c:pt idx="40">
                  <c:v>100</c:v>
                </c:pt>
                <c:pt idx="41">
                  <c:v>96</c:v>
                </c:pt>
                <c:pt idx="42">
                  <c:v>85</c:v>
                </c:pt>
                <c:pt idx="43">
                  <c:v>88</c:v>
                </c:pt>
                <c:pt idx="44">
                  <c:v>97</c:v>
                </c:pt>
                <c:pt idx="45">
                  <c:v>81</c:v>
                </c:pt>
                <c:pt idx="46">
                  <c:v>86</c:v>
                </c:pt>
                <c:pt idx="47">
                  <c:v>113</c:v>
                </c:pt>
                <c:pt idx="48">
                  <c:v>81</c:v>
                </c:pt>
                <c:pt idx="49">
                  <c:v>117</c:v>
                </c:pt>
                <c:pt idx="50">
                  <c:v>90</c:v>
                </c:pt>
                <c:pt idx="51">
                  <c:v>105</c:v>
                </c:pt>
                <c:pt idx="52">
                  <c:v>102</c:v>
                </c:pt>
                <c:pt idx="53">
                  <c:v>101</c:v>
                </c:pt>
                <c:pt idx="54">
                  <c:v>95</c:v>
                </c:pt>
                <c:pt idx="55">
                  <c:v>110</c:v>
                </c:pt>
                <c:pt idx="56">
                  <c:v>100</c:v>
                </c:pt>
                <c:pt idx="57">
                  <c:v>112</c:v>
                </c:pt>
                <c:pt idx="58">
                  <c:v>84</c:v>
                </c:pt>
                <c:pt idx="59">
                  <c:v>94</c:v>
                </c:pt>
                <c:pt idx="60">
                  <c:v>114</c:v>
                </c:pt>
                <c:pt idx="61">
                  <c:v>82</c:v>
                </c:pt>
                <c:pt idx="62">
                  <c:v>112</c:v>
                </c:pt>
                <c:pt idx="63">
                  <c:v>116</c:v>
                </c:pt>
                <c:pt idx="64">
                  <c:v>105</c:v>
                </c:pt>
                <c:pt idx="65">
                  <c:v>96</c:v>
                </c:pt>
                <c:pt idx="66">
                  <c:v>88</c:v>
                </c:pt>
                <c:pt idx="67">
                  <c:v>117</c:v>
                </c:pt>
                <c:pt idx="68">
                  <c:v>113</c:v>
                </c:pt>
                <c:pt idx="69">
                  <c:v>103</c:v>
                </c:pt>
                <c:pt idx="70">
                  <c:v>98</c:v>
                </c:pt>
                <c:pt idx="71">
                  <c:v>84</c:v>
                </c:pt>
                <c:pt idx="72">
                  <c:v>98</c:v>
                </c:pt>
                <c:pt idx="73">
                  <c:v>111</c:v>
                </c:pt>
                <c:pt idx="74">
                  <c:v>86</c:v>
                </c:pt>
                <c:pt idx="75">
                  <c:v>109</c:v>
                </c:pt>
                <c:pt idx="76">
                  <c:v>101</c:v>
                </c:pt>
                <c:pt idx="77">
                  <c:v>85</c:v>
                </c:pt>
                <c:pt idx="78">
                  <c:v>119</c:v>
                </c:pt>
                <c:pt idx="79">
                  <c:v>91</c:v>
                </c:pt>
                <c:pt idx="80">
                  <c:v>109</c:v>
                </c:pt>
                <c:pt idx="81">
                  <c:v>106</c:v>
                </c:pt>
                <c:pt idx="82">
                  <c:v>116</c:v>
                </c:pt>
                <c:pt idx="83">
                  <c:v>116</c:v>
                </c:pt>
                <c:pt idx="84">
                  <c:v>120</c:v>
                </c:pt>
                <c:pt idx="85">
                  <c:v>80</c:v>
                </c:pt>
                <c:pt idx="86">
                  <c:v>80</c:v>
                </c:pt>
                <c:pt idx="87">
                  <c:v>87</c:v>
                </c:pt>
                <c:pt idx="88">
                  <c:v>83</c:v>
                </c:pt>
                <c:pt idx="89">
                  <c:v>80</c:v>
                </c:pt>
                <c:pt idx="90">
                  <c:v>113</c:v>
                </c:pt>
                <c:pt idx="91">
                  <c:v>114</c:v>
                </c:pt>
                <c:pt idx="92">
                  <c:v>113</c:v>
                </c:pt>
                <c:pt idx="93">
                  <c:v>112</c:v>
                </c:pt>
                <c:pt idx="94">
                  <c:v>81</c:v>
                </c:pt>
                <c:pt idx="95">
                  <c:v>88</c:v>
                </c:pt>
                <c:pt idx="96">
                  <c:v>86</c:v>
                </c:pt>
                <c:pt idx="97">
                  <c:v>91</c:v>
                </c:pt>
                <c:pt idx="9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F-49DF-9E35-42EE598CBAB8}"/>
            </c:ext>
          </c:extLst>
        </c:ser>
        <c:ser>
          <c:idx val="2"/>
          <c:order val="2"/>
          <c:tx>
            <c:strRef>
              <c:f>'Realtime Os'!$F$1</c:f>
              <c:strCache>
                <c:ptCount val="1"/>
                <c:pt idx="0">
                  <c:v>Klasifikacija slike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'Realtime Os'!$F$2:$F$100</c:f>
              <c:numCache>
                <c:formatCode>General</c:formatCode>
                <c:ptCount val="99"/>
                <c:pt idx="0">
                  <c:v>164</c:v>
                </c:pt>
                <c:pt idx="1">
                  <c:v>156</c:v>
                </c:pt>
                <c:pt idx="2">
                  <c:v>147</c:v>
                </c:pt>
                <c:pt idx="3">
                  <c:v>159</c:v>
                </c:pt>
                <c:pt idx="4">
                  <c:v>133</c:v>
                </c:pt>
                <c:pt idx="5">
                  <c:v>152</c:v>
                </c:pt>
                <c:pt idx="6">
                  <c:v>138</c:v>
                </c:pt>
                <c:pt idx="7">
                  <c:v>138</c:v>
                </c:pt>
                <c:pt idx="8">
                  <c:v>140</c:v>
                </c:pt>
                <c:pt idx="9">
                  <c:v>138</c:v>
                </c:pt>
                <c:pt idx="10">
                  <c:v>138</c:v>
                </c:pt>
                <c:pt idx="11">
                  <c:v>135</c:v>
                </c:pt>
                <c:pt idx="12">
                  <c:v>139</c:v>
                </c:pt>
                <c:pt idx="13">
                  <c:v>142</c:v>
                </c:pt>
                <c:pt idx="14">
                  <c:v>141</c:v>
                </c:pt>
                <c:pt idx="15">
                  <c:v>140</c:v>
                </c:pt>
                <c:pt idx="16">
                  <c:v>146</c:v>
                </c:pt>
                <c:pt idx="17">
                  <c:v>146</c:v>
                </c:pt>
                <c:pt idx="18">
                  <c:v>144</c:v>
                </c:pt>
                <c:pt idx="19">
                  <c:v>141</c:v>
                </c:pt>
                <c:pt idx="20">
                  <c:v>146</c:v>
                </c:pt>
                <c:pt idx="21">
                  <c:v>146</c:v>
                </c:pt>
                <c:pt idx="22">
                  <c:v>148</c:v>
                </c:pt>
                <c:pt idx="23">
                  <c:v>146</c:v>
                </c:pt>
                <c:pt idx="24">
                  <c:v>154</c:v>
                </c:pt>
                <c:pt idx="25">
                  <c:v>148</c:v>
                </c:pt>
                <c:pt idx="26">
                  <c:v>149</c:v>
                </c:pt>
                <c:pt idx="27">
                  <c:v>151</c:v>
                </c:pt>
                <c:pt idx="28">
                  <c:v>154</c:v>
                </c:pt>
                <c:pt idx="29">
                  <c:v>148</c:v>
                </c:pt>
                <c:pt idx="30">
                  <c:v>154</c:v>
                </c:pt>
                <c:pt idx="31">
                  <c:v>151</c:v>
                </c:pt>
                <c:pt idx="32">
                  <c:v>155</c:v>
                </c:pt>
                <c:pt idx="33">
                  <c:v>153</c:v>
                </c:pt>
                <c:pt idx="34">
                  <c:v>153</c:v>
                </c:pt>
                <c:pt idx="35">
                  <c:v>153</c:v>
                </c:pt>
                <c:pt idx="36">
                  <c:v>155</c:v>
                </c:pt>
                <c:pt idx="37">
                  <c:v>158</c:v>
                </c:pt>
                <c:pt idx="38">
                  <c:v>156</c:v>
                </c:pt>
                <c:pt idx="39">
                  <c:v>158</c:v>
                </c:pt>
                <c:pt idx="40">
                  <c:v>159</c:v>
                </c:pt>
                <c:pt idx="41">
                  <c:v>158</c:v>
                </c:pt>
                <c:pt idx="42">
                  <c:v>157</c:v>
                </c:pt>
                <c:pt idx="43">
                  <c:v>156</c:v>
                </c:pt>
                <c:pt idx="44">
                  <c:v>160</c:v>
                </c:pt>
                <c:pt idx="45">
                  <c:v>158</c:v>
                </c:pt>
                <c:pt idx="46">
                  <c:v>161</c:v>
                </c:pt>
                <c:pt idx="47">
                  <c:v>161</c:v>
                </c:pt>
                <c:pt idx="48">
                  <c:v>168</c:v>
                </c:pt>
                <c:pt idx="49">
                  <c:v>161</c:v>
                </c:pt>
                <c:pt idx="50">
                  <c:v>160</c:v>
                </c:pt>
                <c:pt idx="51">
                  <c:v>172</c:v>
                </c:pt>
                <c:pt idx="52">
                  <c:v>165</c:v>
                </c:pt>
                <c:pt idx="53">
                  <c:v>160</c:v>
                </c:pt>
                <c:pt idx="54">
                  <c:v>162</c:v>
                </c:pt>
                <c:pt idx="55">
                  <c:v>164</c:v>
                </c:pt>
                <c:pt idx="56">
                  <c:v>164</c:v>
                </c:pt>
                <c:pt idx="57">
                  <c:v>163</c:v>
                </c:pt>
                <c:pt idx="58">
                  <c:v>173</c:v>
                </c:pt>
                <c:pt idx="59">
                  <c:v>165</c:v>
                </c:pt>
                <c:pt idx="60">
                  <c:v>177</c:v>
                </c:pt>
                <c:pt idx="61">
                  <c:v>170</c:v>
                </c:pt>
                <c:pt idx="62">
                  <c:v>172</c:v>
                </c:pt>
                <c:pt idx="63">
                  <c:v>168</c:v>
                </c:pt>
                <c:pt idx="64">
                  <c:v>176</c:v>
                </c:pt>
                <c:pt idx="65">
                  <c:v>168</c:v>
                </c:pt>
                <c:pt idx="66">
                  <c:v>169</c:v>
                </c:pt>
                <c:pt idx="67">
                  <c:v>169</c:v>
                </c:pt>
                <c:pt idx="68">
                  <c:v>169</c:v>
                </c:pt>
                <c:pt idx="69">
                  <c:v>180</c:v>
                </c:pt>
                <c:pt idx="70">
                  <c:v>173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171</c:v>
                </c:pt>
                <c:pt idx="75">
                  <c:v>173</c:v>
                </c:pt>
                <c:pt idx="76">
                  <c:v>170</c:v>
                </c:pt>
                <c:pt idx="77">
                  <c:v>178</c:v>
                </c:pt>
                <c:pt idx="78">
                  <c:v>176</c:v>
                </c:pt>
                <c:pt idx="79">
                  <c:v>173</c:v>
                </c:pt>
                <c:pt idx="80">
                  <c:v>176</c:v>
                </c:pt>
                <c:pt idx="81">
                  <c:v>174</c:v>
                </c:pt>
                <c:pt idx="82">
                  <c:v>178</c:v>
                </c:pt>
                <c:pt idx="83">
                  <c:v>177</c:v>
                </c:pt>
                <c:pt idx="84">
                  <c:v>181</c:v>
                </c:pt>
                <c:pt idx="85">
                  <c:v>178</c:v>
                </c:pt>
                <c:pt idx="86">
                  <c:v>176</c:v>
                </c:pt>
                <c:pt idx="87">
                  <c:v>181</c:v>
                </c:pt>
                <c:pt idx="88">
                  <c:v>178</c:v>
                </c:pt>
                <c:pt idx="89">
                  <c:v>179</c:v>
                </c:pt>
                <c:pt idx="90">
                  <c:v>179</c:v>
                </c:pt>
                <c:pt idx="91">
                  <c:v>180</c:v>
                </c:pt>
                <c:pt idx="92">
                  <c:v>181</c:v>
                </c:pt>
                <c:pt idx="93">
                  <c:v>186</c:v>
                </c:pt>
                <c:pt idx="94">
                  <c:v>193</c:v>
                </c:pt>
                <c:pt idx="95">
                  <c:v>186</c:v>
                </c:pt>
                <c:pt idx="96">
                  <c:v>182</c:v>
                </c:pt>
                <c:pt idx="97">
                  <c:v>194</c:v>
                </c:pt>
                <c:pt idx="98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F-49DF-9E35-42EE598CBAB8}"/>
            </c:ext>
          </c:extLst>
        </c:ser>
        <c:ser>
          <c:idx val="3"/>
          <c:order val="3"/>
          <c:tx>
            <c:strRef>
              <c:f>'Realtime Os'!$G$1</c:f>
              <c:strCache>
                <c:ptCount val="1"/>
                <c:pt idx="0">
                  <c:v>Slanje naredbe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'Realtime Os'!$G$2:$G$100</c:f>
              <c:numCache>
                <c:formatCode>General</c:formatCode>
                <c:ptCount val="99"/>
                <c:pt idx="0">
                  <c:v>177</c:v>
                </c:pt>
                <c:pt idx="1">
                  <c:v>163</c:v>
                </c:pt>
                <c:pt idx="2">
                  <c:v>151</c:v>
                </c:pt>
                <c:pt idx="3">
                  <c:v>93</c:v>
                </c:pt>
                <c:pt idx="4">
                  <c:v>111</c:v>
                </c:pt>
                <c:pt idx="5">
                  <c:v>54</c:v>
                </c:pt>
                <c:pt idx="6">
                  <c:v>55</c:v>
                </c:pt>
                <c:pt idx="7">
                  <c:v>227</c:v>
                </c:pt>
                <c:pt idx="8">
                  <c:v>40</c:v>
                </c:pt>
                <c:pt idx="9">
                  <c:v>81</c:v>
                </c:pt>
                <c:pt idx="10">
                  <c:v>72</c:v>
                </c:pt>
                <c:pt idx="11">
                  <c:v>240</c:v>
                </c:pt>
                <c:pt idx="12">
                  <c:v>39</c:v>
                </c:pt>
                <c:pt idx="13">
                  <c:v>31</c:v>
                </c:pt>
                <c:pt idx="14">
                  <c:v>179</c:v>
                </c:pt>
                <c:pt idx="15">
                  <c:v>222</c:v>
                </c:pt>
                <c:pt idx="16">
                  <c:v>195</c:v>
                </c:pt>
                <c:pt idx="17">
                  <c:v>173</c:v>
                </c:pt>
                <c:pt idx="18">
                  <c:v>154</c:v>
                </c:pt>
                <c:pt idx="19">
                  <c:v>111</c:v>
                </c:pt>
                <c:pt idx="20">
                  <c:v>98</c:v>
                </c:pt>
                <c:pt idx="21">
                  <c:v>60</c:v>
                </c:pt>
                <c:pt idx="22">
                  <c:v>45</c:v>
                </c:pt>
                <c:pt idx="23">
                  <c:v>219</c:v>
                </c:pt>
                <c:pt idx="24">
                  <c:v>26</c:v>
                </c:pt>
                <c:pt idx="25">
                  <c:v>71</c:v>
                </c:pt>
                <c:pt idx="26">
                  <c:v>61</c:v>
                </c:pt>
                <c:pt idx="27">
                  <c:v>231</c:v>
                </c:pt>
                <c:pt idx="28">
                  <c:v>24</c:v>
                </c:pt>
                <c:pt idx="29">
                  <c:v>25</c:v>
                </c:pt>
                <c:pt idx="30">
                  <c:v>166</c:v>
                </c:pt>
                <c:pt idx="31">
                  <c:v>109</c:v>
                </c:pt>
                <c:pt idx="32">
                  <c:v>150</c:v>
                </c:pt>
                <c:pt idx="33">
                  <c:v>254</c:v>
                </c:pt>
                <c:pt idx="34">
                  <c:v>34</c:v>
                </c:pt>
                <c:pt idx="35">
                  <c:v>105</c:v>
                </c:pt>
                <c:pt idx="36">
                  <c:v>60</c:v>
                </c:pt>
                <c:pt idx="37">
                  <c:v>58</c:v>
                </c:pt>
                <c:pt idx="38">
                  <c:v>30</c:v>
                </c:pt>
                <c:pt idx="39">
                  <c:v>123</c:v>
                </c:pt>
                <c:pt idx="40">
                  <c:v>178</c:v>
                </c:pt>
                <c:pt idx="41">
                  <c:v>220</c:v>
                </c:pt>
                <c:pt idx="42">
                  <c:v>30</c:v>
                </c:pt>
                <c:pt idx="43">
                  <c:v>102</c:v>
                </c:pt>
                <c:pt idx="44">
                  <c:v>55</c:v>
                </c:pt>
                <c:pt idx="45">
                  <c:v>58</c:v>
                </c:pt>
                <c:pt idx="46">
                  <c:v>25</c:v>
                </c:pt>
                <c:pt idx="47">
                  <c:v>120</c:v>
                </c:pt>
                <c:pt idx="48">
                  <c:v>169</c:v>
                </c:pt>
                <c:pt idx="49">
                  <c:v>174</c:v>
                </c:pt>
                <c:pt idx="50">
                  <c:v>148</c:v>
                </c:pt>
                <c:pt idx="51">
                  <c:v>193</c:v>
                </c:pt>
                <c:pt idx="52">
                  <c:v>82</c:v>
                </c:pt>
                <c:pt idx="53">
                  <c:v>31</c:v>
                </c:pt>
                <c:pt idx="54">
                  <c:v>150</c:v>
                </c:pt>
                <c:pt idx="55">
                  <c:v>23</c:v>
                </c:pt>
                <c:pt idx="56">
                  <c:v>94</c:v>
                </c:pt>
                <c:pt idx="57">
                  <c:v>52</c:v>
                </c:pt>
                <c:pt idx="58">
                  <c:v>43</c:v>
                </c:pt>
                <c:pt idx="59">
                  <c:v>21</c:v>
                </c:pt>
                <c:pt idx="60">
                  <c:v>104</c:v>
                </c:pt>
                <c:pt idx="61">
                  <c:v>167</c:v>
                </c:pt>
                <c:pt idx="62">
                  <c:v>24</c:v>
                </c:pt>
                <c:pt idx="63">
                  <c:v>120</c:v>
                </c:pt>
                <c:pt idx="64">
                  <c:v>24</c:v>
                </c:pt>
                <c:pt idx="65">
                  <c:v>78</c:v>
                </c:pt>
                <c:pt idx="66">
                  <c:v>65</c:v>
                </c:pt>
                <c:pt idx="67">
                  <c:v>169</c:v>
                </c:pt>
                <c:pt idx="68">
                  <c:v>178</c:v>
                </c:pt>
                <c:pt idx="69">
                  <c:v>7</c:v>
                </c:pt>
                <c:pt idx="70">
                  <c:v>85</c:v>
                </c:pt>
                <c:pt idx="71">
                  <c:v>44</c:v>
                </c:pt>
                <c:pt idx="72">
                  <c:v>44</c:v>
                </c:pt>
                <c:pt idx="73">
                  <c:v>13</c:v>
                </c:pt>
                <c:pt idx="74">
                  <c:v>110</c:v>
                </c:pt>
                <c:pt idx="75">
                  <c:v>164</c:v>
                </c:pt>
                <c:pt idx="76">
                  <c:v>150</c:v>
                </c:pt>
                <c:pt idx="77">
                  <c:v>9</c:v>
                </c:pt>
                <c:pt idx="78">
                  <c:v>82</c:v>
                </c:pt>
                <c:pt idx="79">
                  <c:v>42</c:v>
                </c:pt>
                <c:pt idx="80">
                  <c:v>40</c:v>
                </c:pt>
                <c:pt idx="81">
                  <c:v>12</c:v>
                </c:pt>
                <c:pt idx="82">
                  <c:v>103</c:v>
                </c:pt>
                <c:pt idx="83">
                  <c:v>160</c:v>
                </c:pt>
                <c:pt idx="84">
                  <c:v>139</c:v>
                </c:pt>
                <c:pt idx="85">
                  <c:v>183</c:v>
                </c:pt>
                <c:pt idx="86">
                  <c:v>137</c:v>
                </c:pt>
                <c:pt idx="87">
                  <c:v>116</c:v>
                </c:pt>
                <c:pt idx="88">
                  <c:v>163</c:v>
                </c:pt>
                <c:pt idx="89">
                  <c:v>46</c:v>
                </c:pt>
                <c:pt idx="90">
                  <c:v>115</c:v>
                </c:pt>
                <c:pt idx="91">
                  <c:v>170</c:v>
                </c:pt>
                <c:pt idx="92">
                  <c:v>21</c:v>
                </c:pt>
                <c:pt idx="93">
                  <c:v>75</c:v>
                </c:pt>
                <c:pt idx="94">
                  <c:v>126</c:v>
                </c:pt>
                <c:pt idx="95">
                  <c:v>19</c:v>
                </c:pt>
                <c:pt idx="96">
                  <c:v>76</c:v>
                </c:pt>
                <c:pt idx="97">
                  <c:v>30</c:v>
                </c:pt>
                <c:pt idx="98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F-49DF-9E35-42EE598C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61392"/>
        <c:axId val="387196928"/>
      </c:lineChart>
      <c:catAx>
        <c:axId val="41376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87196928"/>
        <c:crosses val="autoZero"/>
        <c:auto val="1"/>
        <c:lblAlgn val="ctr"/>
        <c:lblOffset val="100"/>
        <c:noMultiLvlLbl val="0"/>
      </c:catAx>
      <c:valAx>
        <c:axId val="3871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1376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'Realtime s poboljsanjima'!$B$113:$E$113</c:f>
              <c:strCache>
                <c:ptCount val="4"/>
                <c:pt idx="0">
                  <c:v>Hvatanje slike</c:v>
                </c:pt>
                <c:pt idx="1">
                  <c:v>Slanje slike</c:v>
                </c:pt>
                <c:pt idx="2">
                  <c:v>Klasifikacija slike</c:v>
                </c:pt>
                <c:pt idx="3">
                  <c:v>Slanje naredbe</c:v>
                </c:pt>
              </c:strCache>
            </c:strRef>
          </c:cat>
          <c:val>
            <c:numRef>
              <c:f>'Realtime s poboljsanjima'!$B$114:$E$114</c:f>
              <c:numCache>
                <c:formatCode>0.00</c:formatCode>
                <c:ptCount val="4"/>
                <c:pt idx="0">
                  <c:v>12.8989898989899</c:v>
                </c:pt>
                <c:pt idx="1">
                  <c:v>109.3030303030303</c:v>
                </c:pt>
                <c:pt idx="2">
                  <c:v>139.62626262626262</c:v>
                </c:pt>
                <c:pt idx="3">
                  <c:v>80.36363636363636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3-4B8C-92BA-4D56D85E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Sustav u stvarnom vremenu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213</c:v>
                </c:pt>
                <c:pt idx="1">
                  <c:v>229</c:v>
                </c:pt>
                <c:pt idx="2">
                  <c:v>223</c:v>
                </c:pt>
                <c:pt idx="3">
                  <c:v>244</c:v>
                </c:pt>
                <c:pt idx="4">
                  <c:v>300</c:v>
                </c:pt>
                <c:pt idx="5">
                  <c:v>250</c:v>
                </c:pt>
                <c:pt idx="6">
                  <c:v>292</c:v>
                </c:pt>
                <c:pt idx="7">
                  <c:v>258</c:v>
                </c:pt>
                <c:pt idx="8">
                  <c:v>265</c:v>
                </c:pt>
                <c:pt idx="9">
                  <c:v>295</c:v>
                </c:pt>
                <c:pt idx="10">
                  <c:v>238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248</c:v>
                </c:pt>
                <c:pt idx="15">
                  <c:v>313</c:v>
                </c:pt>
                <c:pt idx="16">
                  <c:v>240</c:v>
                </c:pt>
                <c:pt idx="17">
                  <c:v>280</c:v>
                </c:pt>
                <c:pt idx="18">
                  <c:v>249</c:v>
                </c:pt>
                <c:pt idx="19">
                  <c:v>268</c:v>
                </c:pt>
                <c:pt idx="20">
                  <c:v>262</c:v>
                </c:pt>
                <c:pt idx="21">
                  <c:v>247</c:v>
                </c:pt>
                <c:pt idx="22">
                  <c:v>282</c:v>
                </c:pt>
                <c:pt idx="23">
                  <c:v>254</c:v>
                </c:pt>
                <c:pt idx="24">
                  <c:v>284</c:v>
                </c:pt>
                <c:pt idx="25">
                  <c:v>250</c:v>
                </c:pt>
                <c:pt idx="26">
                  <c:v>290</c:v>
                </c:pt>
                <c:pt idx="27">
                  <c:v>265</c:v>
                </c:pt>
                <c:pt idx="28">
                  <c:v>298</c:v>
                </c:pt>
                <c:pt idx="29">
                  <c:v>357</c:v>
                </c:pt>
                <c:pt idx="30">
                  <c:v>362</c:v>
                </c:pt>
                <c:pt idx="31">
                  <c:v>314</c:v>
                </c:pt>
                <c:pt idx="32">
                  <c:v>282</c:v>
                </c:pt>
                <c:pt idx="33">
                  <c:v>448</c:v>
                </c:pt>
                <c:pt idx="34">
                  <c:v>303</c:v>
                </c:pt>
                <c:pt idx="35">
                  <c:v>302</c:v>
                </c:pt>
                <c:pt idx="36">
                  <c:v>262</c:v>
                </c:pt>
                <c:pt idx="37">
                  <c:v>298</c:v>
                </c:pt>
                <c:pt idx="38">
                  <c:v>259</c:v>
                </c:pt>
                <c:pt idx="39">
                  <c:v>288</c:v>
                </c:pt>
                <c:pt idx="40">
                  <c:v>273</c:v>
                </c:pt>
                <c:pt idx="41">
                  <c:v>273</c:v>
                </c:pt>
                <c:pt idx="42">
                  <c:v>287</c:v>
                </c:pt>
                <c:pt idx="43">
                  <c:v>277</c:v>
                </c:pt>
                <c:pt idx="44">
                  <c:v>290</c:v>
                </c:pt>
                <c:pt idx="45">
                  <c:v>269</c:v>
                </c:pt>
                <c:pt idx="46">
                  <c:v>311</c:v>
                </c:pt>
                <c:pt idx="47">
                  <c:v>302</c:v>
                </c:pt>
                <c:pt idx="48">
                  <c:v>378</c:v>
                </c:pt>
                <c:pt idx="49">
                  <c:v>449</c:v>
                </c:pt>
                <c:pt idx="50">
                  <c:v>326</c:v>
                </c:pt>
                <c:pt idx="51">
                  <c:v>388</c:v>
                </c:pt>
                <c:pt idx="52">
                  <c:v>438</c:v>
                </c:pt>
                <c:pt idx="53">
                  <c:v>305</c:v>
                </c:pt>
                <c:pt idx="54">
                  <c:v>291</c:v>
                </c:pt>
                <c:pt idx="55">
                  <c:v>370</c:v>
                </c:pt>
                <c:pt idx="56">
                  <c:v>322</c:v>
                </c:pt>
                <c:pt idx="57">
                  <c:v>305</c:v>
                </c:pt>
                <c:pt idx="58">
                  <c:v>447</c:v>
                </c:pt>
                <c:pt idx="59">
                  <c:v>281</c:v>
                </c:pt>
                <c:pt idx="60">
                  <c:v>304</c:v>
                </c:pt>
                <c:pt idx="61">
                  <c:v>383</c:v>
                </c:pt>
                <c:pt idx="62">
                  <c:v>467</c:v>
                </c:pt>
                <c:pt idx="63">
                  <c:v>275</c:v>
                </c:pt>
                <c:pt idx="64">
                  <c:v>282</c:v>
                </c:pt>
                <c:pt idx="65">
                  <c:v>443</c:v>
                </c:pt>
                <c:pt idx="66">
                  <c:v>358</c:v>
                </c:pt>
                <c:pt idx="67">
                  <c:v>323</c:v>
                </c:pt>
                <c:pt idx="68">
                  <c:v>275</c:v>
                </c:pt>
                <c:pt idx="69">
                  <c:v>361</c:v>
                </c:pt>
                <c:pt idx="70">
                  <c:v>300</c:v>
                </c:pt>
                <c:pt idx="71">
                  <c:v>292</c:v>
                </c:pt>
                <c:pt idx="72">
                  <c:v>270</c:v>
                </c:pt>
                <c:pt idx="73">
                  <c:v>287</c:v>
                </c:pt>
                <c:pt idx="74">
                  <c:v>272</c:v>
                </c:pt>
                <c:pt idx="75">
                  <c:v>323</c:v>
                </c:pt>
                <c:pt idx="76">
                  <c:v>273</c:v>
                </c:pt>
                <c:pt idx="77">
                  <c:v>266</c:v>
                </c:pt>
                <c:pt idx="78">
                  <c:v>306</c:v>
                </c:pt>
                <c:pt idx="79">
                  <c:v>279</c:v>
                </c:pt>
                <c:pt idx="80">
                  <c:v>299</c:v>
                </c:pt>
                <c:pt idx="81">
                  <c:v>276</c:v>
                </c:pt>
                <c:pt idx="82">
                  <c:v>305</c:v>
                </c:pt>
                <c:pt idx="83">
                  <c:v>285</c:v>
                </c:pt>
                <c:pt idx="84">
                  <c:v>306</c:v>
                </c:pt>
                <c:pt idx="85">
                  <c:v>286</c:v>
                </c:pt>
                <c:pt idx="86">
                  <c:v>312</c:v>
                </c:pt>
                <c:pt idx="87">
                  <c:v>283</c:v>
                </c:pt>
                <c:pt idx="88">
                  <c:v>300</c:v>
                </c:pt>
                <c:pt idx="89">
                  <c:v>282</c:v>
                </c:pt>
                <c:pt idx="90">
                  <c:v>350</c:v>
                </c:pt>
                <c:pt idx="91">
                  <c:v>272</c:v>
                </c:pt>
                <c:pt idx="92">
                  <c:v>334</c:v>
                </c:pt>
                <c:pt idx="93">
                  <c:v>281</c:v>
                </c:pt>
                <c:pt idx="94">
                  <c:v>306</c:v>
                </c:pt>
                <c:pt idx="95">
                  <c:v>288</c:v>
                </c:pt>
                <c:pt idx="96">
                  <c:v>325</c:v>
                </c:pt>
                <c:pt idx="97">
                  <c:v>286</c:v>
                </c:pt>
                <c:pt idx="98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E-42E5-8B7F-F57B2799565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Obični sustav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484</c:v>
                </c:pt>
                <c:pt idx="1">
                  <c:v>463</c:v>
                </c:pt>
                <c:pt idx="2">
                  <c:v>424</c:v>
                </c:pt>
                <c:pt idx="3">
                  <c:v>361</c:v>
                </c:pt>
                <c:pt idx="4">
                  <c:v>350</c:v>
                </c:pt>
                <c:pt idx="5">
                  <c:v>322</c:v>
                </c:pt>
                <c:pt idx="6">
                  <c:v>313</c:v>
                </c:pt>
                <c:pt idx="7">
                  <c:v>475</c:v>
                </c:pt>
                <c:pt idx="8">
                  <c:v>285</c:v>
                </c:pt>
                <c:pt idx="9">
                  <c:v>323</c:v>
                </c:pt>
                <c:pt idx="10">
                  <c:v>335</c:v>
                </c:pt>
                <c:pt idx="11">
                  <c:v>499</c:v>
                </c:pt>
                <c:pt idx="12">
                  <c:v>298</c:v>
                </c:pt>
                <c:pt idx="13">
                  <c:v>281</c:v>
                </c:pt>
                <c:pt idx="14">
                  <c:v>425</c:v>
                </c:pt>
                <c:pt idx="15">
                  <c:v>494</c:v>
                </c:pt>
                <c:pt idx="16">
                  <c:v>458</c:v>
                </c:pt>
                <c:pt idx="17">
                  <c:v>433</c:v>
                </c:pt>
                <c:pt idx="18">
                  <c:v>412</c:v>
                </c:pt>
                <c:pt idx="19">
                  <c:v>379</c:v>
                </c:pt>
                <c:pt idx="20">
                  <c:v>375</c:v>
                </c:pt>
                <c:pt idx="21">
                  <c:v>324</c:v>
                </c:pt>
                <c:pt idx="22">
                  <c:v>321</c:v>
                </c:pt>
                <c:pt idx="23">
                  <c:v>490</c:v>
                </c:pt>
                <c:pt idx="24">
                  <c:v>312</c:v>
                </c:pt>
                <c:pt idx="25">
                  <c:v>322</c:v>
                </c:pt>
                <c:pt idx="26">
                  <c:v>329</c:v>
                </c:pt>
                <c:pt idx="27">
                  <c:v>526</c:v>
                </c:pt>
                <c:pt idx="28">
                  <c:v>308</c:v>
                </c:pt>
                <c:pt idx="29">
                  <c:v>290</c:v>
                </c:pt>
                <c:pt idx="30">
                  <c:v>444</c:v>
                </c:pt>
                <c:pt idx="31">
                  <c:v>364</c:v>
                </c:pt>
                <c:pt idx="32">
                  <c:v>421</c:v>
                </c:pt>
                <c:pt idx="33">
                  <c:v>494</c:v>
                </c:pt>
                <c:pt idx="34">
                  <c:v>293</c:v>
                </c:pt>
                <c:pt idx="35">
                  <c:v>386</c:v>
                </c:pt>
                <c:pt idx="36">
                  <c:v>357</c:v>
                </c:pt>
                <c:pt idx="37">
                  <c:v>351</c:v>
                </c:pt>
                <c:pt idx="38">
                  <c:v>295</c:v>
                </c:pt>
                <c:pt idx="39">
                  <c:v>390</c:v>
                </c:pt>
                <c:pt idx="40">
                  <c:v>462</c:v>
                </c:pt>
                <c:pt idx="41">
                  <c:v>499</c:v>
                </c:pt>
                <c:pt idx="42">
                  <c:v>296</c:v>
                </c:pt>
                <c:pt idx="43">
                  <c:v>369</c:v>
                </c:pt>
                <c:pt idx="44">
                  <c:v>336</c:v>
                </c:pt>
                <c:pt idx="45">
                  <c:v>320</c:v>
                </c:pt>
                <c:pt idx="46">
                  <c:v>296</c:v>
                </c:pt>
                <c:pt idx="47">
                  <c:v>419</c:v>
                </c:pt>
                <c:pt idx="48">
                  <c:v>442</c:v>
                </c:pt>
                <c:pt idx="49">
                  <c:v>475</c:v>
                </c:pt>
                <c:pt idx="50">
                  <c:v>422</c:v>
                </c:pt>
                <c:pt idx="51">
                  <c:v>493</c:v>
                </c:pt>
                <c:pt idx="52">
                  <c:v>374</c:v>
                </c:pt>
                <c:pt idx="53">
                  <c:v>316</c:v>
                </c:pt>
                <c:pt idx="54">
                  <c:v>430</c:v>
                </c:pt>
                <c:pt idx="55">
                  <c:v>321</c:v>
                </c:pt>
                <c:pt idx="56">
                  <c:v>382</c:v>
                </c:pt>
                <c:pt idx="57">
                  <c:v>351</c:v>
                </c:pt>
                <c:pt idx="58">
                  <c:v>324</c:v>
                </c:pt>
                <c:pt idx="59">
                  <c:v>303</c:v>
                </c:pt>
                <c:pt idx="60">
                  <c:v>418</c:v>
                </c:pt>
                <c:pt idx="61">
                  <c:v>443</c:v>
                </c:pt>
                <c:pt idx="62">
                  <c:v>332</c:v>
                </c:pt>
                <c:pt idx="63">
                  <c:v>428</c:v>
                </c:pt>
                <c:pt idx="64">
                  <c:v>331</c:v>
                </c:pt>
                <c:pt idx="65">
                  <c:v>365</c:v>
                </c:pt>
                <c:pt idx="66">
                  <c:v>345</c:v>
                </c:pt>
                <c:pt idx="67">
                  <c:v>478</c:v>
                </c:pt>
                <c:pt idx="68">
                  <c:v>484</c:v>
                </c:pt>
                <c:pt idx="69">
                  <c:v>313</c:v>
                </c:pt>
                <c:pt idx="70">
                  <c:v>380</c:v>
                </c:pt>
                <c:pt idx="71">
                  <c:v>322</c:v>
                </c:pt>
                <c:pt idx="72">
                  <c:v>337</c:v>
                </c:pt>
                <c:pt idx="73">
                  <c:v>320</c:v>
                </c:pt>
                <c:pt idx="74">
                  <c:v>390</c:v>
                </c:pt>
                <c:pt idx="75">
                  <c:v>469</c:v>
                </c:pt>
                <c:pt idx="76">
                  <c:v>446</c:v>
                </c:pt>
                <c:pt idx="77">
                  <c:v>296</c:v>
                </c:pt>
                <c:pt idx="78">
                  <c:v>401</c:v>
                </c:pt>
                <c:pt idx="79">
                  <c:v>330</c:v>
                </c:pt>
                <c:pt idx="80">
                  <c:v>355</c:v>
                </c:pt>
                <c:pt idx="81">
                  <c:v>318</c:v>
                </c:pt>
                <c:pt idx="82">
                  <c:v>421</c:v>
                </c:pt>
                <c:pt idx="83">
                  <c:v>477</c:v>
                </c:pt>
                <c:pt idx="84">
                  <c:v>464</c:v>
                </c:pt>
                <c:pt idx="85">
                  <c:v>465</c:v>
                </c:pt>
                <c:pt idx="86">
                  <c:v>417</c:v>
                </c:pt>
                <c:pt idx="87">
                  <c:v>408</c:v>
                </c:pt>
                <c:pt idx="88">
                  <c:v>447</c:v>
                </c:pt>
                <c:pt idx="89">
                  <c:v>329</c:v>
                </c:pt>
                <c:pt idx="90">
                  <c:v>431</c:v>
                </c:pt>
                <c:pt idx="91">
                  <c:v>489</c:v>
                </c:pt>
                <c:pt idx="92">
                  <c:v>340</c:v>
                </c:pt>
                <c:pt idx="93">
                  <c:v>396</c:v>
                </c:pt>
                <c:pt idx="94">
                  <c:v>424</c:v>
                </c:pt>
                <c:pt idx="95">
                  <c:v>318</c:v>
                </c:pt>
                <c:pt idx="96">
                  <c:v>368</c:v>
                </c:pt>
                <c:pt idx="97">
                  <c:v>339</c:v>
                </c:pt>
                <c:pt idx="98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E-42E5-8B7F-F57B2799565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Modificirani sustav u stvarnom vremenu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E-42E5-8B7F-F57B2799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58352"/>
        <c:axId val="518311616"/>
      </c:lineChart>
      <c:catAx>
        <c:axId val="4265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18311616"/>
        <c:crosses val="autoZero"/>
        <c:auto val="1"/>
        <c:lblAlgn val="ctr"/>
        <c:lblOffset val="100"/>
        <c:noMultiLvlLbl val="0"/>
      </c:catAx>
      <c:valAx>
        <c:axId val="518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265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98</xdr:row>
      <xdr:rowOff>152401</xdr:rowOff>
    </xdr:from>
    <xdr:to>
      <xdr:col>26</xdr:col>
      <xdr:colOff>571500</xdr:colOff>
      <xdr:row>117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32A57-39D0-4221-AAF3-13FAD8B11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4</xdr:row>
      <xdr:rowOff>23812</xdr:rowOff>
    </xdr:from>
    <xdr:to>
      <xdr:col>10</xdr:col>
      <xdr:colOff>533400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E945F-5F5D-4C59-9545-22E6D76AB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112</xdr:row>
      <xdr:rowOff>14287</xdr:rowOff>
    </xdr:from>
    <xdr:to>
      <xdr:col>13</xdr:col>
      <xdr:colOff>438150</xdr:colOff>
      <xdr:row>126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1A610-CDAA-4947-8892-E8B1E0E6A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3</xdr:row>
      <xdr:rowOff>157162</xdr:rowOff>
    </xdr:from>
    <xdr:to>
      <xdr:col>16</xdr:col>
      <xdr:colOff>581024</xdr:colOff>
      <xdr:row>19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5D7C6-C100-4762-914D-A353DB676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4385-F6B0-4575-8FA0-31D6910A920A}">
  <dimension ref="A1:L120"/>
  <sheetViews>
    <sheetView topLeftCell="A143" workbookViewId="0">
      <selection activeCell="J1" sqref="J1:J1048576"/>
    </sheetView>
  </sheetViews>
  <sheetFormatPr defaultRowHeight="15" x14ac:dyDescent="0.25"/>
  <cols>
    <col min="1" max="1" width="20.140625" bestFit="1" customWidth="1"/>
    <col min="2" max="2" width="13.5703125" bestFit="1" customWidth="1"/>
    <col min="3" max="3" width="13.42578125" bestFit="1" customWidth="1"/>
    <col min="4" max="4" width="16.140625" bestFit="1" customWidth="1"/>
    <col min="5" max="5" width="14.42578125" bestFit="1" customWidth="1"/>
    <col min="6" max="6" width="16.140625" bestFit="1" customWidth="1"/>
    <col min="7" max="7" width="11.7109375" bestFit="1" customWidth="1"/>
    <col min="9" max="9" width="8.85546875" bestFit="1" customWidth="1"/>
    <col min="11" max="11" width="13.42578125" customWidth="1"/>
    <col min="12" max="12" width="11.7109375" bestFit="1" customWidth="1"/>
    <col min="15" max="15" width="8.85546875" bestFit="1" customWidth="1"/>
  </cols>
  <sheetData>
    <row r="1" spans="2:12" x14ac:dyDescent="0.25">
      <c r="B1" t="s">
        <v>18</v>
      </c>
      <c r="C1" t="s">
        <v>0</v>
      </c>
      <c r="D1" t="s">
        <v>19</v>
      </c>
      <c r="E1" t="s">
        <v>4</v>
      </c>
      <c r="F1" t="s">
        <v>21</v>
      </c>
      <c r="G1" t="s">
        <v>20</v>
      </c>
      <c r="H1" t="s">
        <v>2</v>
      </c>
      <c r="J1" t="s">
        <v>3</v>
      </c>
      <c r="L1" t="s">
        <v>1</v>
      </c>
    </row>
    <row r="2" spans="2:12" x14ac:dyDescent="0.25">
      <c r="B2">
        <v>17</v>
      </c>
      <c r="C2">
        <v>1</v>
      </c>
      <c r="D2">
        <v>43</v>
      </c>
      <c r="E2">
        <v>1</v>
      </c>
      <c r="F2">
        <v>138</v>
      </c>
      <c r="G2">
        <f>L2-F2</f>
        <v>13</v>
      </c>
      <c r="H2">
        <v>0</v>
      </c>
      <c r="J2">
        <f>B2+C2+D2+E2+F2+G2+H2</f>
        <v>213</v>
      </c>
      <c r="L2">
        <v>151</v>
      </c>
    </row>
    <row r="3" spans="2:12" x14ac:dyDescent="0.25">
      <c r="B3">
        <v>17</v>
      </c>
      <c r="C3">
        <v>0</v>
      </c>
      <c r="D3">
        <v>55</v>
      </c>
      <c r="E3">
        <v>0</v>
      </c>
      <c r="F3">
        <v>133</v>
      </c>
      <c r="G3">
        <f>L3-F3</f>
        <v>24</v>
      </c>
      <c r="H3">
        <v>0</v>
      </c>
      <c r="J3">
        <f t="shared" ref="J3:J66" si="0">B3+C3+D3+E3+F3+G3+H3</f>
        <v>229</v>
      </c>
      <c r="L3">
        <v>157</v>
      </c>
    </row>
    <row r="4" spans="2:12" x14ac:dyDescent="0.25">
      <c r="B4">
        <v>17</v>
      </c>
      <c r="C4">
        <v>0</v>
      </c>
      <c r="D4">
        <v>45</v>
      </c>
      <c r="E4">
        <v>1</v>
      </c>
      <c r="F4">
        <v>135</v>
      </c>
      <c r="G4">
        <f>L4-F4</f>
        <v>25</v>
      </c>
      <c r="H4">
        <v>0</v>
      </c>
      <c r="J4">
        <f t="shared" si="0"/>
        <v>223</v>
      </c>
      <c r="L4">
        <v>160</v>
      </c>
    </row>
    <row r="5" spans="2:12" x14ac:dyDescent="0.25">
      <c r="B5">
        <v>17</v>
      </c>
      <c r="C5">
        <v>0</v>
      </c>
      <c r="D5">
        <v>55</v>
      </c>
      <c r="E5">
        <v>0</v>
      </c>
      <c r="F5">
        <v>136</v>
      </c>
      <c r="G5">
        <f>L5-F5</f>
        <v>36</v>
      </c>
      <c r="H5">
        <v>0</v>
      </c>
      <c r="J5">
        <f t="shared" si="0"/>
        <v>244</v>
      </c>
      <c r="L5">
        <v>172</v>
      </c>
    </row>
    <row r="6" spans="2:12" x14ac:dyDescent="0.25">
      <c r="B6">
        <v>17</v>
      </c>
      <c r="C6">
        <v>0</v>
      </c>
      <c r="D6">
        <v>93</v>
      </c>
      <c r="E6">
        <v>0</v>
      </c>
      <c r="F6">
        <v>135</v>
      </c>
      <c r="G6">
        <f>L6-F6</f>
        <v>55</v>
      </c>
      <c r="H6">
        <v>0</v>
      </c>
      <c r="J6">
        <f t="shared" si="0"/>
        <v>300</v>
      </c>
      <c r="L6">
        <v>190</v>
      </c>
    </row>
    <row r="7" spans="2:12" x14ac:dyDescent="0.25">
      <c r="B7">
        <v>17</v>
      </c>
      <c r="C7">
        <v>0</v>
      </c>
      <c r="D7">
        <v>62</v>
      </c>
      <c r="E7">
        <v>0</v>
      </c>
      <c r="F7">
        <v>138</v>
      </c>
      <c r="G7">
        <f>L7-F7</f>
        <v>33</v>
      </c>
      <c r="H7">
        <v>0</v>
      </c>
      <c r="J7">
        <f t="shared" si="0"/>
        <v>250</v>
      </c>
      <c r="L7">
        <v>171</v>
      </c>
    </row>
    <row r="8" spans="2:12" x14ac:dyDescent="0.25">
      <c r="B8">
        <v>17</v>
      </c>
      <c r="C8">
        <v>0</v>
      </c>
      <c r="D8">
        <v>92</v>
      </c>
      <c r="E8">
        <v>0</v>
      </c>
      <c r="F8">
        <v>138</v>
      </c>
      <c r="G8">
        <f>L8-F8</f>
        <v>45</v>
      </c>
      <c r="H8">
        <v>0</v>
      </c>
      <c r="J8">
        <f t="shared" si="0"/>
        <v>292</v>
      </c>
      <c r="L8">
        <v>183</v>
      </c>
    </row>
    <row r="9" spans="2:12" x14ac:dyDescent="0.25">
      <c r="B9">
        <v>17</v>
      </c>
      <c r="C9">
        <v>1</v>
      </c>
      <c r="D9">
        <v>79</v>
      </c>
      <c r="E9">
        <v>0</v>
      </c>
      <c r="F9">
        <v>141</v>
      </c>
      <c r="G9">
        <f>L9-F9</f>
        <v>20</v>
      </c>
      <c r="H9">
        <v>0</v>
      </c>
      <c r="J9">
        <f t="shared" si="0"/>
        <v>258</v>
      </c>
      <c r="L9">
        <v>161</v>
      </c>
    </row>
    <row r="10" spans="2:12" x14ac:dyDescent="0.25">
      <c r="B10">
        <v>18</v>
      </c>
      <c r="C10">
        <v>0</v>
      </c>
      <c r="D10">
        <v>83</v>
      </c>
      <c r="E10">
        <v>0</v>
      </c>
      <c r="F10">
        <v>141</v>
      </c>
      <c r="G10">
        <f>L10-F10</f>
        <v>23</v>
      </c>
      <c r="H10">
        <v>0</v>
      </c>
      <c r="J10">
        <f t="shared" si="0"/>
        <v>265</v>
      </c>
      <c r="L10">
        <v>164</v>
      </c>
    </row>
    <row r="11" spans="2:12" x14ac:dyDescent="0.25">
      <c r="B11">
        <v>17</v>
      </c>
      <c r="C11">
        <v>0</v>
      </c>
      <c r="D11">
        <v>122</v>
      </c>
      <c r="E11">
        <v>0</v>
      </c>
      <c r="F11">
        <v>144</v>
      </c>
      <c r="G11">
        <f>L11-F11</f>
        <v>12</v>
      </c>
      <c r="H11">
        <v>0</v>
      </c>
      <c r="J11">
        <f t="shared" si="0"/>
        <v>295</v>
      </c>
      <c r="L11">
        <v>156</v>
      </c>
    </row>
    <row r="12" spans="2:12" x14ac:dyDescent="0.25">
      <c r="B12">
        <v>18</v>
      </c>
      <c r="C12">
        <v>0</v>
      </c>
      <c r="D12">
        <v>57</v>
      </c>
      <c r="E12">
        <v>0</v>
      </c>
      <c r="F12">
        <v>143</v>
      </c>
      <c r="G12">
        <f>L12-F12</f>
        <v>20</v>
      </c>
      <c r="H12">
        <v>0</v>
      </c>
      <c r="J12">
        <f t="shared" si="0"/>
        <v>238</v>
      </c>
      <c r="L12">
        <v>163</v>
      </c>
    </row>
    <row r="13" spans="2:12" x14ac:dyDescent="0.25">
      <c r="B13">
        <v>17</v>
      </c>
      <c r="C13">
        <v>0</v>
      </c>
      <c r="D13">
        <v>86</v>
      </c>
      <c r="E13">
        <v>1</v>
      </c>
      <c r="F13">
        <v>142</v>
      </c>
      <c r="G13">
        <f>L13-F13</f>
        <v>18</v>
      </c>
      <c r="H13">
        <v>0</v>
      </c>
      <c r="J13">
        <f t="shared" si="0"/>
        <v>264</v>
      </c>
      <c r="L13">
        <v>160</v>
      </c>
    </row>
    <row r="14" spans="2:12" x14ac:dyDescent="0.25">
      <c r="B14">
        <v>17</v>
      </c>
      <c r="C14">
        <v>1</v>
      </c>
      <c r="D14">
        <v>49</v>
      </c>
      <c r="E14">
        <v>0</v>
      </c>
      <c r="F14">
        <v>140</v>
      </c>
      <c r="G14">
        <f>L14-F14</f>
        <v>56</v>
      </c>
      <c r="H14">
        <v>0</v>
      </c>
      <c r="J14">
        <f t="shared" si="0"/>
        <v>263</v>
      </c>
      <c r="L14">
        <v>196</v>
      </c>
    </row>
    <row r="15" spans="2:12" x14ac:dyDescent="0.25">
      <c r="B15">
        <v>17</v>
      </c>
      <c r="C15">
        <v>0</v>
      </c>
      <c r="D15">
        <v>77</v>
      </c>
      <c r="E15">
        <v>0</v>
      </c>
      <c r="F15">
        <v>142</v>
      </c>
      <c r="G15">
        <f>L15-F15</f>
        <v>26</v>
      </c>
      <c r="H15">
        <v>0</v>
      </c>
      <c r="J15">
        <f t="shared" si="0"/>
        <v>262</v>
      </c>
      <c r="L15">
        <v>168</v>
      </c>
    </row>
    <row r="16" spans="2:12" x14ac:dyDescent="0.25">
      <c r="B16">
        <v>17</v>
      </c>
      <c r="C16">
        <v>0</v>
      </c>
      <c r="D16">
        <v>54</v>
      </c>
      <c r="E16">
        <v>1</v>
      </c>
      <c r="F16">
        <v>146</v>
      </c>
      <c r="G16">
        <f>L16-F16</f>
        <v>30</v>
      </c>
      <c r="H16">
        <v>0</v>
      </c>
      <c r="J16">
        <f t="shared" si="0"/>
        <v>248</v>
      </c>
      <c r="L16">
        <v>176</v>
      </c>
    </row>
    <row r="17" spans="2:12" x14ac:dyDescent="0.25">
      <c r="B17">
        <v>17</v>
      </c>
      <c r="C17">
        <v>0</v>
      </c>
      <c r="D17">
        <v>127</v>
      </c>
      <c r="E17">
        <v>0</v>
      </c>
      <c r="F17">
        <v>144</v>
      </c>
      <c r="G17">
        <f>L17-F17</f>
        <v>25</v>
      </c>
      <c r="H17">
        <v>0</v>
      </c>
      <c r="J17">
        <f t="shared" si="0"/>
        <v>313</v>
      </c>
      <c r="L17">
        <v>169</v>
      </c>
    </row>
    <row r="18" spans="2:12" x14ac:dyDescent="0.25">
      <c r="B18">
        <v>17</v>
      </c>
      <c r="C18">
        <v>0</v>
      </c>
      <c r="D18">
        <v>63</v>
      </c>
      <c r="E18">
        <v>0</v>
      </c>
      <c r="F18">
        <v>145</v>
      </c>
      <c r="G18">
        <f>L18-F18</f>
        <v>15</v>
      </c>
      <c r="H18">
        <v>0</v>
      </c>
      <c r="J18">
        <f t="shared" si="0"/>
        <v>240</v>
      </c>
      <c r="L18">
        <v>160</v>
      </c>
    </row>
    <row r="19" spans="2:12" x14ac:dyDescent="0.25">
      <c r="B19">
        <v>17</v>
      </c>
      <c r="C19">
        <v>1</v>
      </c>
      <c r="D19">
        <v>93</v>
      </c>
      <c r="E19">
        <v>0</v>
      </c>
      <c r="F19">
        <v>146</v>
      </c>
      <c r="G19">
        <f>L19-F19</f>
        <v>23</v>
      </c>
      <c r="H19">
        <v>0</v>
      </c>
      <c r="J19">
        <f t="shared" si="0"/>
        <v>280</v>
      </c>
      <c r="L19">
        <v>169</v>
      </c>
    </row>
    <row r="20" spans="2:12" x14ac:dyDescent="0.25">
      <c r="B20">
        <v>17</v>
      </c>
      <c r="C20">
        <v>0</v>
      </c>
      <c r="D20">
        <v>59</v>
      </c>
      <c r="E20">
        <v>1</v>
      </c>
      <c r="F20">
        <v>150</v>
      </c>
      <c r="G20">
        <f>L20-F20</f>
        <v>21</v>
      </c>
      <c r="H20">
        <v>1</v>
      </c>
      <c r="J20">
        <f t="shared" si="0"/>
        <v>249</v>
      </c>
      <c r="L20">
        <v>171</v>
      </c>
    </row>
    <row r="21" spans="2:12" x14ac:dyDescent="0.25">
      <c r="B21">
        <v>17</v>
      </c>
      <c r="C21">
        <v>0</v>
      </c>
      <c r="D21">
        <v>75</v>
      </c>
      <c r="E21">
        <v>0</v>
      </c>
      <c r="F21">
        <v>145</v>
      </c>
      <c r="G21">
        <f>L21-F21</f>
        <v>30</v>
      </c>
      <c r="H21">
        <v>1</v>
      </c>
      <c r="J21">
        <f t="shared" si="0"/>
        <v>268</v>
      </c>
      <c r="L21">
        <v>175</v>
      </c>
    </row>
    <row r="22" spans="2:12" x14ac:dyDescent="0.25">
      <c r="B22">
        <v>17</v>
      </c>
      <c r="C22">
        <v>0</v>
      </c>
      <c r="D22">
        <v>73</v>
      </c>
      <c r="E22">
        <v>0</v>
      </c>
      <c r="F22">
        <v>146</v>
      </c>
      <c r="G22">
        <f>L22-F22</f>
        <v>26</v>
      </c>
      <c r="H22">
        <v>0</v>
      </c>
      <c r="J22">
        <f t="shared" si="0"/>
        <v>262</v>
      </c>
      <c r="L22">
        <v>172</v>
      </c>
    </row>
    <row r="23" spans="2:12" x14ac:dyDescent="0.25">
      <c r="B23">
        <v>17</v>
      </c>
      <c r="C23">
        <v>0</v>
      </c>
      <c r="D23">
        <v>61</v>
      </c>
      <c r="E23">
        <v>0</v>
      </c>
      <c r="F23">
        <v>148</v>
      </c>
      <c r="G23">
        <f>L23-F23</f>
        <v>21</v>
      </c>
      <c r="H23">
        <v>0</v>
      </c>
      <c r="J23">
        <f t="shared" si="0"/>
        <v>247</v>
      </c>
      <c r="L23">
        <v>169</v>
      </c>
    </row>
    <row r="24" spans="2:12" x14ac:dyDescent="0.25">
      <c r="B24">
        <v>17</v>
      </c>
      <c r="C24">
        <v>0</v>
      </c>
      <c r="D24">
        <v>93</v>
      </c>
      <c r="E24">
        <v>0</v>
      </c>
      <c r="F24">
        <v>148</v>
      </c>
      <c r="G24">
        <f>L24-F24</f>
        <v>24</v>
      </c>
      <c r="H24">
        <v>0</v>
      </c>
      <c r="J24">
        <f t="shared" si="0"/>
        <v>282</v>
      </c>
      <c r="L24">
        <v>172</v>
      </c>
    </row>
    <row r="25" spans="2:12" x14ac:dyDescent="0.25">
      <c r="B25">
        <v>17</v>
      </c>
      <c r="C25">
        <v>0</v>
      </c>
      <c r="D25">
        <v>60</v>
      </c>
      <c r="E25">
        <v>0</v>
      </c>
      <c r="F25">
        <v>146</v>
      </c>
      <c r="G25">
        <f>L25-F25</f>
        <v>31</v>
      </c>
      <c r="H25">
        <v>0</v>
      </c>
      <c r="J25">
        <f t="shared" si="0"/>
        <v>254</v>
      </c>
      <c r="L25">
        <v>177</v>
      </c>
    </row>
    <row r="26" spans="2:12" x14ac:dyDescent="0.25">
      <c r="B26">
        <v>17</v>
      </c>
      <c r="C26">
        <v>0</v>
      </c>
      <c r="D26">
        <v>82</v>
      </c>
      <c r="E26">
        <v>2</v>
      </c>
      <c r="F26">
        <v>146</v>
      </c>
      <c r="G26">
        <f>L26-F26</f>
        <v>37</v>
      </c>
      <c r="H26">
        <v>0</v>
      </c>
      <c r="J26">
        <f t="shared" si="0"/>
        <v>284</v>
      </c>
      <c r="L26">
        <v>183</v>
      </c>
    </row>
    <row r="27" spans="2:12" x14ac:dyDescent="0.25">
      <c r="B27">
        <v>17</v>
      </c>
      <c r="C27">
        <v>0</v>
      </c>
      <c r="D27">
        <v>60</v>
      </c>
      <c r="E27">
        <v>0</v>
      </c>
      <c r="F27">
        <v>150</v>
      </c>
      <c r="G27">
        <f>L27-F27</f>
        <v>23</v>
      </c>
      <c r="H27">
        <v>0</v>
      </c>
      <c r="J27">
        <f t="shared" si="0"/>
        <v>250</v>
      </c>
      <c r="L27">
        <v>173</v>
      </c>
    </row>
    <row r="28" spans="2:12" x14ac:dyDescent="0.25">
      <c r="B28">
        <v>17</v>
      </c>
      <c r="C28">
        <v>0</v>
      </c>
      <c r="D28">
        <v>91</v>
      </c>
      <c r="E28">
        <v>0</v>
      </c>
      <c r="F28">
        <v>150</v>
      </c>
      <c r="G28">
        <f>L28-F28</f>
        <v>32</v>
      </c>
      <c r="H28">
        <v>0</v>
      </c>
      <c r="J28">
        <f t="shared" si="0"/>
        <v>290</v>
      </c>
      <c r="L28">
        <v>182</v>
      </c>
    </row>
    <row r="29" spans="2:12" x14ac:dyDescent="0.25">
      <c r="B29">
        <v>17</v>
      </c>
      <c r="C29">
        <v>0</v>
      </c>
      <c r="D29">
        <v>66</v>
      </c>
      <c r="E29">
        <v>0</v>
      </c>
      <c r="F29">
        <v>153</v>
      </c>
      <c r="G29">
        <f>L29-F29</f>
        <v>29</v>
      </c>
      <c r="H29">
        <v>0</v>
      </c>
      <c r="J29">
        <f t="shared" si="0"/>
        <v>265</v>
      </c>
      <c r="L29">
        <v>182</v>
      </c>
    </row>
    <row r="30" spans="2:12" x14ac:dyDescent="0.25">
      <c r="B30">
        <v>18</v>
      </c>
      <c r="C30">
        <v>0</v>
      </c>
      <c r="D30">
        <v>101</v>
      </c>
      <c r="E30">
        <v>0</v>
      </c>
      <c r="F30">
        <v>159</v>
      </c>
      <c r="G30">
        <f>L30-F30</f>
        <v>20</v>
      </c>
      <c r="H30">
        <v>0</v>
      </c>
      <c r="J30">
        <f t="shared" si="0"/>
        <v>298</v>
      </c>
      <c r="L30">
        <v>179</v>
      </c>
    </row>
    <row r="31" spans="2:12" x14ac:dyDescent="0.25">
      <c r="B31">
        <v>17</v>
      </c>
      <c r="C31">
        <v>1</v>
      </c>
      <c r="D31">
        <v>58</v>
      </c>
      <c r="E31">
        <v>0</v>
      </c>
      <c r="F31">
        <v>151</v>
      </c>
      <c r="G31">
        <f>L31-F31</f>
        <v>130</v>
      </c>
      <c r="H31">
        <v>0</v>
      </c>
      <c r="J31">
        <f t="shared" si="0"/>
        <v>357</v>
      </c>
      <c r="L31">
        <v>281</v>
      </c>
    </row>
    <row r="32" spans="2:12" x14ac:dyDescent="0.25">
      <c r="B32">
        <v>17</v>
      </c>
      <c r="C32">
        <v>0</v>
      </c>
      <c r="D32">
        <v>88</v>
      </c>
      <c r="E32">
        <v>1</v>
      </c>
      <c r="F32">
        <v>138</v>
      </c>
      <c r="G32">
        <f>L32-F32</f>
        <v>118</v>
      </c>
      <c r="H32">
        <v>0</v>
      </c>
      <c r="J32">
        <f t="shared" si="0"/>
        <v>362</v>
      </c>
      <c r="L32">
        <v>256</v>
      </c>
    </row>
    <row r="33" spans="2:12" x14ac:dyDescent="0.25">
      <c r="B33">
        <v>17</v>
      </c>
      <c r="C33">
        <v>1</v>
      </c>
      <c r="D33">
        <v>75</v>
      </c>
      <c r="E33">
        <v>0</v>
      </c>
      <c r="F33">
        <v>133</v>
      </c>
      <c r="G33">
        <f>L33-F33</f>
        <v>88</v>
      </c>
      <c r="H33">
        <v>0</v>
      </c>
      <c r="J33">
        <f t="shared" si="0"/>
        <v>314</v>
      </c>
      <c r="L33">
        <v>221</v>
      </c>
    </row>
    <row r="34" spans="2:12" x14ac:dyDescent="0.25">
      <c r="B34">
        <v>17</v>
      </c>
      <c r="C34">
        <v>0</v>
      </c>
      <c r="D34">
        <v>83</v>
      </c>
      <c r="E34">
        <v>0</v>
      </c>
      <c r="F34">
        <v>135</v>
      </c>
      <c r="G34">
        <f>L34-F34</f>
        <v>47</v>
      </c>
      <c r="H34">
        <v>0</v>
      </c>
      <c r="J34">
        <f t="shared" si="0"/>
        <v>282</v>
      </c>
      <c r="L34">
        <v>182</v>
      </c>
    </row>
    <row r="35" spans="2:12" x14ac:dyDescent="0.25">
      <c r="B35">
        <v>17</v>
      </c>
      <c r="C35">
        <v>0</v>
      </c>
      <c r="D35">
        <v>255</v>
      </c>
      <c r="E35">
        <v>0</v>
      </c>
      <c r="F35">
        <v>136</v>
      </c>
      <c r="G35">
        <f>L35-F35</f>
        <v>40</v>
      </c>
      <c r="H35">
        <v>0</v>
      </c>
      <c r="J35">
        <f t="shared" si="0"/>
        <v>448</v>
      </c>
      <c r="L35">
        <v>176</v>
      </c>
    </row>
    <row r="36" spans="2:12" x14ac:dyDescent="0.25">
      <c r="B36">
        <v>17</v>
      </c>
      <c r="C36">
        <v>0</v>
      </c>
      <c r="D36">
        <v>105</v>
      </c>
      <c r="E36">
        <v>1</v>
      </c>
      <c r="F36">
        <v>135</v>
      </c>
      <c r="G36">
        <f>L36-F36</f>
        <v>45</v>
      </c>
      <c r="H36">
        <v>0</v>
      </c>
      <c r="J36">
        <f t="shared" si="0"/>
        <v>303</v>
      </c>
      <c r="L36">
        <v>180</v>
      </c>
    </row>
    <row r="37" spans="2:12" x14ac:dyDescent="0.25">
      <c r="B37">
        <v>17</v>
      </c>
      <c r="C37">
        <v>1</v>
      </c>
      <c r="D37">
        <v>109</v>
      </c>
      <c r="E37">
        <v>0</v>
      </c>
      <c r="F37">
        <v>138</v>
      </c>
      <c r="G37">
        <f>L37-F37</f>
        <v>37</v>
      </c>
      <c r="H37">
        <v>0</v>
      </c>
      <c r="J37">
        <f t="shared" si="0"/>
        <v>302</v>
      </c>
      <c r="L37">
        <v>175</v>
      </c>
    </row>
    <row r="38" spans="2:12" x14ac:dyDescent="0.25">
      <c r="B38">
        <v>17</v>
      </c>
      <c r="C38">
        <v>0</v>
      </c>
      <c r="D38">
        <v>54</v>
      </c>
      <c r="E38">
        <v>0</v>
      </c>
      <c r="F38">
        <v>138</v>
      </c>
      <c r="G38">
        <f>L38-F38</f>
        <v>53</v>
      </c>
      <c r="H38">
        <v>0</v>
      </c>
      <c r="J38">
        <f t="shared" si="0"/>
        <v>262</v>
      </c>
      <c r="L38">
        <v>191</v>
      </c>
    </row>
    <row r="39" spans="2:12" x14ac:dyDescent="0.25">
      <c r="B39">
        <v>17</v>
      </c>
      <c r="C39">
        <v>0</v>
      </c>
      <c r="D39">
        <v>101</v>
      </c>
      <c r="E39">
        <v>0</v>
      </c>
      <c r="F39">
        <v>141</v>
      </c>
      <c r="G39">
        <f>L39-F39</f>
        <v>39</v>
      </c>
      <c r="H39">
        <v>0</v>
      </c>
      <c r="J39">
        <f t="shared" si="0"/>
        <v>298</v>
      </c>
      <c r="L39">
        <v>180</v>
      </c>
    </row>
    <row r="40" spans="2:12" x14ac:dyDescent="0.25">
      <c r="B40">
        <v>17</v>
      </c>
      <c r="C40">
        <v>0</v>
      </c>
      <c r="D40">
        <v>52</v>
      </c>
      <c r="E40">
        <v>0</v>
      </c>
      <c r="F40">
        <v>141</v>
      </c>
      <c r="G40">
        <f>L40-F40</f>
        <v>49</v>
      </c>
      <c r="H40">
        <v>0</v>
      </c>
      <c r="J40">
        <f t="shared" si="0"/>
        <v>259</v>
      </c>
      <c r="L40">
        <v>190</v>
      </c>
    </row>
    <row r="41" spans="2:12" x14ac:dyDescent="0.25">
      <c r="B41">
        <v>17</v>
      </c>
      <c r="C41">
        <v>1</v>
      </c>
      <c r="D41">
        <v>82</v>
      </c>
      <c r="E41">
        <v>0</v>
      </c>
      <c r="F41">
        <v>144</v>
      </c>
      <c r="G41">
        <f>L41-F41</f>
        <v>44</v>
      </c>
      <c r="H41">
        <v>0</v>
      </c>
      <c r="J41">
        <f t="shared" si="0"/>
        <v>288</v>
      </c>
      <c r="L41">
        <v>188</v>
      </c>
    </row>
    <row r="42" spans="2:12" x14ac:dyDescent="0.25">
      <c r="B42">
        <v>17</v>
      </c>
      <c r="C42">
        <v>1</v>
      </c>
      <c r="D42">
        <v>72</v>
      </c>
      <c r="E42">
        <v>0</v>
      </c>
      <c r="F42">
        <v>143</v>
      </c>
      <c r="G42">
        <f>L42-F42</f>
        <v>39</v>
      </c>
      <c r="H42">
        <v>1</v>
      </c>
      <c r="J42">
        <f t="shared" si="0"/>
        <v>273</v>
      </c>
      <c r="L42">
        <v>182</v>
      </c>
    </row>
    <row r="43" spans="2:12" x14ac:dyDescent="0.25">
      <c r="B43">
        <v>17</v>
      </c>
      <c r="C43">
        <v>0</v>
      </c>
      <c r="D43">
        <v>70</v>
      </c>
      <c r="E43">
        <v>1</v>
      </c>
      <c r="F43">
        <v>142</v>
      </c>
      <c r="G43">
        <f>L43-F43</f>
        <v>43</v>
      </c>
      <c r="H43">
        <v>0</v>
      </c>
      <c r="J43">
        <f t="shared" si="0"/>
        <v>273</v>
      </c>
      <c r="L43">
        <v>185</v>
      </c>
    </row>
    <row r="44" spans="2:12" x14ac:dyDescent="0.25">
      <c r="B44">
        <v>17</v>
      </c>
      <c r="C44">
        <v>0</v>
      </c>
      <c r="D44">
        <v>89</v>
      </c>
      <c r="E44">
        <v>0</v>
      </c>
      <c r="F44">
        <v>140</v>
      </c>
      <c r="G44">
        <f>L44-F44</f>
        <v>41</v>
      </c>
      <c r="H44">
        <v>0</v>
      </c>
      <c r="J44">
        <f t="shared" si="0"/>
        <v>287</v>
      </c>
      <c r="L44">
        <v>181</v>
      </c>
    </row>
    <row r="45" spans="2:12" x14ac:dyDescent="0.25">
      <c r="B45">
        <v>18</v>
      </c>
      <c r="C45">
        <v>0</v>
      </c>
      <c r="D45">
        <v>68</v>
      </c>
      <c r="E45">
        <v>1</v>
      </c>
      <c r="F45">
        <v>142</v>
      </c>
      <c r="G45">
        <f>L45-F45</f>
        <v>48</v>
      </c>
      <c r="H45">
        <v>0</v>
      </c>
      <c r="J45">
        <f t="shared" si="0"/>
        <v>277</v>
      </c>
      <c r="L45">
        <v>190</v>
      </c>
    </row>
    <row r="46" spans="2:12" x14ac:dyDescent="0.25">
      <c r="B46">
        <v>18</v>
      </c>
      <c r="C46">
        <v>0</v>
      </c>
      <c r="D46">
        <v>88</v>
      </c>
      <c r="E46">
        <v>0</v>
      </c>
      <c r="F46">
        <v>146</v>
      </c>
      <c r="G46">
        <f>L46-F46</f>
        <v>38</v>
      </c>
      <c r="H46">
        <v>0</v>
      </c>
      <c r="J46">
        <f t="shared" si="0"/>
        <v>290</v>
      </c>
      <c r="L46">
        <v>184</v>
      </c>
    </row>
    <row r="47" spans="2:12" x14ac:dyDescent="0.25">
      <c r="B47">
        <v>17</v>
      </c>
      <c r="C47">
        <v>1</v>
      </c>
      <c r="D47">
        <v>65</v>
      </c>
      <c r="E47">
        <v>2</v>
      </c>
      <c r="F47">
        <v>144</v>
      </c>
      <c r="G47">
        <f>L47-F47</f>
        <v>40</v>
      </c>
      <c r="H47">
        <v>0</v>
      </c>
      <c r="J47">
        <f t="shared" si="0"/>
        <v>269</v>
      </c>
      <c r="L47">
        <v>184</v>
      </c>
    </row>
    <row r="48" spans="2:12" x14ac:dyDescent="0.25">
      <c r="B48">
        <v>17</v>
      </c>
      <c r="C48">
        <v>1</v>
      </c>
      <c r="D48">
        <v>108</v>
      </c>
      <c r="E48">
        <v>0</v>
      </c>
      <c r="F48">
        <v>145</v>
      </c>
      <c r="G48">
        <f>L48-F48</f>
        <v>40</v>
      </c>
      <c r="H48">
        <v>0</v>
      </c>
      <c r="J48">
        <f t="shared" si="0"/>
        <v>311</v>
      </c>
      <c r="L48">
        <v>185</v>
      </c>
    </row>
    <row r="49" spans="2:12" x14ac:dyDescent="0.25">
      <c r="B49">
        <v>18</v>
      </c>
      <c r="C49">
        <v>0</v>
      </c>
      <c r="D49">
        <v>64</v>
      </c>
      <c r="E49">
        <v>0</v>
      </c>
      <c r="F49">
        <v>146</v>
      </c>
      <c r="G49">
        <f>L49-F49</f>
        <v>74</v>
      </c>
      <c r="H49">
        <v>0</v>
      </c>
      <c r="J49">
        <f t="shared" si="0"/>
        <v>302</v>
      </c>
      <c r="L49">
        <v>220</v>
      </c>
    </row>
    <row r="50" spans="2:12" x14ac:dyDescent="0.25">
      <c r="B50">
        <v>17</v>
      </c>
      <c r="C50">
        <v>0</v>
      </c>
      <c r="D50">
        <v>86</v>
      </c>
      <c r="E50">
        <v>0</v>
      </c>
      <c r="F50">
        <v>150</v>
      </c>
      <c r="G50">
        <f>L50-F50</f>
        <v>125</v>
      </c>
      <c r="H50">
        <v>0</v>
      </c>
      <c r="J50">
        <f t="shared" si="0"/>
        <v>378</v>
      </c>
      <c r="L50">
        <v>275</v>
      </c>
    </row>
    <row r="51" spans="2:12" x14ac:dyDescent="0.25">
      <c r="B51">
        <v>17</v>
      </c>
      <c r="C51">
        <v>0</v>
      </c>
      <c r="D51">
        <v>69</v>
      </c>
      <c r="E51">
        <v>1</v>
      </c>
      <c r="F51">
        <v>145</v>
      </c>
      <c r="G51">
        <f>L51-F51</f>
        <v>216</v>
      </c>
      <c r="H51">
        <v>1</v>
      </c>
      <c r="J51">
        <f t="shared" si="0"/>
        <v>449</v>
      </c>
      <c r="L51">
        <v>361</v>
      </c>
    </row>
    <row r="52" spans="2:12" x14ac:dyDescent="0.25">
      <c r="B52">
        <v>17</v>
      </c>
      <c r="C52">
        <v>0</v>
      </c>
      <c r="D52">
        <v>106</v>
      </c>
      <c r="E52">
        <v>0</v>
      </c>
      <c r="F52">
        <v>146</v>
      </c>
      <c r="G52">
        <f>L52-F52</f>
        <v>57</v>
      </c>
      <c r="H52">
        <v>0</v>
      </c>
      <c r="J52">
        <f t="shared" si="0"/>
        <v>326</v>
      </c>
      <c r="L52">
        <v>203</v>
      </c>
    </row>
    <row r="53" spans="2:12" x14ac:dyDescent="0.25">
      <c r="B53">
        <v>18</v>
      </c>
      <c r="C53">
        <v>0</v>
      </c>
      <c r="D53">
        <v>189</v>
      </c>
      <c r="E53">
        <v>0</v>
      </c>
      <c r="F53">
        <v>148</v>
      </c>
      <c r="G53">
        <f>L53-F53</f>
        <v>33</v>
      </c>
      <c r="H53">
        <v>0</v>
      </c>
      <c r="J53">
        <f t="shared" si="0"/>
        <v>388</v>
      </c>
      <c r="L53">
        <v>181</v>
      </c>
    </row>
    <row r="54" spans="2:12" x14ac:dyDescent="0.25">
      <c r="B54">
        <v>18</v>
      </c>
      <c r="C54">
        <v>0</v>
      </c>
      <c r="D54">
        <v>231</v>
      </c>
      <c r="E54">
        <v>1</v>
      </c>
      <c r="F54">
        <v>148</v>
      </c>
      <c r="G54">
        <f>L54-F54</f>
        <v>40</v>
      </c>
      <c r="H54">
        <v>0</v>
      </c>
      <c r="J54">
        <f t="shared" si="0"/>
        <v>438</v>
      </c>
      <c r="L54">
        <v>188</v>
      </c>
    </row>
    <row r="55" spans="2:12" x14ac:dyDescent="0.25">
      <c r="B55">
        <v>17</v>
      </c>
      <c r="C55">
        <v>1</v>
      </c>
      <c r="D55">
        <v>95</v>
      </c>
      <c r="E55">
        <v>0</v>
      </c>
      <c r="F55">
        <v>146</v>
      </c>
      <c r="G55">
        <f>L55-F55</f>
        <v>46</v>
      </c>
      <c r="H55">
        <v>0</v>
      </c>
      <c r="J55">
        <f t="shared" si="0"/>
        <v>305</v>
      </c>
      <c r="L55">
        <v>192</v>
      </c>
    </row>
    <row r="56" spans="2:12" x14ac:dyDescent="0.25">
      <c r="B56">
        <v>17</v>
      </c>
      <c r="C56">
        <v>0</v>
      </c>
      <c r="D56">
        <v>58</v>
      </c>
      <c r="E56">
        <v>0</v>
      </c>
      <c r="F56">
        <v>146</v>
      </c>
      <c r="G56">
        <f>L56-F56</f>
        <v>70</v>
      </c>
      <c r="H56">
        <v>0</v>
      </c>
      <c r="J56">
        <f t="shared" si="0"/>
        <v>291</v>
      </c>
      <c r="L56">
        <v>216</v>
      </c>
    </row>
    <row r="57" spans="2:12" x14ac:dyDescent="0.25">
      <c r="B57">
        <v>17</v>
      </c>
      <c r="C57">
        <v>1</v>
      </c>
      <c r="D57">
        <v>93</v>
      </c>
      <c r="E57">
        <v>1</v>
      </c>
      <c r="F57">
        <v>150</v>
      </c>
      <c r="G57">
        <f>L57-F57</f>
        <v>108</v>
      </c>
      <c r="H57">
        <v>0</v>
      </c>
      <c r="J57">
        <f t="shared" si="0"/>
        <v>370</v>
      </c>
      <c r="L57">
        <v>258</v>
      </c>
    </row>
    <row r="58" spans="2:12" x14ac:dyDescent="0.25">
      <c r="B58">
        <v>18</v>
      </c>
      <c r="C58">
        <v>0</v>
      </c>
      <c r="D58">
        <v>67</v>
      </c>
      <c r="E58">
        <v>0</v>
      </c>
      <c r="F58">
        <v>150</v>
      </c>
      <c r="G58">
        <f>L58-F58</f>
        <v>87</v>
      </c>
      <c r="H58">
        <v>0</v>
      </c>
      <c r="J58">
        <f t="shared" si="0"/>
        <v>322</v>
      </c>
      <c r="L58">
        <v>237</v>
      </c>
    </row>
    <row r="59" spans="2:12" x14ac:dyDescent="0.25">
      <c r="B59">
        <v>17</v>
      </c>
      <c r="C59">
        <v>1</v>
      </c>
      <c r="D59">
        <v>62</v>
      </c>
      <c r="E59">
        <v>0</v>
      </c>
      <c r="F59">
        <v>153</v>
      </c>
      <c r="G59">
        <f>L59-F59</f>
        <v>72</v>
      </c>
      <c r="H59">
        <v>0</v>
      </c>
      <c r="J59">
        <f t="shared" si="0"/>
        <v>305</v>
      </c>
      <c r="L59">
        <v>225</v>
      </c>
    </row>
    <row r="60" spans="2:12" x14ac:dyDescent="0.25">
      <c r="B60">
        <v>17</v>
      </c>
      <c r="C60">
        <v>0</v>
      </c>
      <c r="D60">
        <v>86</v>
      </c>
      <c r="E60">
        <v>1</v>
      </c>
      <c r="F60">
        <v>159</v>
      </c>
      <c r="G60">
        <f>L60-F60</f>
        <v>184</v>
      </c>
      <c r="H60">
        <v>0</v>
      </c>
      <c r="J60">
        <f t="shared" si="0"/>
        <v>447</v>
      </c>
      <c r="L60">
        <v>343</v>
      </c>
    </row>
    <row r="61" spans="2:12" x14ac:dyDescent="0.25">
      <c r="B61">
        <v>17</v>
      </c>
      <c r="C61">
        <v>0</v>
      </c>
      <c r="D61">
        <v>62</v>
      </c>
      <c r="E61">
        <v>0</v>
      </c>
      <c r="F61">
        <v>151</v>
      </c>
      <c r="G61">
        <f>L61-F61</f>
        <v>50</v>
      </c>
      <c r="H61">
        <v>1</v>
      </c>
      <c r="J61">
        <f t="shared" si="0"/>
        <v>281</v>
      </c>
      <c r="L61">
        <v>201</v>
      </c>
    </row>
    <row r="62" spans="2:12" x14ac:dyDescent="0.25">
      <c r="B62">
        <v>17</v>
      </c>
      <c r="C62">
        <v>0</v>
      </c>
      <c r="D62">
        <v>90</v>
      </c>
      <c r="E62">
        <v>1</v>
      </c>
      <c r="F62">
        <v>138</v>
      </c>
      <c r="G62">
        <f>L62-F62</f>
        <v>58</v>
      </c>
      <c r="H62">
        <v>0</v>
      </c>
      <c r="J62">
        <f t="shared" si="0"/>
        <v>304</v>
      </c>
      <c r="L62">
        <v>196</v>
      </c>
    </row>
    <row r="63" spans="2:12" x14ac:dyDescent="0.25">
      <c r="B63">
        <v>17</v>
      </c>
      <c r="C63">
        <v>0</v>
      </c>
      <c r="D63">
        <v>149</v>
      </c>
      <c r="E63">
        <v>0</v>
      </c>
      <c r="F63">
        <v>133</v>
      </c>
      <c r="G63">
        <f>L63-F63</f>
        <v>84</v>
      </c>
      <c r="H63">
        <v>0</v>
      </c>
      <c r="J63">
        <f t="shared" si="0"/>
        <v>383</v>
      </c>
      <c r="L63">
        <v>217</v>
      </c>
    </row>
    <row r="64" spans="2:12" x14ac:dyDescent="0.25">
      <c r="B64">
        <v>18</v>
      </c>
      <c r="C64">
        <v>0</v>
      </c>
      <c r="D64">
        <v>98</v>
      </c>
      <c r="E64">
        <v>0</v>
      </c>
      <c r="F64">
        <v>135</v>
      </c>
      <c r="G64">
        <f>L64-F64</f>
        <v>216</v>
      </c>
      <c r="H64">
        <v>0</v>
      </c>
      <c r="J64">
        <f t="shared" si="0"/>
        <v>467</v>
      </c>
      <c r="L64">
        <v>351</v>
      </c>
    </row>
    <row r="65" spans="2:12" x14ac:dyDescent="0.25">
      <c r="B65">
        <v>17</v>
      </c>
      <c r="C65">
        <v>0</v>
      </c>
      <c r="D65">
        <v>54</v>
      </c>
      <c r="E65">
        <v>0</v>
      </c>
      <c r="F65">
        <v>136</v>
      </c>
      <c r="G65">
        <f>L65-F65</f>
        <v>68</v>
      </c>
      <c r="H65">
        <v>0</v>
      </c>
      <c r="J65">
        <f t="shared" si="0"/>
        <v>275</v>
      </c>
      <c r="L65">
        <v>204</v>
      </c>
    </row>
    <row r="66" spans="2:12" x14ac:dyDescent="0.25">
      <c r="B66">
        <v>18</v>
      </c>
      <c r="C66">
        <v>0</v>
      </c>
      <c r="D66">
        <v>58</v>
      </c>
      <c r="E66">
        <v>0</v>
      </c>
      <c r="F66">
        <v>135</v>
      </c>
      <c r="G66">
        <f>L66-F66</f>
        <v>71</v>
      </c>
      <c r="H66">
        <v>0</v>
      </c>
      <c r="J66">
        <f t="shared" si="0"/>
        <v>282</v>
      </c>
      <c r="L66">
        <v>206</v>
      </c>
    </row>
    <row r="67" spans="2:12" x14ac:dyDescent="0.25">
      <c r="B67">
        <v>17</v>
      </c>
      <c r="C67">
        <v>0</v>
      </c>
      <c r="D67">
        <v>225</v>
      </c>
      <c r="E67">
        <v>0</v>
      </c>
      <c r="F67">
        <v>138</v>
      </c>
      <c r="G67">
        <f>L67-F67</f>
        <v>63</v>
      </c>
      <c r="H67">
        <v>0</v>
      </c>
      <c r="J67">
        <f t="shared" ref="J67:J100" si="1">B67+C67+D67+E67+F67+G67+H67</f>
        <v>443</v>
      </c>
      <c r="L67">
        <v>201</v>
      </c>
    </row>
    <row r="68" spans="2:12" x14ac:dyDescent="0.25">
      <c r="B68">
        <v>18</v>
      </c>
      <c r="C68">
        <v>0</v>
      </c>
      <c r="D68">
        <v>67</v>
      </c>
      <c r="E68">
        <v>0</v>
      </c>
      <c r="F68">
        <v>138</v>
      </c>
      <c r="G68">
        <f>L68-F68</f>
        <v>135</v>
      </c>
      <c r="H68">
        <v>0</v>
      </c>
      <c r="J68">
        <f t="shared" si="1"/>
        <v>358</v>
      </c>
      <c r="L68">
        <v>273</v>
      </c>
    </row>
    <row r="69" spans="2:12" x14ac:dyDescent="0.25">
      <c r="B69">
        <v>18</v>
      </c>
      <c r="C69">
        <v>0</v>
      </c>
      <c r="D69">
        <v>98</v>
      </c>
      <c r="E69">
        <v>1</v>
      </c>
      <c r="F69">
        <v>141</v>
      </c>
      <c r="G69">
        <f>L69-F69</f>
        <v>65</v>
      </c>
      <c r="H69">
        <v>0</v>
      </c>
      <c r="J69">
        <f t="shared" si="1"/>
        <v>323</v>
      </c>
      <c r="L69">
        <v>206</v>
      </c>
    </row>
    <row r="70" spans="2:12" x14ac:dyDescent="0.25">
      <c r="B70">
        <v>17</v>
      </c>
      <c r="C70">
        <v>1</v>
      </c>
      <c r="D70">
        <v>53</v>
      </c>
      <c r="E70">
        <v>0</v>
      </c>
      <c r="F70">
        <v>141</v>
      </c>
      <c r="G70">
        <f>L70-F70</f>
        <v>63</v>
      </c>
      <c r="H70">
        <v>0</v>
      </c>
      <c r="J70">
        <f t="shared" si="1"/>
        <v>275</v>
      </c>
      <c r="L70">
        <v>204</v>
      </c>
    </row>
    <row r="71" spans="2:12" x14ac:dyDescent="0.25">
      <c r="B71">
        <v>17</v>
      </c>
      <c r="C71">
        <v>0</v>
      </c>
      <c r="D71">
        <v>145</v>
      </c>
      <c r="E71">
        <v>1</v>
      </c>
      <c r="F71">
        <v>144</v>
      </c>
      <c r="G71">
        <f>L71-F71</f>
        <v>54</v>
      </c>
      <c r="H71">
        <v>0</v>
      </c>
      <c r="J71">
        <f t="shared" si="1"/>
        <v>361</v>
      </c>
      <c r="L71">
        <v>198</v>
      </c>
    </row>
    <row r="72" spans="2:12" x14ac:dyDescent="0.25">
      <c r="B72">
        <v>18</v>
      </c>
      <c r="C72">
        <v>0</v>
      </c>
      <c r="D72">
        <v>59</v>
      </c>
      <c r="E72">
        <v>1</v>
      </c>
      <c r="F72">
        <v>143</v>
      </c>
      <c r="G72">
        <f>L72-F72</f>
        <v>79</v>
      </c>
      <c r="H72">
        <v>0</v>
      </c>
      <c r="J72">
        <f t="shared" si="1"/>
        <v>300</v>
      </c>
      <c r="L72">
        <v>222</v>
      </c>
    </row>
    <row r="73" spans="2:12" x14ac:dyDescent="0.25">
      <c r="B73">
        <v>17</v>
      </c>
      <c r="C73">
        <v>0</v>
      </c>
      <c r="D73">
        <v>76</v>
      </c>
      <c r="E73">
        <v>1</v>
      </c>
      <c r="F73">
        <v>142</v>
      </c>
      <c r="G73">
        <f>L73-F73</f>
        <v>55</v>
      </c>
      <c r="H73">
        <v>1</v>
      </c>
      <c r="J73">
        <f t="shared" si="1"/>
        <v>292</v>
      </c>
      <c r="L73">
        <v>197</v>
      </c>
    </row>
    <row r="74" spans="2:12" x14ac:dyDescent="0.25">
      <c r="B74">
        <v>17</v>
      </c>
      <c r="C74">
        <v>1</v>
      </c>
      <c r="D74">
        <v>54</v>
      </c>
      <c r="E74">
        <v>1</v>
      </c>
      <c r="F74">
        <v>140</v>
      </c>
      <c r="G74">
        <f>L74-F74</f>
        <v>57</v>
      </c>
      <c r="H74">
        <v>0</v>
      </c>
      <c r="J74">
        <f t="shared" si="1"/>
        <v>270</v>
      </c>
      <c r="L74">
        <v>197</v>
      </c>
    </row>
    <row r="75" spans="2:12" x14ac:dyDescent="0.25">
      <c r="B75">
        <v>17</v>
      </c>
      <c r="C75">
        <v>0</v>
      </c>
      <c r="D75">
        <v>79</v>
      </c>
      <c r="E75">
        <v>1</v>
      </c>
      <c r="F75">
        <v>142</v>
      </c>
      <c r="G75">
        <f>L75-F75</f>
        <v>48</v>
      </c>
      <c r="H75">
        <v>0</v>
      </c>
      <c r="J75">
        <f t="shared" si="1"/>
        <v>287</v>
      </c>
      <c r="L75">
        <v>190</v>
      </c>
    </row>
    <row r="76" spans="2:12" x14ac:dyDescent="0.25">
      <c r="B76">
        <v>17</v>
      </c>
      <c r="C76">
        <v>1</v>
      </c>
      <c r="D76">
        <v>59</v>
      </c>
      <c r="E76">
        <v>1</v>
      </c>
      <c r="F76">
        <v>146</v>
      </c>
      <c r="G76">
        <f>L76-F76</f>
        <v>48</v>
      </c>
      <c r="H76">
        <v>0</v>
      </c>
      <c r="J76">
        <f t="shared" si="1"/>
        <v>272</v>
      </c>
      <c r="L76">
        <v>194</v>
      </c>
    </row>
    <row r="77" spans="2:12" x14ac:dyDescent="0.25">
      <c r="B77">
        <v>17</v>
      </c>
      <c r="C77">
        <v>1</v>
      </c>
      <c r="D77">
        <v>101</v>
      </c>
      <c r="E77">
        <v>1</v>
      </c>
      <c r="F77">
        <v>144</v>
      </c>
      <c r="G77">
        <f>L77-F77</f>
        <v>58</v>
      </c>
      <c r="H77">
        <v>1</v>
      </c>
      <c r="J77">
        <f t="shared" si="1"/>
        <v>323</v>
      </c>
      <c r="L77">
        <v>202</v>
      </c>
    </row>
    <row r="78" spans="2:12" x14ac:dyDescent="0.25">
      <c r="B78">
        <v>17</v>
      </c>
      <c r="C78">
        <v>0</v>
      </c>
      <c r="D78">
        <v>55</v>
      </c>
      <c r="E78">
        <v>1</v>
      </c>
      <c r="F78">
        <v>145</v>
      </c>
      <c r="G78">
        <f>L78-F78</f>
        <v>55</v>
      </c>
      <c r="H78">
        <v>0</v>
      </c>
      <c r="J78">
        <f t="shared" si="1"/>
        <v>273</v>
      </c>
      <c r="L78">
        <v>200</v>
      </c>
    </row>
    <row r="79" spans="2:12" x14ac:dyDescent="0.25">
      <c r="B79">
        <v>17</v>
      </c>
      <c r="C79">
        <v>0</v>
      </c>
      <c r="D79">
        <v>55</v>
      </c>
      <c r="E79">
        <v>0</v>
      </c>
      <c r="F79">
        <v>146</v>
      </c>
      <c r="G79">
        <f>L79-F79</f>
        <v>48</v>
      </c>
      <c r="H79">
        <v>0</v>
      </c>
      <c r="J79">
        <f t="shared" si="1"/>
        <v>266</v>
      </c>
      <c r="L79">
        <v>194</v>
      </c>
    </row>
    <row r="80" spans="2:12" x14ac:dyDescent="0.25">
      <c r="B80">
        <v>18</v>
      </c>
      <c r="C80">
        <v>0</v>
      </c>
      <c r="D80">
        <v>92</v>
      </c>
      <c r="E80">
        <v>0</v>
      </c>
      <c r="F80">
        <v>150</v>
      </c>
      <c r="G80">
        <f>L80-F80</f>
        <v>46</v>
      </c>
      <c r="H80">
        <v>0</v>
      </c>
      <c r="J80">
        <f t="shared" si="1"/>
        <v>306</v>
      </c>
      <c r="L80">
        <v>196</v>
      </c>
    </row>
    <row r="81" spans="2:12" x14ac:dyDescent="0.25">
      <c r="B81">
        <v>17</v>
      </c>
      <c r="C81">
        <v>0</v>
      </c>
      <c r="D81">
        <v>62</v>
      </c>
      <c r="E81">
        <v>0</v>
      </c>
      <c r="F81">
        <v>145</v>
      </c>
      <c r="G81">
        <f>L81-F81</f>
        <v>55</v>
      </c>
      <c r="H81">
        <v>0</v>
      </c>
      <c r="J81">
        <f t="shared" si="1"/>
        <v>279</v>
      </c>
      <c r="L81">
        <v>200</v>
      </c>
    </row>
    <row r="82" spans="2:12" x14ac:dyDescent="0.25">
      <c r="B82">
        <v>17</v>
      </c>
      <c r="C82">
        <v>0</v>
      </c>
      <c r="D82">
        <v>83</v>
      </c>
      <c r="E82">
        <v>0</v>
      </c>
      <c r="F82">
        <v>146</v>
      </c>
      <c r="G82">
        <f>L82-F82</f>
        <v>53</v>
      </c>
      <c r="H82">
        <v>0</v>
      </c>
      <c r="J82">
        <f t="shared" si="1"/>
        <v>299</v>
      </c>
      <c r="L82">
        <v>199</v>
      </c>
    </row>
    <row r="83" spans="2:12" x14ac:dyDescent="0.25">
      <c r="B83">
        <v>17</v>
      </c>
      <c r="C83">
        <v>0</v>
      </c>
      <c r="D83">
        <v>54</v>
      </c>
      <c r="E83">
        <v>0</v>
      </c>
      <c r="F83">
        <v>148</v>
      </c>
      <c r="G83">
        <f>L83-F83</f>
        <v>57</v>
      </c>
      <c r="H83">
        <v>0</v>
      </c>
      <c r="J83">
        <f t="shared" si="1"/>
        <v>276</v>
      </c>
      <c r="L83">
        <v>205</v>
      </c>
    </row>
    <row r="84" spans="2:12" x14ac:dyDescent="0.25">
      <c r="B84">
        <v>17</v>
      </c>
      <c r="C84">
        <v>0</v>
      </c>
      <c r="D84">
        <v>80</v>
      </c>
      <c r="E84">
        <v>0</v>
      </c>
      <c r="F84">
        <v>148</v>
      </c>
      <c r="G84">
        <f>L84-F84</f>
        <v>60</v>
      </c>
      <c r="H84">
        <v>0</v>
      </c>
      <c r="J84">
        <f t="shared" si="1"/>
        <v>305</v>
      </c>
      <c r="L84">
        <v>208</v>
      </c>
    </row>
    <row r="85" spans="2:12" x14ac:dyDescent="0.25">
      <c r="B85">
        <v>17</v>
      </c>
      <c r="C85">
        <v>0</v>
      </c>
      <c r="D85">
        <v>59</v>
      </c>
      <c r="E85">
        <v>0</v>
      </c>
      <c r="F85">
        <v>146</v>
      </c>
      <c r="G85">
        <f>L85-F85</f>
        <v>63</v>
      </c>
      <c r="H85">
        <v>0</v>
      </c>
      <c r="J85">
        <f t="shared" si="1"/>
        <v>285</v>
      </c>
      <c r="L85">
        <v>209</v>
      </c>
    </row>
    <row r="86" spans="2:12" x14ac:dyDescent="0.25">
      <c r="B86">
        <v>17</v>
      </c>
      <c r="C86">
        <v>0</v>
      </c>
      <c r="D86">
        <v>90</v>
      </c>
      <c r="E86">
        <v>0</v>
      </c>
      <c r="F86">
        <v>146</v>
      </c>
      <c r="G86">
        <f>L86-F86</f>
        <v>53</v>
      </c>
      <c r="H86">
        <v>0</v>
      </c>
      <c r="J86">
        <f t="shared" si="1"/>
        <v>306</v>
      </c>
      <c r="L86">
        <v>199</v>
      </c>
    </row>
    <row r="87" spans="2:12" x14ac:dyDescent="0.25">
      <c r="B87">
        <v>17</v>
      </c>
      <c r="C87">
        <v>0</v>
      </c>
      <c r="D87">
        <v>60</v>
      </c>
      <c r="E87">
        <v>1</v>
      </c>
      <c r="F87">
        <v>150</v>
      </c>
      <c r="G87">
        <f>L87-F87</f>
        <v>58</v>
      </c>
      <c r="H87">
        <v>0</v>
      </c>
      <c r="J87">
        <f t="shared" si="1"/>
        <v>286</v>
      </c>
      <c r="L87">
        <v>208</v>
      </c>
    </row>
    <row r="88" spans="2:12" x14ac:dyDescent="0.25">
      <c r="B88">
        <v>18</v>
      </c>
      <c r="C88">
        <v>0</v>
      </c>
      <c r="D88">
        <v>92</v>
      </c>
      <c r="E88">
        <v>0</v>
      </c>
      <c r="F88">
        <v>150</v>
      </c>
      <c r="G88">
        <f>L88-F88</f>
        <v>52</v>
      </c>
      <c r="H88">
        <v>0</v>
      </c>
      <c r="J88">
        <f t="shared" si="1"/>
        <v>312</v>
      </c>
      <c r="L88">
        <v>202</v>
      </c>
    </row>
    <row r="89" spans="2:12" x14ac:dyDescent="0.25">
      <c r="B89">
        <v>17</v>
      </c>
      <c r="C89">
        <v>0</v>
      </c>
      <c r="D89">
        <v>58</v>
      </c>
      <c r="E89">
        <v>0</v>
      </c>
      <c r="F89">
        <v>153</v>
      </c>
      <c r="G89">
        <f>L89-F89</f>
        <v>55</v>
      </c>
      <c r="H89">
        <v>0</v>
      </c>
      <c r="J89">
        <f t="shared" si="1"/>
        <v>283</v>
      </c>
      <c r="L89">
        <v>208</v>
      </c>
    </row>
    <row r="90" spans="2:12" x14ac:dyDescent="0.25">
      <c r="B90">
        <v>17</v>
      </c>
      <c r="C90">
        <v>0</v>
      </c>
      <c r="D90">
        <v>86</v>
      </c>
      <c r="E90">
        <v>0</v>
      </c>
      <c r="F90">
        <v>159</v>
      </c>
      <c r="G90">
        <f>L90-F90</f>
        <v>38</v>
      </c>
      <c r="H90">
        <v>0</v>
      </c>
      <c r="J90">
        <f t="shared" si="1"/>
        <v>300</v>
      </c>
      <c r="L90">
        <v>197</v>
      </c>
    </row>
    <row r="91" spans="2:12" x14ac:dyDescent="0.25">
      <c r="B91">
        <v>17</v>
      </c>
      <c r="C91">
        <v>0</v>
      </c>
      <c r="D91">
        <v>56</v>
      </c>
      <c r="E91">
        <v>0</v>
      </c>
      <c r="F91">
        <v>151</v>
      </c>
      <c r="G91">
        <f>L91-F91</f>
        <v>58</v>
      </c>
      <c r="H91">
        <v>0</v>
      </c>
      <c r="J91">
        <f t="shared" si="1"/>
        <v>282</v>
      </c>
      <c r="L91">
        <v>209</v>
      </c>
    </row>
    <row r="92" spans="2:12" x14ac:dyDescent="0.25">
      <c r="B92">
        <v>17</v>
      </c>
      <c r="C92">
        <v>0</v>
      </c>
      <c r="D92">
        <v>103</v>
      </c>
      <c r="E92">
        <v>0</v>
      </c>
      <c r="F92">
        <v>161</v>
      </c>
      <c r="G92">
        <f>L92-F92</f>
        <v>69</v>
      </c>
      <c r="H92">
        <v>0</v>
      </c>
      <c r="J92">
        <f t="shared" si="1"/>
        <v>350</v>
      </c>
      <c r="L92">
        <v>230</v>
      </c>
    </row>
    <row r="93" spans="2:12" x14ac:dyDescent="0.25">
      <c r="B93">
        <v>17</v>
      </c>
      <c r="C93">
        <v>0</v>
      </c>
      <c r="D93">
        <v>54</v>
      </c>
      <c r="E93">
        <v>0</v>
      </c>
      <c r="F93">
        <v>163</v>
      </c>
      <c r="G93">
        <f>L93-F93</f>
        <v>38</v>
      </c>
      <c r="H93">
        <v>0</v>
      </c>
      <c r="J93">
        <f t="shared" si="1"/>
        <v>272</v>
      </c>
      <c r="L93">
        <v>201</v>
      </c>
    </row>
    <row r="94" spans="2:12" x14ac:dyDescent="0.25">
      <c r="B94">
        <v>17</v>
      </c>
      <c r="C94">
        <v>1</v>
      </c>
      <c r="D94">
        <v>88</v>
      </c>
      <c r="E94">
        <v>1</v>
      </c>
      <c r="F94">
        <v>161</v>
      </c>
      <c r="G94">
        <f>L94-F94</f>
        <v>66</v>
      </c>
      <c r="H94">
        <v>0</v>
      </c>
      <c r="J94">
        <f t="shared" si="1"/>
        <v>334</v>
      </c>
      <c r="L94">
        <v>227</v>
      </c>
    </row>
    <row r="95" spans="2:12" x14ac:dyDescent="0.25">
      <c r="B95">
        <v>17</v>
      </c>
      <c r="C95">
        <v>1</v>
      </c>
      <c r="D95">
        <v>58</v>
      </c>
      <c r="E95">
        <v>0</v>
      </c>
      <c r="F95">
        <v>163</v>
      </c>
      <c r="G95">
        <f>L95-F95</f>
        <v>42</v>
      </c>
      <c r="H95">
        <v>0</v>
      </c>
      <c r="J95">
        <f t="shared" si="1"/>
        <v>281</v>
      </c>
      <c r="L95">
        <v>205</v>
      </c>
    </row>
    <row r="96" spans="2:12" x14ac:dyDescent="0.25">
      <c r="B96">
        <v>17</v>
      </c>
      <c r="C96">
        <v>1</v>
      </c>
      <c r="D96">
        <v>78</v>
      </c>
      <c r="E96">
        <v>0</v>
      </c>
      <c r="F96">
        <v>161</v>
      </c>
      <c r="G96">
        <f>L96-F96</f>
        <v>49</v>
      </c>
      <c r="H96">
        <v>0</v>
      </c>
      <c r="J96">
        <f t="shared" si="1"/>
        <v>306</v>
      </c>
      <c r="L96">
        <v>210</v>
      </c>
    </row>
    <row r="97" spans="1:12" x14ac:dyDescent="0.25">
      <c r="B97">
        <v>17</v>
      </c>
      <c r="C97">
        <v>0</v>
      </c>
      <c r="D97">
        <v>56</v>
      </c>
      <c r="E97">
        <v>0</v>
      </c>
      <c r="F97">
        <v>163</v>
      </c>
      <c r="G97">
        <f>L97-F97</f>
        <v>52</v>
      </c>
      <c r="H97">
        <v>0</v>
      </c>
      <c r="J97">
        <f t="shared" si="1"/>
        <v>288</v>
      </c>
      <c r="L97">
        <v>215</v>
      </c>
    </row>
    <row r="98" spans="1:12" x14ac:dyDescent="0.25">
      <c r="B98">
        <v>17</v>
      </c>
      <c r="C98">
        <v>0</v>
      </c>
      <c r="D98">
        <v>102</v>
      </c>
      <c r="E98">
        <v>0</v>
      </c>
      <c r="F98">
        <v>162</v>
      </c>
      <c r="G98">
        <f>L98-F98</f>
        <v>44</v>
      </c>
      <c r="H98">
        <v>0</v>
      </c>
      <c r="J98">
        <f t="shared" si="1"/>
        <v>325</v>
      </c>
      <c r="L98">
        <v>206</v>
      </c>
    </row>
    <row r="99" spans="1:12" x14ac:dyDescent="0.25">
      <c r="B99">
        <v>17</v>
      </c>
      <c r="C99">
        <v>0</v>
      </c>
      <c r="D99">
        <v>64</v>
      </c>
      <c r="E99">
        <v>0</v>
      </c>
      <c r="F99">
        <v>164</v>
      </c>
      <c r="G99">
        <f>L99-F99</f>
        <v>41</v>
      </c>
      <c r="H99">
        <v>0</v>
      </c>
      <c r="J99">
        <f t="shared" si="1"/>
        <v>286</v>
      </c>
      <c r="L99">
        <v>205</v>
      </c>
    </row>
    <row r="100" spans="1:12" x14ac:dyDescent="0.25">
      <c r="B100">
        <v>17</v>
      </c>
      <c r="C100">
        <v>0</v>
      </c>
      <c r="D100">
        <v>95</v>
      </c>
      <c r="E100">
        <v>0</v>
      </c>
      <c r="F100">
        <v>164</v>
      </c>
      <c r="G100">
        <f>L100-F100</f>
        <v>40</v>
      </c>
      <c r="H100">
        <v>0</v>
      </c>
      <c r="J100">
        <f t="shared" si="1"/>
        <v>316</v>
      </c>
      <c r="L100">
        <v>204</v>
      </c>
    </row>
    <row r="101" spans="1:12" x14ac:dyDescent="0.25">
      <c r="A101" t="s">
        <v>15</v>
      </c>
      <c r="B101">
        <f>AVERAGE(B2:B100)</f>
        <v>17.161616161616163</v>
      </c>
      <c r="C101">
        <f t="shared" ref="C101:J101" si="2">AVERAGE(C2:C100)</f>
        <v>0.21212121212121213</v>
      </c>
      <c r="D101">
        <f t="shared" si="2"/>
        <v>82.737373737373744</v>
      </c>
      <c r="E101">
        <f t="shared" si="2"/>
        <v>0.29292929292929293</v>
      </c>
      <c r="F101">
        <f t="shared" si="2"/>
        <v>145.64646464646464</v>
      </c>
      <c r="G101">
        <f t="shared" si="2"/>
        <v>54.020202020202021</v>
      </c>
      <c r="H101">
        <f t="shared" si="2"/>
        <v>7.0707070707070704E-2</v>
      </c>
      <c r="J101">
        <f t="shared" si="2"/>
        <v>300.14141414141415</v>
      </c>
    </row>
    <row r="102" spans="1:12" x14ac:dyDescent="0.25">
      <c r="A102" t="s">
        <v>16</v>
      </c>
      <c r="B102">
        <f>_xlfn.STDEV.P(B2:B100)</f>
        <v>0.36809832643007284</v>
      </c>
      <c r="C102">
        <f t="shared" ref="C102:J102" si="3">_xlfn.STDEV.P(C2:C100)</f>
        <v>0.40881022918884974</v>
      </c>
      <c r="D102" s="9">
        <f t="shared" si="3"/>
        <v>36.133195196701699</v>
      </c>
      <c r="E102">
        <f t="shared" si="3"/>
        <v>0.49751961034443437</v>
      </c>
      <c r="F102" s="9">
        <f t="shared" si="3"/>
        <v>7.6874726000176974</v>
      </c>
      <c r="G102" s="9">
        <f t="shared" si="3"/>
        <v>35.937369705827514</v>
      </c>
      <c r="H102">
        <f t="shared" si="3"/>
        <v>0.25633489980706098</v>
      </c>
      <c r="J102">
        <f t="shared" si="3"/>
        <v>50.549707529653794</v>
      </c>
    </row>
    <row r="103" spans="1:12" x14ac:dyDescent="0.25">
      <c r="A103" t="s">
        <v>17</v>
      </c>
      <c r="B103">
        <f>_xlfn.VAR.P(B2:B100)</f>
        <v>0.13549637792062047</v>
      </c>
      <c r="C103">
        <f t="shared" ref="C103:J103" si="4">_xlfn.VAR.P(C2:C100)</f>
        <v>0.16712580348943984</v>
      </c>
      <c r="D103">
        <f t="shared" si="4"/>
        <v>1305.6077951229465</v>
      </c>
      <c r="E103">
        <f t="shared" si="4"/>
        <v>0.24752576267727783</v>
      </c>
      <c r="F103">
        <f t="shared" si="4"/>
        <v>59.097234976022854</v>
      </c>
      <c r="G103">
        <f t="shared" si="4"/>
        <v>1291.4945413733292</v>
      </c>
      <c r="H103">
        <f t="shared" si="4"/>
        <v>6.5707580859096004E-2</v>
      </c>
      <c r="J103">
        <f t="shared" si="4"/>
        <v>2555.2729313335376</v>
      </c>
    </row>
    <row r="105" spans="1:12" x14ac:dyDescent="0.25">
      <c r="A105" t="s">
        <v>22</v>
      </c>
      <c r="B105" s="8">
        <f>B102/B101</f>
        <v>2.1448931322293825E-2</v>
      </c>
      <c r="C105" s="8"/>
      <c r="D105" s="8">
        <f t="shared" ref="C105:J105" si="5">D102/D101</f>
        <v>0.43672156323690242</v>
      </c>
      <c r="E105" s="8"/>
      <c r="F105" s="8">
        <f t="shared" si="5"/>
        <v>5.2781731562643187E-2</v>
      </c>
      <c r="G105" s="8">
        <f t="shared" si="5"/>
        <v>0.66525796575858709</v>
      </c>
      <c r="H105" s="8"/>
      <c r="I105" s="8"/>
      <c r="J105" s="8">
        <f t="shared" si="5"/>
        <v>0.16841963537173471</v>
      </c>
    </row>
    <row r="106" spans="1:12" x14ac:dyDescent="0.25">
      <c r="A106" t="s">
        <v>23</v>
      </c>
      <c r="B106">
        <f>MEDIAN(B2:B100)</f>
        <v>17</v>
      </c>
      <c r="D106">
        <f t="shared" ref="C106:J106" si="6">MEDIAN(D2:D100)</f>
        <v>76</v>
      </c>
      <c r="F106">
        <f t="shared" si="6"/>
        <v>145</v>
      </c>
      <c r="G106">
        <f t="shared" si="6"/>
        <v>48</v>
      </c>
      <c r="J106">
        <f t="shared" si="6"/>
        <v>288</v>
      </c>
    </row>
    <row r="107" spans="1:12" x14ac:dyDescent="0.25">
      <c r="A107" t="s">
        <v>24</v>
      </c>
      <c r="B107">
        <f>MODE(B2:B100)</f>
        <v>17</v>
      </c>
      <c r="D107">
        <f t="shared" ref="C107:J107" si="7">MODE(D2:D100)</f>
        <v>54</v>
      </c>
      <c r="F107">
        <f t="shared" si="7"/>
        <v>146</v>
      </c>
      <c r="G107">
        <f t="shared" si="7"/>
        <v>55</v>
      </c>
      <c r="J107">
        <f t="shared" si="7"/>
        <v>282</v>
      </c>
    </row>
    <row r="113" spans="1:9" x14ac:dyDescent="0.25">
      <c r="B113" t="s">
        <v>18</v>
      </c>
      <c r="C113" t="s">
        <v>19</v>
      </c>
      <c r="D113" t="s">
        <v>21</v>
      </c>
      <c r="E113" t="s">
        <v>20</v>
      </c>
      <c r="F113" t="s">
        <v>29</v>
      </c>
    </row>
    <row r="114" spans="1:9" x14ac:dyDescent="0.25">
      <c r="A114" s="10" t="s">
        <v>25</v>
      </c>
      <c r="B114" s="12">
        <f>AVERAGE(B2:B100)</f>
        <v>17.161616161616163</v>
      </c>
      <c r="C114" s="12">
        <f>AVERAGE(D2:D100)</f>
        <v>82.737373737373744</v>
      </c>
      <c r="D114" s="12">
        <f>AVERAGE(F2:F100)</f>
        <v>145.64646464646464</v>
      </c>
      <c r="E114" s="12">
        <f>AVERAGE(G2:G100)</f>
        <v>54.020202020202021</v>
      </c>
      <c r="F114" s="12">
        <f>AVERAGE(J2:J100)</f>
        <v>300.14141414141415</v>
      </c>
      <c r="H114" s="10"/>
      <c r="I114" s="10"/>
    </row>
    <row r="115" spans="1:9" x14ac:dyDescent="0.25">
      <c r="A115" s="10" t="s">
        <v>26</v>
      </c>
      <c r="B115" s="12">
        <f>_xlfn.STDEV.P(B2:B100)</f>
        <v>0.36809832643007284</v>
      </c>
      <c r="C115" s="12">
        <f>_xlfn.STDEV.P(D2:D100)</f>
        <v>36.133195196701699</v>
      </c>
      <c r="D115" s="12">
        <f>_xlfn.STDEV.P(F2:F100)</f>
        <v>7.6874726000176974</v>
      </c>
      <c r="E115" s="12">
        <f>_xlfn.STDEV.P(G2:G100)</f>
        <v>35.937369705827514</v>
      </c>
      <c r="F115" s="12">
        <f>_xlfn.STDEV.P(J2:J100)</f>
        <v>50.549707529653794</v>
      </c>
      <c r="H115" s="10"/>
      <c r="I115" s="10"/>
    </row>
    <row r="116" spans="1:9" x14ac:dyDescent="0.25">
      <c r="A116" s="10" t="s">
        <v>27</v>
      </c>
      <c r="B116" s="12">
        <f>_xlfn.VAR.P(B2:B100)</f>
        <v>0.13549637792062047</v>
      </c>
      <c r="C116" s="12">
        <f>_xlfn.VAR.P(D2:D100)</f>
        <v>1305.6077951229465</v>
      </c>
      <c r="D116" s="12">
        <f>_xlfn.VAR.P(F2:F100)</f>
        <v>59.097234976022854</v>
      </c>
      <c r="E116" s="12">
        <f>_xlfn.VAR.P(G2:G100)</f>
        <v>1291.4945413733292</v>
      </c>
      <c r="F116" s="12">
        <f>_xlfn.VAR.P(J2:J100)</f>
        <v>2555.2729313335376</v>
      </c>
      <c r="H116" s="10"/>
      <c r="I116" s="10"/>
    </row>
    <row r="117" spans="1:9" x14ac:dyDescent="0.25">
      <c r="A117" s="10"/>
      <c r="B117" s="10"/>
      <c r="C117" s="10"/>
      <c r="D117" s="10"/>
      <c r="E117" s="10"/>
      <c r="F117" s="10"/>
      <c r="H117" s="10"/>
      <c r="I117" s="10"/>
    </row>
    <row r="118" spans="1:9" x14ac:dyDescent="0.25">
      <c r="A118" s="10" t="s">
        <v>28</v>
      </c>
      <c r="B118" s="11">
        <f>B115/B114</f>
        <v>2.1448931322293825E-2</v>
      </c>
      <c r="C118" s="11">
        <f>C115/C114</f>
        <v>0.43672156323690242</v>
      </c>
      <c r="D118" s="11">
        <f>D115/D114</f>
        <v>5.2781731562643187E-2</v>
      </c>
      <c r="E118" s="11">
        <f>E115/E114</f>
        <v>0.66525796575858709</v>
      </c>
      <c r="F118" s="11">
        <f t="shared" ref="F118" si="8">F115/F114</f>
        <v>0.16841963537173471</v>
      </c>
      <c r="H118" s="11"/>
      <c r="I118" s="11"/>
    </row>
    <row r="119" spans="1:9" x14ac:dyDescent="0.25">
      <c r="A119" s="10" t="s">
        <v>23</v>
      </c>
      <c r="B119" s="10">
        <f>MEDIAN(B2:B100)</f>
        <v>17</v>
      </c>
      <c r="C119" s="10">
        <f>MEDIAN(D2:D100)</f>
        <v>76</v>
      </c>
      <c r="D119" s="10">
        <f>MEDIAN(F2:F100)</f>
        <v>145</v>
      </c>
      <c r="E119" s="10">
        <f>MEDIAN(G2:G100)</f>
        <v>48</v>
      </c>
      <c r="F119" s="10">
        <f>MEDIAN(J2:J100)</f>
        <v>288</v>
      </c>
      <c r="H119" s="10"/>
      <c r="I119" s="10"/>
    </row>
    <row r="120" spans="1:9" x14ac:dyDescent="0.25">
      <c r="A120" s="10" t="s">
        <v>24</v>
      </c>
      <c r="B120" s="10">
        <f>MODE(B2:B100)</f>
        <v>17</v>
      </c>
      <c r="C120" s="10">
        <f>MODE(D2:D100)</f>
        <v>54</v>
      </c>
      <c r="D120" s="10">
        <f>MODE(F2:F100)</f>
        <v>146</v>
      </c>
      <c r="E120" s="10">
        <f>MODE(G2:G100)</f>
        <v>55</v>
      </c>
      <c r="F120" s="10">
        <f>MODE(J2:J100)</f>
        <v>282</v>
      </c>
      <c r="H120" s="10"/>
      <c r="I120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C89E-1428-4F93-B79C-09849A72B1A1}">
  <dimension ref="A1:L120"/>
  <sheetViews>
    <sheetView topLeftCell="C1" workbookViewId="0">
      <selection activeCell="J1" sqref="J1:J1048576"/>
    </sheetView>
  </sheetViews>
  <sheetFormatPr defaultRowHeight="15" x14ac:dyDescent="0.25"/>
  <cols>
    <col min="2" max="2" width="14" bestFit="1" customWidth="1"/>
    <col min="3" max="3" width="13.42578125" bestFit="1" customWidth="1"/>
    <col min="4" max="4" width="11.28515625" style="3" bestFit="1" customWidth="1"/>
    <col min="5" max="5" width="13.7109375" bestFit="1" customWidth="1"/>
    <col min="6" max="6" width="21.42578125" bestFit="1" customWidth="1"/>
    <col min="7" max="7" width="11.7109375" bestFit="1" customWidth="1"/>
    <col min="8" max="8" width="7.28515625" bestFit="1" customWidth="1"/>
    <col min="12" max="12" width="11.7109375" bestFit="1" customWidth="1"/>
    <col min="15" max="15" width="13.42578125" bestFit="1" customWidth="1"/>
  </cols>
  <sheetData>
    <row r="1" spans="2:12" x14ac:dyDescent="0.25">
      <c r="B1" t="s">
        <v>18</v>
      </c>
      <c r="C1" t="s">
        <v>0</v>
      </c>
      <c r="D1" s="3" t="s">
        <v>19</v>
      </c>
      <c r="E1" t="s">
        <v>4</v>
      </c>
      <c r="F1" t="s">
        <v>21</v>
      </c>
      <c r="G1" t="s">
        <v>20</v>
      </c>
      <c r="H1" t="s">
        <v>2</v>
      </c>
      <c r="J1" t="s">
        <v>3</v>
      </c>
      <c r="L1" t="s">
        <v>1</v>
      </c>
    </row>
    <row r="2" spans="2:12" x14ac:dyDescent="0.25">
      <c r="B2">
        <v>23</v>
      </c>
      <c r="C2">
        <v>0</v>
      </c>
      <c r="D2" s="2">
        <v>119</v>
      </c>
      <c r="E2">
        <v>1</v>
      </c>
      <c r="F2">
        <v>164</v>
      </c>
      <c r="G2">
        <f>L2-F2</f>
        <v>177</v>
      </c>
      <c r="H2">
        <v>0</v>
      </c>
      <c r="J2">
        <f>B2+C2+D2+E2+F2+G2+H2</f>
        <v>484</v>
      </c>
      <c r="L2">
        <v>341</v>
      </c>
    </row>
    <row r="3" spans="2:12" x14ac:dyDescent="0.25">
      <c r="B3">
        <v>24</v>
      </c>
      <c r="C3">
        <v>0</v>
      </c>
      <c r="D3" s="2">
        <v>118</v>
      </c>
      <c r="E3">
        <v>2</v>
      </c>
      <c r="F3">
        <v>156</v>
      </c>
      <c r="G3">
        <f>L3-F3</f>
        <v>163</v>
      </c>
      <c r="H3">
        <v>0</v>
      </c>
      <c r="J3">
        <f t="shared" ref="J3:J66" si="0">B3+C3+D3+E3+F3+G3+H3</f>
        <v>463</v>
      </c>
      <c r="L3">
        <v>319</v>
      </c>
    </row>
    <row r="4" spans="2:12" x14ac:dyDescent="0.25">
      <c r="B4">
        <v>24</v>
      </c>
      <c r="C4">
        <v>0</v>
      </c>
      <c r="D4" s="2">
        <v>102</v>
      </c>
      <c r="E4">
        <v>0</v>
      </c>
      <c r="F4">
        <v>147</v>
      </c>
      <c r="G4">
        <f>L4-F4</f>
        <v>151</v>
      </c>
      <c r="H4">
        <v>0</v>
      </c>
      <c r="J4">
        <f t="shared" si="0"/>
        <v>424</v>
      </c>
      <c r="L4">
        <v>298</v>
      </c>
    </row>
    <row r="5" spans="2:12" x14ac:dyDescent="0.25">
      <c r="B5">
        <v>23</v>
      </c>
      <c r="C5">
        <v>0</v>
      </c>
      <c r="D5" s="2">
        <v>86</v>
      </c>
      <c r="E5">
        <v>0</v>
      </c>
      <c r="F5">
        <v>159</v>
      </c>
      <c r="G5">
        <f>L5-F5</f>
        <v>93</v>
      </c>
      <c r="H5">
        <v>0</v>
      </c>
      <c r="J5">
        <f t="shared" si="0"/>
        <v>361</v>
      </c>
      <c r="L5">
        <v>252</v>
      </c>
    </row>
    <row r="6" spans="2:12" x14ac:dyDescent="0.25">
      <c r="B6">
        <v>23</v>
      </c>
      <c r="C6">
        <v>0</v>
      </c>
      <c r="D6" s="2">
        <v>81</v>
      </c>
      <c r="E6">
        <v>2</v>
      </c>
      <c r="F6">
        <v>133</v>
      </c>
      <c r="G6">
        <f>L6-F6</f>
        <v>111</v>
      </c>
      <c r="H6">
        <v>0</v>
      </c>
      <c r="J6">
        <f t="shared" si="0"/>
        <v>350</v>
      </c>
      <c r="L6">
        <v>244</v>
      </c>
    </row>
    <row r="7" spans="2:12" x14ac:dyDescent="0.25">
      <c r="B7">
        <v>24</v>
      </c>
      <c r="C7">
        <v>0</v>
      </c>
      <c r="D7" s="2">
        <v>91</v>
      </c>
      <c r="E7">
        <v>1</v>
      </c>
      <c r="F7">
        <v>152</v>
      </c>
      <c r="G7">
        <f>L7-F7</f>
        <v>54</v>
      </c>
      <c r="H7">
        <v>0</v>
      </c>
      <c r="J7">
        <f t="shared" si="0"/>
        <v>322</v>
      </c>
      <c r="L7">
        <v>206</v>
      </c>
    </row>
    <row r="8" spans="2:12" x14ac:dyDescent="0.25">
      <c r="B8">
        <v>24</v>
      </c>
      <c r="C8">
        <v>1</v>
      </c>
      <c r="D8" s="2">
        <v>95</v>
      </c>
      <c r="E8">
        <v>0</v>
      </c>
      <c r="F8">
        <v>138</v>
      </c>
      <c r="G8">
        <f>L8-F8</f>
        <v>55</v>
      </c>
      <c r="H8">
        <v>0</v>
      </c>
      <c r="J8">
        <f t="shared" si="0"/>
        <v>313</v>
      </c>
      <c r="L8">
        <v>193</v>
      </c>
    </row>
    <row r="9" spans="2:12" x14ac:dyDescent="0.25">
      <c r="B9">
        <v>24</v>
      </c>
      <c r="C9">
        <v>0</v>
      </c>
      <c r="D9" s="2">
        <v>85</v>
      </c>
      <c r="E9">
        <v>1</v>
      </c>
      <c r="F9">
        <v>138</v>
      </c>
      <c r="G9">
        <f>L9-F9</f>
        <v>227</v>
      </c>
      <c r="H9">
        <v>0</v>
      </c>
      <c r="J9">
        <f t="shared" si="0"/>
        <v>475</v>
      </c>
      <c r="L9">
        <v>365</v>
      </c>
    </row>
    <row r="10" spans="2:12" x14ac:dyDescent="0.25">
      <c r="B10">
        <v>23</v>
      </c>
      <c r="C10">
        <v>0</v>
      </c>
      <c r="D10" s="2">
        <v>81</v>
      </c>
      <c r="E10">
        <v>0</v>
      </c>
      <c r="F10">
        <v>140</v>
      </c>
      <c r="G10">
        <f>L10-F10</f>
        <v>40</v>
      </c>
      <c r="H10">
        <v>1</v>
      </c>
      <c r="J10">
        <f t="shared" si="0"/>
        <v>285</v>
      </c>
      <c r="L10">
        <v>180</v>
      </c>
    </row>
    <row r="11" spans="2:12" x14ac:dyDescent="0.25">
      <c r="B11">
        <v>23</v>
      </c>
      <c r="C11">
        <v>0</v>
      </c>
      <c r="D11" s="2">
        <v>81</v>
      </c>
      <c r="E11">
        <v>0</v>
      </c>
      <c r="F11">
        <v>138</v>
      </c>
      <c r="G11">
        <f>L11-F11</f>
        <v>81</v>
      </c>
      <c r="H11">
        <v>0</v>
      </c>
      <c r="J11">
        <f t="shared" si="0"/>
        <v>323</v>
      </c>
      <c r="L11">
        <v>219</v>
      </c>
    </row>
    <row r="12" spans="2:12" x14ac:dyDescent="0.25">
      <c r="B12">
        <v>23</v>
      </c>
      <c r="C12">
        <v>0</v>
      </c>
      <c r="D12" s="2">
        <v>100</v>
      </c>
      <c r="E12">
        <v>2</v>
      </c>
      <c r="F12">
        <v>138</v>
      </c>
      <c r="G12">
        <f>L12-F12</f>
        <v>72</v>
      </c>
      <c r="H12">
        <v>0</v>
      </c>
      <c r="J12">
        <f t="shared" si="0"/>
        <v>335</v>
      </c>
      <c r="L12">
        <v>210</v>
      </c>
    </row>
    <row r="13" spans="2:12" x14ac:dyDescent="0.25">
      <c r="B13">
        <v>24</v>
      </c>
      <c r="C13">
        <v>0</v>
      </c>
      <c r="D13" s="2">
        <v>100</v>
      </c>
      <c r="E13">
        <v>0</v>
      </c>
      <c r="F13">
        <v>135</v>
      </c>
      <c r="G13">
        <v>240</v>
      </c>
      <c r="H13">
        <v>0</v>
      </c>
      <c r="J13">
        <f t="shared" si="0"/>
        <v>499</v>
      </c>
      <c r="L13">
        <v>382</v>
      </c>
    </row>
    <row r="14" spans="2:12" x14ac:dyDescent="0.25">
      <c r="B14">
        <v>23</v>
      </c>
      <c r="C14">
        <v>0</v>
      </c>
      <c r="D14" s="2">
        <v>96</v>
      </c>
      <c r="E14">
        <v>1</v>
      </c>
      <c r="F14">
        <v>139</v>
      </c>
      <c r="G14">
        <f>L14-F14</f>
        <v>39</v>
      </c>
      <c r="H14">
        <v>0</v>
      </c>
      <c r="J14">
        <f t="shared" si="0"/>
        <v>298</v>
      </c>
      <c r="L14">
        <v>178</v>
      </c>
    </row>
    <row r="15" spans="2:12" x14ac:dyDescent="0.25">
      <c r="B15">
        <v>23</v>
      </c>
      <c r="C15">
        <v>1</v>
      </c>
      <c r="D15" s="2">
        <v>83</v>
      </c>
      <c r="E15">
        <v>0</v>
      </c>
      <c r="F15">
        <v>142</v>
      </c>
      <c r="G15">
        <f>L15-F15</f>
        <v>31</v>
      </c>
      <c r="H15">
        <v>1</v>
      </c>
      <c r="J15">
        <f t="shared" si="0"/>
        <v>281</v>
      </c>
      <c r="L15">
        <v>173</v>
      </c>
    </row>
    <row r="16" spans="2:12" x14ac:dyDescent="0.25">
      <c r="B16">
        <v>23</v>
      </c>
      <c r="C16">
        <v>1</v>
      </c>
      <c r="D16" s="2">
        <v>81</v>
      </c>
      <c r="E16">
        <v>0</v>
      </c>
      <c r="F16">
        <v>141</v>
      </c>
      <c r="G16">
        <f>L16-F16</f>
        <v>179</v>
      </c>
      <c r="H16">
        <v>0</v>
      </c>
      <c r="J16">
        <f t="shared" si="0"/>
        <v>425</v>
      </c>
      <c r="L16">
        <v>320</v>
      </c>
    </row>
    <row r="17" spans="2:12" x14ac:dyDescent="0.25">
      <c r="B17">
        <v>24</v>
      </c>
      <c r="C17">
        <v>0</v>
      </c>
      <c r="D17" s="2">
        <v>108</v>
      </c>
      <c r="E17">
        <v>0</v>
      </c>
      <c r="F17">
        <v>140</v>
      </c>
      <c r="G17">
        <v>222</v>
      </c>
      <c r="H17">
        <v>0</v>
      </c>
      <c r="J17">
        <f t="shared" si="0"/>
        <v>494</v>
      </c>
      <c r="L17">
        <v>385</v>
      </c>
    </row>
    <row r="18" spans="2:12" x14ac:dyDescent="0.25">
      <c r="B18">
        <v>23</v>
      </c>
      <c r="C18">
        <v>0</v>
      </c>
      <c r="D18" s="2">
        <v>92</v>
      </c>
      <c r="E18">
        <v>2</v>
      </c>
      <c r="F18">
        <v>146</v>
      </c>
      <c r="G18">
        <f>L18-F18</f>
        <v>195</v>
      </c>
      <c r="H18">
        <v>0</v>
      </c>
      <c r="J18">
        <f t="shared" si="0"/>
        <v>458</v>
      </c>
      <c r="L18">
        <v>341</v>
      </c>
    </row>
    <row r="19" spans="2:12" x14ac:dyDescent="0.25">
      <c r="B19">
        <v>24</v>
      </c>
      <c r="C19">
        <v>0</v>
      </c>
      <c r="D19" s="2">
        <v>89</v>
      </c>
      <c r="E19">
        <v>1</v>
      </c>
      <c r="F19">
        <v>146</v>
      </c>
      <c r="G19">
        <f>L19-F19</f>
        <v>173</v>
      </c>
      <c r="H19">
        <v>0</v>
      </c>
      <c r="J19">
        <f t="shared" si="0"/>
        <v>433</v>
      </c>
      <c r="L19">
        <v>319</v>
      </c>
    </row>
    <row r="20" spans="2:12" x14ac:dyDescent="0.25">
      <c r="B20">
        <v>23</v>
      </c>
      <c r="C20">
        <v>0</v>
      </c>
      <c r="D20" s="2">
        <v>90</v>
      </c>
      <c r="E20">
        <v>0</v>
      </c>
      <c r="F20">
        <v>144</v>
      </c>
      <c r="G20">
        <f>L20-F20</f>
        <v>154</v>
      </c>
      <c r="H20">
        <v>1</v>
      </c>
      <c r="J20">
        <f t="shared" si="0"/>
        <v>412</v>
      </c>
      <c r="L20">
        <v>298</v>
      </c>
    </row>
    <row r="21" spans="2:12" x14ac:dyDescent="0.25">
      <c r="B21">
        <v>23</v>
      </c>
      <c r="C21">
        <v>1</v>
      </c>
      <c r="D21" s="2">
        <v>103</v>
      </c>
      <c r="E21">
        <v>0</v>
      </c>
      <c r="F21">
        <v>141</v>
      </c>
      <c r="G21">
        <f>L21-F21</f>
        <v>111</v>
      </c>
      <c r="H21">
        <v>0</v>
      </c>
      <c r="J21">
        <f t="shared" si="0"/>
        <v>379</v>
      </c>
      <c r="L21">
        <v>252</v>
      </c>
    </row>
    <row r="22" spans="2:12" x14ac:dyDescent="0.25">
      <c r="B22">
        <v>24</v>
      </c>
      <c r="C22">
        <v>0</v>
      </c>
      <c r="D22" s="2">
        <v>107</v>
      </c>
      <c r="E22">
        <v>0</v>
      </c>
      <c r="F22">
        <v>146</v>
      </c>
      <c r="G22">
        <f>L22-F22</f>
        <v>98</v>
      </c>
      <c r="H22">
        <v>0</v>
      </c>
      <c r="J22">
        <f t="shared" si="0"/>
        <v>375</v>
      </c>
      <c r="L22">
        <v>244</v>
      </c>
    </row>
    <row r="23" spans="2:12" x14ac:dyDescent="0.25">
      <c r="B23">
        <v>23</v>
      </c>
      <c r="C23">
        <v>1</v>
      </c>
      <c r="D23" s="2">
        <v>94</v>
      </c>
      <c r="E23">
        <v>0</v>
      </c>
      <c r="F23">
        <v>146</v>
      </c>
      <c r="G23">
        <f>L23-F23</f>
        <v>60</v>
      </c>
      <c r="H23">
        <v>0</v>
      </c>
      <c r="J23">
        <f t="shared" si="0"/>
        <v>324</v>
      </c>
      <c r="L23">
        <v>206</v>
      </c>
    </row>
    <row r="24" spans="2:12" x14ac:dyDescent="0.25">
      <c r="B24">
        <v>24</v>
      </c>
      <c r="C24">
        <v>0</v>
      </c>
      <c r="D24" s="2">
        <v>104</v>
      </c>
      <c r="E24">
        <v>0</v>
      </c>
      <c r="F24">
        <v>148</v>
      </c>
      <c r="G24">
        <f>L24-F24</f>
        <v>45</v>
      </c>
      <c r="H24">
        <v>0</v>
      </c>
      <c r="J24">
        <f t="shared" si="0"/>
        <v>321</v>
      </c>
      <c r="L24">
        <v>193</v>
      </c>
    </row>
    <row r="25" spans="2:12" x14ac:dyDescent="0.25">
      <c r="B25">
        <v>25</v>
      </c>
      <c r="C25">
        <v>0</v>
      </c>
      <c r="D25" s="2">
        <v>100</v>
      </c>
      <c r="E25">
        <v>0</v>
      </c>
      <c r="F25">
        <v>146</v>
      </c>
      <c r="G25">
        <f>L25-F25</f>
        <v>219</v>
      </c>
      <c r="H25">
        <v>0</v>
      </c>
      <c r="J25">
        <f t="shared" si="0"/>
        <v>490</v>
      </c>
      <c r="L25">
        <v>365</v>
      </c>
    </row>
    <row r="26" spans="2:12" x14ac:dyDescent="0.25">
      <c r="B26">
        <v>24</v>
      </c>
      <c r="C26">
        <v>1</v>
      </c>
      <c r="D26" s="2">
        <v>107</v>
      </c>
      <c r="E26">
        <v>0</v>
      </c>
      <c r="F26">
        <v>154</v>
      </c>
      <c r="G26">
        <f>L26-F26</f>
        <v>26</v>
      </c>
      <c r="H26">
        <v>0</v>
      </c>
      <c r="J26">
        <f t="shared" si="0"/>
        <v>312</v>
      </c>
      <c r="L26">
        <v>180</v>
      </c>
    </row>
    <row r="27" spans="2:12" x14ac:dyDescent="0.25">
      <c r="B27">
        <v>23</v>
      </c>
      <c r="C27">
        <v>0</v>
      </c>
      <c r="D27" s="2">
        <v>80</v>
      </c>
      <c r="E27">
        <v>0</v>
      </c>
      <c r="F27">
        <v>148</v>
      </c>
      <c r="G27">
        <f>L27-F27</f>
        <v>71</v>
      </c>
      <c r="H27">
        <v>0</v>
      </c>
      <c r="J27">
        <f t="shared" si="0"/>
        <v>322</v>
      </c>
      <c r="L27">
        <v>219</v>
      </c>
    </row>
    <row r="28" spans="2:12" x14ac:dyDescent="0.25">
      <c r="B28">
        <v>24</v>
      </c>
      <c r="C28">
        <v>0</v>
      </c>
      <c r="D28" s="2">
        <v>93</v>
      </c>
      <c r="E28">
        <v>2</v>
      </c>
      <c r="F28">
        <v>149</v>
      </c>
      <c r="G28">
        <f>L28-F28</f>
        <v>61</v>
      </c>
      <c r="H28">
        <v>0</v>
      </c>
      <c r="J28">
        <f t="shared" si="0"/>
        <v>329</v>
      </c>
      <c r="L28">
        <v>210</v>
      </c>
    </row>
    <row r="29" spans="2:12" x14ac:dyDescent="0.25">
      <c r="B29">
        <v>23</v>
      </c>
      <c r="C29">
        <v>1</v>
      </c>
      <c r="D29" s="2">
        <v>119</v>
      </c>
      <c r="E29">
        <v>1</v>
      </c>
      <c r="F29">
        <v>151</v>
      </c>
      <c r="G29">
        <f>L29-F29</f>
        <v>231</v>
      </c>
      <c r="H29">
        <v>0</v>
      </c>
      <c r="J29">
        <f t="shared" si="0"/>
        <v>526</v>
      </c>
      <c r="L29">
        <v>382</v>
      </c>
    </row>
    <row r="30" spans="2:12" x14ac:dyDescent="0.25">
      <c r="B30">
        <v>24</v>
      </c>
      <c r="C30">
        <v>0</v>
      </c>
      <c r="D30" s="2">
        <v>106</v>
      </c>
      <c r="E30">
        <v>0</v>
      </c>
      <c r="F30">
        <v>154</v>
      </c>
      <c r="G30">
        <f>L30-F30</f>
        <v>24</v>
      </c>
      <c r="H30">
        <v>0</v>
      </c>
      <c r="J30">
        <f t="shared" si="0"/>
        <v>308</v>
      </c>
      <c r="L30">
        <v>178</v>
      </c>
    </row>
    <row r="31" spans="2:12" x14ac:dyDescent="0.25">
      <c r="B31">
        <v>23</v>
      </c>
      <c r="C31">
        <v>1</v>
      </c>
      <c r="D31" s="2">
        <v>93</v>
      </c>
      <c r="E31">
        <v>0</v>
      </c>
      <c r="F31">
        <v>148</v>
      </c>
      <c r="G31">
        <f>L31-F31</f>
        <v>25</v>
      </c>
      <c r="H31">
        <v>0</v>
      </c>
      <c r="J31">
        <f t="shared" si="0"/>
        <v>290</v>
      </c>
      <c r="L31">
        <v>173</v>
      </c>
    </row>
    <row r="32" spans="2:12" x14ac:dyDescent="0.25">
      <c r="B32">
        <v>24</v>
      </c>
      <c r="C32">
        <v>0</v>
      </c>
      <c r="D32" s="2">
        <v>100</v>
      </c>
      <c r="E32">
        <v>0</v>
      </c>
      <c r="F32">
        <v>154</v>
      </c>
      <c r="G32">
        <f>L32-F32</f>
        <v>166</v>
      </c>
      <c r="H32">
        <v>0</v>
      </c>
      <c r="J32">
        <f t="shared" si="0"/>
        <v>444</v>
      </c>
      <c r="L32">
        <v>320</v>
      </c>
    </row>
    <row r="33" spans="2:12" x14ac:dyDescent="0.25">
      <c r="B33">
        <v>23</v>
      </c>
      <c r="C33">
        <v>0</v>
      </c>
      <c r="D33" s="2">
        <v>81</v>
      </c>
      <c r="E33">
        <v>0</v>
      </c>
      <c r="F33">
        <v>151</v>
      </c>
      <c r="G33">
        <f>L33-F33</f>
        <v>109</v>
      </c>
      <c r="H33">
        <v>0</v>
      </c>
      <c r="J33">
        <f t="shared" si="0"/>
        <v>364</v>
      </c>
      <c r="L33">
        <v>260</v>
      </c>
    </row>
    <row r="34" spans="2:12" x14ac:dyDescent="0.25">
      <c r="B34">
        <v>23</v>
      </c>
      <c r="C34">
        <v>0</v>
      </c>
      <c r="D34" s="2">
        <v>93</v>
      </c>
      <c r="E34">
        <v>0</v>
      </c>
      <c r="F34">
        <v>155</v>
      </c>
      <c r="G34">
        <f>L34-F34</f>
        <v>150</v>
      </c>
      <c r="H34">
        <v>0</v>
      </c>
      <c r="J34">
        <f t="shared" si="0"/>
        <v>421</v>
      </c>
      <c r="L34">
        <v>305</v>
      </c>
    </row>
    <row r="35" spans="2:12" x14ac:dyDescent="0.25">
      <c r="B35">
        <v>24</v>
      </c>
      <c r="C35">
        <v>0</v>
      </c>
      <c r="D35" s="2">
        <v>60</v>
      </c>
      <c r="E35">
        <v>2</v>
      </c>
      <c r="F35">
        <v>153</v>
      </c>
      <c r="G35">
        <f>L35-F35</f>
        <v>254</v>
      </c>
      <c r="H35">
        <v>1</v>
      </c>
      <c r="J35">
        <f t="shared" si="0"/>
        <v>494</v>
      </c>
      <c r="L35">
        <v>407</v>
      </c>
    </row>
    <row r="36" spans="2:12" x14ac:dyDescent="0.25">
      <c r="B36">
        <v>23</v>
      </c>
      <c r="C36">
        <v>1</v>
      </c>
      <c r="D36" s="2">
        <v>82</v>
      </c>
      <c r="E36">
        <v>0</v>
      </c>
      <c r="F36">
        <v>153</v>
      </c>
      <c r="G36">
        <f>L36-F36</f>
        <v>34</v>
      </c>
      <c r="H36">
        <v>0</v>
      </c>
      <c r="J36">
        <f t="shared" si="0"/>
        <v>293</v>
      </c>
      <c r="L36">
        <v>187</v>
      </c>
    </row>
    <row r="37" spans="2:12" x14ac:dyDescent="0.25">
      <c r="B37">
        <v>24</v>
      </c>
      <c r="C37">
        <v>1</v>
      </c>
      <c r="D37" s="2">
        <v>103</v>
      </c>
      <c r="E37">
        <v>0</v>
      </c>
      <c r="F37">
        <v>153</v>
      </c>
      <c r="G37">
        <f>L37-F37</f>
        <v>105</v>
      </c>
      <c r="H37">
        <v>0</v>
      </c>
      <c r="J37">
        <f t="shared" si="0"/>
        <v>386</v>
      </c>
      <c r="L37">
        <v>258</v>
      </c>
    </row>
    <row r="38" spans="2:12" x14ac:dyDescent="0.25">
      <c r="B38">
        <v>24</v>
      </c>
      <c r="C38">
        <v>0</v>
      </c>
      <c r="D38" s="2">
        <v>118</v>
      </c>
      <c r="E38">
        <v>0</v>
      </c>
      <c r="F38">
        <v>155</v>
      </c>
      <c r="G38">
        <f>L38-F38</f>
        <v>60</v>
      </c>
      <c r="H38">
        <v>0</v>
      </c>
      <c r="J38">
        <f t="shared" si="0"/>
        <v>357</v>
      </c>
      <c r="L38">
        <v>215</v>
      </c>
    </row>
    <row r="39" spans="2:12" x14ac:dyDescent="0.25">
      <c r="B39">
        <v>24</v>
      </c>
      <c r="C39">
        <v>0</v>
      </c>
      <c r="D39" s="2">
        <v>111</v>
      </c>
      <c r="E39">
        <v>0</v>
      </c>
      <c r="F39">
        <v>158</v>
      </c>
      <c r="G39">
        <f>L39-F39</f>
        <v>58</v>
      </c>
      <c r="H39">
        <v>0</v>
      </c>
      <c r="J39">
        <f t="shared" si="0"/>
        <v>351</v>
      </c>
      <c r="L39">
        <v>216</v>
      </c>
    </row>
    <row r="40" spans="2:12" x14ac:dyDescent="0.25">
      <c r="B40">
        <v>24</v>
      </c>
      <c r="C40">
        <v>0</v>
      </c>
      <c r="D40" s="2">
        <v>83</v>
      </c>
      <c r="E40">
        <v>2</v>
      </c>
      <c r="F40">
        <v>156</v>
      </c>
      <c r="G40">
        <f>L40-F40</f>
        <v>30</v>
      </c>
      <c r="H40">
        <v>0</v>
      </c>
      <c r="J40">
        <f t="shared" si="0"/>
        <v>295</v>
      </c>
      <c r="L40">
        <v>186</v>
      </c>
    </row>
    <row r="41" spans="2:12" x14ac:dyDescent="0.25">
      <c r="B41">
        <v>24</v>
      </c>
      <c r="C41">
        <v>0</v>
      </c>
      <c r="D41" s="2">
        <v>85</v>
      </c>
      <c r="E41">
        <v>0</v>
      </c>
      <c r="F41">
        <v>158</v>
      </c>
      <c r="G41">
        <f>L41-F41</f>
        <v>123</v>
      </c>
      <c r="H41">
        <v>0</v>
      </c>
      <c r="J41">
        <f t="shared" si="0"/>
        <v>390</v>
      </c>
      <c r="L41">
        <v>281</v>
      </c>
    </row>
    <row r="42" spans="2:12" x14ac:dyDescent="0.25">
      <c r="B42">
        <v>24</v>
      </c>
      <c r="C42">
        <v>0</v>
      </c>
      <c r="D42" s="2">
        <v>100</v>
      </c>
      <c r="E42">
        <v>1</v>
      </c>
      <c r="F42">
        <v>159</v>
      </c>
      <c r="G42">
        <f>L42-F42</f>
        <v>178</v>
      </c>
      <c r="H42">
        <v>0</v>
      </c>
      <c r="J42">
        <f t="shared" si="0"/>
        <v>462</v>
      </c>
      <c r="L42">
        <v>337</v>
      </c>
    </row>
    <row r="43" spans="2:12" x14ac:dyDescent="0.25">
      <c r="B43">
        <v>23</v>
      </c>
      <c r="C43">
        <v>0</v>
      </c>
      <c r="D43" s="2">
        <v>96</v>
      </c>
      <c r="E43">
        <v>1</v>
      </c>
      <c r="F43">
        <v>158</v>
      </c>
      <c r="G43">
        <v>220</v>
      </c>
      <c r="H43">
        <v>1</v>
      </c>
      <c r="J43">
        <f t="shared" si="0"/>
        <v>499</v>
      </c>
      <c r="L43">
        <v>407</v>
      </c>
    </row>
    <row r="44" spans="2:12" x14ac:dyDescent="0.25">
      <c r="B44">
        <v>24</v>
      </c>
      <c r="C44">
        <v>0</v>
      </c>
      <c r="D44" s="2">
        <v>85</v>
      </c>
      <c r="E44">
        <v>0</v>
      </c>
      <c r="F44">
        <v>157</v>
      </c>
      <c r="G44">
        <f>L44-F44</f>
        <v>30</v>
      </c>
      <c r="H44">
        <v>0</v>
      </c>
      <c r="J44">
        <f t="shared" si="0"/>
        <v>296</v>
      </c>
      <c r="L44">
        <v>187</v>
      </c>
    </row>
    <row r="45" spans="2:12" x14ac:dyDescent="0.25">
      <c r="B45">
        <v>23</v>
      </c>
      <c r="C45">
        <v>0</v>
      </c>
      <c r="D45" s="2">
        <v>88</v>
      </c>
      <c r="E45">
        <v>0</v>
      </c>
      <c r="F45">
        <v>156</v>
      </c>
      <c r="G45">
        <f>L45-F45</f>
        <v>102</v>
      </c>
      <c r="H45">
        <v>0</v>
      </c>
      <c r="J45">
        <f t="shared" si="0"/>
        <v>369</v>
      </c>
      <c r="L45">
        <v>258</v>
      </c>
    </row>
    <row r="46" spans="2:12" x14ac:dyDescent="0.25">
      <c r="B46">
        <v>23</v>
      </c>
      <c r="C46">
        <v>1</v>
      </c>
      <c r="D46" s="2">
        <v>97</v>
      </c>
      <c r="E46">
        <v>0</v>
      </c>
      <c r="F46">
        <v>160</v>
      </c>
      <c r="G46">
        <f>L46-F46</f>
        <v>55</v>
      </c>
      <c r="H46">
        <v>0</v>
      </c>
      <c r="J46">
        <f t="shared" si="0"/>
        <v>336</v>
      </c>
      <c r="L46">
        <v>215</v>
      </c>
    </row>
    <row r="47" spans="2:12" x14ac:dyDescent="0.25">
      <c r="B47">
        <v>23</v>
      </c>
      <c r="C47">
        <v>0</v>
      </c>
      <c r="D47" s="2">
        <v>81</v>
      </c>
      <c r="E47">
        <v>0</v>
      </c>
      <c r="F47">
        <v>158</v>
      </c>
      <c r="G47">
        <f>L47-F47</f>
        <v>58</v>
      </c>
      <c r="H47">
        <v>0</v>
      </c>
      <c r="J47">
        <f t="shared" si="0"/>
        <v>320</v>
      </c>
      <c r="L47">
        <v>216</v>
      </c>
    </row>
    <row r="48" spans="2:12" x14ac:dyDescent="0.25">
      <c r="B48">
        <v>24</v>
      </c>
      <c r="C48">
        <v>0</v>
      </c>
      <c r="D48" s="2">
        <v>86</v>
      </c>
      <c r="E48">
        <v>0</v>
      </c>
      <c r="F48">
        <v>161</v>
      </c>
      <c r="G48">
        <f>L48-F48</f>
        <v>25</v>
      </c>
      <c r="H48">
        <v>0</v>
      </c>
      <c r="J48">
        <f t="shared" si="0"/>
        <v>296</v>
      </c>
      <c r="L48">
        <v>186</v>
      </c>
    </row>
    <row r="49" spans="2:12" x14ac:dyDescent="0.25">
      <c r="B49">
        <v>24</v>
      </c>
      <c r="C49">
        <v>0</v>
      </c>
      <c r="D49" s="2">
        <v>113</v>
      </c>
      <c r="E49">
        <v>0</v>
      </c>
      <c r="F49">
        <v>161</v>
      </c>
      <c r="G49">
        <f>L49-F49</f>
        <v>120</v>
      </c>
      <c r="H49">
        <v>1</v>
      </c>
      <c r="J49">
        <f t="shared" si="0"/>
        <v>419</v>
      </c>
      <c r="L49">
        <v>281</v>
      </c>
    </row>
    <row r="50" spans="2:12" x14ac:dyDescent="0.25">
      <c r="B50">
        <v>24</v>
      </c>
      <c r="C50">
        <v>0</v>
      </c>
      <c r="D50" s="2">
        <v>81</v>
      </c>
      <c r="E50">
        <v>0</v>
      </c>
      <c r="F50">
        <v>168</v>
      </c>
      <c r="G50">
        <f>L50-F50</f>
        <v>169</v>
      </c>
      <c r="H50">
        <v>0</v>
      </c>
      <c r="J50">
        <f t="shared" si="0"/>
        <v>442</v>
      </c>
      <c r="L50">
        <v>337</v>
      </c>
    </row>
    <row r="51" spans="2:12" x14ac:dyDescent="0.25">
      <c r="B51">
        <v>23</v>
      </c>
      <c r="C51">
        <v>0</v>
      </c>
      <c r="D51" s="2">
        <v>117</v>
      </c>
      <c r="E51">
        <v>0</v>
      </c>
      <c r="F51">
        <v>161</v>
      </c>
      <c r="G51">
        <f>L51-F51</f>
        <v>174</v>
      </c>
      <c r="H51">
        <v>0</v>
      </c>
      <c r="J51">
        <f t="shared" si="0"/>
        <v>475</v>
      </c>
      <c r="L51">
        <v>335</v>
      </c>
    </row>
    <row r="52" spans="2:12" x14ac:dyDescent="0.25">
      <c r="B52">
        <v>24</v>
      </c>
      <c r="C52">
        <v>0</v>
      </c>
      <c r="D52" s="2">
        <v>90</v>
      </c>
      <c r="E52">
        <v>0</v>
      </c>
      <c r="F52">
        <v>160</v>
      </c>
      <c r="G52">
        <f>L52-F52</f>
        <v>148</v>
      </c>
      <c r="H52">
        <v>0</v>
      </c>
      <c r="J52">
        <f t="shared" si="0"/>
        <v>422</v>
      </c>
      <c r="L52">
        <v>308</v>
      </c>
    </row>
    <row r="53" spans="2:12" x14ac:dyDescent="0.25">
      <c r="B53">
        <v>23</v>
      </c>
      <c r="C53">
        <v>0</v>
      </c>
      <c r="D53" s="2">
        <v>105</v>
      </c>
      <c r="E53">
        <v>0</v>
      </c>
      <c r="F53">
        <v>172</v>
      </c>
      <c r="G53">
        <f>L53-F53</f>
        <v>193</v>
      </c>
      <c r="H53">
        <v>0</v>
      </c>
      <c r="J53">
        <f t="shared" si="0"/>
        <v>493</v>
      </c>
      <c r="L53">
        <v>365</v>
      </c>
    </row>
    <row r="54" spans="2:12" x14ac:dyDescent="0.25">
      <c r="B54">
        <v>24</v>
      </c>
      <c r="C54">
        <v>0</v>
      </c>
      <c r="D54" s="2">
        <v>102</v>
      </c>
      <c r="E54">
        <v>1</v>
      </c>
      <c r="F54">
        <v>165</v>
      </c>
      <c r="G54">
        <f>L54-F54</f>
        <v>82</v>
      </c>
      <c r="H54">
        <v>0</v>
      </c>
      <c r="J54">
        <f t="shared" si="0"/>
        <v>374</v>
      </c>
      <c r="L54">
        <v>247</v>
      </c>
    </row>
    <row r="55" spans="2:12" x14ac:dyDescent="0.25">
      <c r="B55">
        <v>24</v>
      </c>
      <c r="C55">
        <v>0</v>
      </c>
      <c r="D55" s="2">
        <v>101</v>
      </c>
      <c r="E55">
        <v>0</v>
      </c>
      <c r="F55">
        <v>160</v>
      </c>
      <c r="G55">
        <f>L55-F55</f>
        <v>31</v>
      </c>
      <c r="H55">
        <v>0</v>
      </c>
      <c r="J55">
        <f t="shared" si="0"/>
        <v>316</v>
      </c>
      <c r="L55">
        <v>191</v>
      </c>
    </row>
    <row r="56" spans="2:12" x14ac:dyDescent="0.25">
      <c r="B56">
        <v>23</v>
      </c>
      <c r="C56">
        <v>0</v>
      </c>
      <c r="D56" s="2">
        <v>95</v>
      </c>
      <c r="E56">
        <v>0</v>
      </c>
      <c r="F56">
        <v>162</v>
      </c>
      <c r="G56">
        <v>150</v>
      </c>
      <c r="H56">
        <v>0</v>
      </c>
      <c r="J56">
        <f t="shared" si="0"/>
        <v>430</v>
      </c>
      <c r="L56">
        <v>407</v>
      </c>
    </row>
    <row r="57" spans="2:12" x14ac:dyDescent="0.25">
      <c r="B57">
        <v>24</v>
      </c>
      <c r="C57">
        <v>0</v>
      </c>
      <c r="D57" s="2">
        <v>110</v>
      </c>
      <c r="E57">
        <v>0</v>
      </c>
      <c r="F57">
        <v>164</v>
      </c>
      <c r="G57">
        <f>L57-F57</f>
        <v>23</v>
      </c>
      <c r="H57">
        <v>0</v>
      </c>
      <c r="J57">
        <f t="shared" si="0"/>
        <v>321</v>
      </c>
      <c r="L57">
        <v>187</v>
      </c>
    </row>
    <row r="58" spans="2:12" x14ac:dyDescent="0.25">
      <c r="B58">
        <v>24</v>
      </c>
      <c r="C58">
        <v>0</v>
      </c>
      <c r="D58" s="2">
        <v>100</v>
      </c>
      <c r="E58">
        <v>0</v>
      </c>
      <c r="F58">
        <v>164</v>
      </c>
      <c r="G58">
        <f>L58-F58</f>
        <v>94</v>
      </c>
      <c r="H58">
        <v>0</v>
      </c>
      <c r="J58">
        <f t="shared" si="0"/>
        <v>382</v>
      </c>
      <c r="L58">
        <v>258</v>
      </c>
    </row>
    <row r="59" spans="2:12" x14ac:dyDescent="0.25">
      <c r="B59">
        <v>24</v>
      </c>
      <c r="C59">
        <v>0</v>
      </c>
      <c r="D59" s="2">
        <v>112</v>
      </c>
      <c r="E59">
        <v>0</v>
      </c>
      <c r="F59">
        <v>163</v>
      </c>
      <c r="G59">
        <f>L59-F59</f>
        <v>52</v>
      </c>
      <c r="H59">
        <v>0</v>
      </c>
      <c r="J59">
        <f t="shared" si="0"/>
        <v>351</v>
      </c>
      <c r="L59">
        <v>215</v>
      </c>
    </row>
    <row r="60" spans="2:12" x14ac:dyDescent="0.25">
      <c r="B60">
        <v>24</v>
      </c>
      <c r="C60">
        <v>0</v>
      </c>
      <c r="D60" s="2">
        <v>84</v>
      </c>
      <c r="E60">
        <v>0</v>
      </c>
      <c r="F60">
        <v>173</v>
      </c>
      <c r="G60">
        <f>L60-F60</f>
        <v>43</v>
      </c>
      <c r="H60">
        <v>0</v>
      </c>
      <c r="J60">
        <f t="shared" si="0"/>
        <v>324</v>
      </c>
      <c r="L60">
        <v>216</v>
      </c>
    </row>
    <row r="61" spans="2:12" x14ac:dyDescent="0.25">
      <c r="B61">
        <v>23</v>
      </c>
      <c r="C61">
        <v>0</v>
      </c>
      <c r="D61" s="2">
        <v>94</v>
      </c>
      <c r="E61">
        <v>0</v>
      </c>
      <c r="F61">
        <v>165</v>
      </c>
      <c r="G61">
        <f>L61-F61</f>
        <v>21</v>
      </c>
      <c r="H61">
        <v>0</v>
      </c>
      <c r="J61">
        <f t="shared" si="0"/>
        <v>303</v>
      </c>
      <c r="L61">
        <v>186</v>
      </c>
    </row>
    <row r="62" spans="2:12" x14ac:dyDescent="0.25">
      <c r="B62">
        <v>23</v>
      </c>
      <c r="C62">
        <v>0</v>
      </c>
      <c r="D62" s="2">
        <v>114</v>
      </c>
      <c r="E62">
        <v>0</v>
      </c>
      <c r="F62">
        <v>177</v>
      </c>
      <c r="G62">
        <f>L62-F62</f>
        <v>104</v>
      </c>
      <c r="H62">
        <v>0</v>
      </c>
      <c r="J62">
        <f t="shared" si="0"/>
        <v>418</v>
      </c>
      <c r="L62">
        <v>281</v>
      </c>
    </row>
    <row r="63" spans="2:12" x14ac:dyDescent="0.25">
      <c r="B63">
        <v>24</v>
      </c>
      <c r="C63">
        <v>0</v>
      </c>
      <c r="D63" s="2">
        <v>82</v>
      </c>
      <c r="E63">
        <v>0</v>
      </c>
      <c r="F63">
        <v>170</v>
      </c>
      <c r="G63">
        <f>L63-F63</f>
        <v>167</v>
      </c>
      <c r="H63">
        <v>0</v>
      </c>
      <c r="J63">
        <f t="shared" si="0"/>
        <v>443</v>
      </c>
      <c r="L63">
        <v>337</v>
      </c>
    </row>
    <row r="64" spans="2:12" x14ac:dyDescent="0.25">
      <c r="B64">
        <v>23</v>
      </c>
      <c r="C64">
        <v>1</v>
      </c>
      <c r="D64" s="2">
        <v>112</v>
      </c>
      <c r="E64">
        <v>0</v>
      </c>
      <c r="F64">
        <v>172</v>
      </c>
      <c r="G64">
        <f>L64-F64</f>
        <v>24</v>
      </c>
      <c r="H64">
        <v>0</v>
      </c>
      <c r="J64">
        <f t="shared" si="0"/>
        <v>332</v>
      </c>
      <c r="L64">
        <v>196</v>
      </c>
    </row>
    <row r="65" spans="2:12" x14ac:dyDescent="0.25">
      <c r="B65">
        <v>24</v>
      </c>
      <c r="C65">
        <v>0</v>
      </c>
      <c r="D65" s="2">
        <v>116</v>
      </c>
      <c r="E65">
        <v>0</v>
      </c>
      <c r="F65">
        <v>168</v>
      </c>
      <c r="G65">
        <v>120</v>
      </c>
      <c r="H65">
        <v>0</v>
      </c>
      <c r="J65">
        <f t="shared" si="0"/>
        <v>428</v>
      </c>
      <c r="L65">
        <v>392</v>
      </c>
    </row>
    <row r="66" spans="2:12" x14ac:dyDescent="0.25">
      <c r="B66">
        <v>24</v>
      </c>
      <c r="C66">
        <v>0</v>
      </c>
      <c r="D66" s="2">
        <v>105</v>
      </c>
      <c r="E66">
        <v>2</v>
      </c>
      <c r="F66">
        <v>176</v>
      </c>
      <c r="G66">
        <f>L66-F66</f>
        <v>24</v>
      </c>
      <c r="H66">
        <v>0</v>
      </c>
      <c r="J66">
        <f t="shared" si="0"/>
        <v>331</v>
      </c>
      <c r="L66">
        <v>200</v>
      </c>
    </row>
    <row r="67" spans="2:12" x14ac:dyDescent="0.25">
      <c r="B67">
        <v>23</v>
      </c>
      <c r="C67">
        <v>0</v>
      </c>
      <c r="D67" s="2">
        <v>96</v>
      </c>
      <c r="E67">
        <v>0</v>
      </c>
      <c r="F67">
        <v>168</v>
      </c>
      <c r="G67">
        <f>L67-F67</f>
        <v>78</v>
      </c>
      <c r="H67">
        <v>0</v>
      </c>
      <c r="J67">
        <f t="shared" ref="J67:J100" si="1">B67+C67+D67+E67+F67+G67+H67</f>
        <v>365</v>
      </c>
      <c r="L67">
        <v>246</v>
      </c>
    </row>
    <row r="68" spans="2:12" x14ac:dyDescent="0.25">
      <c r="B68">
        <v>23</v>
      </c>
      <c r="C68">
        <v>0</v>
      </c>
      <c r="D68" s="2">
        <v>88</v>
      </c>
      <c r="E68">
        <v>0</v>
      </c>
      <c r="F68">
        <v>169</v>
      </c>
      <c r="G68">
        <f>L68-F68</f>
        <v>65</v>
      </c>
      <c r="H68">
        <v>0</v>
      </c>
      <c r="J68">
        <f t="shared" si="1"/>
        <v>345</v>
      </c>
      <c r="L68">
        <v>234</v>
      </c>
    </row>
    <row r="69" spans="2:12" x14ac:dyDescent="0.25">
      <c r="B69">
        <v>23</v>
      </c>
      <c r="C69">
        <v>0</v>
      </c>
      <c r="D69" s="2">
        <v>117</v>
      </c>
      <c r="E69">
        <v>0</v>
      </c>
      <c r="F69">
        <v>169</v>
      </c>
      <c r="G69">
        <v>169</v>
      </c>
      <c r="H69">
        <v>0</v>
      </c>
      <c r="J69">
        <f t="shared" si="1"/>
        <v>478</v>
      </c>
      <c r="L69">
        <v>406</v>
      </c>
    </row>
    <row r="70" spans="2:12" x14ac:dyDescent="0.25">
      <c r="B70">
        <v>23</v>
      </c>
      <c r="C70">
        <v>0</v>
      </c>
      <c r="D70" s="2">
        <v>113</v>
      </c>
      <c r="E70">
        <v>1</v>
      </c>
      <c r="F70">
        <v>169</v>
      </c>
      <c r="G70">
        <v>178</v>
      </c>
      <c r="H70">
        <v>0</v>
      </c>
      <c r="J70">
        <f t="shared" si="1"/>
        <v>484</v>
      </c>
      <c r="L70">
        <v>407</v>
      </c>
    </row>
    <row r="71" spans="2:12" x14ac:dyDescent="0.25">
      <c r="B71">
        <v>23</v>
      </c>
      <c r="C71">
        <v>0</v>
      </c>
      <c r="D71" s="2">
        <v>103</v>
      </c>
      <c r="E71">
        <v>0</v>
      </c>
      <c r="F71">
        <v>180</v>
      </c>
      <c r="G71">
        <f>L71-F71</f>
        <v>7</v>
      </c>
      <c r="H71">
        <v>0</v>
      </c>
      <c r="J71">
        <f t="shared" si="1"/>
        <v>313</v>
      </c>
      <c r="L71">
        <v>187</v>
      </c>
    </row>
    <row r="72" spans="2:12" x14ac:dyDescent="0.25">
      <c r="B72">
        <v>24</v>
      </c>
      <c r="C72">
        <v>0</v>
      </c>
      <c r="D72" s="2">
        <v>98</v>
      </c>
      <c r="E72">
        <v>0</v>
      </c>
      <c r="F72">
        <v>173</v>
      </c>
      <c r="G72">
        <f>L72-F72</f>
        <v>85</v>
      </c>
      <c r="H72">
        <v>0</v>
      </c>
      <c r="J72">
        <f t="shared" si="1"/>
        <v>380</v>
      </c>
      <c r="L72">
        <v>258</v>
      </c>
    </row>
    <row r="73" spans="2:12" x14ac:dyDescent="0.25">
      <c r="B73">
        <v>23</v>
      </c>
      <c r="C73">
        <v>0</v>
      </c>
      <c r="D73" s="2">
        <v>84</v>
      </c>
      <c r="E73">
        <v>0</v>
      </c>
      <c r="F73">
        <v>171</v>
      </c>
      <c r="G73">
        <f>L73-F73</f>
        <v>44</v>
      </c>
      <c r="H73">
        <v>0</v>
      </c>
      <c r="J73">
        <f t="shared" si="1"/>
        <v>322</v>
      </c>
      <c r="L73">
        <v>215</v>
      </c>
    </row>
    <row r="74" spans="2:12" x14ac:dyDescent="0.25">
      <c r="B74">
        <v>23</v>
      </c>
      <c r="C74">
        <v>0</v>
      </c>
      <c r="D74" s="2">
        <v>98</v>
      </c>
      <c r="E74">
        <v>0</v>
      </c>
      <c r="F74">
        <v>172</v>
      </c>
      <c r="G74">
        <f>L74-F74</f>
        <v>44</v>
      </c>
      <c r="H74">
        <v>0</v>
      </c>
      <c r="J74">
        <f t="shared" si="1"/>
        <v>337</v>
      </c>
      <c r="L74">
        <v>216</v>
      </c>
    </row>
    <row r="75" spans="2:12" x14ac:dyDescent="0.25">
      <c r="B75">
        <v>23</v>
      </c>
      <c r="C75">
        <v>0</v>
      </c>
      <c r="D75" s="2">
        <v>111</v>
      </c>
      <c r="E75">
        <v>0</v>
      </c>
      <c r="F75">
        <v>173</v>
      </c>
      <c r="G75">
        <f>L75-F75</f>
        <v>13</v>
      </c>
      <c r="H75">
        <v>0</v>
      </c>
      <c r="J75">
        <f t="shared" si="1"/>
        <v>320</v>
      </c>
      <c r="L75">
        <v>186</v>
      </c>
    </row>
    <row r="76" spans="2:12" x14ac:dyDescent="0.25">
      <c r="B76">
        <v>23</v>
      </c>
      <c r="C76">
        <v>0</v>
      </c>
      <c r="D76" s="2">
        <v>86</v>
      </c>
      <c r="E76">
        <v>0</v>
      </c>
      <c r="F76">
        <v>171</v>
      </c>
      <c r="G76">
        <f>L76-F76</f>
        <v>110</v>
      </c>
      <c r="H76">
        <v>0</v>
      </c>
      <c r="J76">
        <f t="shared" si="1"/>
        <v>390</v>
      </c>
      <c r="L76">
        <v>281</v>
      </c>
    </row>
    <row r="77" spans="2:12" x14ac:dyDescent="0.25">
      <c r="B77">
        <v>23</v>
      </c>
      <c r="C77">
        <v>0</v>
      </c>
      <c r="D77" s="2">
        <v>109</v>
      </c>
      <c r="E77">
        <v>0</v>
      </c>
      <c r="F77">
        <v>173</v>
      </c>
      <c r="G77">
        <f>L77-F77</f>
        <v>164</v>
      </c>
      <c r="H77">
        <v>0</v>
      </c>
      <c r="J77">
        <f t="shared" si="1"/>
        <v>469</v>
      </c>
      <c r="L77">
        <v>337</v>
      </c>
    </row>
    <row r="78" spans="2:12" x14ac:dyDescent="0.25">
      <c r="B78">
        <v>23</v>
      </c>
      <c r="C78">
        <v>0</v>
      </c>
      <c r="D78" s="2">
        <v>101</v>
      </c>
      <c r="E78">
        <v>2</v>
      </c>
      <c r="F78">
        <v>170</v>
      </c>
      <c r="G78">
        <v>150</v>
      </c>
      <c r="H78">
        <v>0</v>
      </c>
      <c r="J78">
        <f t="shared" si="1"/>
        <v>446</v>
      </c>
      <c r="L78">
        <v>407</v>
      </c>
    </row>
    <row r="79" spans="2:12" x14ac:dyDescent="0.25">
      <c r="B79">
        <v>23</v>
      </c>
      <c r="C79">
        <v>1</v>
      </c>
      <c r="D79" s="2">
        <v>85</v>
      </c>
      <c r="E79">
        <v>0</v>
      </c>
      <c r="F79">
        <v>178</v>
      </c>
      <c r="G79">
        <f>L79-F79</f>
        <v>9</v>
      </c>
      <c r="H79">
        <v>0</v>
      </c>
      <c r="J79">
        <f t="shared" si="1"/>
        <v>296</v>
      </c>
      <c r="L79">
        <v>187</v>
      </c>
    </row>
    <row r="80" spans="2:12" x14ac:dyDescent="0.25">
      <c r="B80">
        <v>23</v>
      </c>
      <c r="C80">
        <v>0</v>
      </c>
      <c r="D80" s="2">
        <v>119</v>
      </c>
      <c r="E80">
        <v>1</v>
      </c>
      <c r="F80">
        <v>176</v>
      </c>
      <c r="G80">
        <f>L80-F80</f>
        <v>82</v>
      </c>
      <c r="H80">
        <v>0</v>
      </c>
      <c r="J80">
        <f t="shared" si="1"/>
        <v>401</v>
      </c>
      <c r="L80">
        <v>258</v>
      </c>
    </row>
    <row r="81" spans="2:12" x14ac:dyDescent="0.25">
      <c r="B81">
        <v>24</v>
      </c>
      <c r="C81">
        <v>0</v>
      </c>
      <c r="D81" s="2">
        <v>91</v>
      </c>
      <c r="E81">
        <v>0</v>
      </c>
      <c r="F81">
        <v>173</v>
      </c>
      <c r="G81">
        <f>L81-F81</f>
        <v>42</v>
      </c>
      <c r="H81">
        <v>0</v>
      </c>
      <c r="J81">
        <f t="shared" si="1"/>
        <v>330</v>
      </c>
      <c r="L81">
        <v>215</v>
      </c>
    </row>
    <row r="82" spans="2:12" x14ac:dyDescent="0.25">
      <c r="B82">
        <v>30</v>
      </c>
      <c r="C82">
        <v>0</v>
      </c>
      <c r="D82" s="2">
        <v>109</v>
      </c>
      <c r="E82">
        <v>0</v>
      </c>
      <c r="F82">
        <v>176</v>
      </c>
      <c r="G82">
        <f>L82-F82</f>
        <v>40</v>
      </c>
      <c r="H82">
        <v>0</v>
      </c>
      <c r="J82">
        <f t="shared" si="1"/>
        <v>355</v>
      </c>
      <c r="L82">
        <v>216</v>
      </c>
    </row>
    <row r="83" spans="2:12" x14ac:dyDescent="0.25">
      <c r="B83">
        <v>24</v>
      </c>
      <c r="C83">
        <v>0</v>
      </c>
      <c r="D83" s="2">
        <v>106</v>
      </c>
      <c r="E83">
        <v>2</v>
      </c>
      <c r="F83">
        <v>174</v>
      </c>
      <c r="G83">
        <f>L83-F83</f>
        <v>12</v>
      </c>
      <c r="H83">
        <v>0</v>
      </c>
      <c r="J83">
        <f t="shared" si="1"/>
        <v>318</v>
      </c>
      <c r="L83">
        <v>186</v>
      </c>
    </row>
    <row r="84" spans="2:12" x14ac:dyDescent="0.25">
      <c r="B84">
        <v>23</v>
      </c>
      <c r="C84">
        <v>1</v>
      </c>
      <c r="D84" s="2">
        <v>116</v>
      </c>
      <c r="E84">
        <v>0</v>
      </c>
      <c r="F84">
        <v>178</v>
      </c>
      <c r="G84">
        <f>L84-F84</f>
        <v>103</v>
      </c>
      <c r="H84">
        <v>0</v>
      </c>
      <c r="J84">
        <f t="shared" si="1"/>
        <v>421</v>
      </c>
      <c r="L84">
        <v>281</v>
      </c>
    </row>
    <row r="85" spans="2:12" x14ac:dyDescent="0.25">
      <c r="B85">
        <v>24</v>
      </c>
      <c r="C85">
        <v>0</v>
      </c>
      <c r="D85" s="2">
        <v>116</v>
      </c>
      <c r="E85">
        <v>0</v>
      </c>
      <c r="F85">
        <v>177</v>
      </c>
      <c r="G85">
        <f>L85-F85</f>
        <v>160</v>
      </c>
      <c r="H85">
        <v>0</v>
      </c>
      <c r="J85">
        <f t="shared" si="1"/>
        <v>477</v>
      </c>
      <c r="L85">
        <v>337</v>
      </c>
    </row>
    <row r="86" spans="2:12" x14ac:dyDescent="0.25">
      <c r="B86">
        <v>24</v>
      </c>
      <c r="C86">
        <v>0</v>
      </c>
      <c r="D86" s="2">
        <v>120</v>
      </c>
      <c r="E86">
        <v>0</v>
      </c>
      <c r="F86">
        <v>181</v>
      </c>
      <c r="G86">
        <f>L86-F86</f>
        <v>139</v>
      </c>
      <c r="H86">
        <v>0</v>
      </c>
      <c r="J86">
        <f t="shared" si="1"/>
        <v>464</v>
      </c>
      <c r="L86">
        <v>320</v>
      </c>
    </row>
    <row r="87" spans="2:12" x14ac:dyDescent="0.25">
      <c r="B87">
        <v>23</v>
      </c>
      <c r="C87">
        <v>1</v>
      </c>
      <c r="D87" s="2">
        <v>80</v>
      </c>
      <c r="E87">
        <v>0</v>
      </c>
      <c r="F87">
        <v>178</v>
      </c>
      <c r="G87">
        <f>L87-F87</f>
        <v>183</v>
      </c>
      <c r="H87">
        <v>0</v>
      </c>
      <c r="J87">
        <f t="shared" si="1"/>
        <v>465</v>
      </c>
      <c r="L87">
        <v>361</v>
      </c>
    </row>
    <row r="88" spans="2:12" x14ac:dyDescent="0.25">
      <c r="B88">
        <v>24</v>
      </c>
      <c r="C88">
        <v>0</v>
      </c>
      <c r="D88" s="2">
        <v>80</v>
      </c>
      <c r="E88">
        <v>0</v>
      </c>
      <c r="F88">
        <v>176</v>
      </c>
      <c r="G88">
        <f>L88-F88</f>
        <v>137</v>
      </c>
      <c r="H88">
        <v>0</v>
      </c>
      <c r="J88">
        <f t="shared" si="1"/>
        <v>417</v>
      </c>
      <c r="L88">
        <v>313</v>
      </c>
    </row>
    <row r="89" spans="2:12" x14ac:dyDescent="0.25">
      <c r="B89">
        <v>23</v>
      </c>
      <c r="C89">
        <v>1</v>
      </c>
      <c r="D89" s="2">
        <v>87</v>
      </c>
      <c r="E89">
        <v>0</v>
      </c>
      <c r="F89">
        <v>181</v>
      </c>
      <c r="G89">
        <f>L89-F89</f>
        <v>116</v>
      </c>
      <c r="H89">
        <v>0</v>
      </c>
      <c r="J89">
        <f t="shared" si="1"/>
        <v>408</v>
      </c>
      <c r="L89">
        <v>297</v>
      </c>
    </row>
    <row r="90" spans="2:12" x14ac:dyDescent="0.25">
      <c r="B90">
        <v>23</v>
      </c>
      <c r="C90">
        <v>0</v>
      </c>
      <c r="D90" s="2">
        <v>83</v>
      </c>
      <c r="E90">
        <v>0</v>
      </c>
      <c r="F90">
        <v>178</v>
      </c>
      <c r="G90">
        <f>L90-F90</f>
        <v>163</v>
      </c>
      <c r="H90">
        <v>0</v>
      </c>
      <c r="J90">
        <f t="shared" si="1"/>
        <v>447</v>
      </c>
      <c r="L90">
        <v>341</v>
      </c>
    </row>
    <row r="91" spans="2:12" x14ac:dyDescent="0.25">
      <c r="B91">
        <v>24</v>
      </c>
      <c r="C91">
        <v>0</v>
      </c>
      <c r="D91" s="2">
        <v>80</v>
      </c>
      <c r="E91">
        <v>0</v>
      </c>
      <c r="F91">
        <v>179</v>
      </c>
      <c r="G91">
        <f>L91-F91</f>
        <v>46</v>
      </c>
      <c r="H91">
        <v>0</v>
      </c>
      <c r="J91">
        <f t="shared" si="1"/>
        <v>329</v>
      </c>
      <c r="L91">
        <v>225</v>
      </c>
    </row>
    <row r="92" spans="2:12" x14ac:dyDescent="0.25">
      <c r="B92">
        <v>24</v>
      </c>
      <c r="C92">
        <v>0</v>
      </c>
      <c r="D92" s="2">
        <v>113</v>
      </c>
      <c r="E92">
        <v>0</v>
      </c>
      <c r="F92">
        <v>179</v>
      </c>
      <c r="G92">
        <f>L92-F92</f>
        <v>115</v>
      </c>
      <c r="H92">
        <v>0</v>
      </c>
      <c r="J92">
        <f t="shared" si="1"/>
        <v>431</v>
      </c>
      <c r="L92">
        <v>294</v>
      </c>
    </row>
    <row r="93" spans="2:12" x14ac:dyDescent="0.25">
      <c r="B93">
        <v>23</v>
      </c>
      <c r="C93">
        <v>0</v>
      </c>
      <c r="D93" s="2">
        <v>114</v>
      </c>
      <c r="E93">
        <v>2</v>
      </c>
      <c r="F93">
        <v>180</v>
      </c>
      <c r="G93">
        <f>L93-F93</f>
        <v>170</v>
      </c>
      <c r="H93">
        <v>0</v>
      </c>
      <c r="J93">
        <f t="shared" si="1"/>
        <v>489</v>
      </c>
      <c r="L93">
        <v>350</v>
      </c>
    </row>
    <row r="94" spans="2:12" x14ac:dyDescent="0.25">
      <c r="B94">
        <v>24</v>
      </c>
      <c r="C94">
        <v>0</v>
      </c>
      <c r="D94" s="2">
        <v>113</v>
      </c>
      <c r="E94">
        <v>0</v>
      </c>
      <c r="F94">
        <v>181</v>
      </c>
      <c r="G94">
        <f>L94-F94</f>
        <v>21</v>
      </c>
      <c r="H94">
        <v>1</v>
      </c>
      <c r="J94">
        <f t="shared" si="1"/>
        <v>340</v>
      </c>
      <c r="L94">
        <v>202</v>
      </c>
    </row>
    <row r="95" spans="2:12" x14ac:dyDescent="0.25">
      <c r="B95">
        <v>23</v>
      </c>
      <c r="C95">
        <v>0</v>
      </c>
      <c r="D95" s="2">
        <v>112</v>
      </c>
      <c r="E95">
        <v>0</v>
      </c>
      <c r="F95">
        <v>186</v>
      </c>
      <c r="G95">
        <f>L95-F95</f>
        <v>75</v>
      </c>
      <c r="H95">
        <v>0</v>
      </c>
      <c r="J95">
        <f t="shared" si="1"/>
        <v>396</v>
      </c>
      <c r="L95">
        <v>261</v>
      </c>
    </row>
    <row r="96" spans="2:12" x14ac:dyDescent="0.25">
      <c r="B96">
        <v>23</v>
      </c>
      <c r="C96">
        <v>0</v>
      </c>
      <c r="D96" s="2">
        <v>81</v>
      </c>
      <c r="E96">
        <v>1</v>
      </c>
      <c r="F96">
        <v>193</v>
      </c>
      <c r="G96">
        <f>L96-F96</f>
        <v>126</v>
      </c>
      <c r="H96">
        <v>0</v>
      </c>
      <c r="J96">
        <f t="shared" si="1"/>
        <v>424</v>
      </c>
      <c r="L96">
        <v>319</v>
      </c>
    </row>
    <row r="97" spans="1:12" x14ac:dyDescent="0.25">
      <c r="B97">
        <v>24</v>
      </c>
      <c r="C97">
        <v>0</v>
      </c>
      <c r="D97" s="2">
        <v>88</v>
      </c>
      <c r="E97">
        <v>0</v>
      </c>
      <c r="F97">
        <v>186</v>
      </c>
      <c r="G97">
        <f>L97-F97</f>
        <v>19</v>
      </c>
      <c r="H97">
        <v>1</v>
      </c>
      <c r="J97">
        <f t="shared" si="1"/>
        <v>318</v>
      </c>
      <c r="L97">
        <v>205</v>
      </c>
    </row>
    <row r="98" spans="1:12" x14ac:dyDescent="0.25">
      <c r="B98">
        <v>23</v>
      </c>
      <c r="C98">
        <v>0</v>
      </c>
      <c r="D98" s="2">
        <v>86</v>
      </c>
      <c r="E98">
        <v>1</v>
      </c>
      <c r="F98">
        <v>182</v>
      </c>
      <c r="G98">
        <f>L98-F98</f>
        <v>76</v>
      </c>
      <c r="H98">
        <v>0</v>
      </c>
      <c r="J98">
        <f t="shared" si="1"/>
        <v>368</v>
      </c>
      <c r="L98">
        <v>258</v>
      </c>
    </row>
    <row r="99" spans="1:12" x14ac:dyDescent="0.25">
      <c r="B99">
        <v>23</v>
      </c>
      <c r="C99">
        <v>1</v>
      </c>
      <c r="D99" s="2">
        <v>91</v>
      </c>
      <c r="E99">
        <v>0</v>
      </c>
      <c r="F99">
        <v>194</v>
      </c>
      <c r="G99">
        <f>L99-F99</f>
        <v>30</v>
      </c>
      <c r="H99">
        <v>0</v>
      </c>
      <c r="J99">
        <f t="shared" si="1"/>
        <v>339</v>
      </c>
      <c r="L99">
        <v>224</v>
      </c>
    </row>
    <row r="100" spans="1:12" x14ac:dyDescent="0.25">
      <c r="B100">
        <v>23</v>
      </c>
      <c r="C100">
        <v>0</v>
      </c>
      <c r="D100" s="2">
        <v>82</v>
      </c>
      <c r="E100">
        <v>0</v>
      </c>
      <c r="F100">
        <v>183</v>
      </c>
      <c r="G100">
        <f>L100-F100</f>
        <v>68</v>
      </c>
      <c r="H100">
        <v>0</v>
      </c>
      <c r="J100">
        <f t="shared" si="1"/>
        <v>356</v>
      </c>
      <c r="L100">
        <v>251</v>
      </c>
    </row>
    <row r="101" spans="1:12" x14ac:dyDescent="0.25">
      <c r="A101" t="s">
        <v>15</v>
      </c>
      <c r="B101">
        <f>AVERAGE(B2:B100)</f>
        <v>23.545454545454547</v>
      </c>
      <c r="C101">
        <f t="shared" ref="C101:J101" si="2">AVERAGE(C2:C100)</f>
        <v>0.17171717171717171</v>
      </c>
      <c r="D101">
        <f t="shared" si="2"/>
        <v>97.191919191919197</v>
      </c>
      <c r="E101">
        <f t="shared" si="2"/>
        <v>0.35353535353535354</v>
      </c>
      <c r="F101">
        <f t="shared" si="2"/>
        <v>162.12121212121212</v>
      </c>
      <c r="G101">
        <f t="shared" si="2"/>
        <v>100.63636363636364</v>
      </c>
      <c r="H101">
        <f t="shared" si="2"/>
        <v>8.0808080808080815E-2</v>
      </c>
      <c r="J101">
        <f t="shared" si="2"/>
        <v>384.1010101010101</v>
      </c>
    </row>
    <row r="102" spans="1:12" x14ac:dyDescent="0.25">
      <c r="A102" t="s">
        <v>16</v>
      </c>
      <c r="B102">
        <f>_xlfn.STDEV.P(B2:B100)</f>
        <v>0.83209274046945314</v>
      </c>
      <c r="C102">
        <f t="shared" ref="C102:J102" si="3">_xlfn.STDEV.P(C2:C100)</f>
        <v>0.37713443843625194</v>
      </c>
      <c r="D102" s="7">
        <f t="shared" si="3"/>
        <v>12.997029006021686</v>
      </c>
      <c r="E102">
        <f t="shared" si="3"/>
        <v>0.67139431749025724</v>
      </c>
      <c r="F102" s="7">
        <f t="shared" si="3"/>
        <v>14.39435406101269</v>
      </c>
      <c r="G102" s="7">
        <f t="shared" si="3"/>
        <v>64.58780798503858</v>
      </c>
      <c r="H102">
        <f t="shared" si="3"/>
        <v>0.27254015279256649</v>
      </c>
      <c r="J102">
        <f t="shared" si="3"/>
        <v>65.787305727923624</v>
      </c>
    </row>
    <row r="103" spans="1:12" x14ac:dyDescent="0.25">
      <c r="A103" t="s">
        <v>17</v>
      </c>
      <c r="B103">
        <f>_xlfn.VAR.P(B2:B100)</f>
        <v>0.6923783287419647</v>
      </c>
      <c r="C103">
        <f t="shared" ref="C103:J103" si="4">_xlfn.VAR.P(C2:C100)</f>
        <v>0.14223038465462709</v>
      </c>
      <c r="D103">
        <f t="shared" si="4"/>
        <v>168.92276298336904</v>
      </c>
      <c r="E103">
        <f t="shared" si="4"/>
        <v>0.45077032955820834</v>
      </c>
      <c r="F103">
        <f t="shared" si="4"/>
        <v>207.19742883379251</v>
      </c>
      <c r="G103">
        <f t="shared" si="4"/>
        <v>4171.5849403122129</v>
      </c>
      <c r="H103">
        <f t="shared" si="4"/>
        <v>7.427813488419549E-2</v>
      </c>
      <c r="J103">
        <f t="shared" si="4"/>
        <v>4327.9695949392917</v>
      </c>
    </row>
    <row r="105" spans="1:12" x14ac:dyDescent="0.25">
      <c r="A105" t="s">
        <v>22</v>
      </c>
      <c r="B105" s="8">
        <f>B102/B101</f>
        <v>3.5339846120324266E-2</v>
      </c>
      <c r="C105" s="8"/>
      <c r="D105" s="8">
        <f t="shared" ref="D105:J105" si="5">D102/D101</f>
        <v>0.13372540756559415</v>
      </c>
      <c r="E105" s="8"/>
      <c r="F105" s="8">
        <f t="shared" si="5"/>
        <v>8.8787604488489491E-2</v>
      </c>
      <c r="G105" s="8">
        <f t="shared" si="5"/>
        <v>0.64179393661736617</v>
      </c>
      <c r="H105" s="8"/>
      <c r="I105" s="8"/>
      <c r="J105" s="8">
        <f t="shared" si="5"/>
        <v>0.17127605499038653</v>
      </c>
    </row>
    <row r="106" spans="1:12" x14ac:dyDescent="0.25">
      <c r="A106" t="s">
        <v>23</v>
      </c>
      <c r="B106">
        <f>MEDIAN(B2:B100)</f>
        <v>23</v>
      </c>
      <c r="D106">
        <f t="shared" ref="D106:J106" si="6">MEDIAN(D2:D100)</f>
        <v>96</v>
      </c>
      <c r="F106">
        <f t="shared" si="6"/>
        <v>161</v>
      </c>
      <c r="G106">
        <f t="shared" si="6"/>
        <v>93</v>
      </c>
      <c r="J106">
        <f t="shared" si="6"/>
        <v>374</v>
      </c>
    </row>
    <row r="107" spans="1:12" x14ac:dyDescent="0.25">
      <c r="A107" t="s">
        <v>24</v>
      </c>
      <c r="B107">
        <f>MODE(B2:B100)</f>
        <v>23</v>
      </c>
      <c r="D107">
        <f t="shared" ref="D107:J107" si="7">MODE(D2:D100)</f>
        <v>81</v>
      </c>
      <c r="F107">
        <f t="shared" si="7"/>
        <v>146</v>
      </c>
      <c r="G107">
        <f t="shared" si="7"/>
        <v>24</v>
      </c>
      <c r="J107">
        <f t="shared" si="7"/>
        <v>322</v>
      </c>
    </row>
    <row r="113" spans="1:6" x14ac:dyDescent="0.25">
      <c r="B113" t="s">
        <v>18</v>
      </c>
      <c r="C113" t="s">
        <v>19</v>
      </c>
      <c r="D113" t="s">
        <v>21</v>
      </c>
      <c r="E113" t="s">
        <v>20</v>
      </c>
      <c r="F113" t="s">
        <v>29</v>
      </c>
    </row>
    <row r="114" spans="1:6" x14ac:dyDescent="0.25">
      <c r="A114" s="10" t="s">
        <v>25</v>
      </c>
      <c r="B114" s="12">
        <f>AVERAGE(B2:B100)</f>
        <v>23.545454545454547</v>
      </c>
      <c r="C114" s="12">
        <f>AVERAGE(D2:D100)</f>
        <v>97.191919191919197</v>
      </c>
      <c r="D114" s="12">
        <f>AVERAGE(F2:F100)</f>
        <v>162.12121212121212</v>
      </c>
      <c r="E114" s="12">
        <f>AVERAGE(G2:G100)</f>
        <v>100.63636363636364</v>
      </c>
      <c r="F114" s="12">
        <f>AVERAGE(J2:J100)</f>
        <v>384.1010101010101</v>
      </c>
    </row>
    <row r="115" spans="1:6" x14ac:dyDescent="0.25">
      <c r="A115" s="10" t="s">
        <v>26</v>
      </c>
      <c r="B115" s="12">
        <f>_xlfn.STDEV.P(B2:B100)</f>
        <v>0.83209274046945314</v>
      </c>
      <c r="C115" s="12">
        <f>_xlfn.STDEV.P(D2:D100)</f>
        <v>12.997029006021686</v>
      </c>
      <c r="D115" s="12">
        <f>_xlfn.STDEV.P(F2:F100)</f>
        <v>14.39435406101269</v>
      </c>
      <c r="E115" s="12">
        <f>_xlfn.STDEV.P(G2:G100)</f>
        <v>64.58780798503858</v>
      </c>
      <c r="F115" s="12">
        <f>_xlfn.STDEV.P(J2:J100)</f>
        <v>65.787305727923624</v>
      </c>
    </row>
    <row r="116" spans="1:6" x14ac:dyDescent="0.25">
      <c r="A116" s="10" t="s">
        <v>27</v>
      </c>
      <c r="B116" s="12">
        <f>_xlfn.VAR.P(B2:B100)</f>
        <v>0.6923783287419647</v>
      </c>
      <c r="C116" s="12">
        <f>_xlfn.VAR.P(D2:D100)</f>
        <v>168.92276298336904</v>
      </c>
      <c r="D116" s="12">
        <f>_xlfn.VAR.P(F2:F100)</f>
        <v>207.19742883379251</v>
      </c>
      <c r="E116" s="12">
        <f>_xlfn.VAR.P(G2:G100)</f>
        <v>4171.5849403122129</v>
      </c>
      <c r="F116" s="12">
        <f>_xlfn.VAR.P(J2:J100)</f>
        <v>4327.9695949392917</v>
      </c>
    </row>
    <row r="117" spans="1:6" x14ac:dyDescent="0.25">
      <c r="A117" s="10"/>
      <c r="B117" s="10"/>
      <c r="C117" s="10"/>
      <c r="D117" s="10"/>
      <c r="E117" s="10"/>
      <c r="F117" s="10"/>
    </row>
    <row r="118" spans="1:6" x14ac:dyDescent="0.25">
      <c r="A118" s="10" t="s">
        <v>28</v>
      </c>
      <c r="B118" s="11">
        <f>B115/B114</f>
        <v>3.5339846120324266E-2</v>
      </c>
      <c r="C118" s="11">
        <f>C115/C114</f>
        <v>0.13372540756559415</v>
      </c>
      <c r="D118" s="11">
        <f>D115/D114</f>
        <v>8.8787604488489491E-2</v>
      </c>
      <c r="E118" s="11">
        <f>E115/E114</f>
        <v>0.64179393661736617</v>
      </c>
      <c r="F118" s="11">
        <f t="shared" ref="F118" si="8">F115/F114</f>
        <v>0.17127605499038653</v>
      </c>
    </row>
    <row r="119" spans="1:6" x14ac:dyDescent="0.25">
      <c r="A119" s="10" t="s">
        <v>23</v>
      </c>
      <c r="B119" s="10">
        <f>MEDIAN(B2:B100)</f>
        <v>23</v>
      </c>
      <c r="C119" s="10">
        <f>MEDIAN(D2:D100)</f>
        <v>96</v>
      </c>
      <c r="D119" s="10">
        <f>MEDIAN(F2:F100)</f>
        <v>161</v>
      </c>
      <c r="E119" s="10">
        <f>MEDIAN(G2:G100)</f>
        <v>93</v>
      </c>
      <c r="F119" s="10">
        <f>MEDIAN(J2:J100)</f>
        <v>374</v>
      </c>
    </row>
    <row r="120" spans="1:6" x14ac:dyDescent="0.25">
      <c r="A120" s="10" t="s">
        <v>24</v>
      </c>
      <c r="B120" s="10">
        <f>MODE(B2:B100)</f>
        <v>23</v>
      </c>
      <c r="C120" s="10">
        <f>MODE(D2:D100)</f>
        <v>81</v>
      </c>
      <c r="D120" s="10">
        <f>MODE(F2:F100)</f>
        <v>146</v>
      </c>
      <c r="E120" s="10">
        <f>MODE(G2:G100)</f>
        <v>24</v>
      </c>
      <c r="F120" s="10">
        <f>MODE(J2:J100)</f>
        <v>322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05A9-5C65-417C-8EF0-EFC94302FBC8}">
  <dimension ref="A1:L120"/>
  <sheetViews>
    <sheetView topLeftCell="A110" workbookViewId="0">
      <selection activeCell="E114" sqref="B113:E114"/>
    </sheetView>
  </sheetViews>
  <sheetFormatPr defaultRowHeight="15" x14ac:dyDescent="0.25"/>
  <cols>
    <col min="1" max="1" width="11.85546875" bestFit="1" customWidth="1"/>
    <col min="2" max="2" width="14" bestFit="1" customWidth="1"/>
    <col min="3" max="3" width="13.42578125" bestFit="1" customWidth="1"/>
    <col min="4" max="4" width="11.28515625" bestFit="1" customWidth="1"/>
    <col min="6" max="6" width="21.42578125" style="1" bestFit="1" customWidth="1"/>
    <col min="7" max="7" width="11.7109375" bestFit="1" customWidth="1"/>
    <col min="11" max="11" width="13.42578125" bestFit="1" customWidth="1"/>
    <col min="12" max="12" width="11.7109375" bestFit="1" customWidth="1"/>
    <col min="13" max="13" width="9.7109375" bestFit="1" customWidth="1"/>
  </cols>
  <sheetData>
    <row r="1" spans="2:12" x14ac:dyDescent="0.25">
      <c r="B1" t="s">
        <v>18</v>
      </c>
      <c r="C1" t="s">
        <v>0</v>
      </c>
      <c r="D1" t="s">
        <v>19</v>
      </c>
      <c r="E1" t="s">
        <v>4</v>
      </c>
      <c r="F1" s="1" t="s">
        <v>21</v>
      </c>
      <c r="G1" t="s">
        <v>20</v>
      </c>
      <c r="H1" t="s">
        <v>2</v>
      </c>
      <c r="I1" t="s">
        <v>5</v>
      </c>
      <c r="J1" t="s">
        <v>3</v>
      </c>
      <c r="K1" t="s">
        <v>30</v>
      </c>
      <c r="L1" t="s">
        <v>1</v>
      </c>
    </row>
    <row r="2" spans="2:12" x14ac:dyDescent="0.25">
      <c r="B2">
        <v>13</v>
      </c>
      <c r="C2">
        <v>0</v>
      </c>
      <c r="D2">
        <v>76</v>
      </c>
      <c r="E2">
        <v>0</v>
      </c>
      <c r="F2" s="4">
        <v>132</v>
      </c>
      <c r="G2">
        <f>L2-F2</f>
        <v>68</v>
      </c>
      <c r="H2">
        <v>0</v>
      </c>
      <c r="I2">
        <f>K2-J2</f>
        <v>211</v>
      </c>
      <c r="J2">
        <f>B2+C2+D2+E2+F2+G2+H2</f>
        <v>289</v>
      </c>
      <c r="K2">
        <v>500</v>
      </c>
      <c r="L2">
        <v>200</v>
      </c>
    </row>
    <row r="3" spans="2:12" x14ac:dyDescent="0.25">
      <c r="B3">
        <v>13</v>
      </c>
      <c r="C3">
        <v>0</v>
      </c>
      <c r="D3">
        <v>106</v>
      </c>
      <c r="E3">
        <v>0</v>
      </c>
      <c r="F3" s="4">
        <v>136</v>
      </c>
      <c r="G3">
        <f>L3-F3</f>
        <v>118</v>
      </c>
      <c r="H3">
        <v>0</v>
      </c>
      <c r="I3">
        <f t="shared" ref="I3:I66" si="0">K3-J3</f>
        <v>127</v>
      </c>
      <c r="J3">
        <f t="shared" ref="J3:J66" si="1">B3+C3+D3+E3+F3+G3+H3</f>
        <v>373</v>
      </c>
      <c r="K3">
        <v>500</v>
      </c>
      <c r="L3">
        <v>254</v>
      </c>
    </row>
    <row r="4" spans="2:12" x14ac:dyDescent="0.25">
      <c r="B4">
        <v>14</v>
      </c>
      <c r="C4">
        <v>1</v>
      </c>
      <c r="D4">
        <v>80</v>
      </c>
      <c r="E4">
        <v>1</v>
      </c>
      <c r="F4" s="4">
        <v>133</v>
      </c>
      <c r="G4">
        <f>L4-F4</f>
        <v>48</v>
      </c>
      <c r="H4">
        <v>0</v>
      </c>
      <c r="I4">
        <f t="shared" si="0"/>
        <v>223</v>
      </c>
      <c r="J4">
        <f t="shared" si="1"/>
        <v>277</v>
      </c>
      <c r="K4">
        <v>500</v>
      </c>
      <c r="L4">
        <v>181</v>
      </c>
    </row>
    <row r="5" spans="2:12" x14ac:dyDescent="0.25">
      <c r="B5">
        <v>14</v>
      </c>
      <c r="C5">
        <v>0</v>
      </c>
      <c r="D5">
        <v>142</v>
      </c>
      <c r="E5">
        <v>1</v>
      </c>
      <c r="F5" s="4">
        <v>146</v>
      </c>
      <c r="G5">
        <f>L5-F5</f>
        <v>14</v>
      </c>
      <c r="H5">
        <v>0</v>
      </c>
      <c r="I5">
        <f t="shared" si="0"/>
        <v>183</v>
      </c>
      <c r="J5">
        <f t="shared" si="1"/>
        <v>317</v>
      </c>
      <c r="K5">
        <v>500</v>
      </c>
      <c r="L5">
        <v>160</v>
      </c>
    </row>
    <row r="6" spans="2:12" x14ac:dyDescent="0.25">
      <c r="B6">
        <v>13</v>
      </c>
      <c r="C6">
        <v>0</v>
      </c>
      <c r="D6">
        <v>87</v>
      </c>
      <c r="E6">
        <v>3</v>
      </c>
      <c r="F6" s="4">
        <v>132</v>
      </c>
      <c r="G6">
        <f>L6-F6</f>
        <v>26</v>
      </c>
      <c r="H6">
        <v>0</v>
      </c>
      <c r="I6">
        <f t="shared" si="0"/>
        <v>239</v>
      </c>
      <c r="J6">
        <f t="shared" si="1"/>
        <v>261</v>
      </c>
      <c r="K6">
        <v>500</v>
      </c>
      <c r="L6">
        <v>158</v>
      </c>
    </row>
    <row r="7" spans="2:12" x14ac:dyDescent="0.25">
      <c r="B7">
        <v>13</v>
      </c>
      <c r="C7">
        <v>0</v>
      </c>
      <c r="D7">
        <v>95</v>
      </c>
      <c r="E7">
        <v>0</v>
      </c>
      <c r="F7" s="4">
        <v>133</v>
      </c>
      <c r="G7">
        <f>L7-F7</f>
        <v>54</v>
      </c>
      <c r="H7">
        <v>0</v>
      </c>
      <c r="I7">
        <f t="shared" si="0"/>
        <v>205</v>
      </c>
      <c r="J7">
        <f t="shared" si="1"/>
        <v>295</v>
      </c>
      <c r="K7">
        <v>500</v>
      </c>
      <c r="L7">
        <v>187</v>
      </c>
    </row>
    <row r="8" spans="2:12" x14ac:dyDescent="0.25">
      <c r="B8">
        <v>13</v>
      </c>
      <c r="C8">
        <v>0</v>
      </c>
      <c r="D8">
        <v>45</v>
      </c>
      <c r="E8">
        <v>0</v>
      </c>
      <c r="F8" s="4">
        <v>138</v>
      </c>
      <c r="G8">
        <f>L8-F8</f>
        <v>84</v>
      </c>
      <c r="H8">
        <v>0</v>
      </c>
      <c r="I8">
        <f t="shared" si="0"/>
        <v>220</v>
      </c>
      <c r="J8">
        <f t="shared" si="1"/>
        <v>280</v>
      </c>
      <c r="K8">
        <v>500</v>
      </c>
      <c r="L8">
        <v>222</v>
      </c>
    </row>
    <row r="9" spans="2:12" x14ac:dyDescent="0.25">
      <c r="B9">
        <v>13</v>
      </c>
      <c r="C9">
        <v>0</v>
      </c>
      <c r="D9">
        <v>138</v>
      </c>
      <c r="E9">
        <v>0</v>
      </c>
      <c r="F9" s="4">
        <v>150</v>
      </c>
      <c r="G9">
        <f>L9-F9</f>
        <v>30</v>
      </c>
      <c r="H9">
        <v>0</v>
      </c>
      <c r="I9">
        <f t="shared" si="0"/>
        <v>169</v>
      </c>
      <c r="J9">
        <f t="shared" si="1"/>
        <v>331</v>
      </c>
      <c r="K9">
        <v>500</v>
      </c>
      <c r="L9">
        <v>180</v>
      </c>
    </row>
    <row r="10" spans="2:12" x14ac:dyDescent="0.25">
      <c r="B10">
        <v>13</v>
      </c>
      <c r="C10">
        <v>0</v>
      </c>
      <c r="D10">
        <v>134</v>
      </c>
      <c r="E10">
        <v>0</v>
      </c>
      <c r="F10" s="4">
        <v>138</v>
      </c>
      <c r="G10">
        <f>L10-F10</f>
        <v>127</v>
      </c>
      <c r="H10">
        <v>0</v>
      </c>
      <c r="I10">
        <f t="shared" si="0"/>
        <v>88</v>
      </c>
      <c r="J10">
        <f t="shared" si="1"/>
        <v>412</v>
      </c>
      <c r="K10">
        <v>500</v>
      </c>
      <c r="L10">
        <v>265</v>
      </c>
    </row>
    <row r="11" spans="2:12" x14ac:dyDescent="0.25">
      <c r="B11">
        <v>12</v>
      </c>
      <c r="C11">
        <v>0</v>
      </c>
      <c r="D11">
        <v>87</v>
      </c>
      <c r="E11">
        <v>0</v>
      </c>
      <c r="F11" s="4">
        <v>138</v>
      </c>
      <c r="G11">
        <f>L11-F11</f>
        <v>129</v>
      </c>
      <c r="H11">
        <v>0</v>
      </c>
      <c r="I11">
        <f t="shared" si="0"/>
        <v>134</v>
      </c>
      <c r="J11">
        <f t="shared" si="1"/>
        <v>366</v>
      </c>
      <c r="K11">
        <v>500</v>
      </c>
      <c r="L11">
        <v>267</v>
      </c>
    </row>
    <row r="12" spans="2:12" x14ac:dyDescent="0.25">
      <c r="B12">
        <v>13</v>
      </c>
      <c r="C12">
        <v>0</v>
      </c>
      <c r="D12">
        <v>95</v>
      </c>
      <c r="E12">
        <v>0</v>
      </c>
      <c r="F12" s="4">
        <v>143</v>
      </c>
      <c r="G12">
        <f>L12-F12</f>
        <v>117</v>
      </c>
      <c r="H12">
        <v>0</v>
      </c>
      <c r="I12">
        <f t="shared" si="0"/>
        <v>132</v>
      </c>
      <c r="J12">
        <f t="shared" si="1"/>
        <v>368</v>
      </c>
      <c r="K12">
        <v>500</v>
      </c>
      <c r="L12">
        <v>260</v>
      </c>
    </row>
    <row r="13" spans="2:12" x14ac:dyDescent="0.25">
      <c r="B13">
        <v>13</v>
      </c>
      <c r="C13">
        <v>0</v>
      </c>
      <c r="D13">
        <v>45</v>
      </c>
      <c r="E13">
        <v>0</v>
      </c>
      <c r="F13" s="4">
        <v>149</v>
      </c>
      <c r="G13">
        <f>L13-F13</f>
        <v>118</v>
      </c>
      <c r="H13">
        <v>0</v>
      </c>
      <c r="I13">
        <f t="shared" si="0"/>
        <v>175</v>
      </c>
      <c r="J13">
        <f t="shared" si="1"/>
        <v>325</v>
      </c>
      <c r="K13">
        <v>500</v>
      </c>
      <c r="L13">
        <v>267</v>
      </c>
    </row>
    <row r="14" spans="2:12" x14ac:dyDescent="0.25">
      <c r="B14">
        <v>14</v>
      </c>
      <c r="C14">
        <v>0</v>
      </c>
      <c r="D14">
        <v>138</v>
      </c>
      <c r="E14">
        <v>0</v>
      </c>
      <c r="F14" s="4">
        <v>144</v>
      </c>
      <c r="G14">
        <f>L14-F14</f>
        <v>101</v>
      </c>
      <c r="H14">
        <v>0</v>
      </c>
      <c r="I14">
        <f t="shared" si="0"/>
        <v>103</v>
      </c>
      <c r="J14">
        <f t="shared" si="1"/>
        <v>397</v>
      </c>
      <c r="K14">
        <v>500</v>
      </c>
      <c r="L14">
        <v>245</v>
      </c>
    </row>
    <row r="15" spans="2:12" x14ac:dyDescent="0.25">
      <c r="B15">
        <v>13</v>
      </c>
      <c r="C15">
        <v>0</v>
      </c>
      <c r="D15">
        <v>134</v>
      </c>
      <c r="E15">
        <v>0</v>
      </c>
      <c r="F15" s="4">
        <v>149</v>
      </c>
      <c r="G15">
        <f>L15-F15</f>
        <v>105</v>
      </c>
      <c r="H15">
        <v>0</v>
      </c>
      <c r="I15">
        <f t="shared" si="0"/>
        <v>99</v>
      </c>
      <c r="J15">
        <f t="shared" si="1"/>
        <v>401</v>
      </c>
      <c r="K15">
        <v>500</v>
      </c>
      <c r="L15">
        <v>254</v>
      </c>
    </row>
    <row r="16" spans="2:12" x14ac:dyDescent="0.25">
      <c r="B16">
        <v>14</v>
      </c>
      <c r="C16">
        <v>0</v>
      </c>
      <c r="D16">
        <v>87</v>
      </c>
      <c r="E16">
        <v>0</v>
      </c>
      <c r="F16" s="4">
        <v>132</v>
      </c>
      <c r="G16">
        <f>L16-F16</f>
        <v>49</v>
      </c>
      <c r="H16">
        <v>0</v>
      </c>
      <c r="I16">
        <f t="shared" si="0"/>
        <v>218</v>
      </c>
      <c r="J16">
        <f t="shared" si="1"/>
        <v>282</v>
      </c>
      <c r="K16">
        <v>500</v>
      </c>
      <c r="L16">
        <v>181</v>
      </c>
    </row>
    <row r="17" spans="2:12" x14ac:dyDescent="0.25">
      <c r="B17">
        <v>14</v>
      </c>
      <c r="C17">
        <v>0</v>
      </c>
      <c r="D17">
        <v>95</v>
      </c>
      <c r="E17">
        <v>0</v>
      </c>
      <c r="F17" s="4">
        <v>142</v>
      </c>
      <c r="G17">
        <f>L17-F17</f>
        <v>18</v>
      </c>
      <c r="H17">
        <v>0</v>
      </c>
      <c r="I17">
        <f t="shared" si="0"/>
        <v>231</v>
      </c>
      <c r="J17">
        <f t="shared" si="1"/>
        <v>269</v>
      </c>
      <c r="K17">
        <v>500</v>
      </c>
      <c r="L17">
        <v>160</v>
      </c>
    </row>
    <row r="18" spans="2:12" x14ac:dyDescent="0.25">
      <c r="B18">
        <v>13</v>
      </c>
      <c r="C18">
        <v>0</v>
      </c>
      <c r="D18">
        <v>45</v>
      </c>
      <c r="E18">
        <v>2</v>
      </c>
      <c r="F18" s="4">
        <v>139</v>
      </c>
      <c r="G18">
        <f>L18-F18</f>
        <v>19</v>
      </c>
      <c r="H18">
        <v>1</v>
      </c>
      <c r="I18">
        <f t="shared" si="0"/>
        <v>281</v>
      </c>
      <c r="J18">
        <f t="shared" si="1"/>
        <v>219</v>
      </c>
      <c r="K18">
        <v>500</v>
      </c>
      <c r="L18">
        <v>158</v>
      </c>
    </row>
    <row r="19" spans="2:12" x14ac:dyDescent="0.25">
      <c r="B19">
        <v>13</v>
      </c>
      <c r="C19">
        <v>0</v>
      </c>
      <c r="D19">
        <v>138</v>
      </c>
      <c r="E19">
        <v>1</v>
      </c>
      <c r="F19" s="4">
        <v>150</v>
      </c>
      <c r="G19">
        <f>L19-F19</f>
        <v>37</v>
      </c>
      <c r="H19">
        <v>0</v>
      </c>
      <c r="I19">
        <f t="shared" si="0"/>
        <v>161</v>
      </c>
      <c r="J19">
        <f t="shared" si="1"/>
        <v>339</v>
      </c>
      <c r="K19">
        <v>500</v>
      </c>
      <c r="L19">
        <v>187</v>
      </c>
    </row>
    <row r="20" spans="2:12" x14ac:dyDescent="0.25">
      <c r="B20">
        <v>13</v>
      </c>
      <c r="C20">
        <v>0</v>
      </c>
      <c r="D20">
        <v>134</v>
      </c>
      <c r="E20">
        <v>1</v>
      </c>
      <c r="F20" s="4">
        <v>136</v>
      </c>
      <c r="G20">
        <f>L20-F20</f>
        <v>86</v>
      </c>
      <c r="H20">
        <v>0</v>
      </c>
      <c r="I20">
        <f t="shared" si="0"/>
        <v>130</v>
      </c>
      <c r="J20">
        <f t="shared" si="1"/>
        <v>370</v>
      </c>
      <c r="K20">
        <v>500</v>
      </c>
      <c r="L20">
        <v>222</v>
      </c>
    </row>
    <row r="21" spans="2:12" x14ac:dyDescent="0.25">
      <c r="B21">
        <v>12</v>
      </c>
      <c r="C21">
        <v>0</v>
      </c>
      <c r="D21">
        <v>138</v>
      </c>
      <c r="E21">
        <v>0</v>
      </c>
      <c r="F21" s="4">
        <v>142</v>
      </c>
      <c r="G21">
        <f>L21-F21</f>
        <v>38</v>
      </c>
      <c r="H21">
        <v>0</v>
      </c>
      <c r="I21">
        <f t="shared" si="0"/>
        <v>170</v>
      </c>
      <c r="J21">
        <f t="shared" si="1"/>
        <v>330</v>
      </c>
      <c r="K21">
        <v>500</v>
      </c>
      <c r="L21">
        <v>180</v>
      </c>
    </row>
    <row r="22" spans="2:12" x14ac:dyDescent="0.25">
      <c r="B22">
        <v>13</v>
      </c>
      <c r="C22">
        <v>0</v>
      </c>
      <c r="D22">
        <v>134</v>
      </c>
      <c r="E22">
        <v>0</v>
      </c>
      <c r="F22" s="4">
        <v>132</v>
      </c>
      <c r="G22">
        <f>L22-F22</f>
        <v>133</v>
      </c>
      <c r="H22">
        <v>0</v>
      </c>
      <c r="I22">
        <f t="shared" si="0"/>
        <v>88</v>
      </c>
      <c r="J22">
        <f t="shared" si="1"/>
        <v>412</v>
      </c>
      <c r="K22">
        <v>500</v>
      </c>
      <c r="L22">
        <v>265</v>
      </c>
    </row>
    <row r="23" spans="2:12" x14ac:dyDescent="0.25">
      <c r="B23">
        <v>13</v>
      </c>
      <c r="C23">
        <v>0</v>
      </c>
      <c r="D23">
        <v>111</v>
      </c>
      <c r="E23">
        <v>0</v>
      </c>
      <c r="F23" s="4">
        <v>140</v>
      </c>
      <c r="G23">
        <f>L23-F23</f>
        <v>127</v>
      </c>
      <c r="H23">
        <v>0</v>
      </c>
      <c r="I23">
        <f t="shared" si="0"/>
        <v>109</v>
      </c>
      <c r="J23">
        <f t="shared" si="1"/>
        <v>391</v>
      </c>
      <c r="K23">
        <v>500</v>
      </c>
      <c r="L23">
        <v>267</v>
      </c>
    </row>
    <row r="24" spans="2:12" x14ac:dyDescent="0.25">
      <c r="B24">
        <v>13</v>
      </c>
      <c r="C24">
        <v>0</v>
      </c>
      <c r="D24">
        <v>102</v>
      </c>
      <c r="E24">
        <v>2</v>
      </c>
      <c r="F24" s="4">
        <v>135</v>
      </c>
      <c r="G24">
        <f>L24-F24</f>
        <v>125</v>
      </c>
      <c r="H24">
        <v>1</v>
      </c>
      <c r="I24">
        <f t="shared" si="0"/>
        <v>122</v>
      </c>
      <c r="J24">
        <f t="shared" si="1"/>
        <v>378</v>
      </c>
      <c r="K24">
        <v>500</v>
      </c>
      <c r="L24">
        <v>260</v>
      </c>
    </row>
    <row r="25" spans="2:12" x14ac:dyDescent="0.25">
      <c r="B25">
        <v>13</v>
      </c>
      <c r="C25">
        <v>0</v>
      </c>
      <c r="D25">
        <v>130</v>
      </c>
      <c r="E25">
        <v>0</v>
      </c>
      <c r="F25" s="4">
        <v>144</v>
      </c>
      <c r="G25">
        <f>L25-F25</f>
        <v>123</v>
      </c>
      <c r="H25">
        <v>0</v>
      </c>
      <c r="I25">
        <f t="shared" si="0"/>
        <v>90</v>
      </c>
      <c r="J25">
        <f t="shared" si="1"/>
        <v>410</v>
      </c>
      <c r="K25">
        <v>500</v>
      </c>
      <c r="L25">
        <v>267</v>
      </c>
    </row>
    <row r="26" spans="2:12" x14ac:dyDescent="0.25">
      <c r="B26">
        <v>13</v>
      </c>
      <c r="C26">
        <v>0</v>
      </c>
      <c r="D26">
        <v>95</v>
      </c>
      <c r="E26">
        <v>0</v>
      </c>
      <c r="F26" s="4">
        <v>131</v>
      </c>
      <c r="G26">
        <f>L26-F26</f>
        <v>114</v>
      </c>
      <c r="H26">
        <v>1</v>
      </c>
      <c r="I26">
        <f t="shared" si="0"/>
        <v>146</v>
      </c>
      <c r="J26">
        <f t="shared" si="1"/>
        <v>354</v>
      </c>
      <c r="K26">
        <v>500</v>
      </c>
      <c r="L26">
        <v>245</v>
      </c>
    </row>
    <row r="27" spans="2:12" x14ac:dyDescent="0.25">
      <c r="B27">
        <v>13</v>
      </c>
      <c r="C27">
        <v>0</v>
      </c>
      <c r="D27">
        <v>45</v>
      </c>
      <c r="E27">
        <v>1</v>
      </c>
      <c r="F27" s="4">
        <v>143</v>
      </c>
      <c r="G27">
        <f>L27-F27</f>
        <v>111</v>
      </c>
      <c r="H27">
        <v>0</v>
      </c>
      <c r="I27">
        <f t="shared" si="0"/>
        <v>187</v>
      </c>
      <c r="J27">
        <f t="shared" si="1"/>
        <v>313</v>
      </c>
      <c r="K27">
        <v>500</v>
      </c>
      <c r="L27">
        <v>254</v>
      </c>
    </row>
    <row r="28" spans="2:12" x14ac:dyDescent="0.25">
      <c r="B28">
        <v>13</v>
      </c>
      <c r="C28">
        <v>0</v>
      </c>
      <c r="D28">
        <v>138</v>
      </c>
      <c r="E28">
        <v>0</v>
      </c>
      <c r="F28" s="4">
        <v>135</v>
      </c>
      <c r="G28">
        <f>L28-F28</f>
        <v>46</v>
      </c>
      <c r="H28">
        <v>0</v>
      </c>
      <c r="I28">
        <f t="shared" si="0"/>
        <v>168</v>
      </c>
      <c r="J28">
        <f t="shared" si="1"/>
        <v>332</v>
      </c>
      <c r="K28">
        <v>500</v>
      </c>
      <c r="L28">
        <v>181</v>
      </c>
    </row>
    <row r="29" spans="2:12" x14ac:dyDescent="0.25">
      <c r="B29">
        <v>12</v>
      </c>
      <c r="C29">
        <v>0</v>
      </c>
      <c r="D29">
        <v>87</v>
      </c>
      <c r="E29">
        <v>0</v>
      </c>
      <c r="F29" s="4">
        <v>145</v>
      </c>
      <c r="G29">
        <f>L29-F29</f>
        <v>15</v>
      </c>
      <c r="H29">
        <v>0</v>
      </c>
      <c r="I29">
        <f t="shared" si="0"/>
        <v>241</v>
      </c>
      <c r="J29">
        <f t="shared" si="1"/>
        <v>259</v>
      </c>
      <c r="K29">
        <v>500</v>
      </c>
      <c r="L29">
        <v>160</v>
      </c>
    </row>
    <row r="30" spans="2:12" x14ac:dyDescent="0.25">
      <c r="B30">
        <v>13</v>
      </c>
      <c r="C30">
        <v>0</v>
      </c>
      <c r="D30">
        <v>95</v>
      </c>
      <c r="E30">
        <v>0</v>
      </c>
      <c r="F30" s="4">
        <v>130</v>
      </c>
      <c r="G30">
        <f>L30-F30</f>
        <v>28</v>
      </c>
      <c r="H30">
        <v>0</v>
      </c>
      <c r="I30">
        <f t="shared" si="0"/>
        <v>234</v>
      </c>
      <c r="J30">
        <f t="shared" si="1"/>
        <v>266</v>
      </c>
      <c r="K30">
        <v>500</v>
      </c>
      <c r="L30">
        <v>158</v>
      </c>
    </row>
    <row r="31" spans="2:12" x14ac:dyDescent="0.25">
      <c r="B31">
        <v>13</v>
      </c>
      <c r="C31">
        <v>0</v>
      </c>
      <c r="D31">
        <v>45</v>
      </c>
      <c r="E31">
        <v>0</v>
      </c>
      <c r="F31" s="4">
        <v>149</v>
      </c>
      <c r="G31">
        <f>L31-F31</f>
        <v>38</v>
      </c>
      <c r="H31">
        <v>0</v>
      </c>
      <c r="I31">
        <f t="shared" si="0"/>
        <v>255</v>
      </c>
      <c r="J31">
        <f t="shared" si="1"/>
        <v>245</v>
      </c>
      <c r="K31">
        <v>500</v>
      </c>
      <c r="L31">
        <v>187</v>
      </c>
    </row>
    <row r="32" spans="2:12" x14ac:dyDescent="0.25">
      <c r="B32">
        <v>13</v>
      </c>
      <c r="C32">
        <v>0</v>
      </c>
      <c r="D32">
        <v>138</v>
      </c>
      <c r="E32">
        <v>0</v>
      </c>
      <c r="F32" s="4">
        <v>143</v>
      </c>
      <c r="G32">
        <f>L32-F32</f>
        <v>79</v>
      </c>
      <c r="H32">
        <v>0</v>
      </c>
      <c r="I32">
        <f t="shared" si="0"/>
        <v>127</v>
      </c>
      <c r="J32">
        <f t="shared" si="1"/>
        <v>373</v>
      </c>
      <c r="K32">
        <v>500</v>
      </c>
      <c r="L32">
        <v>222</v>
      </c>
    </row>
    <row r="33" spans="2:12" x14ac:dyDescent="0.25">
      <c r="B33">
        <v>13</v>
      </c>
      <c r="C33">
        <v>0</v>
      </c>
      <c r="D33">
        <v>134</v>
      </c>
      <c r="E33">
        <v>0</v>
      </c>
      <c r="F33" s="4">
        <v>143</v>
      </c>
      <c r="G33">
        <f>L33-F33</f>
        <v>37</v>
      </c>
      <c r="H33">
        <v>0</v>
      </c>
      <c r="I33">
        <f t="shared" si="0"/>
        <v>173</v>
      </c>
      <c r="J33">
        <f t="shared" si="1"/>
        <v>327</v>
      </c>
      <c r="K33">
        <v>500</v>
      </c>
      <c r="L33">
        <v>180</v>
      </c>
    </row>
    <row r="34" spans="2:12" x14ac:dyDescent="0.25">
      <c r="B34">
        <v>13</v>
      </c>
      <c r="C34">
        <v>0</v>
      </c>
      <c r="D34">
        <v>138</v>
      </c>
      <c r="E34">
        <v>2</v>
      </c>
      <c r="F34" s="4">
        <v>136</v>
      </c>
      <c r="G34">
        <f>L34-F34</f>
        <v>129</v>
      </c>
      <c r="H34">
        <v>0</v>
      </c>
      <c r="I34">
        <f t="shared" si="0"/>
        <v>82</v>
      </c>
      <c r="J34">
        <f t="shared" si="1"/>
        <v>418</v>
      </c>
      <c r="K34">
        <v>500</v>
      </c>
      <c r="L34">
        <v>265</v>
      </c>
    </row>
    <row r="35" spans="2:12" x14ac:dyDescent="0.25">
      <c r="B35">
        <v>13</v>
      </c>
      <c r="C35">
        <v>0</v>
      </c>
      <c r="D35">
        <v>134</v>
      </c>
      <c r="E35">
        <v>0</v>
      </c>
      <c r="F35" s="4">
        <v>135</v>
      </c>
      <c r="G35">
        <f>L35-F35</f>
        <v>132</v>
      </c>
      <c r="H35">
        <v>0</v>
      </c>
      <c r="I35">
        <f t="shared" si="0"/>
        <v>86</v>
      </c>
      <c r="J35">
        <f t="shared" si="1"/>
        <v>414</v>
      </c>
      <c r="K35">
        <v>500</v>
      </c>
      <c r="L35">
        <v>267</v>
      </c>
    </row>
    <row r="36" spans="2:12" x14ac:dyDescent="0.25">
      <c r="B36">
        <v>13</v>
      </c>
      <c r="C36">
        <v>0</v>
      </c>
      <c r="D36">
        <v>87</v>
      </c>
      <c r="E36">
        <v>0</v>
      </c>
      <c r="F36" s="4">
        <v>132</v>
      </c>
      <c r="G36">
        <f>L36-F36</f>
        <v>128</v>
      </c>
      <c r="H36">
        <v>0</v>
      </c>
      <c r="I36">
        <f t="shared" si="0"/>
        <v>140</v>
      </c>
      <c r="J36">
        <f t="shared" si="1"/>
        <v>360</v>
      </c>
      <c r="K36">
        <v>500</v>
      </c>
      <c r="L36">
        <v>260</v>
      </c>
    </row>
    <row r="37" spans="2:12" x14ac:dyDescent="0.25">
      <c r="B37">
        <v>12</v>
      </c>
      <c r="C37">
        <v>0</v>
      </c>
      <c r="D37">
        <v>95</v>
      </c>
      <c r="E37">
        <v>0</v>
      </c>
      <c r="F37" s="4">
        <v>149</v>
      </c>
      <c r="G37">
        <f>L37-F37</f>
        <v>118</v>
      </c>
      <c r="H37">
        <v>0</v>
      </c>
      <c r="I37">
        <f t="shared" si="0"/>
        <v>126</v>
      </c>
      <c r="J37">
        <f t="shared" si="1"/>
        <v>374</v>
      </c>
      <c r="K37">
        <v>500</v>
      </c>
      <c r="L37">
        <v>267</v>
      </c>
    </row>
    <row r="38" spans="2:12" x14ac:dyDescent="0.25">
      <c r="B38">
        <v>12</v>
      </c>
      <c r="C38">
        <v>0</v>
      </c>
      <c r="D38">
        <v>45</v>
      </c>
      <c r="E38">
        <v>0</v>
      </c>
      <c r="F38" s="4">
        <v>134</v>
      </c>
      <c r="G38">
        <f>L38-F38</f>
        <v>111</v>
      </c>
      <c r="H38">
        <v>0</v>
      </c>
      <c r="I38">
        <f t="shared" si="0"/>
        <v>198</v>
      </c>
      <c r="J38">
        <f t="shared" si="1"/>
        <v>302</v>
      </c>
      <c r="K38">
        <v>500</v>
      </c>
      <c r="L38">
        <v>245</v>
      </c>
    </row>
    <row r="39" spans="2:12" x14ac:dyDescent="0.25">
      <c r="B39">
        <v>12</v>
      </c>
      <c r="C39">
        <v>0</v>
      </c>
      <c r="D39">
        <v>138</v>
      </c>
      <c r="E39">
        <v>0</v>
      </c>
      <c r="F39" s="4">
        <v>147</v>
      </c>
      <c r="G39">
        <f>L39-F39</f>
        <v>70</v>
      </c>
      <c r="H39">
        <v>0</v>
      </c>
      <c r="I39">
        <f t="shared" si="0"/>
        <v>133</v>
      </c>
      <c r="J39">
        <f t="shared" si="1"/>
        <v>367</v>
      </c>
      <c r="K39">
        <v>500</v>
      </c>
      <c r="L39">
        <v>217</v>
      </c>
    </row>
    <row r="40" spans="2:12" x14ac:dyDescent="0.25">
      <c r="B40">
        <v>12</v>
      </c>
      <c r="C40">
        <v>0</v>
      </c>
      <c r="D40">
        <v>134</v>
      </c>
      <c r="E40">
        <v>1</v>
      </c>
      <c r="F40" s="4">
        <v>139</v>
      </c>
      <c r="G40">
        <f>L40-F40</f>
        <v>136</v>
      </c>
      <c r="H40">
        <v>0</v>
      </c>
      <c r="I40">
        <f t="shared" si="0"/>
        <v>78</v>
      </c>
      <c r="J40">
        <f t="shared" si="1"/>
        <v>422</v>
      </c>
      <c r="K40">
        <v>500</v>
      </c>
      <c r="L40">
        <v>275</v>
      </c>
    </row>
    <row r="41" spans="2:12" x14ac:dyDescent="0.25">
      <c r="B41">
        <v>13</v>
      </c>
      <c r="C41">
        <v>1</v>
      </c>
      <c r="D41">
        <v>134</v>
      </c>
      <c r="E41">
        <v>0</v>
      </c>
      <c r="F41" s="4">
        <v>138</v>
      </c>
      <c r="G41">
        <f>L41-F41</f>
        <v>116</v>
      </c>
      <c r="H41">
        <v>0</v>
      </c>
      <c r="I41">
        <f t="shared" si="0"/>
        <v>98</v>
      </c>
      <c r="J41">
        <f t="shared" si="1"/>
        <v>402</v>
      </c>
      <c r="K41">
        <v>500</v>
      </c>
      <c r="L41">
        <v>254</v>
      </c>
    </row>
    <row r="42" spans="2:12" x14ac:dyDescent="0.25">
      <c r="B42">
        <v>13</v>
      </c>
      <c r="C42">
        <v>0</v>
      </c>
      <c r="D42">
        <v>87</v>
      </c>
      <c r="E42">
        <v>0</v>
      </c>
      <c r="F42" s="4">
        <v>146</v>
      </c>
      <c r="G42">
        <f>L42-F42</f>
        <v>35</v>
      </c>
      <c r="H42">
        <v>0</v>
      </c>
      <c r="I42">
        <f t="shared" si="0"/>
        <v>219</v>
      </c>
      <c r="J42">
        <f t="shared" si="1"/>
        <v>281</v>
      </c>
      <c r="K42">
        <v>500</v>
      </c>
      <c r="L42">
        <v>181</v>
      </c>
    </row>
    <row r="43" spans="2:12" x14ac:dyDescent="0.25">
      <c r="B43">
        <v>13</v>
      </c>
      <c r="C43">
        <v>0</v>
      </c>
      <c r="D43">
        <v>95</v>
      </c>
      <c r="E43">
        <v>0</v>
      </c>
      <c r="F43" s="4">
        <v>142</v>
      </c>
      <c r="G43">
        <f>L43-F43</f>
        <v>18</v>
      </c>
      <c r="H43">
        <v>0</v>
      </c>
      <c r="I43">
        <f t="shared" si="0"/>
        <v>232</v>
      </c>
      <c r="J43">
        <f t="shared" si="1"/>
        <v>268</v>
      </c>
      <c r="K43">
        <v>500</v>
      </c>
      <c r="L43">
        <v>160</v>
      </c>
    </row>
    <row r="44" spans="2:12" x14ac:dyDescent="0.25">
      <c r="B44">
        <v>13</v>
      </c>
      <c r="C44">
        <v>0</v>
      </c>
      <c r="D44">
        <v>45</v>
      </c>
      <c r="E44">
        <v>0</v>
      </c>
      <c r="F44" s="4">
        <v>147</v>
      </c>
      <c r="G44">
        <f>L44-F44</f>
        <v>11</v>
      </c>
      <c r="H44">
        <v>0</v>
      </c>
      <c r="I44">
        <f t="shared" si="0"/>
        <v>284</v>
      </c>
      <c r="J44">
        <f t="shared" si="1"/>
        <v>216</v>
      </c>
      <c r="K44">
        <v>500</v>
      </c>
      <c r="L44">
        <v>158</v>
      </c>
    </row>
    <row r="45" spans="2:12" x14ac:dyDescent="0.25">
      <c r="B45">
        <v>13</v>
      </c>
      <c r="C45">
        <v>0</v>
      </c>
      <c r="D45">
        <v>138</v>
      </c>
      <c r="E45">
        <v>0</v>
      </c>
      <c r="F45" s="4">
        <v>136</v>
      </c>
      <c r="G45">
        <f>L45-F45</f>
        <v>51</v>
      </c>
      <c r="H45">
        <v>0</v>
      </c>
      <c r="I45">
        <f t="shared" si="0"/>
        <v>162</v>
      </c>
      <c r="J45">
        <f t="shared" si="1"/>
        <v>338</v>
      </c>
      <c r="K45">
        <v>500</v>
      </c>
      <c r="L45">
        <v>187</v>
      </c>
    </row>
    <row r="46" spans="2:12" x14ac:dyDescent="0.25">
      <c r="B46">
        <v>6</v>
      </c>
      <c r="C46">
        <v>0</v>
      </c>
      <c r="D46">
        <v>134</v>
      </c>
      <c r="E46">
        <v>0</v>
      </c>
      <c r="F46" s="4">
        <v>138</v>
      </c>
      <c r="G46">
        <f>L46-F46</f>
        <v>84</v>
      </c>
      <c r="H46">
        <v>0</v>
      </c>
      <c r="I46">
        <f t="shared" si="0"/>
        <v>138</v>
      </c>
      <c r="J46">
        <f t="shared" si="1"/>
        <v>362</v>
      </c>
      <c r="K46">
        <v>500</v>
      </c>
      <c r="L46">
        <v>222</v>
      </c>
    </row>
    <row r="47" spans="2:12" x14ac:dyDescent="0.25">
      <c r="B47">
        <v>13</v>
      </c>
      <c r="C47">
        <v>0</v>
      </c>
      <c r="D47">
        <v>138</v>
      </c>
      <c r="E47">
        <v>2</v>
      </c>
      <c r="F47" s="4">
        <v>137</v>
      </c>
      <c r="G47">
        <f>L47-F47</f>
        <v>43</v>
      </c>
      <c r="H47">
        <v>0</v>
      </c>
      <c r="I47">
        <f t="shared" si="0"/>
        <v>167</v>
      </c>
      <c r="J47">
        <f t="shared" si="1"/>
        <v>333</v>
      </c>
      <c r="K47">
        <v>500</v>
      </c>
      <c r="L47">
        <v>180</v>
      </c>
    </row>
    <row r="48" spans="2:12" x14ac:dyDescent="0.25">
      <c r="B48">
        <v>13</v>
      </c>
      <c r="C48">
        <v>0</v>
      </c>
      <c r="D48">
        <v>134</v>
      </c>
      <c r="E48">
        <v>0</v>
      </c>
      <c r="F48" s="4">
        <v>139</v>
      </c>
      <c r="G48">
        <f>L48-F48</f>
        <v>126</v>
      </c>
      <c r="H48">
        <v>0</v>
      </c>
      <c r="I48">
        <f t="shared" si="0"/>
        <v>88</v>
      </c>
      <c r="J48">
        <f t="shared" si="1"/>
        <v>412</v>
      </c>
      <c r="K48">
        <v>500</v>
      </c>
      <c r="L48">
        <v>265</v>
      </c>
    </row>
    <row r="49" spans="2:12" x14ac:dyDescent="0.25">
      <c r="B49">
        <v>13</v>
      </c>
      <c r="C49">
        <v>0</v>
      </c>
      <c r="D49">
        <v>138</v>
      </c>
      <c r="E49">
        <v>0</v>
      </c>
      <c r="F49" s="4">
        <v>134</v>
      </c>
      <c r="G49">
        <f>L49-F49</f>
        <v>133</v>
      </c>
      <c r="H49">
        <v>0</v>
      </c>
      <c r="I49">
        <f t="shared" si="0"/>
        <v>82</v>
      </c>
      <c r="J49">
        <f t="shared" si="1"/>
        <v>418</v>
      </c>
      <c r="K49">
        <v>500</v>
      </c>
      <c r="L49">
        <v>267</v>
      </c>
    </row>
    <row r="50" spans="2:12" x14ac:dyDescent="0.25">
      <c r="B50">
        <v>13</v>
      </c>
      <c r="C50">
        <v>0</v>
      </c>
      <c r="D50">
        <v>134</v>
      </c>
      <c r="E50">
        <v>0</v>
      </c>
      <c r="F50" s="4">
        <v>148</v>
      </c>
      <c r="G50">
        <f>L50-F50</f>
        <v>112</v>
      </c>
      <c r="H50">
        <v>0</v>
      </c>
      <c r="I50">
        <f t="shared" si="0"/>
        <v>93</v>
      </c>
      <c r="J50">
        <f t="shared" si="1"/>
        <v>407</v>
      </c>
      <c r="K50">
        <v>500</v>
      </c>
      <c r="L50">
        <v>260</v>
      </c>
    </row>
    <row r="51" spans="2:12" x14ac:dyDescent="0.25">
      <c r="B51">
        <v>13</v>
      </c>
      <c r="C51">
        <v>0</v>
      </c>
      <c r="D51">
        <v>138</v>
      </c>
      <c r="E51">
        <v>0</v>
      </c>
      <c r="F51" s="4">
        <v>139</v>
      </c>
      <c r="G51">
        <f>L51-F51</f>
        <v>61</v>
      </c>
      <c r="H51">
        <v>0</v>
      </c>
      <c r="I51">
        <f t="shared" si="0"/>
        <v>149</v>
      </c>
      <c r="J51">
        <f t="shared" si="1"/>
        <v>351</v>
      </c>
      <c r="K51">
        <v>500</v>
      </c>
      <c r="L51">
        <v>200</v>
      </c>
    </row>
    <row r="52" spans="2:12" x14ac:dyDescent="0.25">
      <c r="B52">
        <v>13</v>
      </c>
      <c r="C52">
        <v>0</v>
      </c>
      <c r="D52">
        <v>134</v>
      </c>
      <c r="E52">
        <v>2</v>
      </c>
      <c r="F52" s="4">
        <v>143</v>
      </c>
      <c r="G52">
        <f>L52-F52</f>
        <v>111</v>
      </c>
      <c r="H52">
        <v>0</v>
      </c>
      <c r="I52">
        <f t="shared" si="0"/>
        <v>97</v>
      </c>
      <c r="J52">
        <f t="shared" si="1"/>
        <v>403</v>
      </c>
      <c r="K52">
        <v>500</v>
      </c>
      <c r="L52">
        <v>254</v>
      </c>
    </row>
    <row r="53" spans="2:12" x14ac:dyDescent="0.25">
      <c r="B53">
        <v>13</v>
      </c>
      <c r="C53">
        <v>1</v>
      </c>
      <c r="D53">
        <v>87</v>
      </c>
      <c r="E53">
        <v>0</v>
      </c>
      <c r="F53" s="4">
        <v>138</v>
      </c>
      <c r="G53">
        <f>L53-F53</f>
        <v>43</v>
      </c>
      <c r="H53">
        <v>0</v>
      </c>
      <c r="I53">
        <f t="shared" si="0"/>
        <v>218</v>
      </c>
      <c r="J53">
        <f t="shared" si="1"/>
        <v>282</v>
      </c>
      <c r="K53">
        <v>500</v>
      </c>
      <c r="L53">
        <v>181</v>
      </c>
    </row>
    <row r="54" spans="2:12" x14ac:dyDescent="0.25">
      <c r="B54">
        <v>13</v>
      </c>
      <c r="C54">
        <v>0</v>
      </c>
      <c r="D54">
        <v>95</v>
      </c>
      <c r="E54">
        <v>0</v>
      </c>
      <c r="F54" s="4">
        <v>150</v>
      </c>
      <c r="G54">
        <f>L54-F54</f>
        <v>10</v>
      </c>
      <c r="H54">
        <v>0</v>
      </c>
      <c r="I54">
        <f t="shared" si="0"/>
        <v>232</v>
      </c>
      <c r="J54">
        <f t="shared" si="1"/>
        <v>268</v>
      </c>
      <c r="K54">
        <v>500</v>
      </c>
      <c r="L54">
        <v>160</v>
      </c>
    </row>
    <row r="55" spans="2:12" x14ac:dyDescent="0.25">
      <c r="B55">
        <v>13</v>
      </c>
      <c r="C55">
        <v>0</v>
      </c>
      <c r="D55">
        <v>45</v>
      </c>
      <c r="E55">
        <v>0</v>
      </c>
      <c r="F55" s="4">
        <v>134</v>
      </c>
      <c r="G55">
        <f>L55-F55</f>
        <v>24</v>
      </c>
      <c r="H55">
        <v>0</v>
      </c>
      <c r="I55">
        <f t="shared" si="0"/>
        <v>284</v>
      </c>
      <c r="J55">
        <f t="shared" si="1"/>
        <v>216</v>
      </c>
      <c r="K55">
        <v>500</v>
      </c>
      <c r="L55">
        <v>158</v>
      </c>
    </row>
    <row r="56" spans="2:12" x14ac:dyDescent="0.25">
      <c r="B56">
        <v>13</v>
      </c>
      <c r="C56">
        <v>0</v>
      </c>
      <c r="D56">
        <v>106</v>
      </c>
      <c r="E56">
        <v>1</v>
      </c>
      <c r="F56" s="4">
        <v>131</v>
      </c>
      <c r="G56">
        <f>L56-F56</f>
        <v>56</v>
      </c>
      <c r="H56">
        <v>0</v>
      </c>
      <c r="I56">
        <f t="shared" si="0"/>
        <v>193</v>
      </c>
      <c r="J56">
        <f t="shared" si="1"/>
        <v>307</v>
      </c>
      <c r="K56">
        <v>500</v>
      </c>
      <c r="L56">
        <v>187</v>
      </c>
    </row>
    <row r="57" spans="2:12" x14ac:dyDescent="0.25">
      <c r="B57">
        <v>13</v>
      </c>
      <c r="C57">
        <v>0</v>
      </c>
      <c r="D57">
        <v>80</v>
      </c>
      <c r="E57">
        <v>0</v>
      </c>
      <c r="F57" s="4">
        <v>140</v>
      </c>
      <c r="G57">
        <f>L57-F57</f>
        <v>82</v>
      </c>
      <c r="H57">
        <v>0</v>
      </c>
      <c r="I57">
        <f t="shared" si="0"/>
        <v>185</v>
      </c>
      <c r="J57">
        <f t="shared" si="1"/>
        <v>315</v>
      </c>
      <c r="K57">
        <v>500</v>
      </c>
      <c r="L57">
        <v>222</v>
      </c>
    </row>
    <row r="58" spans="2:12" x14ac:dyDescent="0.25">
      <c r="B58">
        <v>14</v>
      </c>
      <c r="C58">
        <v>0</v>
      </c>
      <c r="D58">
        <v>142</v>
      </c>
      <c r="E58">
        <v>0</v>
      </c>
      <c r="F58" s="4">
        <v>136</v>
      </c>
      <c r="G58">
        <f>L58-F58</f>
        <v>44</v>
      </c>
      <c r="H58">
        <v>0</v>
      </c>
      <c r="I58">
        <f t="shared" si="0"/>
        <v>164</v>
      </c>
      <c r="J58">
        <f t="shared" si="1"/>
        <v>336</v>
      </c>
      <c r="K58">
        <v>500</v>
      </c>
      <c r="L58">
        <v>180</v>
      </c>
    </row>
    <row r="59" spans="2:12" x14ac:dyDescent="0.25">
      <c r="B59">
        <v>13</v>
      </c>
      <c r="C59">
        <v>0</v>
      </c>
      <c r="D59">
        <v>87</v>
      </c>
      <c r="E59">
        <v>0</v>
      </c>
      <c r="F59" s="4">
        <v>134</v>
      </c>
      <c r="G59">
        <f>L59-F59</f>
        <v>131</v>
      </c>
      <c r="H59">
        <v>0</v>
      </c>
      <c r="I59">
        <f t="shared" si="0"/>
        <v>135</v>
      </c>
      <c r="J59">
        <f t="shared" si="1"/>
        <v>365</v>
      </c>
      <c r="K59">
        <v>500</v>
      </c>
      <c r="L59">
        <v>265</v>
      </c>
    </row>
    <row r="60" spans="2:12" x14ac:dyDescent="0.25">
      <c r="B60">
        <v>13</v>
      </c>
      <c r="C60">
        <v>0</v>
      </c>
      <c r="D60">
        <v>95</v>
      </c>
      <c r="E60">
        <v>0</v>
      </c>
      <c r="F60" s="4">
        <v>132</v>
      </c>
      <c r="G60">
        <f>L60-F60</f>
        <v>135</v>
      </c>
      <c r="H60">
        <v>0</v>
      </c>
      <c r="I60">
        <f t="shared" si="0"/>
        <v>125</v>
      </c>
      <c r="J60">
        <f t="shared" si="1"/>
        <v>375</v>
      </c>
      <c r="K60">
        <v>500</v>
      </c>
      <c r="L60">
        <v>267</v>
      </c>
    </row>
    <row r="61" spans="2:12" x14ac:dyDescent="0.25">
      <c r="B61">
        <v>13</v>
      </c>
      <c r="C61">
        <v>0</v>
      </c>
      <c r="D61">
        <v>45</v>
      </c>
      <c r="E61">
        <v>0</v>
      </c>
      <c r="F61" s="4">
        <v>147</v>
      </c>
      <c r="G61">
        <f>L61-F61</f>
        <v>113</v>
      </c>
      <c r="H61">
        <v>0</v>
      </c>
      <c r="I61">
        <f t="shared" si="0"/>
        <v>182</v>
      </c>
      <c r="J61">
        <f t="shared" si="1"/>
        <v>318</v>
      </c>
      <c r="K61">
        <v>500</v>
      </c>
      <c r="L61">
        <v>260</v>
      </c>
    </row>
    <row r="62" spans="2:12" x14ac:dyDescent="0.25">
      <c r="B62">
        <v>13</v>
      </c>
      <c r="C62">
        <v>0</v>
      </c>
      <c r="D62">
        <v>138</v>
      </c>
      <c r="E62">
        <v>1</v>
      </c>
      <c r="F62" s="4">
        <v>144</v>
      </c>
      <c r="G62">
        <f>L62-F62</f>
        <v>123</v>
      </c>
      <c r="H62">
        <v>0</v>
      </c>
      <c r="I62">
        <f t="shared" si="0"/>
        <v>81</v>
      </c>
      <c r="J62">
        <f t="shared" si="1"/>
        <v>419</v>
      </c>
      <c r="K62">
        <v>500</v>
      </c>
      <c r="L62">
        <v>267</v>
      </c>
    </row>
    <row r="63" spans="2:12" x14ac:dyDescent="0.25">
      <c r="B63">
        <v>14</v>
      </c>
      <c r="C63">
        <v>1</v>
      </c>
      <c r="D63">
        <v>134</v>
      </c>
      <c r="E63">
        <v>1</v>
      </c>
      <c r="F63" s="4">
        <v>143</v>
      </c>
      <c r="G63">
        <f>L63-F63</f>
        <v>102</v>
      </c>
      <c r="H63">
        <v>0</v>
      </c>
      <c r="I63">
        <f t="shared" si="0"/>
        <v>105</v>
      </c>
      <c r="J63">
        <f t="shared" si="1"/>
        <v>395</v>
      </c>
      <c r="K63">
        <v>500</v>
      </c>
      <c r="L63">
        <v>245</v>
      </c>
    </row>
    <row r="64" spans="2:12" x14ac:dyDescent="0.25">
      <c r="B64">
        <v>14</v>
      </c>
      <c r="C64">
        <v>0</v>
      </c>
      <c r="D64">
        <v>87</v>
      </c>
      <c r="E64">
        <v>3</v>
      </c>
      <c r="F64" s="4">
        <v>148</v>
      </c>
      <c r="G64">
        <f>L64-F64</f>
        <v>106</v>
      </c>
      <c r="H64">
        <v>0</v>
      </c>
      <c r="I64">
        <f t="shared" si="0"/>
        <v>142</v>
      </c>
      <c r="J64">
        <f t="shared" si="1"/>
        <v>358</v>
      </c>
      <c r="K64">
        <v>500</v>
      </c>
      <c r="L64">
        <v>254</v>
      </c>
    </row>
    <row r="65" spans="2:12" x14ac:dyDescent="0.25">
      <c r="B65">
        <v>13</v>
      </c>
      <c r="C65">
        <v>0</v>
      </c>
      <c r="D65">
        <v>95</v>
      </c>
      <c r="E65">
        <v>0</v>
      </c>
      <c r="F65" s="4">
        <v>131</v>
      </c>
      <c r="G65">
        <f>L65-F65</f>
        <v>50</v>
      </c>
      <c r="H65">
        <v>0</v>
      </c>
      <c r="I65">
        <f t="shared" si="0"/>
        <v>211</v>
      </c>
      <c r="J65">
        <f t="shared" si="1"/>
        <v>289</v>
      </c>
      <c r="K65">
        <v>500</v>
      </c>
      <c r="L65">
        <v>181</v>
      </c>
    </row>
    <row r="66" spans="2:12" x14ac:dyDescent="0.25">
      <c r="B66">
        <v>13</v>
      </c>
      <c r="C66">
        <v>0</v>
      </c>
      <c r="D66">
        <v>45</v>
      </c>
      <c r="E66">
        <v>0</v>
      </c>
      <c r="F66" s="4">
        <v>150</v>
      </c>
      <c r="G66">
        <f>L66-F66</f>
        <v>10</v>
      </c>
      <c r="H66">
        <v>0</v>
      </c>
      <c r="I66">
        <f t="shared" si="0"/>
        <v>282</v>
      </c>
      <c r="J66">
        <f t="shared" si="1"/>
        <v>218</v>
      </c>
      <c r="K66">
        <v>500</v>
      </c>
      <c r="L66">
        <v>160</v>
      </c>
    </row>
    <row r="67" spans="2:12" x14ac:dyDescent="0.25">
      <c r="B67">
        <v>13</v>
      </c>
      <c r="C67">
        <v>0</v>
      </c>
      <c r="D67">
        <v>138</v>
      </c>
      <c r="E67">
        <v>0</v>
      </c>
      <c r="F67" s="4">
        <v>134</v>
      </c>
      <c r="G67">
        <f>L67-F67</f>
        <v>24</v>
      </c>
      <c r="H67">
        <v>0</v>
      </c>
      <c r="I67">
        <f t="shared" ref="I67:I100" si="2">K67-J67</f>
        <v>191</v>
      </c>
      <c r="J67">
        <f t="shared" ref="J67:J100" si="3">B67+C67+D67+E67+F67+G67+H67</f>
        <v>309</v>
      </c>
      <c r="K67">
        <v>500</v>
      </c>
      <c r="L67">
        <v>158</v>
      </c>
    </row>
    <row r="68" spans="2:12" x14ac:dyDescent="0.25">
      <c r="B68">
        <v>13</v>
      </c>
      <c r="C68">
        <v>0</v>
      </c>
      <c r="D68">
        <v>134</v>
      </c>
      <c r="E68">
        <v>0</v>
      </c>
      <c r="F68" s="4">
        <v>134</v>
      </c>
      <c r="G68">
        <f>L68-F68</f>
        <v>53</v>
      </c>
      <c r="H68">
        <v>0</v>
      </c>
      <c r="I68">
        <f t="shared" si="2"/>
        <v>166</v>
      </c>
      <c r="J68">
        <f t="shared" si="3"/>
        <v>334</v>
      </c>
      <c r="K68">
        <v>500</v>
      </c>
      <c r="L68">
        <v>187</v>
      </c>
    </row>
    <row r="69" spans="2:12" x14ac:dyDescent="0.25">
      <c r="B69">
        <v>13</v>
      </c>
      <c r="C69">
        <v>0</v>
      </c>
      <c r="D69">
        <v>87</v>
      </c>
      <c r="E69">
        <v>0</v>
      </c>
      <c r="F69" s="4">
        <v>147</v>
      </c>
      <c r="G69">
        <f>L69-F69</f>
        <v>75</v>
      </c>
      <c r="H69">
        <v>1</v>
      </c>
      <c r="I69">
        <f t="shared" si="2"/>
        <v>177</v>
      </c>
      <c r="J69">
        <f t="shared" si="3"/>
        <v>323</v>
      </c>
      <c r="K69">
        <v>500</v>
      </c>
      <c r="L69">
        <v>222</v>
      </c>
    </row>
    <row r="70" spans="2:12" x14ac:dyDescent="0.25">
      <c r="B70">
        <v>12</v>
      </c>
      <c r="C70">
        <v>0</v>
      </c>
      <c r="D70">
        <v>95</v>
      </c>
      <c r="E70">
        <v>0</v>
      </c>
      <c r="F70" s="4">
        <v>131</v>
      </c>
      <c r="G70">
        <f>L70-F70</f>
        <v>49</v>
      </c>
      <c r="H70">
        <v>0</v>
      </c>
      <c r="I70">
        <f t="shared" si="2"/>
        <v>213</v>
      </c>
      <c r="J70">
        <f t="shared" si="3"/>
        <v>287</v>
      </c>
      <c r="K70">
        <v>500</v>
      </c>
      <c r="L70">
        <v>180</v>
      </c>
    </row>
    <row r="71" spans="2:12" x14ac:dyDescent="0.25">
      <c r="B71">
        <v>13</v>
      </c>
      <c r="C71">
        <v>0</v>
      </c>
      <c r="D71">
        <v>45</v>
      </c>
      <c r="E71">
        <v>0</v>
      </c>
      <c r="F71" s="4">
        <v>137</v>
      </c>
      <c r="G71">
        <f>L71-F71</f>
        <v>128</v>
      </c>
      <c r="H71">
        <v>0</v>
      </c>
      <c r="I71">
        <f t="shared" si="2"/>
        <v>177</v>
      </c>
      <c r="J71">
        <f t="shared" si="3"/>
        <v>323</v>
      </c>
      <c r="K71">
        <v>500</v>
      </c>
      <c r="L71">
        <v>265</v>
      </c>
    </row>
    <row r="72" spans="2:12" x14ac:dyDescent="0.25">
      <c r="B72">
        <v>13</v>
      </c>
      <c r="C72">
        <v>0</v>
      </c>
      <c r="D72">
        <v>138</v>
      </c>
      <c r="E72">
        <v>0</v>
      </c>
      <c r="F72" s="4">
        <v>137</v>
      </c>
      <c r="G72">
        <f>L72-F72</f>
        <v>130</v>
      </c>
      <c r="H72">
        <v>0</v>
      </c>
      <c r="I72">
        <f t="shared" si="2"/>
        <v>82</v>
      </c>
      <c r="J72">
        <f t="shared" si="3"/>
        <v>418</v>
      </c>
      <c r="K72">
        <v>500</v>
      </c>
      <c r="L72">
        <v>267</v>
      </c>
    </row>
    <row r="73" spans="2:12" x14ac:dyDescent="0.25">
      <c r="B73">
        <v>14</v>
      </c>
      <c r="C73">
        <v>0</v>
      </c>
      <c r="D73">
        <v>134</v>
      </c>
      <c r="E73">
        <v>0</v>
      </c>
      <c r="F73" s="4">
        <v>149</v>
      </c>
      <c r="G73">
        <f>L73-F73</f>
        <v>111</v>
      </c>
      <c r="H73">
        <v>0</v>
      </c>
      <c r="I73">
        <f t="shared" si="2"/>
        <v>92</v>
      </c>
      <c r="J73">
        <f t="shared" si="3"/>
        <v>408</v>
      </c>
      <c r="K73">
        <v>500</v>
      </c>
      <c r="L73">
        <v>260</v>
      </c>
    </row>
    <row r="74" spans="2:12" x14ac:dyDescent="0.25">
      <c r="B74">
        <v>13</v>
      </c>
      <c r="C74">
        <v>0</v>
      </c>
      <c r="D74">
        <v>138</v>
      </c>
      <c r="E74">
        <v>0</v>
      </c>
      <c r="F74" s="4">
        <v>137</v>
      </c>
      <c r="G74">
        <f>L74-F74</f>
        <v>130</v>
      </c>
      <c r="H74">
        <v>0</v>
      </c>
      <c r="I74">
        <f t="shared" si="2"/>
        <v>82</v>
      </c>
      <c r="J74">
        <f t="shared" si="3"/>
        <v>418</v>
      </c>
      <c r="K74">
        <v>500</v>
      </c>
      <c r="L74">
        <v>267</v>
      </c>
    </row>
    <row r="75" spans="2:12" x14ac:dyDescent="0.25">
      <c r="B75">
        <v>14</v>
      </c>
      <c r="C75">
        <v>0</v>
      </c>
      <c r="D75">
        <v>134</v>
      </c>
      <c r="E75">
        <v>0</v>
      </c>
      <c r="F75" s="4">
        <v>138</v>
      </c>
      <c r="G75">
        <f>L75-F75</f>
        <v>107</v>
      </c>
      <c r="H75">
        <v>1</v>
      </c>
      <c r="I75">
        <f t="shared" si="2"/>
        <v>106</v>
      </c>
      <c r="J75">
        <f t="shared" si="3"/>
        <v>394</v>
      </c>
      <c r="K75">
        <v>500</v>
      </c>
      <c r="L75">
        <v>245</v>
      </c>
    </row>
    <row r="76" spans="2:12" x14ac:dyDescent="0.25">
      <c r="B76">
        <v>14</v>
      </c>
      <c r="C76">
        <v>0</v>
      </c>
      <c r="D76">
        <v>123</v>
      </c>
      <c r="E76">
        <v>2</v>
      </c>
      <c r="F76" s="4">
        <v>145</v>
      </c>
      <c r="G76">
        <f>L76-F76</f>
        <v>109</v>
      </c>
      <c r="H76">
        <v>0</v>
      </c>
      <c r="I76">
        <f t="shared" si="2"/>
        <v>107</v>
      </c>
      <c r="J76">
        <f t="shared" si="3"/>
        <v>393</v>
      </c>
      <c r="K76">
        <v>500</v>
      </c>
      <c r="L76">
        <v>254</v>
      </c>
    </row>
    <row r="77" spans="2:12" x14ac:dyDescent="0.25">
      <c r="B77">
        <v>13</v>
      </c>
      <c r="C77">
        <v>0</v>
      </c>
      <c r="D77">
        <v>266</v>
      </c>
      <c r="E77">
        <v>1</v>
      </c>
      <c r="F77" s="4">
        <v>138</v>
      </c>
      <c r="G77">
        <f>L77-F77</f>
        <v>43</v>
      </c>
      <c r="H77">
        <v>1</v>
      </c>
      <c r="I77">
        <f t="shared" si="2"/>
        <v>38</v>
      </c>
      <c r="J77">
        <f t="shared" si="3"/>
        <v>462</v>
      </c>
      <c r="K77">
        <v>500</v>
      </c>
      <c r="L77">
        <v>181</v>
      </c>
    </row>
    <row r="78" spans="2:12" x14ac:dyDescent="0.25">
      <c r="B78">
        <v>13</v>
      </c>
      <c r="C78">
        <v>0</v>
      </c>
      <c r="D78">
        <v>276</v>
      </c>
      <c r="E78">
        <v>1</v>
      </c>
      <c r="F78" s="4">
        <v>133</v>
      </c>
      <c r="G78">
        <f>L78-F78</f>
        <v>27</v>
      </c>
      <c r="H78">
        <v>0</v>
      </c>
      <c r="I78">
        <f t="shared" si="2"/>
        <v>50</v>
      </c>
      <c r="J78">
        <f t="shared" si="3"/>
        <v>450</v>
      </c>
      <c r="K78">
        <v>500</v>
      </c>
      <c r="L78">
        <v>160</v>
      </c>
    </row>
    <row r="79" spans="2:12" x14ac:dyDescent="0.25">
      <c r="B79">
        <v>13</v>
      </c>
      <c r="C79">
        <v>0</v>
      </c>
      <c r="D79">
        <v>95</v>
      </c>
      <c r="E79">
        <v>0</v>
      </c>
      <c r="F79" s="4">
        <v>130</v>
      </c>
      <c r="G79">
        <f>L79-F79</f>
        <v>28</v>
      </c>
      <c r="H79">
        <v>0</v>
      </c>
      <c r="I79">
        <f t="shared" si="2"/>
        <v>234</v>
      </c>
      <c r="J79">
        <f t="shared" si="3"/>
        <v>266</v>
      </c>
      <c r="K79">
        <v>500</v>
      </c>
      <c r="L79">
        <v>158</v>
      </c>
    </row>
    <row r="80" spans="2:12" x14ac:dyDescent="0.25">
      <c r="B80">
        <v>12</v>
      </c>
      <c r="C80">
        <v>0</v>
      </c>
      <c r="D80">
        <v>45</v>
      </c>
      <c r="E80">
        <v>0</v>
      </c>
      <c r="F80" s="4">
        <v>130</v>
      </c>
      <c r="G80">
        <f>L80-F80</f>
        <v>57</v>
      </c>
      <c r="H80">
        <v>0</v>
      </c>
      <c r="I80">
        <f t="shared" si="2"/>
        <v>256</v>
      </c>
      <c r="J80">
        <f t="shared" si="3"/>
        <v>244</v>
      </c>
      <c r="K80">
        <v>500</v>
      </c>
      <c r="L80">
        <v>187</v>
      </c>
    </row>
    <row r="81" spans="2:12" x14ac:dyDescent="0.25">
      <c r="B81">
        <v>13</v>
      </c>
      <c r="C81">
        <v>0</v>
      </c>
      <c r="D81">
        <v>138</v>
      </c>
      <c r="E81">
        <v>0</v>
      </c>
      <c r="F81" s="4">
        <v>131</v>
      </c>
      <c r="G81">
        <f>L81-F81</f>
        <v>91</v>
      </c>
      <c r="H81">
        <v>0</v>
      </c>
      <c r="I81">
        <f t="shared" si="2"/>
        <v>127</v>
      </c>
      <c r="J81">
        <f t="shared" si="3"/>
        <v>373</v>
      </c>
      <c r="K81">
        <v>500</v>
      </c>
      <c r="L81">
        <v>222</v>
      </c>
    </row>
    <row r="82" spans="2:12" x14ac:dyDescent="0.25">
      <c r="B82">
        <v>13</v>
      </c>
      <c r="C82">
        <v>0</v>
      </c>
      <c r="D82">
        <v>87</v>
      </c>
      <c r="E82">
        <v>2</v>
      </c>
      <c r="F82" s="4">
        <v>139</v>
      </c>
      <c r="G82">
        <f>L82-F82</f>
        <v>41</v>
      </c>
      <c r="H82">
        <v>0</v>
      </c>
      <c r="I82">
        <f t="shared" si="2"/>
        <v>218</v>
      </c>
      <c r="J82">
        <f t="shared" si="3"/>
        <v>282</v>
      </c>
      <c r="K82">
        <v>500</v>
      </c>
      <c r="L82">
        <v>180</v>
      </c>
    </row>
    <row r="83" spans="2:12" x14ac:dyDescent="0.25">
      <c r="B83">
        <v>13</v>
      </c>
      <c r="C83">
        <v>0</v>
      </c>
      <c r="D83">
        <v>95</v>
      </c>
      <c r="E83">
        <v>0</v>
      </c>
      <c r="F83" s="4">
        <v>145</v>
      </c>
      <c r="G83">
        <f>L83-F83</f>
        <v>120</v>
      </c>
      <c r="H83">
        <v>0</v>
      </c>
      <c r="I83">
        <f t="shared" si="2"/>
        <v>127</v>
      </c>
      <c r="J83">
        <f t="shared" si="3"/>
        <v>373</v>
      </c>
      <c r="K83">
        <v>500</v>
      </c>
      <c r="L83">
        <v>265</v>
      </c>
    </row>
    <row r="84" spans="2:12" x14ac:dyDescent="0.25">
      <c r="B84">
        <v>13</v>
      </c>
      <c r="C84">
        <v>0</v>
      </c>
      <c r="D84">
        <v>45</v>
      </c>
      <c r="E84">
        <v>0</v>
      </c>
      <c r="F84" s="4">
        <v>131</v>
      </c>
      <c r="G84">
        <f>L84-F84</f>
        <v>136</v>
      </c>
      <c r="H84">
        <v>0</v>
      </c>
      <c r="I84">
        <f t="shared" si="2"/>
        <v>175</v>
      </c>
      <c r="J84">
        <f t="shared" si="3"/>
        <v>325</v>
      </c>
      <c r="K84">
        <v>500</v>
      </c>
      <c r="L84">
        <v>267</v>
      </c>
    </row>
    <row r="85" spans="2:12" x14ac:dyDescent="0.25">
      <c r="B85">
        <v>13</v>
      </c>
      <c r="C85">
        <v>0</v>
      </c>
      <c r="D85">
        <v>138</v>
      </c>
      <c r="E85">
        <v>1</v>
      </c>
      <c r="F85" s="4">
        <v>145</v>
      </c>
      <c r="G85">
        <f>L85-F85</f>
        <v>115</v>
      </c>
      <c r="H85">
        <v>0</v>
      </c>
      <c r="I85">
        <f t="shared" si="2"/>
        <v>88</v>
      </c>
      <c r="J85">
        <f t="shared" si="3"/>
        <v>412</v>
      </c>
      <c r="K85">
        <v>500</v>
      </c>
      <c r="L85">
        <v>260</v>
      </c>
    </row>
    <row r="86" spans="2:12" x14ac:dyDescent="0.25">
      <c r="B86">
        <v>13</v>
      </c>
      <c r="C86">
        <v>0</v>
      </c>
      <c r="D86">
        <v>134</v>
      </c>
      <c r="E86">
        <v>0</v>
      </c>
      <c r="F86" s="4">
        <v>146</v>
      </c>
      <c r="G86">
        <f>L86-F86</f>
        <v>121</v>
      </c>
      <c r="H86">
        <v>0</v>
      </c>
      <c r="I86">
        <f t="shared" si="2"/>
        <v>86</v>
      </c>
      <c r="J86">
        <f t="shared" si="3"/>
        <v>414</v>
      </c>
      <c r="K86">
        <v>500</v>
      </c>
      <c r="L86">
        <v>267</v>
      </c>
    </row>
    <row r="87" spans="2:12" x14ac:dyDescent="0.25">
      <c r="B87">
        <v>13</v>
      </c>
      <c r="C87">
        <v>0</v>
      </c>
      <c r="D87">
        <v>138</v>
      </c>
      <c r="E87">
        <v>0</v>
      </c>
      <c r="F87" s="4">
        <v>135</v>
      </c>
      <c r="G87">
        <f>L87-F87</f>
        <v>110</v>
      </c>
      <c r="H87">
        <v>0</v>
      </c>
      <c r="I87">
        <f t="shared" si="2"/>
        <v>104</v>
      </c>
      <c r="J87">
        <f t="shared" si="3"/>
        <v>396</v>
      </c>
      <c r="K87">
        <v>500</v>
      </c>
      <c r="L87">
        <v>245</v>
      </c>
    </row>
    <row r="88" spans="2:12" x14ac:dyDescent="0.25">
      <c r="B88">
        <v>12</v>
      </c>
      <c r="C88">
        <v>0</v>
      </c>
      <c r="D88">
        <v>134</v>
      </c>
      <c r="E88">
        <v>0</v>
      </c>
      <c r="F88" s="4">
        <v>143</v>
      </c>
      <c r="G88">
        <f>L88-F88</f>
        <v>74</v>
      </c>
      <c r="H88">
        <v>0</v>
      </c>
      <c r="I88">
        <f t="shared" si="2"/>
        <v>137</v>
      </c>
      <c r="J88">
        <f t="shared" si="3"/>
        <v>363</v>
      </c>
      <c r="K88">
        <v>500</v>
      </c>
      <c r="L88">
        <v>217</v>
      </c>
    </row>
    <row r="89" spans="2:12" x14ac:dyDescent="0.25">
      <c r="B89">
        <v>13</v>
      </c>
      <c r="C89">
        <v>0</v>
      </c>
      <c r="D89">
        <v>87</v>
      </c>
      <c r="E89">
        <v>0</v>
      </c>
      <c r="F89" s="4">
        <v>131</v>
      </c>
      <c r="G89">
        <f>L89-F89</f>
        <v>144</v>
      </c>
      <c r="H89">
        <v>0</v>
      </c>
      <c r="I89">
        <f t="shared" si="2"/>
        <v>125</v>
      </c>
      <c r="J89">
        <f t="shared" si="3"/>
        <v>375</v>
      </c>
      <c r="K89">
        <v>500</v>
      </c>
      <c r="L89">
        <v>275</v>
      </c>
    </row>
    <row r="90" spans="2:12" x14ac:dyDescent="0.25">
      <c r="B90">
        <v>13</v>
      </c>
      <c r="C90">
        <v>0</v>
      </c>
      <c r="D90">
        <v>95</v>
      </c>
      <c r="E90">
        <v>0</v>
      </c>
      <c r="F90" s="4">
        <v>139</v>
      </c>
      <c r="G90">
        <f>L90-F90</f>
        <v>115</v>
      </c>
      <c r="H90">
        <v>0</v>
      </c>
      <c r="I90">
        <f t="shared" si="2"/>
        <v>138</v>
      </c>
      <c r="J90">
        <f t="shared" si="3"/>
        <v>362</v>
      </c>
      <c r="K90">
        <v>500</v>
      </c>
      <c r="L90">
        <v>254</v>
      </c>
    </row>
    <row r="91" spans="2:12" x14ac:dyDescent="0.25">
      <c r="B91">
        <v>13</v>
      </c>
      <c r="C91">
        <v>0</v>
      </c>
      <c r="D91">
        <v>45</v>
      </c>
      <c r="E91">
        <v>0</v>
      </c>
      <c r="F91" s="4">
        <v>148</v>
      </c>
      <c r="G91">
        <f>L91-F91</f>
        <v>33</v>
      </c>
      <c r="H91">
        <v>0</v>
      </c>
      <c r="I91">
        <f t="shared" si="2"/>
        <v>261</v>
      </c>
      <c r="J91">
        <f t="shared" si="3"/>
        <v>239</v>
      </c>
      <c r="K91">
        <v>500</v>
      </c>
      <c r="L91">
        <v>181</v>
      </c>
    </row>
    <row r="92" spans="2:12" x14ac:dyDescent="0.25">
      <c r="B92">
        <v>13</v>
      </c>
      <c r="C92">
        <v>0</v>
      </c>
      <c r="D92">
        <v>138</v>
      </c>
      <c r="E92">
        <v>2</v>
      </c>
      <c r="F92" s="4">
        <v>142</v>
      </c>
      <c r="G92">
        <f>L92-F92</f>
        <v>18</v>
      </c>
      <c r="H92">
        <v>0</v>
      </c>
      <c r="I92">
        <f t="shared" si="2"/>
        <v>187</v>
      </c>
      <c r="J92">
        <f t="shared" si="3"/>
        <v>313</v>
      </c>
      <c r="K92">
        <v>500</v>
      </c>
      <c r="L92">
        <v>160</v>
      </c>
    </row>
    <row r="93" spans="2:12" x14ac:dyDescent="0.25">
      <c r="B93">
        <v>13</v>
      </c>
      <c r="C93">
        <v>0</v>
      </c>
      <c r="D93">
        <v>134</v>
      </c>
      <c r="E93">
        <v>0</v>
      </c>
      <c r="F93" s="4">
        <v>144</v>
      </c>
      <c r="G93">
        <f>L93-F93</f>
        <v>14</v>
      </c>
      <c r="H93">
        <v>0</v>
      </c>
      <c r="I93">
        <f t="shared" si="2"/>
        <v>195</v>
      </c>
      <c r="J93">
        <f t="shared" si="3"/>
        <v>305</v>
      </c>
      <c r="K93">
        <v>500</v>
      </c>
      <c r="L93">
        <v>158</v>
      </c>
    </row>
    <row r="94" spans="2:12" x14ac:dyDescent="0.25">
      <c r="B94">
        <v>13</v>
      </c>
      <c r="C94">
        <v>0</v>
      </c>
      <c r="D94">
        <v>134</v>
      </c>
      <c r="E94">
        <v>0</v>
      </c>
      <c r="F94" s="4">
        <v>144</v>
      </c>
      <c r="G94">
        <f>L94-F94</f>
        <v>43</v>
      </c>
      <c r="H94">
        <v>0</v>
      </c>
      <c r="I94">
        <f t="shared" si="2"/>
        <v>166</v>
      </c>
      <c r="J94">
        <f t="shared" si="3"/>
        <v>334</v>
      </c>
      <c r="K94">
        <v>500</v>
      </c>
      <c r="L94">
        <v>187</v>
      </c>
    </row>
    <row r="95" spans="2:12" x14ac:dyDescent="0.25">
      <c r="B95">
        <v>13</v>
      </c>
      <c r="C95">
        <v>0</v>
      </c>
      <c r="D95">
        <v>87</v>
      </c>
      <c r="E95">
        <v>0</v>
      </c>
      <c r="F95" s="4">
        <v>148</v>
      </c>
      <c r="G95">
        <f>L95-F95</f>
        <v>74</v>
      </c>
      <c r="H95">
        <v>0</v>
      </c>
      <c r="I95">
        <f t="shared" si="2"/>
        <v>178</v>
      </c>
      <c r="J95">
        <f t="shared" si="3"/>
        <v>322</v>
      </c>
      <c r="K95">
        <v>500</v>
      </c>
      <c r="L95">
        <v>222</v>
      </c>
    </row>
    <row r="96" spans="2:12" x14ac:dyDescent="0.25">
      <c r="B96">
        <v>12</v>
      </c>
      <c r="C96">
        <v>0</v>
      </c>
      <c r="D96">
        <v>95</v>
      </c>
      <c r="E96">
        <v>0</v>
      </c>
      <c r="F96" s="4">
        <v>142</v>
      </c>
      <c r="G96">
        <f>L96-F96</f>
        <v>38</v>
      </c>
      <c r="H96">
        <v>0</v>
      </c>
      <c r="I96">
        <f t="shared" si="2"/>
        <v>213</v>
      </c>
      <c r="J96">
        <f t="shared" si="3"/>
        <v>287</v>
      </c>
      <c r="K96">
        <v>500</v>
      </c>
      <c r="L96">
        <v>180</v>
      </c>
    </row>
    <row r="97" spans="1:12" x14ac:dyDescent="0.25">
      <c r="B97">
        <v>12</v>
      </c>
      <c r="C97">
        <v>0</v>
      </c>
      <c r="D97">
        <v>45</v>
      </c>
      <c r="E97">
        <v>0</v>
      </c>
      <c r="F97" s="4">
        <v>133</v>
      </c>
      <c r="G97">
        <f>L97-F97</f>
        <v>132</v>
      </c>
      <c r="H97">
        <v>0</v>
      </c>
      <c r="I97">
        <f t="shared" si="2"/>
        <v>178</v>
      </c>
      <c r="J97">
        <f t="shared" si="3"/>
        <v>322</v>
      </c>
      <c r="K97">
        <v>500</v>
      </c>
      <c r="L97">
        <v>265</v>
      </c>
    </row>
    <row r="98" spans="1:12" x14ac:dyDescent="0.25">
      <c r="B98">
        <v>12</v>
      </c>
      <c r="C98">
        <v>0</v>
      </c>
      <c r="D98">
        <v>138</v>
      </c>
      <c r="E98">
        <v>1</v>
      </c>
      <c r="F98" s="4">
        <v>142</v>
      </c>
      <c r="G98">
        <f>L98-F98</f>
        <v>125</v>
      </c>
      <c r="H98">
        <v>0</v>
      </c>
      <c r="I98">
        <f t="shared" si="2"/>
        <v>82</v>
      </c>
      <c r="J98">
        <f t="shared" si="3"/>
        <v>418</v>
      </c>
      <c r="K98">
        <v>500</v>
      </c>
      <c r="L98">
        <v>267</v>
      </c>
    </row>
    <row r="99" spans="1:12" x14ac:dyDescent="0.25">
      <c r="B99">
        <v>12</v>
      </c>
      <c r="C99">
        <v>0</v>
      </c>
      <c r="D99">
        <v>134</v>
      </c>
      <c r="E99">
        <v>0</v>
      </c>
      <c r="F99" s="4">
        <v>147</v>
      </c>
      <c r="G99">
        <f>L99-F99</f>
        <v>113</v>
      </c>
      <c r="H99">
        <v>0</v>
      </c>
      <c r="I99">
        <f t="shared" si="2"/>
        <v>94</v>
      </c>
      <c r="J99">
        <f t="shared" si="3"/>
        <v>406</v>
      </c>
      <c r="K99">
        <v>500</v>
      </c>
      <c r="L99">
        <v>260</v>
      </c>
    </row>
    <row r="100" spans="1:12" x14ac:dyDescent="0.25">
      <c r="B100">
        <v>13</v>
      </c>
      <c r="C100">
        <v>1</v>
      </c>
      <c r="D100">
        <v>138</v>
      </c>
      <c r="E100">
        <v>0</v>
      </c>
      <c r="F100" s="4">
        <v>139</v>
      </c>
      <c r="G100">
        <v>112</v>
      </c>
      <c r="H100">
        <v>0</v>
      </c>
      <c r="I100">
        <f t="shared" si="2"/>
        <v>97</v>
      </c>
      <c r="J100">
        <f t="shared" si="3"/>
        <v>403</v>
      </c>
      <c r="K100">
        <v>500</v>
      </c>
      <c r="L100">
        <v>257</v>
      </c>
    </row>
    <row r="101" spans="1:12" x14ac:dyDescent="0.25">
      <c r="A101" t="s">
        <v>15</v>
      </c>
      <c r="B101">
        <f>AVERAGE(B2:B100)</f>
        <v>12.8989898989899</v>
      </c>
      <c r="C101">
        <f t="shared" ref="C101:K101" si="4">AVERAGE(C2:C100)</f>
        <v>5.0505050505050504E-2</v>
      </c>
      <c r="D101">
        <f t="shared" si="4"/>
        <v>109.3030303030303</v>
      </c>
      <c r="E101">
        <f t="shared" si="4"/>
        <v>0.35353535353535354</v>
      </c>
      <c r="F101">
        <f t="shared" si="4"/>
        <v>139.62626262626262</v>
      </c>
      <c r="G101">
        <f t="shared" si="4"/>
        <v>80.36363636363636</v>
      </c>
      <c r="H101">
        <f t="shared" si="4"/>
        <v>6.0606060606060608E-2</v>
      </c>
      <c r="J101">
        <f t="shared" si="4"/>
        <v>342.65656565656565</v>
      </c>
      <c r="K101">
        <f t="shared" si="4"/>
        <v>500</v>
      </c>
    </row>
    <row r="102" spans="1:12" x14ac:dyDescent="0.25">
      <c r="A102" t="s">
        <v>16</v>
      </c>
      <c r="B102">
        <f>_xlfn.STDEV.P(B2:B100)</f>
        <v>0.8586452742365015</v>
      </c>
      <c r="C102">
        <f t="shared" ref="C102:K102" si="5">_xlfn.STDEV.P(C2:C100)</f>
        <v>0.21898468069372526</v>
      </c>
      <c r="D102" s="7">
        <f t="shared" si="5"/>
        <v>40.262385520321082</v>
      </c>
      <c r="E102">
        <f t="shared" si="5"/>
        <v>0.71510585941122662</v>
      </c>
      <c r="F102" s="7">
        <f t="shared" si="5"/>
        <v>6.0177949224784344</v>
      </c>
      <c r="G102" s="7">
        <f t="shared" si="5"/>
        <v>42.136251947592598</v>
      </c>
      <c r="H102">
        <f t="shared" si="5"/>
        <v>0.23860629921247911</v>
      </c>
      <c r="J102">
        <f t="shared" si="5"/>
        <v>58.649818795721281</v>
      </c>
      <c r="K102">
        <f t="shared" si="5"/>
        <v>0</v>
      </c>
    </row>
    <row r="103" spans="1:12" x14ac:dyDescent="0.25">
      <c r="A103" t="s">
        <v>17</v>
      </c>
      <c r="B103">
        <f>_xlfn.VAR.P(B2:B100)</f>
        <v>0.73727170696867694</v>
      </c>
      <c r="C103">
        <f t="shared" ref="C103:K103" si="6">_xlfn.VAR.P(C2:C100)</f>
        <v>4.7954290378532806E-2</v>
      </c>
      <c r="D103">
        <f t="shared" si="6"/>
        <v>1621.0596877869605</v>
      </c>
      <c r="E103">
        <f t="shared" si="6"/>
        <v>0.51137639016426895</v>
      </c>
      <c r="F103">
        <f t="shared" si="6"/>
        <v>36.213855729007221</v>
      </c>
      <c r="G103">
        <f t="shared" si="6"/>
        <v>1775.4637281910009</v>
      </c>
      <c r="H103">
        <f t="shared" si="6"/>
        <v>5.6932966023875112E-2</v>
      </c>
      <c r="J103">
        <f t="shared" si="6"/>
        <v>3439.8012447709416</v>
      </c>
      <c r="K103">
        <f t="shared" si="6"/>
        <v>0</v>
      </c>
    </row>
    <row r="105" spans="1:12" x14ac:dyDescent="0.25">
      <c r="A105" t="s">
        <v>22</v>
      </c>
      <c r="B105" s="8">
        <f>B102/B101</f>
        <v>6.6566861510895567E-2</v>
      </c>
      <c r="C105" s="8"/>
      <c r="D105" s="8">
        <f t="shared" ref="D105:K105" si="7">D102/D101</f>
        <v>0.3683556202302733</v>
      </c>
      <c r="E105" s="8"/>
      <c r="F105" s="8">
        <f t="shared" si="7"/>
        <v>4.3099305311825584E-2</v>
      </c>
      <c r="G105" s="8">
        <f t="shared" si="7"/>
        <v>0.52431987717592599</v>
      </c>
      <c r="H105" s="8"/>
      <c r="I105" s="8"/>
      <c r="J105" s="8">
        <f t="shared" si="7"/>
        <v>0.17116210419999431</v>
      </c>
      <c r="K105" s="8">
        <f t="shared" si="7"/>
        <v>0</v>
      </c>
    </row>
    <row r="106" spans="1:12" x14ac:dyDescent="0.25">
      <c r="A106" t="s">
        <v>23</v>
      </c>
      <c r="B106">
        <f>MEDIAN(B2:B100)</f>
        <v>13</v>
      </c>
      <c r="D106">
        <f t="shared" ref="D106:K106" si="8">MEDIAN(D2:D100)</f>
        <v>111</v>
      </c>
      <c r="F106">
        <f t="shared" si="8"/>
        <v>139</v>
      </c>
      <c r="G106">
        <f t="shared" si="8"/>
        <v>84</v>
      </c>
      <c r="J106">
        <f t="shared" si="8"/>
        <v>339</v>
      </c>
      <c r="K106">
        <f t="shared" si="8"/>
        <v>500</v>
      </c>
    </row>
    <row r="107" spans="1:12" x14ac:dyDescent="0.25">
      <c r="A107" t="s">
        <v>24</v>
      </c>
      <c r="B107">
        <f>MODE(B2:B100)</f>
        <v>13</v>
      </c>
      <c r="D107">
        <f t="shared" ref="D107:K107" si="9">MODE(D2:D100)</f>
        <v>138</v>
      </c>
      <c r="F107">
        <f t="shared" si="9"/>
        <v>138</v>
      </c>
      <c r="G107">
        <f t="shared" si="9"/>
        <v>111</v>
      </c>
      <c r="J107">
        <f t="shared" si="9"/>
        <v>418</v>
      </c>
      <c r="K107">
        <f t="shared" si="9"/>
        <v>500</v>
      </c>
    </row>
    <row r="113" spans="1:6" x14ac:dyDescent="0.25">
      <c r="B113" t="s">
        <v>18</v>
      </c>
      <c r="C113" t="s">
        <v>19</v>
      </c>
      <c r="D113" t="s">
        <v>21</v>
      </c>
      <c r="E113" t="s">
        <v>20</v>
      </c>
      <c r="F113" t="s">
        <v>29</v>
      </c>
    </row>
    <row r="114" spans="1:6" x14ac:dyDescent="0.25">
      <c r="A114" s="10" t="s">
        <v>25</v>
      </c>
      <c r="B114" s="12">
        <f>AVERAGE(B2:B100)</f>
        <v>12.8989898989899</v>
      </c>
      <c r="C114" s="12">
        <f>AVERAGE(D2:D100)</f>
        <v>109.3030303030303</v>
      </c>
      <c r="D114" s="12">
        <f>AVERAGE(F2:F100)</f>
        <v>139.62626262626262</v>
      </c>
      <c r="E114" s="12">
        <f>AVERAGE(G2:G100)</f>
        <v>80.36363636363636</v>
      </c>
      <c r="F114" s="12">
        <f>AVERAGE(K2:K100)</f>
        <v>500</v>
      </c>
    </row>
    <row r="115" spans="1:6" x14ac:dyDescent="0.25">
      <c r="A115" s="10" t="s">
        <v>26</v>
      </c>
      <c r="B115" s="12">
        <f>_xlfn.STDEV.P(B2:B100)</f>
        <v>0.8586452742365015</v>
      </c>
      <c r="C115" s="12">
        <f>_xlfn.STDEV.P(D2:D100)</f>
        <v>40.262385520321082</v>
      </c>
      <c r="D115" s="12">
        <f>_xlfn.STDEV.P(F2:F100)</f>
        <v>6.0177949224784344</v>
      </c>
      <c r="E115" s="12">
        <f>_xlfn.STDEV.P(G2:G100)</f>
        <v>42.136251947592598</v>
      </c>
      <c r="F115" s="12">
        <f>_xlfn.STDEV.P(K2:K100)</f>
        <v>0</v>
      </c>
    </row>
    <row r="116" spans="1:6" x14ac:dyDescent="0.25">
      <c r="A116" s="10" t="s">
        <v>27</v>
      </c>
      <c r="B116" s="12">
        <f>_xlfn.VAR.P(B2:B100)</f>
        <v>0.73727170696867694</v>
      </c>
      <c r="C116" s="12">
        <f>_xlfn.VAR.P(D2:D100)</f>
        <v>1621.0596877869605</v>
      </c>
      <c r="D116" s="12">
        <f>_xlfn.VAR.P(F2:F100)</f>
        <v>36.213855729007221</v>
      </c>
      <c r="E116" s="12">
        <f>_xlfn.VAR.P(G2:G100)</f>
        <v>1775.4637281910009</v>
      </c>
      <c r="F116" s="12">
        <f>_xlfn.VAR.P(K2:K100)</f>
        <v>0</v>
      </c>
    </row>
    <row r="117" spans="1:6" x14ac:dyDescent="0.25">
      <c r="A117" s="10"/>
      <c r="B117" s="10"/>
      <c r="C117" s="10"/>
      <c r="D117" s="10"/>
      <c r="E117" s="10"/>
      <c r="F117" s="10"/>
    </row>
    <row r="118" spans="1:6" x14ac:dyDescent="0.25">
      <c r="A118" s="10" t="s">
        <v>28</v>
      </c>
      <c r="B118" s="11">
        <f>B115/B114</f>
        <v>6.6566861510895567E-2</v>
      </c>
      <c r="C118" s="11">
        <f>C115/C114</f>
        <v>0.3683556202302733</v>
      </c>
      <c r="D118" s="11">
        <f>D115/D114</f>
        <v>4.3099305311825584E-2</v>
      </c>
      <c r="E118" s="11">
        <f>E115/E114</f>
        <v>0.52431987717592599</v>
      </c>
      <c r="F118" s="11">
        <f t="shared" ref="F118" si="10">F115/F114</f>
        <v>0</v>
      </c>
    </row>
    <row r="119" spans="1:6" x14ac:dyDescent="0.25">
      <c r="A119" s="10" t="s">
        <v>23</v>
      </c>
      <c r="B119" s="10">
        <f>MEDIAN(B2:B100)</f>
        <v>13</v>
      </c>
      <c r="C119" s="10">
        <f>MEDIAN(D2:D100)</f>
        <v>111</v>
      </c>
      <c r="D119" s="10">
        <f>MEDIAN(F2:F100)</f>
        <v>139</v>
      </c>
      <c r="E119" s="10">
        <f>MEDIAN(G2:G100)</f>
        <v>84</v>
      </c>
      <c r="F119" s="10">
        <f>MEDIAN(K2:K100)</f>
        <v>500</v>
      </c>
    </row>
    <row r="120" spans="1:6" x14ac:dyDescent="0.25">
      <c r="A120" s="10" t="s">
        <v>24</v>
      </c>
      <c r="B120" s="10">
        <f>MODE(B2:B100)</f>
        <v>13</v>
      </c>
      <c r="C120" s="10">
        <f>MODE(D2:D100)</f>
        <v>138</v>
      </c>
      <c r="D120" s="10">
        <f>MODE(F2:F100)</f>
        <v>138</v>
      </c>
      <c r="E120" s="10">
        <f>MODE(G2:G100)</f>
        <v>111</v>
      </c>
      <c r="F120" s="10">
        <f>MODE(K2:K100)</f>
        <v>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212-288A-48E3-8947-0B3D6ED2F628}">
  <dimension ref="A1:C105"/>
  <sheetViews>
    <sheetView topLeftCell="A8" workbookViewId="0">
      <selection sqref="A1:A1048576"/>
    </sheetView>
  </sheetViews>
  <sheetFormatPr defaultRowHeight="15" x14ac:dyDescent="0.25"/>
  <cols>
    <col min="1" max="1" width="26" bestFit="1" customWidth="1"/>
    <col min="2" max="2" width="12.7109375" bestFit="1" customWidth="1"/>
    <col min="3" max="3" width="16" bestFit="1" customWidth="1"/>
  </cols>
  <sheetData>
    <row r="1" spans="1:3" x14ac:dyDescent="0.25">
      <c r="A1" t="s">
        <v>33</v>
      </c>
      <c r="B1" t="s">
        <v>31</v>
      </c>
      <c r="C1" t="s">
        <v>32</v>
      </c>
    </row>
    <row r="2" spans="1:3" x14ac:dyDescent="0.25">
      <c r="A2">
        <v>213</v>
      </c>
      <c r="B2">
        <v>484</v>
      </c>
      <c r="C2">
        <v>500</v>
      </c>
    </row>
    <row r="3" spans="1:3" x14ac:dyDescent="0.25">
      <c r="A3">
        <v>229</v>
      </c>
      <c r="B3">
        <v>463</v>
      </c>
      <c r="C3">
        <v>500</v>
      </c>
    </row>
    <row r="4" spans="1:3" x14ac:dyDescent="0.25">
      <c r="A4">
        <v>223</v>
      </c>
      <c r="B4">
        <v>424</v>
      </c>
      <c r="C4">
        <v>500</v>
      </c>
    </row>
    <row r="5" spans="1:3" x14ac:dyDescent="0.25">
      <c r="A5">
        <v>244</v>
      </c>
      <c r="B5">
        <v>361</v>
      </c>
      <c r="C5">
        <v>500</v>
      </c>
    </row>
    <row r="6" spans="1:3" x14ac:dyDescent="0.25">
      <c r="A6">
        <v>300</v>
      </c>
      <c r="B6">
        <v>350</v>
      </c>
      <c r="C6">
        <v>500</v>
      </c>
    </row>
    <row r="7" spans="1:3" x14ac:dyDescent="0.25">
      <c r="A7">
        <v>250</v>
      </c>
      <c r="B7">
        <v>322</v>
      </c>
      <c r="C7">
        <v>500</v>
      </c>
    </row>
    <row r="8" spans="1:3" x14ac:dyDescent="0.25">
      <c r="A8">
        <v>292</v>
      </c>
      <c r="B8">
        <v>313</v>
      </c>
      <c r="C8">
        <v>500</v>
      </c>
    </row>
    <row r="9" spans="1:3" x14ac:dyDescent="0.25">
      <c r="A9">
        <v>258</v>
      </c>
      <c r="B9">
        <v>475</v>
      </c>
      <c r="C9">
        <v>500</v>
      </c>
    </row>
    <row r="10" spans="1:3" x14ac:dyDescent="0.25">
      <c r="A10">
        <v>265</v>
      </c>
      <c r="B10">
        <v>285</v>
      </c>
      <c r="C10">
        <v>500</v>
      </c>
    </row>
    <row r="11" spans="1:3" x14ac:dyDescent="0.25">
      <c r="A11">
        <v>295</v>
      </c>
      <c r="B11">
        <v>323</v>
      </c>
      <c r="C11">
        <v>500</v>
      </c>
    </row>
    <row r="12" spans="1:3" x14ac:dyDescent="0.25">
      <c r="A12">
        <v>238</v>
      </c>
      <c r="B12">
        <v>335</v>
      </c>
      <c r="C12">
        <v>500</v>
      </c>
    </row>
    <row r="13" spans="1:3" x14ac:dyDescent="0.25">
      <c r="A13">
        <v>264</v>
      </c>
      <c r="B13">
        <v>499</v>
      </c>
      <c r="C13">
        <v>500</v>
      </c>
    </row>
    <row r="14" spans="1:3" x14ac:dyDescent="0.25">
      <c r="A14">
        <v>263</v>
      </c>
      <c r="B14">
        <v>298</v>
      </c>
      <c r="C14">
        <v>500</v>
      </c>
    </row>
    <row r="15" spans="1:3" x14ac:dyDescent="0.25">
      <c r="A15">
        <v>262</v>
      </c>
      <c r="B15">
        <v>281</v>
      </c>
      <c r="C15">
        <v>500</v>
      </c>
    </row>
    <row r="16" spans="1:3" x14ac:dyDescent="0.25">
      <c r="A16">
        <v>248</v>
      </c>
      <c r="B16">
        <v>425</v>
      </c>
      <c r="C16">
        <v>500</v>
      </c>
    </row>
    <row r="17" spans="1:3" x14ac:dyDescent="0.25">
      <c r="A17">
        <v>313</v>
      </c>
      <c r="B17">
        <v>494</v>
      </c>
      <c r="C17">
        <v>500</v>
      </c>
    </row>
    <row r="18" spans="1:3" x14ac:dyDescent="0.25">
      <c r="A18">
        <v>240</v>
      </c>
      <c r="B18">
        <v>458</v>
      </c>
      <c r="C18">
        <v>500</v>
      </c>
    </row>
    <row r="19" spans="1:3" x14ac:dyDescent="0.25">
      <c r="A19">
        <v>280</v>
      </c>
      <c r="B19">
        <v>433</v>
      </c>
      <c r="C19">
        <v>500</v>
      </c>
    </row>
    <row r="20" spans="1:3" x14ac:dyDescent="0.25">
      <c r="A20">
        <v>249</v>
      </c>
      <c r="B20">
        <v>412</v>
      </c>
      <c r="C20">
        <v>500</v>
      </c>
    </row>
    <row r="21" spans="1:3" x14ac:dyDescent="0.25">
      <c r="A21">
        <v>268</v>
      </c>
      <c r="B21">
        <v>379</v>
      </c>
      <c r="C21">
        <v>500</v>
      </c>
    </row>
    <row r="22" spans="1:3" x14ac:dyDescent="0.25">
      <c r="A22">
        <v>262</v>
      </c>
      <c r="B22">
        <v>375</v>
      </c>
      <c r="C22">
        <v>500</v>
      </c>
    </row>
    <row r="23" spans="1:3" x14ac:dyDescent="0.25">
      <c r="A23">
        <v>247</v>
      </c>
      <c r="B23">
        <v>324</v>
      </c>
      <c r="C23">
        <v>500</v>
      </c>
    </row>
    <row r="24" spans="1:3" x14ac:dyDescent="0.25">
      <c r="A24">
        <v>282</v>
      </c>
      <c r="B24">
        <v>321</v>
      </c>
      <c r="C24">
        <v>500</v>
      </c>
    </row>
    <row r="25" spans="1:3" x14ac:dyDescent="0.25">
      <c r="A25">
        <v>254</v>
      </c>
      <c r="B25">
        <v>490</v>
      </c>
      <c r="C25">
        <v>500</v>
      </c>
    </row>
    <row r="26" spans="1:3" x14ac:dyDescent="0.25">
      <c r="A26">
        <v>284</v>
      </c>
      <c r="B26">
        <v>312</v>
      </c>
      <c r="C26">
        <v>500</v>
      </c>
    </row>
    <row r="27" spans="1:3" x14ac:dyDescent="0.25">
      <c r="A27">
        <v>250</v>
      </c>
      <c r="B27">
        <v>322</v>
      </c>
      <c r="C27">
        <v>500</v>
      </c>
    </row>
    <row r="28" spans="1:3" x14ac:dyDescent="0.25">
      <c r="A28">
        <v>290</v>
      </c>
      <c r="B28">
        <v>329</v>
      </c>
      <c r="C28">
        <v>500</v>
      </c>
    </row>
    <row r="29" spans="1:3" x14ac:dyDescent="0.25">
      <c r="A29">
        <v>265</v>
      </c>
      <c r="B29">
        <v>526</v>
      </c>
      <c r="C29">
        <v>500</v>
      </c>
    </row>
    <row r="30" spans="1:3" x14ac:dyDescent="0.25">
      <c r="A30">
        <v>298</v>
      </c>
      <c r="B30">
        <v>308</v>
      </c>
      <c r="C30">
        <v>500</v>
      </c>
    </row>
    <row r="31" spans="1:3" x14ac:dyDescent="0.25">
      <c r="A31">
        <v>357</v>
      </c>
      <c r="B31">
        <v>290</v>
      </c>
      <c r="C31">
        <v>500</v>
      </c>
    </row>
    <row r="32" spans="1:3" x14ac:dyDescent="0.25">
      <c r="A32">
        <v>362</v>
      </c>
      <c r="B32">
        <v>444</v>
      </c>
      <c r="C32">
        <v>500</v>
      </c>
    </row>
    <row r="33" spans="1:3" x14ac:dyDescent="0.25">
      <c r="A33">
        <v>314</v>
      </c>
      <c r="B33">
        <v>364</v>
      </c>
      <c r="C33">
        <v>500</v>
      </c>
    </row>
    <row r="34" spans="1:3" x14ac:dyDescent="0.25">
      <c r="A34">
        <v>282</v>
      </c>
      <c r="B34">
        <v>421</v>
      </c>
      <c r="C34">
        <v>500</v>
      </c>
    </row>
    <row r="35" spans="1:3" x14ac:dyDescent="0.25">
      <c r="A35">
        <v>448</v>
      </c>
      <c r="B35">
        <v>494</v>
      </c>
      <c r="C35">
        <v>500</v>
      </c>
    </row>
    <row r="36" spans="1:3" x14ac:dyDescent="0.25">
      <c r="A36">
        <v>303</v>
      </c>
      <c r="B36">
        <v>293</v>
      </c>
      <c r="C36">
        <v>500</v>
      </c>
    </row>
    <row r="37" spans="1:3" x14ac:dyDescent="0.25">
      <c r="A37">
        <v>302</v>
      </c>
      <c r="B37">
        <v>386</v>
      </c>
      <c r="C37">
        <v>500</v>
      </c>
    </row>
    <row r="38" spans="1:3" x14ac:dyDescent="0.25">
      <c r="A38">
        <v>262</v>
      </c>
      <c r="B38">
        <v>357</v>
      </c>
      <c r="C38">
        <v>500</v>
      </c>
    </row>
    <row r="39" spans="1:3" x14ac:dyDescent="0.25">
      <c r="A39">
        <v>298</v>
      </c>
      <c r="B39">
        <v>351</v>
      </c>
      <c r="C39">
        <v>500</v>
      </c>
    </row>
    <row r="40" spans="1:3" x14ac:dyDescent="0.25">
      <c r="A40">
        <v>259</v>
      </c>
      <c r="B40">
        <v>295</v>
      </c>
      <c r="C40">
        <v>500</v>
      </c>
    </row>
    <row r="41" spans="1:3" x14ac:dyDescent="0.25">
      <c r="A41">
        <v>288</v>
      </c>
      <c r="B41">
        <v>390</v>
      </c>
      <c r="C41">
        <v>500</v>
      </c>
    </row>
    <row r="42" spans="1:3" x14ac:dyDescent="0.25">
      <c r="A42">
        <v>273</v>
      </c>
      <c r="B42">
        <v>462</v>
      </c>
      <c r="C42">
        <v>500</v>
      </c>
    </row>
    <row r="43" spans="1:3" x14ac:dyDescent="0.25">
      <c r="A43">
        <v>273</v>
      </c>
      <c r="B43">
        <v>499</v>
      </c>
      <c r="C43">
        <v>500</v>
      </c>
    </row>
    <row r="44" spans="1:3" x14ac:dyDescent="0.25">
      <c r="A44">
        <v>287</v>
      </c>
      <c r="B44">
        <v>296</v>
      </c>
      <c r="C44">
        <v>500</v>
      </c>
    </row>
    <row r="45" spans="1:3" x14ac:dyDescent="0.25">
      <c r="A45">
        <v>277</v>
      </c>
      <c r="B45">
        <v>369</v>
      </c>
      <c r="C45">
        <v>500</v>
      </c>
    </row>
    <row r="46" spans="1:3" x14ac:dyDescent="0.25">
      <c r="A46">
        <v>290</v>
      </c>
      <c r="B46">
        <v>336</v>
      </c>
      <c r="C46">
        <v>500</v>
      </c>
    </row>
    <row r="47" spans="1:3" x14ac:dyDescent="0.25">
      <c r="A47">
        <v>269</v>
      </c>
      <c r="B47">
        <v>320</v>
      </c>
      <c r="C47">
        <v>500</v>
      </c>
    </row>
    <row r="48" spans="1:3" x14ac:dyDescent="0.25">
      <c r="A48">
        <v>311</v>
      </c>
      <c r="B48">
        <v>296</v>
      </c>
      <c r="C48">
        <v>500</v>
      </c>
    </row>
    <row r="49" spans="1:3" x14ac:dyDescent="0.25">
      <c r="A49">
        <v>302</v>
      </c>
      <c r="B49">
        <v>419</v>
      </c>
      <c r="C49">
        <v>500</v>
      </c>
    </row>
    <row r="50" spans="1:3" x14ac:dyDescent="0.25">
      <c r="A50">
        <v>378</v>
      </c>
      <c r="B50">
        <v>442</v>
      </c>
      <c r="C50">
        <v>500</v>
      </c>
    </row>
    <row r="51" spans="1:3" x14ac:dyDescent="0.25">
      <c r="A51">
        <v>449</v>
      </c>
      <c r="B51">
        <v>475</v>
      </c>
      <c r="C51">
        <v>500</v>
      </c>
    </row>
    <row r="52" spans="1:3" x14ac:dyDescent="0.25">
      <c r="A52">
        <v>326</v>
      </c>
      <c r="B52">
        <v>422</v>
      </c>
      <c r="C52">
        <v>500</v>
      </c>
    </row>
    <row r="53" spans="1:3" x14ac:dyDescent="0.25">
      <c r="A53">
        <v>388</v>
      </c>
      <c r="B53">
        <v>493</v>
      </c>
      <c r="C53">
        <v>500</v>
      </c>
    </row>
    <row r="54" spans="1:3" x14ac:dyDescent="0.25">
      <c r="A54">
        <v>438</v>
      </c>
      <c r="B54">
        <v>374</v>
      </c>
      <c r="C54">
        <v>500</v>
      </c>
    </row>
    <row r="55" spans="1:3" x14ac:dyDescent="0.25">
      <c r="A55">
        <v>305</v>
      </c>
      <c r="B55">
        <v>316</v>
      </c>
      <c r="C55">
        <v>500</v>
      </c>
    </row>
    <row r="56" spans="1:3" x14ac:dyDescent="0.25">
      <c r="A56">
        <v>291</v>
      </c>
      <c r="B56">
        <v>430</v>
      </c>
      <c r="C56">
        <v>500</v>
      </c>
    </row>
    <row r="57" spans="1:3" x14ac:dyDescent="0.25">
      <c r="A57">
        <v>370</v>
      </c>
      <c r="B57">
        <v>321</v>
      </c>
      <c r="C57">
        <v>500</v>
      </c>
    </row>
    <row r="58" spans="1:3" x14ac:dyDescent="0.25">
      <c r="A58">
        <v>322</v>
      </c>
      <c r="B58">
        <v>382</v>
      </c>
      <c r="C58">
        <v>500</v>
      </c>
    </row>
    <row r="59" spans="1:3" x14ac:dyDescent="0.25">
      <c r="A59">
        <v>305</v>
      </c>
      <c r="B59">
        <v>351</v>
      </c>
      <c r="C59">
        <v>500</v>
      </c>
    </row>
    <row r="60" spans="1:3" x14ac:dyDescent="0.25">
      <c r="A60">
        <v>447</v>
      </c>
      <c r="B60">
        <v>324</v>
      </c>
      <c r="C60">
        <v>500</v>
      </c>
    </row>
    <row r="61" spans="1:3" x14ac:dyDescent="0.25">
      <c r="A61">
        <v>281</v>
      </c>
      <c r="B61">
        <v>303</v>
      </c>
      <c r="C61">
        <v>500</v>
      </c>
    </row>
    <row r="62" spans="1:3" x14ac:dyDescent="0.25">
      <c r="A62">
        <v>304</v>
      </c>
      <c r="B62">
        <v>418</v>
      </c>
      <c r="C62">
        <v>500</v>
      </c>
    </row>
    <row r="63" spans="1:3" x14ac:dyDescent="0.25">
      <c r="A63">
        <v>383</v>
      </c>
      <c r="B63">
        <v>443</v>
      </c>
      <c r="C63">
        <v>500</v>
      </c>
    </row>
    <row r="64" spans="1:3" x14ac:dyDescent="0.25">
      <c r="A64">
        <v>467</v>
      </c>
      <c r="B64">
        <v>332</v>
      </c>
      <c r="C64">
        <v>500</v>
      </c>
    </row>
    <row r="65" spans="1:3" x14ac:dyDescent="0.25">
      <c r="A65">
        <v>275</v>
      </c>
      <c r="B65">
        <v>428</v>
      </c>
      <c r="C65">
        <v>500</v>
      </c>
    </row>
    <row r="66" spans="1:3" x14ac:dyDescent="0.25">
      <c r="A66">
        <v>282</v>
      </c>
      <c r="B66">
        <v>331</v>
      </c>
      <c r="C66">
        <v>500</v>
      </c>
    </row>
    <row r="67" spans="1:3" x14ac:dyDescent="0.25">
      <c r="A67">
        <v>443</v>
      </c>
      <c r="B67">
        <v>365</v>
      </c>
      <c r="C67">
        <v>500</v>
      </c>
    </row>
    <row r="68" spans="1:3" x14ac:dyDescent="0.25">
      <c r="A68">
        <v>358</v>
      </c>
      <c r="B68">
        <v>345</v>
      </c>
      <c r="C68">
        <v>500</v>
      </c>
    </row>
    <row r="69" spans="1:3" x14ac:dyDescent="0.25">
      <c r="A69">
        <v>323</v>
      </c>
      <c r="B69">
        <v>478</v>
      </c>
      <c r="C69">
        <v>500</v>
      </c>
    </row>
    <row r="70" spans="1:3" x14ac:dyDescent="0.25">
      <c r="A70">
        <v>275</v>
      </c>
      <c r="B70">
        <v>484</v>
      </c>
      <c r="C70">
        <v>500</v>
      </c>
    </row>
    <row r="71" spans="1:3" x14ac:dyDescent="0.25">
      <c r="A71">
        <v>361</v>
      </c>
      <c r="B71">
        <v>313</v>
      </c>
      <c r="C71">
        <v>500</v>
      </c>
    </row>
    <row r="72" spans="1:3" x14ac:dyDescent="0.25">
      <c r="A72">
        <v>300</v>
      </c>
      <c r="B72">
        <v>380</v>
      </c>
      <c r="C72">
        <v>500</v>
      </c>
    </row>
    <row r="73" spans="1:3" x14ac:dyDescent="0.25">
      <c r="A73">
        <v>292</v>
      </c>
      <c r="B73">
        <v>322</v>
      </c>
      <c r="C73">
        <v>500</v>
      </c>
    </row>
    <row r="74" spans="1:3" x14ac:dyDescent="0.25">
      <c r="A74">
        <v>270</v>
      </c>
      <c r="B74">
        <v>337</v>
      </c>
      <c r="C74">
        <v>500</v>
      </c>
    </row>
    <row r="75" spans="1:3" x14ac:dyDescent="0.25">
      <c r="A75">
        <v>287</v>
      </c>
      <c r="B75">
        <v>320</v>
      </c>
      <c r="C75">
        <v>500</v>
      </c>
    </row>
    <row r="76" spans="1:3" x14ac:dyDescent="0.25">
      <c r="A76">
        <v>272</v>
      </c>
      <c r="B76">
        <v>390</v>
      </c>
      <c r="C76">
        <v>500</v>
      </c>
    </row>
    <row r="77" spans="1:3" x14ac:dyDescent="0.25">
      <c r="A77">
        <v>323</v>
      </c>
      <c r="B77">
        <v>469</v>
      </c>
      <c r="C77">
        <v>500</v>
      </c>
    </row>
    <row r="78" spans="1:3" x14ac:dyDescent="0.25">
      <c r="A78">
        <v>273</v>
      </c>
      <c r="B78">
        <v>446</v>
      </c>
      <c r="C78">
        <v>500</v>
      </c>
    </row>
    <row r="79" spans="1:3" x14ac:dyDescent="0.25">
      <c r="A79">
        <v>266</v>
      </c>
      <c r="B79">
        <v>296</v>
      </c>
      <c r="C79">
        <v>500</v>
      </c>
    </row>
    <row r="80" spans="1:3" x14ac:dyDescent="0.25">
      <c r="A80">
        <v>306</v>
      </c>
      <c r="B80">
        <v>401</v>
      </c>
      <c r="C80">
        <v>500</v>
      </c>
    </row>
    <row r="81" spans="1:3" x14ac:dyDescent="0.25">
      <c r="A81">
        <v>279</v>
      </c>
      <c r="B81">
        <v>330</v>
      </c>
      <c r="C81">
        <v>500</v>
      </c>
    </row>
    <row r="82" spans="1:3" x14ac:dyDescent="0.25">
      <c r="A82">
        <v>299</v>
      </c>
      <c r="B82">
        <v>355</v>
      </c>
      <c r="C82">
        <v>500</v>
      </c>
    </row>
    <row r="83" spans="1:3" x14ac:dyDescent="0.25">
      <c r="A83">
        <v>276</v>
      </c>
      <c r="B83">
        <v>318</v>
      </c>
      <c r="C83">
        <v>500</v>
      </c>
    </row>
    <row r="84" spans="1:3" x14ac:dyDescent="0.25">
      <c r="A84">
        <v>305</v>
      </c>
      <c r="B84">
        <v>421</v>
      </c>
      <c r="C84">
        <v>500</v>
      </c>
    </row>
    <row r="85" spans="1:3" x14ac:dyDescent="0.25">
      <c r="A85">
        <v>285</v>
      </c>
      <c r="B85">
        <v>477</v>
      </c>
      <c r="C85">
        <v>500</v>
      </c>
    </row>
    <row r="86" spans="1:3" x14ac:dyDescent="0.25">
      <c r="A86">
        <v>306</v>
      </c>
      <c r="B86">
        <v>464</v>
      </c>
      <c r="C86">
        <v>500</v>
      </c>
    </row>
    <row r="87" spans="1:3" x14ac:dyDescent="0.25">
      <c r="A87">
        <v>286</v>
      </c>
      <c r="B87">
        <v>465</v>
      </c>
      <c r="C87">
        <v>500</v>
      </c>
    </row>
    <row r="88" spans="1:3" x14ac:dyDescent="0.25">
      <c r="A88">
        <v>312</v>
      </c>
      <c r="B88">
        <v>417</v>
      </c>
      <c r="C88">
        <v>500</v>
      </c>
    </row>
    <row r="89" spans="1:3" x14ac:dyDescent="0.25">
      <c r="A89">
        <v>283</v>
      </c>
      <c r="B89">
        <v>408</v>
      </c>
      <c r="C89">
        <v>500</v>
      </c>
    </row>
    <row r="90" spans="1:3" x14ac:dyDescent="0.25">
      <c r="A90">
        <v>300</v>
      </c>
      <c r="B90">
        <v>447</v>
      </c>
      <c r="C90">
        <v>500</v>
      </c>
    </row>
    <row r="91" spans="1:3" x14ac:dyDescent="0.25">
      <c r="A91">
        <v>282</v>
      </c>
      <c r="B91">
        <v>329</v>
      </c>
      <c r="C91">
        <v>500</v>
      </c>
    </row>
    <row r="92" spans="1:3" x14ac:dyDescent="0.25">
      <c r="A92">
        <v>350</v>
      </c>
      <c r="B92">
        <v>431</v>
      </c>
      <c r="C92">
        <v>500</v>
      </c>
    </row>
    <row r="93" spans="1:3" x14ac:dyDescent="0.25">
      <c r="A93">
        <v>272</v>
      </c>
      <c r="B93">
        <v>489</v>
      </c>
      <c r="C93">
        <v>500</v>
      </c>
    </row>
    <row r="94" spans="1:3" x14ac:dyDescent="0.25">
      <c r="A94">
        <v>334</v>
      </c>
      <c r="B94">
        <v>340</v>
      </c>
      <c r="C94">
        <v>500</v>
      </c>
    </row>
    <row r="95" spans="1:3" x14ac:dyDescent="0.25">
      <c r="A95">
        <v>281</v>
      </c>
      <c r="B95">
        <v>396</v>
      </c>
      <c r="C95">
        <v>500</v>
      </c>
    </row>
    <row r="96" spans="1:3" x14ac:dyDescent="0.25">
      <c r="A96">
        <v>306</v>
      </c>
      <c r="B96">
        <v>424</v>
      </c>
      <c r="C96">
        <v>500</v>
      </c>
    </row>
    <row r="97" spans="1:3" x14ac:dyDescent="0.25">
      <c r="A97">
        <v>288</v>
      </c>
      <c r="B97">
        <v>318</v>
      </c>
      <c r="C97">
        <v>500</v>
      </c>
    </row>
    <row r="98" spans="1:3" x14ac:dyDescent="0.25">
      <c r="A98">
        <v>325</v>
      </c>
      <c r="B98">
        <v>368</v>
      </c>
      <c r="C98">
        <v>500</v>
      </c>
    </row>
    <row r="99" spans="1:3" x14ac:dyDescent="0.25">
      <c r="A99">
        <v>286</v>
      </c>
      <c r="B99">
        <v>339</v>
      </c>
      <c r="C99">
        <v>500</v>
      </c>
    </row>
    <row r="100" spans="1:3" x14ac:dyDescent="0.25">
      <c r="A100">
        <v>316</v>
      </c>
      <c r="B100">
        <v>356</v>
      </c>
      <c r="C100">
        <v>500</v>
      </c>
    </row>
    <row r="105" spans="1:3" x14ac:dyDescent="0.25">
      <c r="A105" s="8"/>
      <c r="B105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A6C1-9604-4D89-8878-9A0FD2213AA8}">
  <dimension ref="A1:F12"/>
  <sheetViews>
    <sheetView tabSelected="1" workbookViewId="0">
      <selection activeCell="F9" sqref="F9"/>
    </sheetView>
  </sheetViews>
  <sheetFormatPr defaultRowHeight="15" x14ac:dyDescent="0.25"/>
  <cols>
    <col min="2" max="3" width="12" bestFit="1" customWidth="1"/>
  </cols>
  <sheetData>
    <row r="1" spans="1:6" x14ac:dyDescent="0.25">
      <c r="A1" t="s">
        <v>8</v>
      </c>
      <c r="B1">
        <v>2.56</v>
      </c>
      <c r="C1" t="s">
        <v>11</v>
      </c>
    </row>
    <row r="2" spans="1:6" x14ac:dyDescent="0.25">
      <c r="A2" t="s">
        <v>6</v>
      </c>
      <c r="B2">
        <v>30</v>
      </c>
      <c r="C2" t="s">
        <v>7</v>
      </c>
      <c r="D2">
        <f>B2/100</f>
        <v>0.3</v>
      </c>
      <c r="E2" t="s">
        <v>10</v>
      </c>
    </row>
    <row r="3" spans="1:6" x14ac:dyDescent="0.25">
      <c r="A3" s="6" t="s">
        <v>9</v>
      </c>
      <c r="B3" s="6">
        <f>D2/B1</f>
        <v>0.1171875</v>
      </c>
      <c r="C3" s="6" t="s">
        <v>12</v>
      </c>
    </row>
    <row r="4" spans="1:6" x14ac:dyDescent="0.25">
      <c r="A4" t="s">
        <v>13</v>
      </c>
      <c r="B4">
        <v>2</v>
      </c>
    </row>
    <row r="6" spans="1:6" x14ac:dyDescent="0.25">
      <c r="A6" t="s">
        <v>14</v>
      </c>
      <c r="C6">
        <f>B3/B4</f>
        <v>5.859375E-2</v>
      </c>
      <c r="D6" t="s">
        <v>10</v>
      </c>
    </row>
    <row r="7" spans="1:6" x14ac:dyDescent="0.25">
      <c r="C7">
        <f>C6*100</f>
        <v>5.859375</v>
      </c>
      <c r="D7" t="s">
        <v>7</v>
      </c>
    </row>
    <row r="9" spans="1:6" x14ac:dyDescent="0.25">
      <c r="F9" s="6">
        <v>0.1171875</v>
      </c>
    </row>
    <row r="12" spans="1:6" x14ac:dyDescent="0.25">
      <c r="C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Običan Os</vt:lpstr>
      <vt:lpstr>Realtime Os</vt:lpstr>
      <vt:lpstr>Realtime s poboljsanjima</vt:lpstr>
      <vt:lpstr>Sheet1</vt:lpstr>
      <vt:lpstr>Brzina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elicul</dc:creator>
  <cp:lastModifiedBy>elicul</cp:lastModifiedBy>
  <dcterms:created xsi:type="dcterms:W3CDTF">2018-05-26T21:22:27Z</dcterms:created>
  <dcterms:modified xsi:type="dcterms:W3CDTF">2018-05-27T19:19:42Z</dcterms:modified>
</cp:coreProperties>
</file>