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lidi\Downloads\"/>
    </mc:Choice>
  </mc:AlternateContent>
  <xr:revisionPtr revIDLastSave="0" documentId="13_ncr:1_{617AE822-F717-450D-949D-1B129D67D71D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Planilha1" sheetId="2" r:id="rId1"/>
  </sheets>
  <calcPr calcId="181029"/>
</workbook>
</file>

<file path=xl/calcChain.xml><?xml version="1.0" encoding="utf-8"?>
<calcChain xmlns="http://schemas.openxmlformats.org/spreadsheetml/2006/main">
  <c r="L6" i="2" l="1"/>
  <c r="L5" i="2"/>
  <c r="L4" i="2"/>
  <c r="L3" i="2"/>
  <c r="L2" i="2"/>
  <c r="B60" i="2"/>
  <c r="C60" i="2"/>
  <c r="D60" i="2"/>
  <c r="G60" i="2"/>
  <c r="E60" i="2" s="1"/>
  <c r="F60" i="2" s="1"/>
  <c r="I60" i="2"/>
  <c r="I61" i="2" s="1"/>
  <c r="I62" i="2" s="1"/>
  <c r="I63" i="2" s="1"/>
  <c r="I64" i="2" s="1"/>
  <c r="B61" i="2"/>
  <c r="B62" i="2"/>
  <c r="B63" i="2"/>
  <c r="B64" i="2"/>
  <c r="B65" i="2"/>
  <c r="I65" i="2"/>
  <c r="I66" i="2" s="1"/>
  <c r="I67" i="2" s="1"/>
  <c r="I68" i="2" s="1"/>
  <c r="I69" i="2" s="1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I90" i="2" s="1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I105" i="2" s="1"/>
  <c r="I106" i="2" s="1"/>
  <c r="I107" i="2" s="1"/>
  <c r="I108" i="2" s="1"/>
  <c r="I109" i="2" s="1"/>
  <c r="I110" i="2" s="1"/>
  <c r="I111" i="2" s="1"/>
  <c r="I112" i="2" s="1"/>
  <c r="I113" i="2" s="1"/>
  <c r="I114" i="2" s="1"/>
  <c r="I115" i="2" s="1"/>
  <c r="I116" i="2" s="1"/>
  <c r="I117" i="2" s="1"/>
  <c r="I118" i="2" s="1"/>
  <c r="I119" i="2" s="1"/>
  <c r="I120" i="2" s="1"/>
  <c r="I121" i="2" s="1"/>
  <c r="I122" i="2" s="1"/>
  <c r="I123" i="2" s="1"/>
  <c r="I124" i="2" s="1"/>
  <c r="I125" i="2" s="1"/>
  <c r="I126" i="2" s="1"/>
  <c r="I127" i="2" s="1"/>
  <c r="I128" i="2" s="1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1" i="2"/>
  <c r="C11" i="2"/>
  <c r="D11" i="2"/>
  <c r="G11" i="2"/>
  <c r="E11" i="2" s="1"/>
  <c r="F11" i="2" s="1"/>
  <c r="H11" i="2" s="1"/>
  <c r="I11" i="2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B12" i="2"/>
  <c r="G12" i="2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C10" i="2"/>
  <c r="B9" i="2"/>
  <c r="D9" i="2" s="1"/>
  <c r="E9" i="2" s="1"/>
  <c r="F9" i="2" s="1"/>
  <c r="G9" i="2"/>
  <c r="G10" i="2" s="1"/>
  <c r="B10" i="2"/>
  <c r="C61" i="2" l="1"/>
  <c r="D61" i="2" s="1"/>
  <c r="H60" i="2"/>
  <c r="G61" i="2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G88" i="2" s="1"/>
  <c r="G89" i="2" s="1"/>
  <c r="G90" i="2" s="1"/>
  <c r="G91" i="2" s="1"/>
  <c r="G92" i="2" s="1"/>
  <c r="G93" i="2" s="1"/>
  <c r="G94" i="2" s="1"/>
  <c r="G95" i="2" s="1"/>
  <c r="G96" i="2" s="1"/>
  <c r="G97" i="2" s="1"/>
  <c r="G98" i="2" s="1"/>
  <c r="G99" i="2" s="1"/>
  <c r="G100" i="2" s="1"/>
  <c r="G101" i="2" s="1"/>
  <c r="G102" i="2" s="1"/>
  <c r="G103" i="2" s="1"/>
  <c r="G104" i="2" s="1"/>
  <c r="G105" i="2" s="1"/>
  <c r="G106" i="2" s="1"/>
  <c r="G107" i="2" s="1"/>
  <c r="G108" i="2" s="1"/>
  <c r="G109" i="2" s="1"/>
  <c r="G110" i="2" s="1"/>
  <c r="G111" i="2" s="1"/>
  <c r="G112" i="2" s="1"/>
  <c r="G113" i="2" s="1"/>
  <c r="G114" i="2" s="1"/>
  <c r="G115" i="2" s="1"/>
  <c r="G116" i="2" s="1"/>
  <c r="G117" i="2" s="1"/>
  <c r="G118" i="2" s="1"/>
  <c r="G119" i="2" s="1"/>
  <c r="G120" i="2" s="1"/>
  <c r="G121" i="2" s="1"/>
  <c r="G122" i="2" s="1"/>
  <c r="G123" i="2" s="1"/>
  <c r="G124" i="2" s="1"/>
  <c r="G125" i="2" s="1"/>
  <c r="G126" i="2" s="1"/>
  <c r="G127" i="2" s="1"/>
  <c r="G128" i="2" s="1"/>
  <c r="C12" i="2"/>
  <c r="D12" i="2" s="1"/>
  <c r="E12" i="2" s="1"/>
  <c r="F12" i="2"/>
  <c r="H9" i="2"/>
  <c r="I9" i="2"/>
  <c r="I10" i="2" s="1"/>
  <c r="E61" i="2" l="1"/>
  <c r="F61" i="2" s="1"/>
  <c r="C13" i="2"/>
  <c r="D13" i="2" s="1"/>
  <c r="E13" i="2" s="1"/>
  <c r="F13" i="2"/>
  <c r="H12" i="2"/>
  <c r="D10" i="2"/>
  <c r="E10" i="2" s="1"/>
  <c r="F10" i="2" s="1"/>
  <c r="C62" i="2" l="1"/>
  <c r="D62" i="2" s="1"/>
  <c r="E62" i="2" s="1"/>
  <c r="H61" i="2"/>
  <c r="F62" i="2"/>
  <c r="C14" i="2"/>
  <c r="H13" i="2"/>
  <c r="H10" i="2"/>
  <c r="C63" i="2" l="1"/>
  <c r="D63" i="2" s="1"/>
  <c r="E63" i="2" s="1"/>
  <c r="F63" i="2"/>
  <c r="H62" i="2"/>
  <c r="D14" i="2"/>
  <c r="E14" i="2" s="1"/>
  <c r="F14" i="2" s="1"/>
  <c r="C64" i="2" l="1"/>
  <c r="D64" i="2" s="1"/>
  <c r="E64" i="2" s="1"/>
  <c r="H63" i="2"/>
  <c r="F64" i="2"/>
  <c r="C15" i="2"/>
  <c r="H14" i="2"/>
  <c r="C65" i="2" l="1"/>
  <c r="D65" i="2" s="1"/>
  <c r="E65" i="2" s="1"/>
  <c r="H64" i="2"/>
  <c r="F65" i="2"/>
  <c r="D15" i="2"/>
  <c r="E15" i="2" s="1"/>
  <c r="F15" i="2" s="1"/>
  <c r="C66" i="2" l="1"/>
  <c r="D66" i="2" s="1"/>
  <c r="E66" i="2" s="1"/>
  <c r="F66" i="2"/>
  <c r="H65" i="2"/>
  <c r="C16" i="2"/>
  <c r="H15" i="2"/>
  <c r="C67" i="2" l="1"/>
  <c r="D67" i="2" s="1"/>
  <c r="E67" i="2" s="1"/>
  <c r="F67" i="2" s="1"/>
  <c r="H66" i="2"/>
  <c r="D16" i="2"/>
  <c r="E16" i="2" s="1"/>
  <c r="F16" i="2" s="1"/>
  <c r="C68" i="2" l="1"/>
  <c r="D68" i="2" s="1"/>
  <c r="E68" i="2" s="1"/>
  <c r="F68" i="2" s="1"/>
  <c r="H67" i="2"/>
  <c r="C17" i="2"/>
  <c r="H16" i="2"/>
  <c r="C69" i="2" l="1"/>
  <c r="D69" i="2" s="1"/>
  <c r="E69" i="2" s="1"/>
  <c r="F69" i="2" s="1"/>
  <c r="H68" i="2"/>
  <c r="D17" i="2"/>
  <c r="E17" i="2" s="1"/>
  <c r="F17" i="2" s="1"/>
  <c r="C70" i="2" l="1"/>
  <c r="D70" i="2" s="1"/>
  <c r="E70" i="2" s="1"/>
  <c r="H69" i="2"/>
  <c r="F70" i="2"/>
  <c r="C18" i="2"/>
  <c r="H17" i="2"/>
  <c r="C71" i="2" l="1"/>
  <c r="D71" i="2" s="1"/>
  <c r="E71" i="2" s="1"/>
  <c r="F71" i="2"/>
  <c r="H70" i="2"/>
  <c r="D18" i="2"/>
  <c r="E18" i="2" s="1"/>
  <c r="F18" i="2" s="1"/>
  <c r="C72" i="2" l="1"/>
  <c r="D72" i="2" s="1"/>
  <c r="E72" i="2" s="1"/>
  <c r="H71" i="2"/>
  <c r="F72" i="2"/>
  <c r="C19" i="2"/>
  <c r="D19" i="2" s="1"/>
  <c r="E19" i="2" s="1"/>
  <c r="F19" i="2"/>
  <c r="H18" i="2"/>
  <c r="C73" i="2" l="1"/>
  <c r="D73" i="2" s="1"/>
  <c r="E73" i="2" s="1"/>
  <c r="H72" i="2"/>
  <c r="F73" i="2"/>
  <c r="C20" i="2"/>
  <c r="D20" i="2" s="1"/>
  <c r="E20" i="2" s="1"/>
  <c r="F20" i="2"/>
  <c r="H19" i="2"/>
  <c r="C74" i="2" l="1"/>
  <c r="D74" i="2" s="1"/>
  <c r="E74" i="2" s="1"/>
  <c r="F74" i="2"/>
  <c r="H73" i="2"/>
  <c r="C21" i="2"/>
  <c r="D21" i="2" s="1"/>
  <c r="E21" i="2" s="1"/>
  <c r="H20" i="2"/>
  <c r="F21" i="2"/>
  <c r="C75" i="2" l="1"/>
  <c r="D75" i="2" s="1"/>
  <c r="E75" i="2" s="1"/>
  <c r="H74" i="2"/>
  <c r="F75" i="2"/>
  <c r="C22" i="2"/>
  <c r="D22" i="2" s="1"/>
  <c r="E22" i="2" s="1"/>
  <c r="F22" i="2"/>
  <c r="H21" i="2"/>
  <c r="C76" i="2" l="1"/>
  <c r="D76" i="2" s="1"/>
  <c r="E76" i="2" s="1"/>
  <c r="H75" i="2"/>
  <c r="F76" i="2"/>
  <c r="C23" i="2"/>
  <c r="D23" i="2" s="1"/>
  <c r="E23" i="2" s="1"/>
  <c r="H22" i="2"/>
  <c r="F23" i="2"/>
  <c r="C77" i="2" l="1"/>
  <c r="D77" i="2" s="1"/>
  <c r="E77" i="2" s="1"/>
  <c r="F77" i="2"/>
  <c r="H76" i="2"/>
  <c r="C24" i="2"/>
  <c r="D24" i="2" s="1"/>
  <c r="E24" i="2" s="1"/>
  <c r="H23" i="2"/>
  <c r="F24" i="2"/>
  <c r="C78" i="2" l="1"/>
  <c r="D78" i="2" s="1"/>
  <c r="E78" i="2" s="1"/>
  <c r="H77" i="2"/>
  <c r="F78" i="2"/>
  <c r="C25" i="2"/>
  <c r="D25" i="2" s="1"/>
  <c r="E25" i="2" s="1"/>
  <c r="F25" i="2"/>
  <c r="H24" i="2"/>
  <c r="C79" i="2" l="1"/>
  <c r="D79" i="2" s="1"/>
  <c r="E79" i="2" s="1"/>
  <c r="F79" i="2"/>
  <c r="H78" i="2"/>
  <c r="C26" i="2"/>
  <c r="D26" i="2" s="1"/>
  <c r="E26" i="2" s="1"/>
  <c r="F26" i="2"/>
  <c r="H25" i="2"/>
  <c r="C80" i="2" l="1"/>
  <c r="D80" i="2" s="1"/>
  <c r="E80" i="2" s="1"/>
  <c r="H79" i="2"/>
  <c r="F80" i="2"/>
  <c r="C27" i="2"/>
  <c r="D27" i="2" s="1"/>
  <c r="E27" i="2" s="1"/>
  <c r="H26" i="2"/>
  <c r="F27" i="2"/>
  <c r="C81" i="2" l="1"/>
  <c r="D81" i="2" s="1"/>
  <c r="E81" i="2" s="1"/>
  <c r="H80" i="2"/>
  <c r="F81" i="2"/>
  <c r="C28" i="2"/>
  <c r="D28" i="2" s="1"/>
  <c r="E28" i="2" s="1"/>
  <c r="F28" i="2"/>
  <c r="H27" i="2"/>
  <c r="C82" i="2" l="1"/>
  <c r="D82" i="2" s="1"/>
  <c r="E82" i="2" s="1"/>
  <c r="F82" i="2"/>
  <c r="H81" i="2"/>
  <c r="C29" i="2"/>
  <c r="D29" i="2" s="1"/>
  <c r="E29" i="2" s="1"/>
  <c r="H28" i="2"/>
  <c r="F29" i="2"/>
  <c r="C83" i="2" l="1"/>
  <c r="D83" i="2" s="1"/>
  <c r="E83" i="2" s="1"/>
  <c r="H82" i="2"/>
  <c r="F83" i="2"/>
  <c r="C30" i="2"/>
  <c r="D30" i="2" s="1"/>
  <c r="E30" i="2" s="1"/>
  <c r="F30" i="2"/>
  <c r="H29" i="2"/>
  <c r="C84" i="2" l="1"/>
  <c r="D84" i="2" s="1"/>
  <c r="E84" i="2" s="1"/>
  <c r="H83" i="2"/>
  <c r="F84" i="2"/>
  <c r="C31" i="2"/>
  <c r="D31" i="2" s="1"/>
  <c r="E31" i="2" s="1"/>
  <c r="H30" i="2"/>
  <c r="F31" i="2"/>
  <c r="C85" i="2" l="1"/>
  <c r="D85" i="2" s="1"/>
  <c r="E85" i="2" s="1"/>
  <c r="F85" i="2"/>
  <c r="H84" i="2"/>
  <c r="C32" i="2"/>
  <c r="D32" i="2" s="1"/>
  <c r="E32" i="2" s="1"/>
  <c r="H31" i="2"/>
  <c r="F32" i="2"/>
  <c r="C86" i="2" l="1"/>
  <c r="D86" i="2" s="1"/>
  <c r="E86" i="2" s="1"/>
  <c r="H85" i="2"/>
  <c r="F86" i="2"/>
  <c r="C33" i="2"/>
  <c r="D33" i="2" s="1"/>
  <c r="E33" i="2" s="1"/>
  <c r="F33" i="2"/>
  <c r="H32" i="2"/>
  <c r="C87" i="2" l="1"/>
  <c r="D87" i="2" s="1"/>
  <c r="E87" i="2" s="1"/>
  <c r="F87" i="2"/>
  <c r="H86" i="2"/>
  <c r="C34" i="2"/>
  <c r="D34" i="2" s="1"/>
  <c r="E34" i="2" s="1"/>
  <c r="H33" i="2"/>
  <c r="F34" i="2"/>
  <c r="C88" i="2" l="1"/>
  <c r="D88" i="2" s="1"/>
  <c r="E88" i="2" s="1"/>
  <c r="H87" i="2"/>
  <c r="F88" i="2"/>
  <c r="C35" i="2"/>
  <c r="D35" i="2" s="1"/>
  <c r="E35" i="2" s="1"/>
  <c r="H34" i="2"/>
  <c r="F35" i="2"/>
  <c r="C89" i="2" l="1"/>
  <c r="D89" i="2" s="1"/>
  <c r="E89" i="2" s="1"/>
  <c r="H88" i="2"/>
  <c r="F89" i="2"/>
  <c r="C36" i="2"/>
  <c r="D36" i="2" s="1"/>
  <c r="E36" i="2" s="1"/>
  <c r="F36" i="2"/>
  <c r="H35" i="2"/>
  <c r="C90" i="2" l="1"/>
  <c r="D90" i="2" s="1"/>
  <c r="E90" i="2" s="1"/>
  <c r="F90" i="2"/>
  <c r="H89" i="2"/>
  <c r="C37" i="2"/>
  <c r="D37" i="2" s="1"/>
  <c r="E37" i="2" s="1"/>
  <c r="H36" i="2"/>
  <c r="F37" i="2"/>
  <c r="C91" i="2" l="1"/>
  <c r="D91" i="2" s="1"/>
  <c r="E91" i="2" s="1"/>
  <c r="H90" i="2"/>
  <c r="F91" i="2"/>
  <c r="C38" i="2"/>
  <c r="D38" i="2" s="1"/>
  <c r="E38" i="2" s="1"/>
  <c r="F38" i="2"/>
  <c r="H37" i="2"/>
  <c r="C92" i="2" l="1"/>
  <c r="D92" i="2" s="1"/>
  <c r="E92" i="2" s="1"/>
  <c r="H91" i="2"/>
  <c r="F92" i="2"/>
  <c r="C39" i="2"/>
  <c r="D39" i="2" s="1"/>
  <c r="E39" i="2" s="1"/>
  <c r="H38" i="2"/>
  <c r="F39" i="2"/>
  <c r="C93" i="2" l="1"/>
  <c r="D93" i="2" s="1"/>
  <c r="E93" i="2" s="1"/>
  <c r="F93" i="2"/>
  <c r="H92" i="2"/>
  <c r="C40" i="2"/>
  <c r="D40" i="2" s="1"/>
  <c r="E40" i="2" s="1"/>
  <c r="H39" i="2"/>
  <c r="F40" i="2"/>
  <c r="C94" i="2" l="1"/>
  <c r="D94" i="2" s="1"/>
  <c r="E94" i="2" s="1"/>
  <c r="H93" i="2"/>
  <c r="F94" i="2"/>
  <c r="C41" i="2"/>
  <c r="D41" i="2" s="1"/>
  <c r="E41" i="2" s="1"/>
  <c r="F41" i="2"/>
  <c r="H40" i="2"/>
  <c r="C95" i="2" l="1"/>
  <c r="D95" i="2" s="1"/>
  <c r="E95" i="2" s="1"/>
  <c r="F95" i="2"/>
  <c r="H94" i="2"/>
  <c r="C42" i="2"/>
  <c r="D42" i="2" s="1"/>
  <c r="E42" i="2" s="1"/>
  <c r="F42" i="2"/>
  <c r="H41" i="2"/>
  <c r="C96" i="2" l="1"/>
  <c r="D96" i="2" s="1"/>
  <c r="E96" i="2" s="1"/>
  <c r="F96" i="2"/>
  <c r="H95" i="2"/>
  <c r="C43" i="2"/>
  <c r="D43" i="2" s="1"/>
  <c r="E43" i="2" s="1"/>
  <c r="H42" i="2"/>
  <c r="F43" i="2"/>
  <c r="C97" i="2" l="1"/>
  <c r="D97" i="2" s="1"/>
  <c r="E97" i="2" s="1"/>
  <c r="H96" i="2"/>
  <c r="F97" i="2"/>
  <c r="C44" i="2"/>
  <c r="D44" i="2" s="1"/>
  <c r="E44" i="2" s="1"/>
  <c r="F44" i="2"/>
  <c r="H43" i="2"/>
  <c r="C98" i="2" l="1"/>
  <c r="D98" i="2" s="1"/>
  <c r="E98" i="2" s="1"/>
  <c r="F98" i="2"/>
  <c r="H97" i="2"/>
  <c r="C45" i="2"/>
  <c r="D45" i="2" s="1"/>
  <c r="E45" i="2" s="1"/>
  <c r="H44" i="2"/>
  <c r="F45" i="2"/>
  <c r="C99" i="2" l="1"/>
  <c r="D99" i="2" s="1"/>
  <c r="E99" i="2" s="1"/>
  <c r="F99" i="2"/>
  <c r="H98" i="2"/>
  <c r="C46" i="2"/>
  <c r="D46" i="2" s="1"/>
  <c r="E46" i="2" s="1"/>
  <c r="F46" i="2"/>
  <c r="H45" i="2"/>
  <c r="C100" i="2" l="1"/>
  <c r="D100" i="2" s="1"/>
  <c r="E100" i="2" s="1"/>
  <c r="H99" i="2"/>
  <c r="F100" i="2"/>
  <c r="C47" i="2"/>
  <c r="D47" i="2" s="1"/>
  <c r="E47" i="2" s="1"/>
  <c r="F47" i="2"/>
  <c r="H46" i="2"/>
  <c r="C101" i="2" l="1"/>
  <c r="D101" i="2" s="1"/>
  <c r="E101" i="2" s="1"/>
  <c r="H100" i="2"/>
  <c r="F101" i="2"/>
  <c r="C48" i="2"/>
  <c r="D48" i="2" s="1"/>
  <c r="E48" i="2" s="1"/>
  <c r="H47" i="2"/>
  <c r="F48" i="2"/>
  <c r="C102" i="2" l="1"/>
  <c r="D102" i="2" s="1"/>
  <c r="E102" i="2" s="1"/>
  <c r="F102" i="2"/>
  <c r="H101" i="2"/>
  <c r="C49" i="2"/>
  <c r="D49" i="2" s="1"/>
  <c r="E49" i="2" s="1"/>
  <c r="F49" i="2"/>
  <c r="H48" i="2"/>
  <c r="C103" i="2" l="1"/>
  <c r="D103" i="2" s="1"/>
  <c r="E103" i="2" s="1"/>
  <c r="F103" i="2"/>
  <c r="H102" i="2"/>
  <c r="C50" i="2"/>
  <c r="D50" i="2" s="1"/>
  <c r="E50" i="2" s="1"/>
  <c r="H49" i="2"/>
  <c r="F50" i="2"/>
  <c r="C104" i="2" l="1"/>
  <c r="D104" i="2" s="1"/>
  <c r="E104" i="2" s="1"/>
  <c r="H103" i="2"/>
  <c r="F104" i="2"/>
  <c r="C51" i="2"/>
  <c r="D51" i="2" s="1"/>
  <c r="E51" i="2" s="1"/>
  <c r="H50" i="2"/>
  <c r="F51" i="2"/>
  <c r="C105" i="2" l="1"/>
  <c r="D105" i="2" s="1"/>
  <c r="E105" i="2" s="1"/>
  <c r="H104" i="2"/>
  <c r="F105" i="2"/>
  <c r="C52" i="2"/>
  <c r="D52" i="2" s="1"/>
  <c r="E52" i="2" s="1"/>
  <c r="F52" i="2"/>
  <c r="H51" i="2"/>
  <c r="C106" i="2" l="1"/>
  <c r="D106" i="2" s="1"/>
  <c r="E106" i="2" s="1"/>
  <c r="F106" i="2"/>
  <c r="H105" i="2"/>
  <c r="C53" i="2"/>
  <c r="D53" i="2" s="1"/>
  <c r="E53" i="2" s="1"/>
  <c r="H52" i="2"/>
  <c r="F53" i="2"/>
  <c r="C107" i="2" l="1"/>
  <c r="D107" i="2" s="1"/>
  <c r="E107" i="2" s="1"/>
  <c r="F107" i="2"/>
  <c r="H106" i="2"/>
  <c r="C54" i="2"/>
  <c r="D54" i="2" s="1"/>
  <c r="E54" i="2" s="1"/>
  <c r="H53" i="2"/>
  <c r="F54" i="2"/>
  <c r="C108" i="2" l="1"/>
  <c r="D108" i="2" s="1"/>
  <c r="E108" i="2" s="1"/>
  <c r="H107" i="2"/>
  <c r="F108" i="2"/>
  <c r="C55" i="2"/>
  <c r="D55" i="2" s="1"/>
  <c r="E55" i="2" s="1"/>
  <c r="H54" i="2"/>
  <c r="F55" i="2"/>
  <c r="C109" i="2" l="1"/>
  <c r="D109" i="2" s="1"/>
  <c r="E109" i="2" s="1"/>
  <c r="H108" i="2"/>
  <c r="F109" i="2"/>
  <c r="C56" i="2"/>
  <c r="D56" i="2" s="1"/>
  <c r="E56" i="2" s="1"/>
  <c r="H55" i="2"/>
  <c r="F56" i="2"/>
  <c r="C110" i="2" l="1"/>
  <c r="D110" i="2" s="1"/>
  <c r="E110" i="2" s="1"/>
  <c r="F110" i="2"/>
  <c r="H109" i="2"/>
  <c r="C57" i="2"/>
  <c r="D57" i="2" s="1"/>
  <c r="E57" i="2" s="1"/>
  <c r="F57" i="2"/>
  <c r="H56" i="2"/>
  <c r="C111" i="2" l="1"/>
  <c r="D111" i="2" s="1"/>
  <c r="E111" i="2" s="1"/>
  <c r="F111" i="2"/>
  <c r="H110" i="2"/>
  <c r="C58" i="2"/>
  <c r="D58" i="2" s="1"/>
  <c r="E58" i="2" s="1"/>
  <c r="H57" i="2"/>
  <c r="F58" i="2"/>
  <c r="C112" i="2" l="1"/>
  <c r="D112" i="2" s="1"/>
  <c r="E112" i="2" s="1"/>
  <c r="H111" i="2"/>
  <c r="F112" i="2"/>
  <c r="C59" i="2"/>
  <c r="H58" i="2"/>
  <c r="C113" i="2" l="1"/>
  <c r="D113" i="2" s="1"/>
  <c r="E113" i="2" s="1"/>
  <c r="H112" i="2"/>
  <c r="F113" i="2"/>
  <c r="D59" i="2"/>
  <c r="E59" i="2" s="1"/>
  <c r="F59" i="2" s="1"/>
  <c r="H59" i="2" s="1"/>
  <c r="C114" i="2" l="1"/>
  <c r="H113" i="2"/>
  <c r="D114" i="2" l="1"/>
  <c r="E114" i="2" s="1"/>
  <c r="F114" i="2" s="1"/>
  <c r="C115" i="2" l="1"/>
  <c r="H114" i="2"/>
  <c r="D115" i="2" l="1"/>
  <c r="E115" i="2" s="1"/>
  <c r="F115" i="2" s="1"/>
  <c r="C116" i="2" l="1"/>
  <c r="H115" i="2"/>
  <c r="D116" i="2" l="1"/>
  <c r="E116" i="2" s="1"/>
  <c r="F116" i="2" s="1"/>
  <c r="C117" i="2" l="1"/>
  <c r="H116" i="2"/>
  <c r="D117" i="2" l="1"/>
  <c r="E117" i="2" s="1"/>
  <c r="F117" i="2" s="1"/>
  <c r="C118" i="2" l="1"/>
  <c r="H117" i="2"/>
  <c r="D118" i="2" l="1"/>
  <c r="E118" i="2" s="1"/>
  <c r="F118" i="2" s="1"/>
  <c r="C119" i="2" l="1"/>
  <c r="D119" i="2" s="1"/>
  <c r="E119" i="2" s="1"/>
  <c r="F119" i="2"/>
  <c r="H118" i="2"/>
  <c r="C120" i="2" l="1"/>
  <c r="D120" i="2" s="1"/>
  <c r="E120" i="2" s="1"/>
  <c r="H119" i="2"/>
  <c r="F120" i="2"/>
  <c r="C121" i="2" l="1"/>
  <c r="D121" i="2" s="1"/>
  <c r="E121" i="2" s="1"/>
  <c r="H120" i="2"/>
  <c r="F121" i="2"/>
  <c r="C122" i="2" l="1"/>
  <c r="D122" i="2" s="1"/>
  <c r="E122" i="2" s="1"/>
  <c r="F122" i="2"/>
  <c r="H121" i="2"/>
  <c r="C123" i="2" l="1"/>
  <c r="D123" i="2" s="1"/>
  <c r="E123" i="2" s="1"/>
  <c r="F123" i="2"/>
  <c r="H122" i="2"/>
  <c r="C124" i="2" l="1"/>
  <c r="D124" i="2" s="1"/>
  <c r="E124" i="2" s="1"/>
  <c r="H123" i="2"/>
  <c r="F124" i="2"/>
  <c r="C125" i="2" l="1"/>
  <c r="D125" i="2" s="1"/>
  <c r="E125" i="2" s="1"/>
  <c r="H124" i="2"/>
  <c r="F125" i="2"/>
  <c r="C126" i="2" l="1"/>
  <c r="D126" i="2" s="1"/>
  <c r="E126" i="2" s="1"/>
  <c r="F126" i="2"/>
  <c r="H125" i="2"/>
  <c r="C127" i="2" l="1"/>
  <c r="D127" i="2" s="1"/>
  <c r="E127" i="2" s="1"/>
  <c r="F127" i="2"/>
  <c r="H126" i="2"/>
  <c r="C128" i="2" l="1"/>
  <c r="H127" i="2"/>
  <c r="D128" i="2" l="1"/>
  <c r="E128" i="2" s="1"/>
  <c r="F128" i="2" s="1"/>
  <c r="H128" i="2" s="1"/>
</calcChain>
</file>

<file path=xl/sharedStrings.xml><?xml version="1.0" encoding="utf-8"?>
<sst xmlns="http://schemas.openxmlformats.org/spreadsheetml/2006/main" count="21" uniqueCount="20">
  <si>
    <t>Mês</t>
  </si>
  <si>
    <t>Investimento Mensal (R$)</t>
  </si>
  <si>
    <t>Parâmetros da Simulação</t>
  </si>
  <si>
    <t>Preço da Cota do FII (R$)</t>
  </si>
  <si>
    <t>Dividend Yield Mensal (%)</t>
  </si>
  <si>
    <t>Valorização Anual da Cota (%)</t>
  </si>
  <si>
    <t>Período da Simulação (meses)</t>
  </si>
  <si>
    <t>Aporte Mensal</t>
  </si>
  <si>
    <t>Dividendos Recebidos</t>
  </si>
  <si>
    <t>Total para Investir</t>
  </si>
  <si>
    <t>Cotas Adquiridas</t>
  </si>
  <si>
    <t>Total de Cotas</t>
  </si>
  <si>
    <t>Preço da Cota Atualizado</t>
  </si>
  <si>
    <t>Patrimônio Acumulado</t>
  </si>
  <si>
    <t>Total Investido (Aportes)</t>
  </si>
  <si>
    <t>Resultados da Simulação</t>
  </si>
  <si>
    <t>Patrimônio Final Acumulado</t>
  </si>
  <si>
    <t>Total Ganho em Dividendos</t>
  </si>
  <si>
    <t>Total Ganho com Valorização</t>
  </si>
  <si>
    <t>Renda Mensal de Dividendos (no último mês)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</si>
</sst>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4" fontId="0" fillId="0" borderId="0" xfId="0" applyNumberFormat="1"/>
    <xf numFmtId="9" fontId="0" fillId="0" borderId="0" xfId="1" applyFont="1"/>
    <xf numFmtId="0" fontId="0" fillId="2" borderId="0" xfId="0" applyFill="1" applyAlignment="1">
      <alignment horizontal="center"/>
    </xf>
    <xf numFmtId="10" fontId="0" fillId="0" borderId="0" xfId="1" applyNumberFormat="1" applyFont="1"/>
    <xf numFmtId="0" fontId="0" fillId="2" borderId="0" xfId="0" applyFill="1"/>
    <xf numFmtId="3" fontId="0" fillId="0" borderId="0" xfId="0" applyNumberFormat="1"/>
    <xf numFmtId="0" fontId="0" fillId="3" borderId="0" xfId="0" applyFill="1"/>
    <xf numFmtId="4" fontId="0" fillId="3" borderId="0" xfId="0" applyNumberFormat="1" applyFill="1"/>
  </cellXfs>
  <cellStyles count="2">
    <cellStyle name="Normal" xfId="0" builtinId="0"/>
    <cellStyle name="Porcentagem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Patrimônio vs. Total Investido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Planilha1!$A$8</c:f>
              <c:strCache>
                <c:ptCount val="1"/>
                <c:pt idx="0">
                  <c:v>Mês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Planilha1!$A$9:$A$128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1F-4DB2-B591-877522C64A95}"/>
            </c:ext>
          </c:extLst>
        </c:ser>
        <c:ser>
          <c:idx val="1"/>
          <c:order val="1"/>
          <c:tx>
            <c:strRef>
              <c:f>Planilha1!$H$8</c:f>
              <c:strCache>
                <c:ptCount val="1"/>
                <c:pt idx="0">
                  <c:v>Patrimônio Acumulado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Planilha1!$H$9:$H$128</c:f>
              <c:numCache>
                <c:formatCode>#,##0.00</c:formatCode>
                <c:ptCount val="120"/>
                <c:pt idx="0">
                  <c:v>500</c:v>
                </c:pt>
                <c:pt idx="1">
                  <c:v>1004.0741237836484</c:v>
                </c:pt>
                <c:pt idx="2">
                  <c:v>1512.2472690778518</c:v>
                </c:pt>
                <c:pt idx="3">
                  <c:v>2024.544468858079</c:v>
                </c:pt>
                <c:pt idx="4">
                  <c:v>2540.9908920371345</c:v>
                </c:pt>
                <c:pt idx="5">
                  <c:v>3061.6118441573003</c:v>
                </c:pt>
                <c:pt idx="6">
                  <c:v>3586.432768085861</c:v>
                </c:pt>
                <c:pt idx="7">
                  <c:v>4115.4792447140289</c:v>
                </c:pt>
                <c:pt idx="8">
                  <c:v>4648.7769936592831</c:v>
                </c:pt>
                <c:pt idx="9">
                  <c:v>5186.3518739711417</c:v>
                </c:pt>
                <c:pt idx="10">
                  <c:v>5728.2298848403825</c:v>
                </c:pt>
                <c:pt idx="11">
                  <c:v>6274.4371663117254</c:v>
                </c:pt>
                <c:pt idx="12">
                  <c:v>6825.0000000000036</c:v>
                </c:pt>
                <c:pt idx="13">
                  <c:v>7379.9448098098192</c:v>
                </c:pt>
                <c:pt idx="14">
                  <c:v>7939.2981626587261</c:v>
                </c:pt>
                <c:pt idx="15">
                  <c:v>8503.0867692039355</c:v>
                </c:pt>
                <c:pt idx="16">
                  <c:v>9071.3374845725739</c:v>
                </c:pt>
                <c:pt idx="17">
                  <c:v>9644.077309095499</c:v>
                </c:pt>
                <c:pt idx="18">
                  <c:v>10221.333389044707</c:v>
                </c:pt>
                <c:pt idx="19">
                  <c:v>10803.13301737433</c:v>
                </c:pt>
                <c:pt idx="20">
                  <c:v>11389.503634465247</c:v>
                </c:pt>
                <c:pt idx="21">
                  <c:v>11980.472828873342</c:v>
                </c:pt>
                <c:pt idx="22">
                  <c:v>12576.06833808139</c:v>
                </c:pt>
                <c:pt idx="23">
                  <c:v>13176.318049254631</c:v>
                </c:pt>
                <c:pt idx="24">
                  <c:v>13781.250000000015</c:v>
                </c:pt>
                <c:pt idx="25">
                  <c:v>14390.892379129156</c:v>
                </c:pt>
                <c:pt idx="26">
                  <c:v>15005.273527425001</c:v>
                </c:pt>
                <c:pt idx="27">
                  <c:v>15624.421938412243</c:v>
                </c:pt>
                <c:pt idx="28">
                  <c:v>16248.366259131471</c:v>
                </c:pt>
                <c:pt idx="29">
                  <c:v>16877.135290917133</c:v>
                </c:pt>
                <c:pt idx="30">
                  <c:v>17510.757990179234</c:v>
                </c:pt>
                <c:pt idx="31">
                  <c:v>18149.263469188889</c:v>
                </c:pt>
                <c:pt idx="32">
                  <c:v>18792.680996867675</c:v>
                </c:pt>
                <c:pt idx="33">
                  <c:v>19441.039999580848</c:v>
                </c:pt>
                <c:pt idx="34">
                  <c:v>20094.370061934413</c:v>
                </c:pt>
                <c:pt idx="35">
                  <c:v>20752.700927576057</c:v>
                </c:pt>
                <c:pt idx="36">
                  <c:v>21416.06250000004</c:v>
                </c:pt>
                <c:pt idx="37">
                  <c:v>22084.484843355913</c:v>
                </c:pt>
                <c:pt idx="38">
                  <c:v>22757.998183261268</c:v>
                </c:pt>
                <c:pt idx="39">
                  <c:v>23436.632907618379</c:v>
                </c:pt>
                <c:pt idx="40">
                  <c:v>24120.419567434841</c:v>
                </c:pt>
                <c:pt idx="41">
                  <c:v>24809.388877648205</c:v>
                </c:pt>
                <c:pt idx="42">
                  <c:v>25503.571717954612</c:v>
                </c:pt>
                <c:pt idx="43">
                  <c:v>26202.999133641475</c:v>
                </c:pt>
                <c:pt idx="44">
                  <c:v>26907.702336424187</c:v>
                </c:pt>
                <c:pt idx="45">
                  <c:v>27617.712705286929</c:v>
                </c:pt>
                <c:pt idx="46">
                  <c:v>28333.061787327541</c:v>
                </c:pt>
                <c:pt idx="47">
                  <c:v>29174.838720684031</c:v>
                </c:pt>
                <c:pt idx="48">
                  <c:v>30023.004375000077</c:v>
                </c:pt>
                <c:pt idx="49">
                  <c:v>30877.596834934222</c:v>
                </c:pt>
                <c:pt idx="50">
                  <c:v>31738.654389425163</c:v>
                </c:pt>
                <c:pt idx="51">
                  <c:v>32606.215532724094</c:v>
                </c:pt>
                <c:pt idx="52">
                  <c:v>33480.318965432147</c:v>
                </c:pt>
                <c:pt idx="53">
                  <c:v>34361.003595542796</c:v>
                </c:pt>
                <c:pt idx="54">
                  <c:v>35248.308539489393</c:v>
                </c:pt>
                <c:pt idx="55">
                  <c:v>36142.273123197781</c:v>
                </c:pt>
                <c:pt idx="56">
                  <c:v>37042.936883143993</c:v>
                </c:pt>
                <c:pt idx="57">
                  <c:v>37950.339567417133</c:v>
                </c:pt>
                <c:pt idx="58">
                  <c:v>38864.521136787407</c:v>
                </c:pt>
                <c:pt idx="59">
                  <c:v>39785.521765779318</c:v>
                </c:pt>
                <c:pt idx="60">
                  <c:v>40713.38184375014</c:v>
                </c:pt>
                <c:pt idx="61">
                  <c:v>41648.141975973565</c:v>
                </c:pt>
                <c:pt idx="62">
                  <c:v>42589.842984728661</c:v>
                </c:pt>
                <c:pt idx="63">
                  <c:v>43538.525910394077</c:v>
                </c:pt>
                <c:pt idx="64">
                  <c:v>44494.232012547589</c:v>
                </c:pt>
                <c:pt idx="65">
                  <c:v>45457.002771071006</c:v>
                </c:pt>
                <c:pt idx="66">
                  <c:v>46426.879887260366</c:v>
                </c:pt>
                <c:pt idx="67">
                  <c:v>47403.90528494164</c:v>
                </c:pt>
                <c:pt idx="68">
                  <c:v>48388.121111591703</c:v>
                </c:pt>
                <c:pt idx="69">
                  <c:v>49379.569739464896</c:v>
                </c:pt>
                <c:pt idx="70">
                  <c:v>50378.293766724957</c:v>
                </c:pt>
                <c:pt idx="71">
                  <c:v>51384.336018582442</c:v>
                </c:pt>
                <c:pt idx="72">
                  <c:v>52397.739548437734</c:v>
                </c:pt>
                <c:pt idx="73">
                  <c:v>53418.547639029537</c:v>
                </c:pt>
                <c:pt idx="74">
                  <c:v>54446.803803588977</c:v>
                </c:pt>
                <c:pt idx="75">
                  <c:v>55482.551786999269</c:v>
                </c:pt>
                <c:pt idx="76">
                  <c:v>56525.835566961017</c:v>
                </c:pt>
                <c:pt idx="77">
                  <c:v>57576.699355163182</c:v>
                </c:pt>
                <c:pt idx="78">
                  <c:v>58635.187598459721</c:v>
                </c:pt>
                <c:pt idx="79">
                  <c:v>59839.223374924986</c:v>
                </c:pt>
                <c:pt idx="80">
                  <c:v>61052.096677718131</c:v>
                </c:pt>
                <c:pt idx="81">
                  <c:v>62273.859532022267</c:v>
                </c:pt>
                <c:pt idx="82">
                  <c:v>63504.564240245018</c:v>
                </c:pt>
                <c:pt idx="83">
                  <c:v>64744.263383413912</c:v>
                </c:pt>
                <c:pt idx="84">
                  <c:v>65993.00982257846</c:v>
                </c:pt>
                <c:pt idx="85">
                  <c:v>67250.856700219083</c:v>
                </c:pt>
                <c:pt idx="86">
                  <c:v>68517.857441662942</c:v>
                </c:pt>
                <c:pt idx="87">
                  <c:v>69794.065756506461</c:v>
                </c:pt>
                <c:pt idx="88">
                  <c:v>71079.53564004488</c:v>
                </c:pt>
                <c:pt idx="89">
                  <c:v>72374.321374708743</c:v>
                </c:pt>
                <c:pt idx="90">
                  <c:v>73678.477531507218</c:v>
                </c:pt>
                <c:pt idx="91">
                  <c:v>74992.058971478604</c:v>
                </c:pt>
                <c:pt idx="92">
                  <c:v>76315.1208471477</c:v>
                </c:pt>
                <c:pt idx="93">
                  <c:v>77647.718603990303</c:v>
                </c:pt>
                <c:pt idx="94">
                  <c:v>78989.90798190482</c:v>
                </c:pt>
                <c:pt idx="95">
                  <c:v>80341.745016690955</c:v>
                </c:pt>
                <c:pt idx="96">
                  <c:v>81703.286041535612</c:v>
                </c:pt>
                <c:pt idx="97">
                  <c:v>83074.587688505984</c:v>
                </c:pt>
                <c:pt idx="98">
                  <c:v>84455.706890049827</c:v>
                </c:pt>
                <c:pt idx="99">
                  <c:v>85846.700880503005</c:v>
                </c:pt>
                <c:pt idx="100">
                  <c:v>87247.627197604466</c:v>
                </c:pt>
                <c:pt idx="101">
                  <c:v>88658.543684018281</c:v>
                </c:pt>
                <c:pt idx="102">
                  <c:v>90079.508488863357</c:v>
                </c:pt>
                <c:pt idx="103">
                  <c:v>91662.590999597916</c:v>
                </c:pt>
                <c:pt idx="104">
                  <c:v>93257.077675214576</c:v>
                </c:pt>
                <c:pt idx="105">
                  <c:v>94863.035162901404</c:v>
                </c:pt>
                <c:pt idx="106">
                  <c:v>96480.530463612391</c:v>
                </c:pt>
                <c:pt idx="107">
                  <c:v>98109.63093384383</c:v>
                </c:pt>
                <c:pt idx="108">
                  <c:v>99750.40428741918</c:v>
                </c:pt>
                <c:pt idx="109">
                  <c:v>101402.9185972827</c:v>
                </c:pt>
                <c:pt idx="110">
                  <c:v>103067.24229730161</c:v>
                </c:pt>
                <c:pt idx="111">
                  <c:v>104743.44418407721</c:v>
                </c:pt>
                <c:pt idx="112">
                  <c:v>106431.59341876453</c:v>
                </c:pt>
                <c:pt idx="113">
                  <c:v>108131.75952890092</c:v>
                </c:pt>
                <c:pt idx="114">
                  <c:v>109844.01241024343</c:v>
                </c:pt>
                <c:pt idx="115">
                  <c:v>111568.42232861514</c:v>
                </c:pt>
                <c:pt idx="116">
                  <c:v>113305.05992176036</c:v>
                </c:pt>
                <c:pt idx="117">
                  <c:v>115053.99620120882</c:v>
                </c:pt>
                <c:pt idx="118">
                  <c:v>116815.30255414895</c:v>
                </c:pt>
                <c:pt idx="119">
                  <c:v>118589.05074531004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1F-4DB2-B591-877522C64A95}"/>
            </c:ext>
          </c:extLst>
        </c:ser>
        <c:ser>
          <c:idx val="2"/>
          <c:order val="2"/>
          <c:tx>
            <c:strRef>
              <c:f>Planilha1!$I$8</c:f>
              <c:strCache>
                <c:ptCount val="1"/>
                <c:pt idx="0">
                  <c:v>Total Investido (Aportes)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Planilha1!$I$9:$I$128</c:f>
              <c:numCache>
                <c:formatCode>#,##0.00</c:formatCode>
                <c:ptCount val="12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1F-4DB2-B591-877522C64A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1312336"/>
        <c:axId val="611311616"/>
      </c:lineChart>
      <c:catAx>
        <c:axId val="6113123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11311616"/>
        <c:crosses val="autoZero"/>
        <c:auto val="1"/>
        <c:lblAlgn val="ctr"/>
        <c:lblOffset val="100"/>
        <c:noMultiLvlLbl val="0"/>
      </c:catAx>
      <c:valAx>
        <c:axId val="61131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11312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Planilha1!$A$8</c:f>
              <c:strCache>
                <c:ptCount val="1"/>
                <c:pt idx="0">
                  <c:v>Mês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Planilha1!$A$9:$A$128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62-4E65-A318-52BA297F679E}"/>
            </c:ext>
          </c:extLst>
        </c:ser>
        <c:ser>
          <c:idx val="1"/>
          <c:order val="1"/>
          <c:tx>
            <c:strRef>
              <c:f>Planilha1!$C$8</c:f>
              <c:strCache>
                <c:ptCount val="1"/>
                <c:pt idx="0">
                  <c:v>Dividendos Recebidos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Planilha1!$C$9:$C$128</c:f>
              <c:numCache>
                <c:formatCode>#,##0.00</c:formatCode>
                <c:ptCount val="120"/>
                <c:pt idx="0">
                  <c:v>0</c:v>
                </c:pt>
                <c:pt idx="1">
                  <c:v>4</c:v>
                </c:pt>
                <c:pt idx="2">
                  <c:v>8.0325929902691868</c:v>
                </c:pt>
                <c:pt idx="3">
                  <c:v>12.097978152622815</c:v>
                </c:pt>
                <c:pt idx="4">
                  <c:v>16.196355750864633</c:v>
                </c:pt>
                <c:pt idx="5">
                  <c:v>20.327927136297077</c:v>
                </c:pt>
                <c:pt idx="6">
                  <c:v>24.492894753258401</c:v>
                </c:pt>
                <c:pt idx="7">
                  <c:v>28.691462144686891</c:v>
                </c:pt>
                <c:pt idx="8">
                  <c:v>32.923833957712233</c:v>
                </c:pt>
                <c:pt idx="9">
                  <c:v>37.190215949274261</c:v>
                </c:pt>
                <c:pt idx="10">
                  <c:v>41.490814991769135</c:v>
                </c:pt>
                <c:pt idx="11">
                  <c:v>45.825839078723057</c:v>
                </c:pt>
                <c:pt idx="12">
                  <c:v>50.195497330493801</c:v>
                </c:pt>
                <c:pt idx="13">
                  <c:v>54.60000000000003</c:v>
                </c:pt>
                <c:pt idx="14">
                  <c:v>59.039558478478561</c:v>
                </c:pt>
                <c:pt idx="15">
                  <c:v>63.514385301269812</c:v>
                </c:pt>
                <c:pt idx="16">
                  <c:v>68.024694153631486</c:v>
                </c:pt>
                <c:pt idx="17">
                  <c:v>72.570699876580591</c:v>
                </c:pt>
                <c:pt idx="18">
                  <c:v>77.15261847276399</c:v>
                </c:pt>
                <c:pt idx="19">
                  <c:v>81.770667112357657</c:v>
                </c:pt>
                <c:pt idx="20">
                  <c:v>86.425064138994642</c:v>
                </c:pt>
                <c:pt idx="21">
                  <c:v>91.116029075721983</c:v>
                </c:pt>
                <c:pt idx="22">
                  <c:v>95.843782630986738</c:v>
                </c:pt>
                <c:pt idx="23">
                  <c:v>100.60854670465112</c:v>
                </c:pt>
                <c:pt idx="24">
                  <c:v>105.41054439403705</c:v>
                </c:pt>
                <c:pt idx="25">
                  <c:v>110.25000000000011</c:v>
                </c:pt>
                <c:pt idx="26">
                  <c:v>115.12713903303325</c:v>
                </c:pt>
                <c:pt idx="27">
                  <c:v>120.04218821940002</c:v>
                </c:pt>
                <c:pt idx="28">
                  <c:v>124.99537550729795</c:v>
                </c:pt>
                <c:pt idx="29">
                  <c:v>129.98693007305178</c:v>
                </c:pt>
                <c:pt idx="30">
                  <c:v>135.01708232733708</c:v>
                </c:pt>
                <c:pt idx="31">
                  <c:v>140.08606392143389</c:v>
                </c:pt>
                <c:pt idx="32">
                  <c:v>145.1941077535111</c:v>
                </c:pt>
                <c:pt idx="33">
                  <c:v>150.34144797494139</c:v>
                </c:pt>
                <c:pt idx="34">
                  <c:v>155.52831999664679</c:v>
                </c:pt>
                <c:pt idx="35">
                  <c:v>160.7549604954753</c:v>
                </c:pt>
                <c:pt idx="36">
                  <c:v>166.02160742060846</c:v>
                </c:pt>
                <c:pt idx="37">
                  <c:v>171.3285000000003</c:v>
                </c:pt>
                <c:pt idx="38">
                  <c:v>176.6758787468473</c:v>
                </c:pt>
                <c:pt idx="39">
                  <c:v>182.06398546609014</c:v>
                </c:pt>
                <c:pt idx="40">
                  <c:v>187.49306326094705</c:v>
                </c:pt>
                <c:pt idx="41">
                  <c:v>192.96335653947875</c:v>
                </c:pt>
                <c:pt idx="42">
                  <c:v>198.47511102118563</c:v>
                </c:pt>
                <c:pt idx="43">
                  <c:v>204.02857374363691</c:v>
                </c:pt>
                <c:pt idx="44">
                  <c:v>209.62399306913181</c:v>
                </c:pt>
                <c:pt idx="45">
                  <c:v>215.26161869139352</c:v>
                </c:pt>
                <c:pt idx="46">
                  <c:v>220.94170164229544</c:v>
                </c:pt>
                <c:pt idx="47">
                  <c:v>226.66449429862033</c:v>
                </c:pt>
                <c:pt idx="48">
                  <c:v>233.39870976547223</c:v>
                </c:pt>
                <c:pt idx="49">
                  <c:v>240.18403500000062</c:v>
                </c:pt>
                <c:pt idx="50">
                  <c:v>247.02077467947379</c:v>
                </c:pt>
                <c:pt idx="51">
                  <c:v>253.90923511540129</c:v>
                </c:pt>
                <c:pt idx="52">
                  <c:v>260.84972426179274</c:v>
                </c:pt>
                <c:pt idx="53">
                  <c:v>267.84255172345718</c:v>
                </c:pt>
                <c:pt idx="54">
                  <c:v>274.88802876434238</c:v>
                </c:pt>
                <c:pt idx="55">
                  <c:v>281.98646831591515</c:v>
                </c:pt>
                <c:pt idx="56">
                  <c:v>289.13818498558226</c:v>
                </c:pt>
                <c:pt idx="57">
                  <c:v>296.34349506515196</c:v>
                </c:pt>
                <c:pt idx="58">
                  <c:v>303.60271653933705</c:v>
                </c:pt>
                <c:pt idx="59">
                  <c:v>310.91616909429922</c:v>
                </c:pt>
                <c:pt idx="60">
                  <c:v>318.28417412623452</c:v>
                </c:pt>
                <c:pt idx="61">
                  <c:v>325.70705475000108</c:v>
                </c:pt>
                <c:pt idx="62">
                  <c:v>333.18513580778858</c:v>
                </c:pt>
                <c:pt idx="63">
                  <c:v>340.7187438778293</c:v>
                </c:pt>
                <c:pt idx="64">
                  <c:v>348.30820728315263</c:v>
                </c:pt>
                <c:pt idx="65">
                  <c:v>355.95385610038073</c:v>
                </c:pt>
                <c:pt idx="66">
                  <c:v>363.65602216856809</c:v>
                </c:pt>
                <c:pt idx="67">
                  <c:v>371.41503909808296</c:v>
                </c:pt>
                <c:pt idx="68">
                  <c:v>379.23124227953309</c:v>
                </c:pt>
                <c:pt idx="69">
                  <c:v>387.10496889273361</c:v>
                </c:pt>
                <c:pt idx="70">
                  <c:v>395.03655791571919</c:v>
                </c:pt>
                <c:pt idx="71">
                  <c:v>403.02635013379967</c:v>
                </c:pt>
                <c:pt idx="72">
                  <c:v>411.07468814865956</c:v>
                </c:pt>
                <c:pt idx="73">
                  <c:v>419.18191638750187</c:v>
                </c:pt>
                <c:pt idx="74">
                  <c:v>427.34838111223632</c:v>
                </c:pt>
                <c:pt idx="75">
                  <c:v>435.57443042871182</c:v>
                </c:pt>
                <c:pt idx="76">
                  <c:v>443.86041429599419</c:v>
                </c:pt>
                <c:pt idx="77">
                  <c:v>452.20668453568817</c:v>
                </c:pt>
                <c:pt idx="78">
                  <c:v>460.61359484130543</c:v>
                </c:pt>
                <c:pt idx="79">
                  <c:v>469.08150078767773</c:v>
                </c:pt>
                <c:pt idx="80">
                  <c:v>478.71378699939987</c:v>
                </c:pt>
                <c:pt idx="81">
                  <c:v>488.41677342174506</c:v>
                </c:pt>
                <c:pt idx="82">
                  <c:v>498.19087625617811</c:v>
                </c:pt>
                <c:pt idx="83">
                  <c:v>508.03651392196014</c:v>
                </c:pt>
                <c:pt idx="84">
                  <c:v>517.95410706731127</c:v>
                </c:pt>
                <c:pt idx="85">
                  <c:v>527.94407858062766</c:v>
                </c:pt>
                <c:pt idx="86">
                  <c:v>538.00685360175271</c:v>
                </c:pt>
                <c:pt idx="87">
                  <c:v>548.14285953330352</c:v>
                </c:pt>
                <c:pt idx="88">
                  <c:v>558.35252605205164</c:v>
                </c:pt>
                <c:pt idx="89">
                  <c:v>568.63628512035905</c:v>
                </c:pt>
                <c:pt idx="90">
                  <c:v>578.99457099766994</c:v>
                </c:pt>
                <c:pt idx="91">
                  <c:v>589.4278202520577</c:v>
                </c:pt>
                <c:pt idx="92">
                  <c:v>599.93647177182891</c:v>
                </c:pt>
                <c:pt idx="93">
                  <c:v>610.52096677718168</c:v>
                </c:pt>
                <c:pt idx="94">
                  <c:v>621.1817488319225</c:v>
                </c:pt>
                <c:pt idx="95">
                  <c:v>631.91926385523857</c:v>
                </c:pt>
                <c:pt idx="96">
                  <c:v>642.7339601335276</c:v>
                </c:pt>
                <c:pt idx="97">
                  <c:v>653.62628833228496</c:v>
                </c:pt>
                <c:pt idx="98">
                  <c:v>664.596701508048</c:v>
                </c:pt>
                <c:pt idx="99">
                  <c:v>675.64565512039871</c:v>
                </c:pt>
                <c:pt idx="100">
                  <c:v>686.77360704402417</c:v>
                </c:pt>
                <c:pt idx="101">
                  <c:v>697.98101758083567</c:v>
                </c:pt>
                <c:pt idx="102">
                  <c:v>709.26834947214627</c:v>
                </c:pt>
                <c:pt idx="103">
                  <c:v>720.63606791090683</c:v>
                </c:pt>
                <c:pt idx="104">
                  <c:v>733.30072799678339</c:v>
                </c:pt>
                <c:pt idx="105">
                  <c:v>746.0566214017166</c:v>
                </c:pt>
                <c:pt idx="106">
                  <c:v>758.90428130321118</c:v>
                </c:pt>
                <c:pt idx="107">
                  <c:v>771.84424370889917</c:v>
                </c:pt>
                <c:pt idx="108">
                  <c:v>784.87704747075065</c:v>
                </c:pt>
                <c:pt idx="109">
                  <c:v>798.00323429935349</c:v>
                </c:pt>
                <c:pt idx="110">
                  <c:v>811.22334877826154</c:v>
                </c:pt>
                <c:pt idx="111">
                  <c:v>824.53793837841283</c:v>
                </c:pt>
                <c:pt idx="112">
                  <c:v>837.94755347261764</c:v>
                </c:pt>
                <c:pt idx="113">
                  <c:v>851.45274735011628</c:v>
                </c:pt>
                <c:pt idx="114">
                  <c:v>865.05407623120732</c:v>
                </c:pt>
                <c:pt idx="115">
                  <c:v>878.75209928194749</c:v>
                </c:pt>
                <c:pt idx="116">
                  <c:v>892.54737862892125</c:v>
                </c:pt>
                <c:pt idx="117">
                  <c:v>906.44047937408277</c:v>
                </c:pt>
                <c:pt idx="118">
                  <c:v>920.43196960967055</c:v>
                </c:pt>
                <c:pt idx="119">
                  <c:v>934.52242043319154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62-4E65-A318-52BA297F67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24786840"/>
        <c:axId val="424786480"/>
      </c:barChart>
      <c:catAx>
        <c:axId val="424786840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4786480"/>
        <c:crosses val="autoZero"/>
        <c:auto val="1"/>
        <c:lblAlgn val="ctr"/>
        <c:lblOffset val="100"/>
        <c:noMultiLvlLbl val="0"/>
      </c:catAx>
      <c:valAx>
        <c:axId val="42478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4786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180975</xdr:colOff>
      <xdr:row>7</xdr:row>
      <xdr:rowOff>33337</xdr:rowOff>
    </xdr:from>
    <xdr:to>
      <xdr:col>12</xdr:col>
      <xdr:colOff>209550</xdr:colOff>
      <xdr:row>21</xdr:row>
      <xdr:rowOff>109537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BD9EE53-A5E8-AE4D-F2C8-B4DC16EFE7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209550</xdr:colOff>
      <xdr:row>22</xdr:row>
      <xdr:rowOff>138112</xdr:rowOff>
    </xdr:from>
    <xdr:to>
      <xdr:col>12</xdr:col>
      <xdr:colOff>238125</xdr:colOff>
      <xdr:row>37</xdr:row>
      <xdr:rowOff>23812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26326E7-6524-F776-BBAC-A9DDAA4B8E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DD113-5443-4163-AA4D-FE3D158C3CA4}">
  <dimension ref="A1:L128"/>
  <sheetViews>
    <sheetView tabSelected="1" workbookViewId="0">
      <selection activeCell="A20" sqref="A20"/>
    </sheetView>
  </sheetViews>
  <sheetFormatPr defaultRowHeight="15" x14ac:dyDescent="0.25"/>
  <cols>
    <col min="1" max="1" width="28" bestFit="1" customWidth="1"/>
    <col min="2" max="2" width="14.140625" style="1" bestFit="1" customWidth="1"/>
    <col min="3" max="3" width="20.85546875" style="1" bestFit="1" customWidth="1"/>
    <col min="4" max="4" width="17" style="1" bestFit="1" customWidth="1"/>
    <col min="5" max="5" width="16" bestFit="1" customWidth="1"/>
    <col min="6" max="6" width="13.5703125" bestFit="1" customWidth="1"/>
    <col min="7" max="7" width="23.28515625" style="1" bestFit="1" customWidth="1"/>
    <col min="8" max="8" width="21.7109375" style="1" bestFit="1" customWidth="1"/>
    <col min="9" max="9" width="23.42578125" style="1" bestFit="1" customWidth="1"/>
    <col min="10" max="10" width="8.42578125" customWidth="1"/>
    <col min="11" max="11" width="42.28515625" bestFit="1" customWidth="1"/>
    <col min="12" max="12" width="25.85546875" bestFit="1" customWidth="1"/>
  </cols>
  <sheetData>
    <row r="1" spans="1:12" x14ac:dyDescent="0.25">
      <c r="A1" s="3" t="s">
        <v>2</v>
      </c>
      <c r="B1" s="3"/>
      <c r="K1" s="5" t="s">
        <v>15</v>
      </c>
    </row>
    <row r="2" spans="1:12" x14ac:dyDescent="0.25">
      <c r="A2" t="s">
        <v>1</v>
      </c>
      <c r="B2" s="1">
        <v>500</v>
      </c>
      <c r="K2" t="s">
        <v>16</v>
      </c>
      <c r="L2">
        <f>INDEX(H9:H128,COUNTA(H9:H128))</f>
        <v>118589.05074531004</v>
      </c>
    </row>
    <row r="3" spans="1:12" x14ac:dyDescent="0.25">
      <c r="A3" t="s">
        <v>3</v>
      </c>
      <c r="B3" s="1">
        <v>100</v>
      </c>
      <c r="K3" t="s">
        <v>14</v>
      </c>
      <c r="L3">
        <f>INDEX(I9:I128,COUNTA(I9:I128))</f>
        <v>60000</v>
      </c>
    </row>
    <row r="4" spans="1:12" x14ac:dyDescent="0.25">
      <c r="A4" t="s">
        <v>4</v>
      </c>
      <c r="B4" s="4">
        <v>8.0000000000000002E-3</v>
      </c>
      <c r="K4" t="s">
        <v>17</v>
      </c>
      <c r="L4" s="1">
        <f>SUM(C9:C128)</f>
        <v>43848.589875921527</v>
      </c>
    </row>
    <row r="5" spans="1:12" x14ac:dyDescent="0.25">
      <c r="A5" t="s">
        <v>5</v>
      </c>
      <c r="B5" s="2">
        <v>0.05</v>
      </c>
      <c r="K5" t="s">
        <v>18</v>
      </c>
      <c r="L5">
        <f>L2-L3</f>
        <v>58589.050745310044</v>
      </c>
    </row>
    <row r="6" spans="1:12" x14ac:dyDescent="0.25">
      <c r="A6" t="s">
        <v>6</v>
      </c>
      <c r="B6" s="6">
        <v>120</v>
      </c>
      <c r="K6" t="s">
        <v>19</v>
      </c>
      <c r="L6">
        <f>INDEX(C9:C128,COUNTA(C9:C128))</f>
        <v>934.52242043319154</v>
      </c>
    </row>
    <row r="8" spans="1:12" x14ac:dyDescent="0.25">
      <c r="A8" s="7" t="s">
        <v>0</v>
      </c>
      <c r="B8" s="8" t="s">
        <v>7</v>
      </c>
      <c r="C8" s="8" t="s">
        <v>8</v>
      </c>
      <c r="D8" s="8" t="s">
        <v>9</v>
      </c>
      <c r="E8" s="7" t="s">
        <v>10</v>
      </c>
      <c r="F8" s="7" t="s">
        <v>11</v>
      </c>
      <c r="G8" s="8" t="s">
        <v>12</v>
      </c>
      <c r="H8" s="8" t="s">
        <v>13</v>
      </c>
      <c r="I8" s="8" t="s">
        <v>14</v>
      </c>
    </row>
    <row r="9" spans="1:12" x14ac:dyDescent="0.25">
      <c r="A9">
        <v>1</v>
      </c>
      <c r="B9" s="1">
        <f>B2</f>
        <v>500</v>
      </c>
      <c r="C9" s="1">
        <v>0</v>
      </c>
      <c r="D9" s="1">
        <f>B9+C9</f>
        <v>500</v>
      </c>
      <c r="E9">
        <f>INT(D9/G9)</f>
        <v>5</v>
      </c>
      <c r="F9">
        <f>E9</f>
        <v>5</v>
      </c>
      <c r="G9" s="1">
        <f>B3</f>
        <v>100</v>
      </c>
      <c r="H9" s="1">
        <f>F9*G9</f>
        <v>500</v>
      </c>
      <c r="I9" s="1">
        <f>B9</f>
        <v>500</v>
      </c>
    </row>
    <row r="10" spans="1:12" x14ac:dyDescent="0.25">
      <c r="A10">
        <v>2</v>
      </c>
      <c r="B10" s="1">
        <f>$B$2</f>
        <v>500</v>
      </c>
      <c r="C10" s="1">
        <f>F9*$B$4*G9</f>
        <v>4</v>
      </c>
      <c r="D10" s="1">
        <f>B10+C10</f>
        <v>504</v>
      </c>
      <c r="E10">
        <f>INT(D10/G10)</f>
        <v>5</v>
      </c>
      <c r="F10">
        <f>F9+E10</f>
        <v>10</v>
      </c>
      <c r="G10" s="1">
        <f>G9*(1+$B$5)^(1/12)</f>
        <v>100.40741237836484</v>
      </c>
      <c r="H10" s="1">
        <f>F10*G10</f>
        <v>1004.0741237836484</v>
      </c>
      <c r="I10" s="1">
        <f>I9+B10</f>
        <v>1000</v>
      </c>
    </row>
    <row r="11" spans="1:12" x14ac:dyDescent="0.25">
      <c r="A11">
        <v>3</v>
      </c>
      <c r="B11" s="1">
        <f t="shared" ref="B11:B74" si="0">$B$2</f>
        <v>500</v>
      </c>
      <c r="C11" s="1">
        <f t="shared" ref="C11:C60" si="1">F10*$B$4*G10</f>
        <v>8.0325929902691868</v>
      </c>
      <c r="D11" s="1">
        <f t="shared" ref="D11:D60" si="2">B11+C11</f>
        <v>508.03259299026917</v>
      </c>
      <c r="E11">
        <f t="shared" ref="E11:E60" si="3">INT(D11/G11)</f>
        <v>5</v>
      </c>
      <c r="F11">
        <f t="shared" ref="F11:F60" si="4">F10+E11</f>
        <v>15</v>
      </c>
      <c r="G11" s="1">
        <f t="shared" ref="G11:G60" si="5">G10*(1+$B$5)^(1/12)</f>
        <v>100.81648460519013</v>
      </c>
      <c r="H11" s="1">
        <f t="shared" ref="H11:H60" si="6">F11*G11</f>
        <v>1512.2472690778518</v>
      </c>
      <c r="I11" s="1">
        <f t="shared" ref="I11:I60" si="7">I10+B11</f>
        <v>1500</v>
      </c>
    </row>
    <row r="12" spans="1:12" x14ac:dyDescent="0.25">
      <c r="A12">
        <v>4</v>
      </c>
      <c r="B12" s="1">
        <f t="shared" si="0"/>
        <v>500</v>
      </c>
      <c r="C12" s="1">
        <f t="shared" si="1"/>
        <v>12.097978152622815</v>
      </c>
      <c r="D12" s="1">
        <f t="shared" si="2"/>
        <v>512.09797815262277</v>
      </c>
      <c r="E12">
        <f t="shared" si="3"/>
        <v>5</v>
      </c>
      <c r="F12">
        <f t="shared" si="4"/>
        <v>20</v>
      </c>
      <c r="G12" s="1">
        <f t="shared" si="5"/>
        <v>101.22722344290395</v>
      </c>
      <c r="H12" s="1">
        <f t="shared" si="6"/>
        <v>2024.544468858079</v>
      </c>
      <c r="I12" s="1">
        <f t="shared" si="7"/>
        <v>2000</v>
      </c>
    </row>
    <row r="13" spans="1:12" x14ac:dyDescent="0.25">
      <c r="A13">
        <v>5</v>
      </c>
      <c r="B13" s="1">
        <f t="shared" si="0"/>
        <v>500</v>
      </c>
      <c r="C13" s="1">
        <f t="shared" si="1"/>
        <v>16.196355750864633</v>
      </c>
      <c r="D13" s="1">
        <f t="shared" si="2"/>
        <v>516.19635575086465</v>
      </c>
      <c r="E13">
        <f t="shared" si="3"/>
        <v>5</v>
      </c>
      <c r="F13">
        <f t="shared" si="4"/>
        <v>25</v>
      </c>
      <c r="G13" s="1">
        <f t="shared" si="5"/>
        <v>101.63963568148537</v>
      </c>
      <c r="H13" s="1">
        <f t="shared" si="6"/>
        <v>2540.9908920371345</v>
      </c>
      <c r="I13" s="1">
        <f t="shared" si="7"/>
        <v>2500</v>
      </c>
    </row>
    <row r="14" spans="1:12" x14ac:dyDescent="0.25">
      <c r="A14">
        <v>6</v>
      </c>
      <c r="B14" s="1">
        <f t="shared" si="0"/>
        <v>500</v>
      </c>
      <c r="C14" s="1">
        <f t="shared" si="1"/>
        <v>20.327927136297077</v>
      </c>
      <c r="D14" s="1">
        <f t="shared" si="2"/>
        <v>520.32792713629703</v>
      </c>
      <c r="E14">
        <f t="shared" si="3"/>
        <v>5</v>
      </c>
      <c r="F14">
        <f t="shared" si="4"/>
        <v>30</v>
      </c>
      <c r="G14" s="1">
        <f t="shared" si="5"/>
        <v>102.05372813857667</v>
      </c>
      <c r="H14" s="1">
        <f t="shared" si="6"/>
        <v>3061.6118441573003</v>
      </c>
      <c r="I14" s="1">
        <f t="shared" si="7"/>
        <v>3000</v>
      </c>
    </row>
    <row r="15" spans="1:12" x14ac:dyDescent="0.25">
      <c r="A15">
        <v>7</v>
      </c>
      <c r="B15" s="1">
        <f t="shared" si="0"/>
        <v>500</v>
      </c>
      <c r="C15" s="1">
        <f t="shared" si="1"/>
        <v>24.492894753258401</v>
      </c>
      <c r="D15" s="1">
        <f t="shared" si="2"/>
        <v>524.49289475325838</v>
      </c>
      <c r="E15">
        <f t="shared" si="3"/>
        <v>5</v>
      </c>
      <c r="F15">
        <f t="shared" si="4"/>
        <v>35</v>
      </c>
      <c r="G15" s="1">
        <f t="shared" si="5"/>
        <v>102.46950765959603</v>
      </c>
      <c r="H15" s="1">
        <f t="shared" si="6"/>
        <v>3586.432768085861</v>
      </c>
      <c r="I15" s="1">
        <f t="shared" si="7"/>
        <v>3500</v>
      </c>
    </row>
    <row r="16" spans="1:12" x14ac:dyDescent="0.25">
      <c r="A16">
        <v>8</v>
      </c>
      <c r="B16" s="1">
        <f t="shared" si="0"/>
        <v>500</v>
      </c>
      <c r="C16" s="1">
        <f t="shared" si="1"/>
        <v>28.691462144686891</v>
      </c>
      <c r="D16" s="1">
        <f t="shared" si="2"/>
        <v>528.69146214468685</v>
      </c>
      <c r="E16">
        <f t="shared" si="3"/>
        <v>5</v>
      </c>
      <c r="F16">
        <f t="shared" si="4"/>
        <v>40</v>
      </c>
      <c r="G16" s="1">
        <f t="shared" si="5"/>
        <v>102.88698111785072</v>
      </c>
      <c r="H16" s="1">
        <f t="shared" si="6"/>
        <v>4115.4792447140289</v>
      </c>
      <c r="I16" s="1">
        <f t="shared" si="7"/>
        <v>4000</v>
      </c>
    </row>
    <row r="17" spans="1:9" x14ac:dyDescent="0.25">
      <c r="A17">
        <v>9</v>
      </c>
      <c r="B17" s="1">
        <f t="shared" si="0"/>
        <v>500</v>
      </c>
      <c r="C17" s="1">
        <f t="shared" si="1"/>
        <v>32.923833957712233</v>
      </c>
      <c r="D17" s="1">
        <f t="shared" si="2"/>
        <v>532.92383395771219</v>
      </c>
      <c r="E17">
        <f t="shared" si="3"/>
        <v>5</v>
      </c>
      <c r="F17">
        <f t="shared" si="4"/>
        <v>45</v>
      </c>
      <c r="G17" s="1">
        <f t="shared" si="5"/>
        <v>103.30615541465073</v>
      </c>
      <c r="H17" s="1">
        <f t="shared" si="6"/>
        <v>4648.7769936592831</v>
      </c>
      <c r="I17" s="1">
        <f t="shared" si="7"/>
        <v>4500</v>
      </c>
    </row>
    <row r="18" spans="1:9" x14ac:dyDescent="0.25">
      <c r="A18">
        <v>10</v>
      </c>
      <c r="B18" s="1">
        <f t="shared" si="0"/>
        <v>500</v>
      </c>
      <c r="C18" s="1">
        <f t="shared" si="1"/>
        <v>37.190215949274261</v>
      </c>
      <c r="D18" s="1">
        <f t="shared" si="2"/>
        <v>537.19021594927426</v>
      </c>
      <c r="E18">
        <f t="shared" si="3"/>
        <v>5</v>
      </c>
      <c r="F18">
        <f t="shared" si="4"/>
        <v>50</v>
      </c>
      <c r="G18" s="1">
        <f t="shared" si="5"/>
        <v>103.72703747942283</v>
      </c>
      <c r="H18" s="1">
        <f t="shared" si="6"/>
        <v>5186.3518739711417</v>
      </c>
      <c r="I18" s="1">
        <f t="shared" si="7"/>
        <v>5000</v>
      </c>
    </row>
    <row r="19" spans="1:9" x14ac:dyDescent="0.25">
      <c r="A19">
        <v>11</v>
      </c>
      <c r="B19" s="1">
        <f t="shared" si="0"/>
        <v>500</v>
      </c>
      <c r="C19" s="1">
        <f t="shared" si="1"/>
        <v>41.490814991769135</v>
      </c>
      <c r="D19" s="1">
        <f t="shared" si="2"/>
        <v>541.49081499176918</v>
      </c>
      <c r="E19">
        <f t="shared" si="3"/>
        <v>5</v>
      </c>
      <c r="F19">
        <f t="shared" si="4"/>
        <v>55</v>
      </c>
      <c r="G19" s="1">
        <f t="shared" si="5"/>
        <v>104.14963426982513</v>
      </c>
      <c r="H19" s="1">
        <f t="shared" si="6"/>
        <v>5728.2298848403825</v>
      </c>
      <c r="I19" s="1">
        <f t="shared" si="7"/>
        <v>5500</v>
      </c>
    </row>
    <row r="20" spans="1:9" x14ac:dyDescent="0.25">
      <c r="A20">
        <v>12</v>
      </c>
      <c r="B20" s="1">
        <f t="shared" si="0"/>
        <v>500</v>
      </c>
      <c r="C20" s="1">
        <f t="shared" si="1"/>
        <v>45.825839078723057</v>
      </c>
      <c r="D20" s="1">
        <f t="shared" si="2"/>
        <v>545.82583907872311</v>
      </c>
      <c r="E20">
        <f t="shared" si="3"/>
        <v>5</v>
      </c>
      <c r="F20">
        <f t="shared" si="4"/>
        <v>60</v>
      </c>
      <c r="G20" s="1">
        <f t="shared" si="5"/>
        <v>104.5739527718621</v>
      </c>
      <c r="H20" s="1">
        <f t="shared" si="6"/>
        <v>6274.4371663117254</v>
      </c>
      <c r="I20" s="1">
        <f t="shared" si="7"/>
        <v>6000</v>
      </c>
    </row>
    <row r="21" spans="1:9" x14ac:dyDescent="0.25">
      <c r="A21">
        <v>13</v>
      </c>
      <c r="B21" s="1">
        <f t="shared" si="0"/>
        <v>500</v>
      </c>
      <c r="C21" s="1">
        <f t="shared" si="1"/>
        <v>50.195497330493801</v>
      </c>
      <c r="D21" s="1">
        <f t="shared" si="2"/>
        <v>550.19549733049382</v>
      </c>
      <c r="E21">
        <f t="shared" si="3"/>
        <v>5</v>
      </c>
      <c r="F21">
        <f t="shared" si="4"/>
        <v>65</v>
      </c>
      <c r="G21" s="1">
        <f t="shared" si="5"/>
        <v>105.00000000000006</v>
      </c>
      <c r="H21" s="1">
        <f t="shared" si="6"/>
        <v>6825.0000000000036</v>
      </c>
      <c r="I21" s="1">
        <f t="shared" si="7"/>
        <v>6500</v>
      </c>
    </row>
    <row r="22" spans="1:9" x14ac:dyDescent="0.25">
      <c r="A22">
        <v>14</v>
      </c>
      <c r="B22" s="1">
        <f t="shared" si="0"/>
        <v>500</v>
      </c>
      <c r="C22" s="1">
        <f t="shared" si="1"/>
        <v>54.60000000000003</v>
      </c>
      <c r="D22" s="1">
        <f t="shared" si="2"/>
        <v>554.6</v>
      </c>
      <c r="E22">
        <f t="shared" si="3"/>
        <v>5</v>
      </c>
      <c r="F22">
        <f t="shared" si="4"/>
        <v>70</v>
      </c>
      <c r="G22" s="1">
        <f t="shared" si="5"/>
        <v>105.42778299728313</v>
      </c>
      <c r="H22" s="1">
        <f t="shared" si="6"/>
        <v>7379.9448098098192</v>
      </c>
      <c r="I22" s="1">
        <f t="shared" si="7"/>
        <v>7000</v>
      </c>
    </row>
    <row r="23" spans="1:9" x14ac:dyDescent="0.25">
      <c r="A23">
        <v>15</v>
      </c>
      <c r="B23" s="1">
        <f t="shared" si="0"/>
        <v>500</v>
      </c>
      <c r="C23" s="1">
        <f t="shared" si="1"/>
        <v>59.039558478478561</v>
      </c>
      <c r="D23" s="1">
        <f t="shared" si="2"/>
        <v>559.03955847847851</v>
      </c>
      <c r="E23">
        <f t="shared" si="3"/>
        <v>5</v>
      </c>
      <c r="F23">
        <f t="shared" si="4"/>
        <v>75</v>
      </c>
      <c r="G23" s="1">
        <f t="shared" si="5"/>
        <v>105.85730883544969</v>
      </c>
      <c r="H23" s="1">
        <f t="shared" si="6"/>
        <v>7939.2981626587261</v>
      </c>
      <c r="I23" s="1">
        <f t="shared" si="7"/>
        <v>7500</v>
      </c>
    </row>
    <row r="24" spans="1:9" x14ac:dyDescent="0.25">
      <c r="A24">
        <v>16</v>
      </c>
      <c r="B24" s="1">
        <f t="shared" si="0"/>
        <v>500</v>
      </c>
      <c r="C24" s="1">
        <f t="shared" si="1"/>
        <v>63.514385301269812</v>
      </c>
      <c r="D24" s="1">
        <f t="shared" si="2"/>
        <v>563.51438530126984</v>
      </c>
      <c r="E24">
        <f t="shared" si="3"/>
        <v>5</v>
      </c>
      <c r="F24">
        <f t="shared" si="4"/>
        <v>80</v>
      </c>
      <c r="G24" s="1">
        <f t="shared" si="5"/>
        <v>106.2885846150492</v>
      </c>
      <c r="H24" s="1">
        <f t="shared" si="6"/>
        <v>8503.0867692039355</v>
      </c>
      <c r="I24" s="1">
        <f t="shared" si="7"/>
        <v>8000</v>
      </c>
    </row>
    <row r="25" spans="1:9" x14ac:dyDescent="0.25">
      <c r="A25">
        <v>17</v>
      </c>
      <c r="B25" s="1">
        <f t="shared" si="0"/>
        <v>500</v>
      </c>
      <c r="C25" s="1">
        <f t="shared" si="1"/>
        <v>68.024694153631486</v>
      </c>
      <c r="D25" s="1">
        <f t="shared" si="2"/>
        <v>568.02469415363146</v>
      </c>
      <c r="E25">
        <f t="shared" si="3"/>
        <v>5</v>
      </c>
      <c r="F25">
        <f t="shared" si="4"/>
        <v>85</v>
      </c>
      <c r="G25" s="1">
        <f t="shared" si="5"/>
        <v>106.72161746555969</v>
      </c>
      <c r="H25" s="1">
        <f t="shared" si="6"/>
        <v>9071.3374845725739</v>
      </c>
      <c r="I25" s="1">
        <f t="shared" si="7"/>
        <v>8500</v>
      </c>
    </row>
    <row r="26" spans="1:9" x14ac:dyDescent="0.25">
      <c r="A26">
        <v>18</v>
      </c>
      <c r="B26" s="1">
        <f t="shared" si="0"/>
        <v>500</v>
      </c>
      <c r="C26" s="1">
        <f t="shared" si="1"/>
        <v>72.570699876580591</v>
      </c>
      <c r="D26" s="1">
        <f t="shared" si="2"/>
        <v>572.57069987658065</v>
      </c>
      <c r="E26">
        <f t="shared" si="3"/>
        <v>5</v>
      </c>
      <c r="F26">
        <f t="shared" si="4"/>
        <v>90</v>
      </c>
      <c r="G26" s="1">
        <f t="shared" si="5"/>
        <v>107.15641454550554</v>
      </c>
      <c r="H26" s="1">
        <f t="shared" si="6"/>
        <v>9644.077309095499</v>
      </c>
      <c r="I26" s="1">
        <f t="shared" si="7"/>
        <v>9000</v>
      </c>
    </row>
    <row r="27" spans="1:9" x14ac:dyDescent="0.25">
      <c r="A27">
        <v>19</v>
      </c>
      <c r="B27" s="1">
        <f t="shared" si="0"/>
        <v>500</v>
      </c>
      <c r="C27" s="1">
        <f t="shared" si="1"/>
        <v>77.15261847276399</v>
      </c>
      <c r="D27" s="1">
        <f t="shared" si="2"/>
        <v>577.15261847276395</v>
      </c>
      <c r="E27">
        <f t="shared" si="3"/>
        <v>5</v>
      </c>
      <c r="F27">
        <f t="shared" si="4"/>
        <v>95</v>
      </c>
      <c r="G27" s="1">
        <f t="shared" si="5"/>
        <v>107.59298304257587</v>
      </c>
      <c r="H27" s="1">
        <f t="shared" si="6"/>
        <v>10221.333389044707</v>
      </c>
      <c r="I27" s="1">
        <f t="shared" si="7"/>
        <v>9500</v>
      </c>
    </row>
    <row r="28" spans="1:9" x14ac:dyDescent="0.25">
      <c r="A28">
        <v>20</v>
      </c>
      <c r="B28" s="1">
        <f t="shared" si="0"/>
        <v>500</v>
      </c>
      <c r="C28" s="1">
        <f t="shared" si="1"/>
        <v>81.770667112357657</v>
      </c>
      <c r="D28" s="1">
        <f t="shared" si="2"/>
        <v>581.77066711235761</v>
      </c>
      <c r="E28">
        <f t="shared" si="3"/>
        <v>5</v>
      </c>
      <c r="F28">
        <f t="shared" si="4"/>
        <v>100</v>
      </c>
      <c r="G28" s="1">
        <f t="shared" si="5"/>
        <v>108.0313301737433</v>
      </c>
      <c r="H28" s="1">
        <f t="shared" si="6"/>
        <v>10803.13301737433</v>
      </c>
      <c r="I28" s="1">
        <f t="shared" si="7"/>
        <v>10000</v>
      </c>
    </row>
    <row r="29" spans="1:9" x14ac:dyDescent="0.25">
      <c r="A29">
        <v>21</v>
      </c>
      <c r="B29" s="1">
        <f t="shared" si="0"/>
        <v>500</v>
      </c>
      <c r="C29" s="1">
        <f t="shared" si="1"/>
        <v>86.425064138994642</v>
      </c>
      <c r="D29" s="1">
        <f t="shared" si="2"/>
        <v>586.42506413899468</v>
      </c>
      <c r="E29">
        <f t="shared" si="3"/>
        <v>5</v>
      </c>
      <c r="F29">
        <f t="shared" si="4"/>
        <v>105</v>
      </c>
      <c r="G29" s="1">
        <f t="shared" si="5"/>
        <v>108.47146318538331</v>
      </c>
      <c r="H29" s="1">
        <f t="shared" si="6"/>
        <v>11389.503634465247</v>
      </c>
      <c r="I29" s="1">
        <f t="shared" si="7"/>
        <v>10500</v>
      </c>
    </row>
    <row r="30" spans="1:9" x14ac:dyDescent="0.25">
      <c r="A30">
        <v>22</v>
      </c>
      <c r="B30" s="1">
        <f t="shared" si="0"/>
        <v>500</v>
      </c>
      <c r="C30" s="1">
        <f t="shared" si="1"/>
        <v>91.116029075721983</v>
      </c>
      <c r="D30" s="1">
        <f t="shared" si="2"/>
        <v>591.11602907572194</v>
      </c>
      <c r="E30">
        <f t="shared" si="3"/>
        <v>5</v>
      </c>
      <c r="F30">
        <f t="shared" si="4"/>
        <v>110</v>
      </c>
      <c r="G30" s="1">
        <f t="shared" si="5"/>
        <v>108.91338935339402</v>
      </c>
      <c r="H30" s="1">
        <f t="shared" si="6"/>
        <v>11980.472828873342</v>
      </c>
      <c r="I30" s="1">
        <f t="shared" si="7"/>
        <v>11000</v>
      </c>
    </row>
    <row r="31" spans="1:9" x14ac:dyDescent="0.25">
      <c r="A31">
        <v>23</v>
      </c>
      <c r="B31" s="1">
        <f t="shared" si="0"/>
        <v>500</v>
      </c>
      <c r="C31" s="1">
        <f t="shared" si="1"/>
        <v>95.843782630986738</v>
      </c>
      <c r="D31" s="1">
        <f t="shared" si="2"/>
        <v>595.84378263098677</v>
      </c>
      <c r="E31">
        <f t="shared" si="3"/>
        <v>5</v>
      </c>
      <c r="F31">
        <f t="shared" si="4"/>
        <v>115</v>
      </c>
      <c r="G31" s="1">
        <f t="shared" si="5"/>
        <v>109.35711598331643</v>
      </c>
      <c r="H31" s="1">
        <f t="shared" si="6"/>
        <v>12576.06833808139</v>
      </c>
      <c r="I31" s="1">
        <f t="shared" si="7"/>
        <v>11500</v>
      </c>
    </row>
    <row r="32" spans="1:9" x14ac:dyDescent="0.25">
      <c r="A32">
        <v>24</v>
      </c>
      <c r="B32" s="1">
        <f t="shared" si="0"/>
        <v>500</v>
      </c>
      <c r="C32" s="1">
        <f t="shared" si="1"/>
        <v>100.60854670465112</v>
      </c>
      <c r="D32" s="1">
        <f t="shared" si="2"/>
        <v>600.60854670465108</v>
      </c>
      <c r="E32">
        <f t="shared" si="3"/>
        <v>5</v>
      </c>
      <c r="F32">
        <f t="shared" si="4"/>
        <v>120</v>
      </c>
      <c r="G32" s="1">
        <f t="shared" si="5"/>
        <v>109.80265041045526</v>
      </c>
      <c r="H32" s="1">
        <f t="shared" si="6"/>
        <v>13176.318049254631</v>
      </c>
      <c r="I32" s="1">
        <f t="shared" si="7"/>
        <v>12000</v>
      </c>
    </row>
    <row r="33" spans="1:9" x14ac:dyDescent="0.25">
      <c r="A33">
        <v>25</v>
      </c>
      <c r="B33" s="1">
        <f t="shared" si="0"/>
        <v>500</v>
      </c>
      <c r="C33" s="1">
        <f t="shared" si="1"/>
        <v>105.41054439403705</v>
      </c>
      <c r="D33" s="1">
        <f t="shared" si="2"/>
        <v>605.41054439403706</v>
      </c>
      <c r="E33">
        <f t="shared" si="3"/>
        <v>5</v>
      </c>
      <c r="F33">
        <f t="shared" si="4"/>
        <v>125</v>
      </c>
      <c r="G33" s="1">
        <f t="shared" si="5"/>
        <v>110.25000000000011</v>
      </c>
      <c r="H33" s="1">
        <f t="shared" si="6"/>
        <v>13781.250000000015</v>
      </c>
      <c r="I33" s="1">
        <f t="shared" si="7"/>
        <v>12500</v>
      </c>
    </row>
    <row r="34" spans="1:9" x14ac:dyDescent="0.25">
      <c r="A34">
        <v>26</v>
      </c>
      <c r="B34" s="1">
        <f t="shared" si="0"/>
        <v>500</v>
      </c>
      <c r="C34" s="1">
        <f t="shared" si="1"/>
        <v>110.25000000000011</v>
      </c>
      <c r="D34" s="1">
        <f t="shared" si="2"/>
        <v>610.25000000000011</v>
      </c>
      <c r="E34">
        <f t="shared" si="3"/>
        <v>5</v>
      </c>
      <c r="F34">
        <f t="shared" si="4"/>
        <v>130</v>
      </c>
      <c r="G34" s="1">
        <f t="shared" si="5"/>
        <v>110.69917214714735</v>
      </c>
      <c r="H34" s="1">
        <f t="shared" si="6"/>
        <v>14390.892379129156</v>
      </c>
      <c r="I34" s="1">
        <f t="shared" si="7"/>
        <v>13000</v>
      </c>
    </row>
    <row r="35" spans="1:9" x14ac:dyDescent="0.25">
      <c r="A35">
        <v>27</v>
      </c>
      <c r="B35" s="1">
        <f t="shared" si="0"/>
        <v>500</v>
      </c>
      <c r="C35" s="1">
        <f t="shared" si="1"/>
        <v>115.12713903303325</v>
      </c>
      <c r="D35" s="1">
        <f t="shared" si="2"/>
        <v>615.12713903303325</v>
      </c>
      <c r="E35">
        <f t="shared" si="3"/>
        <v>5</v>
      </c>
      <c r="F35">
        <f t="shared" si="4"/>
        <v>135</v>
      </c>
      <c r="G35" s="1">
        <f t="shared" si="5"/>
        <v>111.15017427722223</v>
      </c>
      <c r="H35" s="1">
        <f t="shared" si="6"/>
        <v>15005.273527425001</v>
      </c>
      <c r="I35" s="1">
        <f t="shared" si="7"/>
        <v>13500</v>
      </c>
    </row>
    <row r="36" spans="1:9" x14ac:dyDescent="0.25">
      <c r="A36">
        <v>28</v>
      </c>
      <c r="B36" s="1">
        <f t="shared" si="0"/>
        <v>500</v>
      </c>
      <c r="C36" s="1">
        <f t="shared" si="1"/>
        <v>120.04218821940002</v>
      </c>
      <c r="D36" s="1">
        <f t="shared" si="2"/>
        <v>620.04218821940003</v>
      </c>
      <c r="E36">
        <f t="shared" si="3"/>
        <v>5</v>
      </c>
      <c r="F36">
        <f t="shared" si="4"/>
        <v>140</v>
      </c>
      <c r="G36" s="1">
        <f t="shared" si="5"/>
        <v>111.60301384580173</v>
      </c>
      <c r="H36" s="1">
        <f t="shared" si="6"/>
        <v>15624.421938412243</v>
      </c>
      <c r="I36" s="1">
        <f t="shared" si="7"/>
        <v>14000</v>
      </c>
    </row>
    <row r="37" spans="1:9" x14ac:dyDescent="0.25">
      <c r="A37">
        <v>29</v>
      </c>
      <c r="B37" s="1">
        <f t="shared" si="0"/>
        <v>500</v>
      </c>
      <c r="C37" s="1">
        <f t="shared" si="1"/>
        <v>124.99537550729795</v>
      </c>
      <c r="D37" s="1">
        <f t="shared" si="2"/>
        <v>624.99537550729792</v>
      </c>
      <c r="E37">
        <f t="shared" si="3"/>
        <v>5</v>
      </c>
      <c r="F37">
        <f t="shared" si="4"/>
        <v>145</v>
      </c>
      <c r="G37" s="1">
        <f t="shared" si="5"/>
        <v>112.05769833883774</v>
      </c>
      <c r="H37" s="1">
        <f t="shared" si="6"/>
        <v>16248.366259131471</v>
      </c>
      <c r="I37" s="1">
        <f t="shared" si="7"/>
        <v>14500</v>
      </c>
    </row>
    <row r="38" spans="1:9" x14ac:dyDescent="0.25">
      <c r="A38">
        <v>30</v>
      </c>
      <c r="B38" s="1">
        <f t="shared" si="0"/>
        <v>500</v>
      </c>
      <c r="C38" s="1">
        <f t="shared" si="1"/>
        <v>129.98693007305178</v>
      </c>
      <c r="D38" s="1">
        <f t="shared" si="2"/>
        <v>629.98693007305178</v>
      </c>
      <c r="E38">
        <f t="shared" si="3"/>
        <v>5</v>
      </c>
      <c r="F38">
        <f t="shared" si="4"/>
        <v>150</v>
      </c>
      <c r="G38" s="1">
        <f t="shared" si="5"/>
        <v>112.51423527278089</v>
      </c>
      <c r="H38" s="1">
        <f t="shared" si="6"/>
        <v>16877.135290917133</v>
      </c>
      <c r="I38" s="1">
        <f t="shared" si="7"/>
        <v>15000</v>
      </c>
    </row>
    <row r="39" spans="1:9" x14ac:dyDescent="0.25">
      <c r="A39">
        <v>31</v>
      </c>
      <c r="B39" s="1">
        <f t="shared" si="0"/>
        <v>500</v>
      </c>
      <c r="C39" s="1">
        <f t="shared" si="1"/>
        <v>135.01708232733708</v>
      </c>
      <c r="D39" s="1">
        <f t="shared" si="2"/>
        <v>635.01708232733711</v>
      </c>
      <c r="E39">
        <f t="shared" si="3"/>
        <v>5</v>
      </c>
      <c r="F39">
        <f t="shared" si="4"/>
        <v>155</v>
      </c>
      <c r="G39" s="1">
        <f t="shared" si="5"/>
        <v>112.97263219470474</v>
      </c>
      <c r="H39" s="1">
        <f t="shared" si="6"/>
        <v>17510.757990179234</v>
      </c>
      <c r="I39" s="1">
        <f t="shared" si="7"/>
        <v>15500</v>
      </c>
    </row>
    <row r="40" spans="1:9" x14ac:dyDescent="0.25">
      <c r="A40">
        <v>32</v>
      </c>
      <c r="B40" s="1">
        <f t="shared" si="0"/>
        <v>500</v>
      </c>
      <c r="C40" s="1">
        <f t="shared" si="1"/>
        <v>140.08606392143389</v>
      </c>
      <c r="D40" s="1">
        <f t="shared" si="2"/>
        <v>640.08606392143383</v>
      </c>
      <c r="E40">
        <f t="shared" si="3"/>
        <v>5</v>
      </c>
      <c r="F40">
        <f t="shared" si="4"/>
        <v>160</v>
      </c>
      <c r="G40" s="1">
        <f t="shared" si="5"/>
        <v>113.43289668243055</v>
      </c>
      <c r="H40" s="1">
        <f t="shared" si="6"/>
        <v>18149.263469188889</v>
      </c>
      <c r="I40" s="1">
        <f t="shared" si="7"/>
        <v>16000</v>
      </c>
    </row>
    <row r="41" spans="1:9" x14ac:dyDescent="0.25">
      <c r="A41">
        <v>33</v>
      </c>
      <c r="B41" s="1">
        <f t="shared" si="0"/>
        <v>500</v>
      </c>
      <c r="C41" s="1">
        <f t="shared" si="1"/>
        <v>145.1941077535111</v>
      </c>
      <c r="D41" s="1">
        <f t="shared" si="2"/>
        <v>645.19410775351116</v>
      </c>
      <c r="E41">
        <f t="shared" si="3"/>
        <v>5</v>
      </c>
      <c r="F41">
        <f t="shared" si="4"/>
        <v>165</v>
      </c>
      <c r="G41" s="1">
        <f t="shared" si="5"/>
        <v>113.89503634465257</v>
      </c>
      <c r="H41" s="1">
        <f t="shared" si="6"/>
        <v>18792.680996867675</v>
      </c>
      <c r="I41" s="1">
        <f t="shared" si="7"/>
        <v>16500</v>
      </c>
    </row>
    <row r="42" spans="1:9" x14ac:dyDescent="0.25">
      <c r="A42">
        <v>34</v>
      </c>
      <c r="B42" s="1">
        <f t="shared" si="0"/>
        <v>500</v>
      </c>
      <c r="C42" s="1">
        <f t="shared" si="1"/>
        <v>150.34144797494139</v>
      </c>
      <c r="D42" s="1">
        <f t="shared" si="2"/>
        <v>650.34144797494139</v>
      </c>
      <c r="E42">
        <f t="shared" si="3"/>
        <v>5</v>
      </c>
      <c r="F42">
        <f t="shared" si="4"/>
        <v>170</v>
      </c>
      <c r="G42" s="1">
        <f t="shared" si="5"/>
        <v>114.35905882106381</v>
      </c>
      <c r="H42" s="1">
        <f t="shared" si="6"/>
        <v>19441.039999580848</v>
      </c>
      <c r="I42" s="1">
        <f t="shared" si="7"/>
        <v>17000</v>
      </c>
    </row>
    <row r="43" spans="1:9" x14ac:dyDescent="0.25">
      <c r="A43">
        <v>35</v>
      </c>
      <c r="B43" s="1">
        <f t="shared" si="0"/>
        <v>500</v>
      </c>
      <c r="C43" s="1">
        <f t="shared" si="1"/>
        <v>155.52831999664679</v>
      </c>
      <c r="D43" s="1">
        <f t="shared" si="2"/>
        <v>655.52831999664681</v>
      </c>
      <c r="E43">
        <f t="shared" si="3"/>
        <v>5</v>
      </c>
      <c r="F43">
        <f t="shared" si="4"/>
        <v>175</v>
      </c>
      <c r="G43" s="1">
        <f t="shared" si="5"/>
        <v>114.82497178248235</v>
      </c>
      <c r="H43" s="1">
        <f t="shared" si="6"/>
        <v>20094.370061934413</v>
      </c>
      <c r="I43" s="1">
        <f t="shared" si="7"/>
        <v>17500</v>
      </c>
    </row>
    <row r="44" spans="1:9" x14ac:dyDescent="0.25">
      <c r="A44">
        <v>36</v>
      </c>
      <c r="B44" s="1">
        <f t="shared" si="0"/>
        <v>500</v>
      </c>
      <c r="C44" s="1">
        <f t="shared" si="1"/>
        <v>160.7549604954753</v>
      </c>
      <c r="D44" s="1">
        <f t="shared" si="2"/>
        <v>660.7549604954753</v>
      </c>
      <c r="E44">
        <f t="shared" si="3"/>
        <v>5</v>
      </c>
      <c r="F44">
        <f t="shared" si="4"/>
        <v>180</v>
      </c>
      <c r="G44" s="1">
        <f t="shared" si="5"/>
        <v>115.29278293097811</v>
      </c>
      <c r="H44" s="1">
        <f t="shared" si="6"/>
        <v>20752.700927576057</v>
      </c>
      <c r="I44" s="1">
        <f t="shared" si="7"/>
        <v>18000</v>
      </c>
    </row>
    <row r="45" spans="1:9" x14ac:dyDescent="0.25">
      <c r="A45">
        <v>37</v>
      </c>
      <c r="B45" s="1">
        <f t="shared" si="0"/>
        <v>500</v>
      </c>
      <c r="C45" s="1">
        <f t="shared" si="1"/>
        <v>166.02160742060846</v>
      </c>
      <c r="D45" s="1">
        <f t="shared" si="2"/>
        <v>666.02160742060846</v>
      </c>
      <c r="E45">
        <f t="shared" si="3"/>
        <v>5</v>
      </c>
      <c r="F45">
        <f t="shared" si="4"/>
        <v>185</v>
      </c>
      <c r="G45" s="1">
        <f t="shared" si="5"/>
        <v>115.76250000000022</v>
      </c>
      <c r="H45" s="1">
        <f t="shared" si="6"/>
        <v>21416.06250000004</v>
      </c>
      <c r="I45" s="1">
        <f t="shared" si="7"/>
        <v>18500</v>
      </c>
    </row>
    <row r="46" spans="1:9" x14ac:dyDescent="0.25">
      <c r="A46">
        <v>38</v>
      </c>
      <c r="B46" s="1">
        <f t="shared" si="0"/>
        <v>500</v>
      </c>
      <c r="C46" s="1">
        <f t="shared" si="1"/>
        <v>171.3285000000003</v>
      </c>
      <c r="D46" s="1">
        <f t="shared" si="2"/>
        <v>671.3285000000003</v>
      </c>
      <c r="E46">
        <f t="shared" si="3"/>
        <v>5</v>
      </c>
      <c r="F46">
        <f t="shared" si="4"/>
        <v>190</v>
      </c>
      <c r="G46" s="1">
        <f t="shared" si="5"/>
        <v>116.2341307545048</v>
      </c>
      <c r="H46" s="1">
        <f t="shared" si="6"/>
        <v>22084.484843355913</v>
      </c>
      <c r="I46" s="1">
        <f t="shared" si="7"/>
        <v>19000</v>
      </c>
    </row>
    <row r="47" spans="1:9" x14ac:dyDescent="0.25">
      <c r="A47">
        <v>39</v>
      </c>
      <c r="B47" s="1">
        <f t="shared" si="0"/>
        <v>500</v>
      </c>
      <c r="C47" s="1">
        <f t="shared" si="1"/>
        <v>176.6758787468473</v>
      </c>
      <c r="D47" s="1">
        <f t="shared" si="2"/>
        <v>676.67587874684727</v>
      </c>
      <c r="E47">
        <f t="shared" si="3"/>
        <v>5</v>
      </c>
      <c r="F47">
        <f t="shared" si="4"/>
        <v>195</v>
      </c>
      <c r="G47" s="1">
        <f t="shared" si="5"/>
        <v>116.70768299108343</v>
      </c>
      <c r="H47" s="1">
        <f t="shared" si="6"/>
        <v>22757.998183261268</v>
      </c>
      <c r="I47" s="1">
        <f t="shared" si="7"/>
        <v>19500</v>
      </c>
    </row>
    <row r="48" spans="1:9" x14ac:dyDescent="0.25">
      <c r="A48">
        <v>40</v>
      </c>
      <c r="B48" s="1">
        <f t="shared" si="0"/>
        <v>500</v>
      </c>
      <c r="C48" s="1">
        <f t="shared" si="1"/>
        <v>182.06398546609014</v>
      </c>
      <c r="D48" s="1">
        <f t="shared" si="2"/>
        <v>682.06398546609012</v>
      </c>
      <c r="E48">
        <f t="shared" si="3"/>
        <v>5</v>
      </c>
      <c r="F48">
        <f t="shared" si="4"/>
        <v>200</v>
      </c>
      <c r="G48" s="1">
        <f t="shared" si="5"/>
        <v>117.1831645380919</v>
      </c>
      <c r="H48" s="1">
        <f t="shared" si="6"/>
        <v>23436.632907618379</v>
      </c>
      <c r="I48" s="1">
        <f t="shared" si="7"/>
        <v>20000</v>
      </c>
    </row>
    <row r="49" spans="1:9" x14ac:dyDescent="0.25">
      <c r="A49">
        <v>41</v>
      </c>
      <c r="B49" s="1">
        <f t="shared" si="0"/>
        <v>500</v>
      </c>
      <c r="C49" s="1">
        <f t="shared" si="1"/>
        <v>187.49306326094705</v>
      </c>
      <c r="D49" s="1">
        <f t="shared" si="2"/>
        <v>687.49306326094711</v>
      </c>
      <c r="E49">
        <f t="shared" si="3"/>
        <v>5</v>
      </c>
      <c r="F49">
        <f t="shared" si="4"/>
        <v>205</v>
      </c>
      <c r="G49" s="1">
        <f t="shared" si="5"/>
        <v>117.66058325577971</v>
      </c>
      <c r="H49" s="1">
        <f t="shared" si="6"/>
        <v>24120.419567434841</v>
      </c>
      <c r="I49" s="1">
        <f t="shared" si="7"/>
        <v>20500</v>
      </c>
    </row>
    <row r="50" spans="1:9" x14ac:dyDescent="0.25">
      <c r="A50">
        <v>42</v>
      </c>
      <c r="B50" s="1">
        <f t="shared" si="0"/>
        <v>500</v>
      </c>
      <c r="C50" s="1">
        <f t="shared" si="1"/>
        <v>192.96335653947875</v>
      </c>
      <c r="D50" s="1">
        <f t="shared" si="2"/>
        <v>692.96335653947881</v>
      </c>
      <c r="E50">
        <f t="shared" si="3"/>
        <v>5</v>
      </c>
      <c r="F50">
        <f t="shared" si="4"/>
        <v>210</v>
      </c>
      <c r="G50" s="1">
        <f t="shared" si="5"/>
        <v>118.13994703642003</v>
      </c>
      <c r="H50" s="1">
        <f t="shared" si="6"/>
        <v>24809.388877648205</v>
      </c>
      <c r="I50" s="1">
        <f t="shared" si="7"/>
        <v>21000</v>
      </c>
    </row>
    <row r="51" spans="1:9" x14ac:dyDescent="0.25">
      <c r="A51">
        <v>43</v>
      </c>
      <c r="B51" s="1">
        <f t="shared" si="0"/>
        <v>500</v>
      </c>
      <c r="C51" s="1">
        <f t="shared" si="1"/>
        <v>198.47511102118563</v>
      </c>
      <c r="D51" s="1">
        <f t="shared" si="2"/>
        <v>698.47511102118563</v>
      </c>
      <c r="E51">
        <f t="shared" si="3"/>
        <v>5</v>
      </c>
      <c r="F51">
        <f t="shared" si="4"/>
        <v>215</v>
      </c>
      <c r="G51" s="1">
        <f t="shared" si="5"/>
        <v>118.62126380444006</v>
      </c>
      <c r="H51" s="1">
        <f t="shared" si="6"/>
        <v>25503.571717954612</v>
      </c>
      <c r="I51" s="1">
        <f t="shared" si="7"/>
        <v>21500</v>
      </c>
    </row>
    <row r="52" spans="1:9" x14ac:dyDescent="0.25">
      <c r="A52">
        <v>44</v>
      </c>
      <c r="B52" s="1">
        <f t="shared" si="0"/>
        <v>500</v>
      </c>
      <c r="C52" s="1">
        <f t="shared" si="1"/>
        <v>204.02857374363691</v>
      </c>
      <c r="D52" s="1">
        <f t="shared" si="2"/>
        <v>704.02857374363691</v>
      </c>
      <c r="E52">
        <f t="shared" si="3"/>
        <v>5</v>
      </c>
      <c r="F52">
        <f t="shared" si="4"/>
        <v>220</v>
      </c>
      <c r="G52" s="1">
        <f t="shared" si="5"/>
        <v>119.10454151655216</v>
      </c>
      <c r="H52" s="1">
        <f t="shared" si="6"/>
        <v>26202.999133641475</v>
      </c>
      <c r="I52" s="1">
        <f t="shared" si="7"/>
        <v>22000</v>
      </c>
    </row>
    <row r="53" spans="1:9" x14ac:dyDescent="0.25">
      <c r="A53">
        <v>45</v>
      </c>
      <c r="B53" s="1">
        <f t="shared" si="0"/>
        <v>500</v>
      </c>
      <c r="C53" s="1">
        <f t="shared" si="1"/>
        <v>209.62399306913181</v>
      </c>
      <c r="D53" s="1">
        <f t="shared" si="2"/>
        <v>709.62399306913176</v>
      </c>
      <c r="E53">
        <f t="shared" si="3"/>
        <v>5</v>
      </c>
      <c r="F53">
        <f t="shared" si="4"/>
        <v>225</v>
      </c>
      <c r="G53" s="1">
        <f t="shared" si="5"/>
        <v>119.58978816188528</v>
      </c>
      <c r="H53" s="1">
        <f t="shared" si="6"/>
        <v>26907.702336424187</v>
      </c>
      <c r="I53" s="1">
        <f t="shared" si="7"/>
        <v>22500</v>
      </c>
    </row>
    <row r="54" spans="1:9" x14ac:dyDescent="0.25">
      <c r="A54">
        <v>46</v>
      </c>
      <c r="B54" s="1">
        <f t="shared" si="0"/>
        <v>500</v>
      </c>
      <c r="C54" s="1">
        <f t="shared" si="1"/>
        <v>215.26161869139352</v>
      </c>
      <c r="D54" s="1">
        <f t="shared" si="2"/>
        <v>715.26161869139355</v>
      </c>
      <c r="E54">
        <f t="shared" si="3"/>
        <v>5</v>
      </c>
      <c r="F54">
        <f t="shared" si="4"/>
        <v>230</v>
      </c>
      <c r="G54" s="1">
        <f t="shared" si="5"/>
        <v>120.07701176211708</v>
      </c>
      <c r="H54" s="1">
        <f t="shared" si="6"/>
        <v>27617.712705286929</v>
      </c>
      <c r="I54" s="1">
        <f t="shared" si="7"/>
        <v>23000</v>
      </c>
    </row>
    <row r="55" spans="1:9" x14ac:dyDescent="0.25">
      <c r="A55">
        <v>47</v>
      </c>
      <c r="B55" s="1">
        <f t="shared" si="0"/>
        <v>500</v>
      </c>
      <c r="C55" s="1">
        <f t="shared" si="1"/>
        <v>220.94170164229544</v>
      </c>
      <c r="D55" s="1">
        <f t="shared" si="2"/>
        <v>720.94170164229547</v>
      </c>
      <c r="E55">
        <f t="shared" si="3"/>
        <v>5</v>
      </c>
      <c r="F55">
        <f t="shared" si="4"/>
        <v>235</v>
      </c>
      <c r="G55" s="1">
        <f t="shared" si="5"/>
        <v>120.56622037160655</v>
      </c>
      <c r="H55" s="1">
        <f t="shared" si="6"/>
        <v>28333.061787327541</v>
      </c>
      <c r="I55" s="1">
        <f t="shared" si="7"/>
        <v>23500</v>
      </c>
    </row>
    <row r="56" spans="1:9" x14ac:dyDescent="0.25">
      <c r="A56">
        <v>48</v>
      </c>
      <c r="B56" s="1">
        <f t="shared" si="0"/>
        <v>500</v>
      </c>
      <c r="C56" s="1">
        <f t="shared" si="1"/>
        <v>226.66449429862033</v>
      </c>
      <c r="D56" s="1">
        <f t="shared" si="2"/>
        <v>726.6644942986203</v>
      </c>
      <c r="E56">
        <f t="shared" si="3"/>
        <v>6</v>
      </c>
      <c r="F56">
        <f t="shared" si="4"/>
        <v>241</v>
      </c>
      <c r="G56" s="1">
        <f t="shared" si="5"/>
        <v>121.05742207752709</v>
      </c>
      <c r="H56" s="1">
        <f t="shared" si="6"/>
        <v>29174.838720684031</v>
      </c>
      <c r="I56" s="1">
        <f t="shared" si="7"/>
        <v>24000</v>
      </c>
    </row>
    <row r="57" spans="1:9" x14ac:dyDescent="0.25">
      <c r="A57">
        <v>49</v>
      </c>
      <c r="B57" s="1">
        <f t="shared" si="0"/>
        <v>500</v>
      </c>
      <c r="C57" s="1">
        <f t="shared" si="1"/>
        <v>233.39870976547223</v>
      </c>
      <c r="D57" s="1">
        <f t="shared" si="2"/>
        <v>733.39870976547218</v>
      </c>
      <c r="E57">
        <f t="shared" si="3"/>
        <v>6</v>
      </c>
      <c r="F57">
        <f t="shared" si="4"/>
        <v>247</v>
      </c>
      <c r="G57" s="1">
        <f t="shared" si="5"/>
        <v>121.55062500000031</v>
      </c>
      <c r="H57" s="1">
        <f t="shared" si="6"/>
        <v>30023.004375000077</v>
      </c>
      <c r="I57" s="1">
        <f t="shared" si="7"/>
        <v>24500</v>
      </c>
    </row>
    <row r="58" spans="1:9" x14ac:dyDescent="0.25">
      <c r="A58">
        <v>50</v>
      </c>
      <c r="B58" s="1">
        <f t="shared" si="0"/>
        <v>500</v>
      </c>
      <c r="C58" s="1">
        <f t="shared" si="1"/>
        <v>240.18403500000062</v>
      </c>
      <c r="D58" s="1">
        <f t="shared" si="2"/>
        <v>740.18403500000068</v>
      </c>
      <c r="E58">
        <f t="shared" si="3"/>
        <v>6</v>
      </c>
      <c r="F58">
        <f t="shared" si="4"/>
        <v>253</v>
      </c>
      <c r="G58" s="1">
        <f t="shared" si="5"/>
        <v>122.04583729223013</v>
      </c>
      <c r="H58" s="1">
        <f t="shared" si="6"/>
        <v>30877.596834934222</v>
      </c>
      <c r="I58" s="1">
        <f t="shared" si="7"/>
        <v>25000</v>
      </c>
    </row>
    <row r="59" spans="1:9" x14ac:dyDescent="0.25">
      <c r="A59">
        <v>51</v>
      </c>
      <c r="B59" s="1">
        <f t="shared" si="0"/>
        <v>500</v>
      </c>
      <c r="C59" s="1">
        <f t="shared" si="1"/>
        <v>247.02077467947379</v>
      </c>
      <c r="D59" s="1">
        <f t="shared" si="2"/>
        <v>747.02077467947379</v>
      </c>
      <c r="E59">
        <f t="shared" si="3"/>
        <v>6</v>
      </c>
      <c r="F59">
        <f t="shared" si="4"/>
        <v>259</v>
      </c>
      <c r="G59" s="1">
        <f t="shared" si="5"/>
        <v>122.54306714063769</v>
      </c>
      <c r="H59" s="1">
        <f t="shared" si="6"/>
        <v>31738.654389425163</v>
      </c>
      <c r="I59" s="1">
        <f t="shared" si="7"/>
        <v>25500</v>
      </c>
    </row>
    <row r="60" spans="1:9" x14ac:dyDescent="0.25">
      <c r="A60">
        <v>52</v>
      </c>
      <c r="B60" s="1">
        <f t="shared" si="0"/>
        <v>500</v>
      </c>
      <c r="C60" s="1">
        <f t="shared" si="1"/>
        <v>253.90923511540129</v>
      </c>
      <c r="D60" s="1">
        <f t="shared" si="2"/>
        <v>753.90923511540132</v>
      </c>
      <c r="E60">
        <f t="shared" si="3"/>
        <v>6</v>
      </c>
      <c r="F60">
        <f t="shared" si="4"/>
        <v>265</v>
      </c>
      <c r="G60" s="1">
        <f t="shared" si="5"/>
        <v>123.04232276499658</v>
      </c>
      <c r="H60" s="1">
        <f t="shared" si="6"/>
        <v>32606.215532724094</v>
      </c>
      <c r="I60" s="1">
        <f t="shared" si="7"/>
        <v>26000</v>
      </c>
    </row>
    <row r="61" spans="1:9" x14ac:dyDescent="0.25">
      <c r="A61">
        <v>53</v>
      </c>
      <c r="B61" s="1">
        <f t="shared" si="0"/>
        <v>500</v>
      </c>
      <c r="C61" s="1">
        <f t="shared" ref="C61:C124" si="8">F60*$B$4*G60</f>
        <v>260.84972426179274</v>
      </c>
      <c r="D61" s="1">
        <f t="shared" ref="D61:D124" si="9">B61+C61</f>
        <v>760.84972426179274</v>
      </c>
      <c r="E61">
        <f t="shared" ref="E61:E124" si="10">INT(D61/G61)</f>
        <v>6</v>
      </c>
      <c r="F61">
        <f t="shared" ref="F61:F124" si="11">F60+E61</f>
        <v>271</v>
      </c>
      <c r="G61" s="1">
        <f t="shared" ref="G61:G124" si="12">G60*(1+$B$5)^(1/12)</f>
        <v>123.5436124185688</v>
      </c>
      <c r="H61" s="1">
        <f t="shared" ref="H61:H124" si="13">F61*G61</f>
        <v>33480.318965432147</v>
      </c>
      <c r="I61" s="1">
        <f t="shared" ref="I61:I124" si="14">I60+B61</f>
        <v>26500</v>
      </c>
    </row>
    <row r="62" spans="1:9" x14ac:dyDescent="0.25">
      <c r="A62">
        <v>54</v>
      </c>
      <c r="B62" s="1">
        <f t="shared" si="0"/>
        <v>500</v>
      </c>
      <c r="C62" s="1">
        <f t="shared" si="8"/>
        <v>267.84255172345718</v>
      </c>
      <c r="D62" s="1">
        <f t="shared" si="9"/>
        <v>767.84255172345718</v>
      </c>
      <c r="E62">
        <f t="shared" si="10"/>
        <v>6</v>
      </c>
      <c r="F62">
        <f t="shared" si="11"/>
        <v>277</v>
      </c>
      <c r="G62" s="1">
        <f t="shared" si="12"/>
        <v>124.04694438824113</v>
      </c>
      <c r="H62" s="1">
        <f t="shared" si="13"/>
        <v>34361.003595542796</v>
      </c>
      <c r="I62" s="1">
        <f t="shared" si="14"/>
        <v>27000</v>
      </c>
    </row>
    <row r="63" spans="1:9" x14ac:dyDescent="0.25">
      <c r="A63">
        <v>55</v>
      </c>
      <c r="B63" s="1">
        <f t="shared" si="0"/>
        <v>500</v>
      </c>
      <c r="C63" s="1">
        <f t="shared" si="8"/>
        <v>274.88802876434238</v>
      </c>
      <c r="D63" s="1">
        <f t="shared" si="9"/>
        <v>774.88802876434238</v>
      </c>
      <c r="E63">
        <f t="shared" si="10"/>
        <v>6</v>
      </c>
      <c r="F63">
        <f t="shared" si="11"/>
        <v>283</v>
      </c>
      <c r="G63" s="1">
        <f t="shared" si="12"/>
        <v>124.55232699466217</v>
      </c>
      <c r="H63" s="1">
        <f t="shared" si="13"/>
        <v>35248.308539489393</v>
      </c>
      <c r="I63" s="1">
        <f t="shared" si="14"/>
        <v>27500</v>
      </c>
    </row>
    <row r="64" spans="1:9" x14ac:dyDescent="0.25">
      <c r="A64">
        <v>56</v>
      </c>
      <c r="B64" s="1">
        <f t="shared" si="0"/>
        <v>500</v>
      </c>
      <c r="C64" s="1">
        <f t="shared" si="8"/>
        <v>281.98646831591515</v>
      </c>
      <c r="D64" s="1">
        <f t="shared" si="9"/>
        <v>781.98646831591509</v>
      </c>
      <c r="E64">
        <f t="shared" si="10"/>
        <v>6</v>
      </c>
      <c r="F64">
        <f t="shared" si="11"/>
        <v>289</v>
      </c>
      <c r="G64" s="1">
        <f t="shared" si="12"/>
        <v>125.05976859237987</v>
      </c>
      <c r="H64" s="1">
        <f t="shared" si="13"/>
        <v>36142.273123197781</v>
      </c>
      <c r="I64" s="1">
        <f t="shared" si="14"/>
        <v>28000</v>
      </c>
    </row>
    <row r="65" spans="1:9" x14ac:dyDescent="0.25">
      <c r="A65">
        <v>57</v>
      </c>
      <c r="B65" s="1">
        <f t="shared" si="0"/>
        <v>500</v>
      </c>
      <c r="C65" s="1">
        <f t="shared" si="8"/>
        <v>289.13818498558226</v>
      </c>
      <c r="D65" s="1">
        <f t="shared" si="9"/>
        <v>789.13818498558226</v>
      </c>
      <c r="E65">
        <f t="shared" si="10"/>
        <v>6</v>
      </c>
      <c r="F65">
        <f t="shared" si="11"/>
        <v>295</v>
      </c>
      <c r="G65" s="1">
        <f t="shared" si="12"/>
        <v>125.56927756997965</v>
      </c>
      <c r="H65" s="1">
        <f t="shared" si="13"/>
        <v>37042.936883143993</v>
      </c>
      <c r="I65" s="1">
        <f t="shared" si="14"/>
        <v>28500</v>
      </c>
    </row>
    <row r="66" spans="1:9" x14ac:dyDescent="0.25">
      <c r="A66">
        <v>58</v>
      </c>
      <c r="B66" s="1">
        <f t="shared" si="0"/>
        <v>500</v>
      </c>
      <c r="C66" s="1">
        <f t="shared" si="8"/>
        <v>296.34349506515196</v>
      </c>
      <c r="D66" s="1">
        <f t="shared" si="9"/>
        <v>796.34349506515196</v>
      </c>
      <c r="E66">
        <f t="shared" si="10"/>
        <v>6</v>
      </c>
      <c r="F66">
        <f t="shared" si="11"/>
        <v>301</v>
      </c>
      <c r="G66" s="1">
        <f t="shared" si="12"/>
        <v>126.08086235022304</v>
      </c>
      <c r="H66" s="1">
        <f t="shared" si="13"/>
        <v>37950.339567417133</v>
      </c>
      <c r="I66" s="1">
        <f t="shared" si="14"/>
        <v>29000</v>
      </c>
    </row>
    <row r="67" spans="1:9" x14ac:dyDescent="0.25">
      <c r="A67">
        <v>59</v>
      </c>
      <c r="B67" s="1">
        <f t="shared" si="0"/>
        <v>500</v>
      </c>
      <c r="C67" s="1">
        <f t="shared" si="8"/>
        <v>303.60271653933705</v>
      </c>
      <c r="D67" s="1">
        <f t="shared" si="9"/>
        <v>803.60271653933705</v>
      </c>
      <c r="E67">
        <f t="shared" si="10"/>
        <v>6</v>
      </c>
      <c r="F67">
        <f t="shared" si="11"/>
        <v>307</v>
      </c>
      <c r="G67" s="1">
        <f t="shared" si="12"/>
        <v>126.59453139018699</v>
      </c>
      <c r="H67" s="1">
        <f t="shared" si="13"/>
        <v>38864.521136787407</v>
      </c>
      <c r="I67" s="1">
        <f t="shared" si="14"/>
        <v>29500</v>
      </c>
    </row>
    <row r="68" spans="1:9" x14ac:dyDescent="0.25">
      <c r="A68">
        <v>60</v>
      </c>
      <c r="B68" s="1">
        <f t="shared" si="0"/>
        <v>500</v>
      </c>
      <c r="C68" s="1">
        <f t="shared" si="8"/>
        <v>310.91616909429922</v>
      </c>
      <c r="D68" s="1">
        <f t="shared" si="9"/>
        <v>810.91616909429922</v>
      </c>
      <c r="E68">
        <f t="shared" si="10"/>
        <v>6</v>
      </c>
      <c r="F68">
        <f t="shared" si="11"/>
        <v>313</v>
      </c>
      <c r="G68" s="1">
        <f t="shared" si="12"/>
        <v>127.11029318140356</v>
      </c>
      <c r="H68" s="1">
        <f t="shared" si="13"/>
        <v>39785.521765779318</v>
      </c>
      <c r="I68" s="1">
        <f t="shared" si="14"/>
        <v>30000</v>
      </c>
    </row>
    <row r="69" spans="1:9" x14ac:dyDescent="0.25">
      <c r="A69">
        <v>61</v>
      </c>
      <c r="B69" s="1">
        <f t="shared" si="0"/>
        <v>500</v>
      </c>
      <c r="C69" s="1">
        <f t="shared" si="8"/>
        <v>318.28417412623452</v>
      </c>
      <c r="D69" s="1">
        <f t="shared" si="9"/>
        <v>818.28417412623457</v>
      </c>
      <c r="E69">
        <f t="shared" si="10"/>
        <v>6</v>
      </c>
      <c r="F69">
        <f t="shared" si="11"/>
        <v>319</v>
      </c>
      <c r="G69" s="1">
        <f t="shared" si="12"/>
        <v>127.62815625000043</v>
      </c>
      <c r="H69" s="1">
        <f t="shared" si="13"/>
        <v>40713.38184375014</v>
      </c>
      <c r="I69" s="1">
        <f t="shared" si="14"/>
        <v>30500</v>
      </c>
    </row>
    <row r="70" spans="1:9" x14ac:dyDescent="0.25">
      <c r="A70">
        <v>62</v>
      </c>
      <c r="B70" s="1">
        <f t="shared" si="0"/>
        <v>500</v>
      </c>
      <c r="C70" s="1">
        <f t="shared" si="8"/>
        <v>325.70705475000108</v>
      </c>
      <c r="D70" s="1">
        <f t="shared" si="9"/>
        <v>825.70705475000113</v>
      </c>
      <c r="E70">
        <f t="shared" si="10"/>
        <v>6</v>
      </c>
      <c r="F70">
        <f t="shared" si="11"/>
        <v>325</v>
      </c>
      <c r="G70" s="1">
        <f t="shared" si="12"/>
        <v>128.14812915684175</v>
      </c>
      <c r="H70" s="1">
        <f t="shared" si="13"/>
        <v>41648.141975973565</v>
      </c>
      <c r="I70" s="1">
        <f t="shared" si="14"/>
        <v>31000</v>
      </c>
    </row>
    <row r="71" spans="1:9" x14ac:dyDescent="0.25">
      <c r="A71">
        <v>63</v>
      </c>
      <c r="B71" s="1">
        <f t="shared" si="0"/>
        <v>500</v>
      </c>
      <c r="C71" s="1">
        <f t="shared" si="8"/>
        <v>333.18513580778858</v>
      </c>
      <c r="D71" s="1">
        <f t="shared" si="9"/>
        <v>833.18513580778858</v>
      </c>
      <c r="E71">
        <f t="shared" si="10"/>
        <v>6</v>
      </c>
      <c r="F71">
        <f t="shared" si="11"/>
        <v>331</v>
      </c>
      <c r="G71" s="1">
        <f t="shared" si="12"/>
        <v>128.67022049766967</v>
      </c>
      <c r="H71" s="1">
        <f t="shared" si="13"/>
        <v>42589.842984728661</v>
      </c>
      <c r="I71" s="1">
        <f t="shared" si="14"/>
        <v>31500</v>
      </c>
    </row>
    <row r="72" spans="1:9" x14ac:dyDescent="0.25">
      <c r="A72">
        <v>64</v>
      </c>
      <c r="B72" s="1">
        <f t="shared" si="0"/>
        <v>500</v>
      </c>
      <c r="C72" s="1">
        <f t="shared" si="8"/>
        <v>340.7187438778293</v>
      </c>
      <c r="D72" s="1">
        <f t="shared" si="9"/>
        <v>840.7187438778293</v>
      </c>
      <c r="E72">
        <f t="shared" si="10"/>
        <v>6</v>
      </c>
      <c r="F72">
        <f t="shared" si="11"/>
        <v>337</v>
      </c>
      <c r="G72" s="1">
        <f t="shared" si="12"/>
        <v>129.19443890324652</v>
      </c>
      <c r="H72" s="1">
        <f t="shared" si="13"/>
        <v>43538.525910394077</v>
      </c>
      <c r="I72" s="1">
        <f t="shared" si="14"/>
        <v>32000</v>
      </c>
    </row>
    <row r="73" spans="1:9" x14ac:dyDescent="0.25">
      <c r="A73">
        <v>65</v>
      </c>
      <c r="B73" s="1">
        <f t="shared" si="0"/>
        <v>500</v>
      </c>
      <c r="C73" s="1">
        <f t="shared" si="8"/>
        <v>348.30820728315263</v>
      </c>
      <c r="D73" s="1">
        <f t="shared" si="9"/>
        <v>848.30820728315257</v>
      </c>
      <c r="E73">
        <f t="shared" si="10"/>
        <v>6</v>
      </c>
      <c r="F73">
        <f t="shared" si="11"/>
        <v>343</v>
      </c>
      <c r="G73" s="1">
        <f t="shared" si="12"/>
        <v>129.72079303949735</v>
      </c>
      <c r="H73" s="1">
        <f t="shared" si="13"/>
        <v>44494.232012547589</v>
      </c>
      <c r="I73" s="1">
        <f t="shared" si="14"/>
        <v>32500</v>
      </c>
    </row>
    <row r="74" spans="1:9" x14ac:dyDescent="0.25">
      <c r="A74">
        <v>66</v>
      </c>
      <c r="B74" s="1">
        <f t="shared" si="0"/>
        <v>500</v>
      </c>
      <c r="C74" s="1">
        <f t="shared" si="8"/>
        <v>355.95385610038073</v>
      </c>
      <c r="D74" s="1">
        <f t="shared" si="9"/>
        <v>855.95385610038079</v>
      </c>
      <c r="E74">
        <f t="shared" si="10"/>
        <v>6</v>
      </c>
      <c r="F74">
        <f t="shared" si="11"/>
        <v>349</v>
      </c>
      <c r="G74" s="1">
        <f t="shared" si="12"/>
        <v>130.2492916076533</v>
      </c>
      <c r="H74" s="1">
        <f t="shared" si="13"/>
        <v>45457.002771071006</v>
      </c>
      <c r="I74" s="1">
        <f t="shared" si="14"/>
        <v>33000</v>
      </c>
    </row>
    <row r="75" spans="1:9" x14ac:dyDescent="0.25">
      <c r="A75">
        <v>67</v>
      </c>
      <c r="B75" s="1">
        <f t="shared" ref="B75:B128" si="15">$B$2</f>
        <v>500</v>
      </c>
      <c r="C75" s="1">
        <f t="shared" si="8"/>
        <v>363.65602216856809</v>
      </c>
      <c r="D75" s="1">
        <f t="shared" si="9"/>
        <v>863.65602216856814</v>
      </c>
      <c r="E75">
        <f t="shared" si="10"/>
        <v>6</v>
      </c>
      <c r="F75">
        <f t="shared" si="11"/>
        <v>355</v>
      </c>
      <c r="G75" s="1">
        <f t="shared" si="12"/>
        <v>130.77994334439541</v>
      </c>
      <c r="H75" s="1">
        <f t="shared" si="13"/>
        <v>46426.879887260366</v>
      </c>
      <c r="I75" s="1">
        <f t="shared" si="14"/>
        <v>33500</v>
      </c>
    </row>
    <row r="76" spans="1:9" x14ac:dyDescent="0.25">
      <c r="A76">
        <v>68</v>
      </c>
      <c r="B76" s="1">
        <f t="shared" si="15"/>
        <v>500</v>
      </c>
      <c r="C76" s="1">
        <f t="shared" si="8"/>
        <v>371.41503909808296</v>
      </c>
      <c r="D76" s="1">
        <f t="shared" si="9"/>
        <v>871.41503909808296</v>
      </c>
      <c r="E76">
        <f t="shared" si="10"/>
        <v>6</v>
      </c>
      <c r="F76">
        <f t="shared" si="11"/>
        <v>361</v>
      </c>
      <c r="G76" s="1">
        <f t="shared" si="12"/>
        <v>131.312757021999</v>
      </c>
      <c r="H76" s="1">
        <f t="shared" si="13"/>
        <v>47403.90528494164</v>
      </c>
      <c r="I76" s="1">
        <f t="shared" si="14"/>
        <v>34000</v>
      </c>
    </row>
    <row r="77" spans="1:9" x14ac:dyDescent="0.25">
      <c r="A77">
        <v>69</v>
      </c>
      <c r="B77" s="1">
        <f t="shared" si="15"/>
        <v>500</v>
      </c>
      <c r="C77" s="1">
        <f t="shared" si="8"/>
        <v>379.23124227953309</v>
      </c>
      <c r="D77" s="1">
        <f t="shared" si="9"/>
        <v>879.23124227953303</v>
      </c>
      <c r="E77">
        <f t="shared" si="10"/>
        <v>6</v>
      </c>
      <c r="F77">
        <f t="shared" si="11"/>
        <v>367</v>
      </c>
      <c r="G77" s="1">
        <f t="shared" si="12"/>
        <v>131.84774144847876</v>
      </c>
      <c r="H77" s="1">
        <f t="shared" si="13"/>
        <v>48388.121111591703</v>
      </c>
      <c r="I77" s="1">
        <f t="shared" si="14"/>
        <v>34500</v>
      </c>
    </row>
    <row r="78" spans="1:9" x14ac:dyDescent="0.25">
      <c r="A78">
        <v>70</v>
      </c>
      <c r="B78" s="1">
        <f t="shared" si="15"/>
        <v>500</v>
      </c>
      <c r="C78" s="1">
        <f t="shared" si="8"/>
        <v>387.10496889273361</v>
      </c>
      <c r="D78" s="1">
        <f t="shared" si="9"/>
        <v>887.10496889273361</v>
      </c>
      <c r="E78">
        <f t="shared" si="10"/>
        <v>6</v>
      </c>
      <c r="F78">
        <f t="shared" si="11"/>
        <v>373</v>
      </c>
      <c r="G78" s="1">
        <f t="shared" si="12"/>
        <v>132.38490546773431</v>
      </c>
      <c r="H78" s="1">
        <f t="shared" si="13"/>
        <v>49379.569739464896</v>
      </c>
      <c r="I78" s="1">
        <f t="shared" si="14"/>
        <v>35000</v>
      </c>
    </row>
    <row r="79" spans="1:9" x14ac:dyDescent="0.25">
      <c r="A79">
        <v>71</v>
      </c>
      <c r="B79" s="1">
        <f t="shared" si="15"/>
        <v>500</v>
      </c>
      <c r="C79" s="1">
        <f t="shared" si="8"/>
        <v>395.03655791571919</v>
      </c>
      <c r="D79" s="1">
        <f t="shared" si="9"/>
        <v>895.03655791571919</v>
      </c>
      <c r="E79">
        <f t="shared" si="10"/>
        <v>6</v>
      </c>
      <c r="F79">
        <f t="shared" si="11"/>
        <v>379</v>
      </c>
      <c r="G79" s="1">
        <f t="shared" si="12"/>
        <v>132.92425795969646</v>
      </c>
      <c r="H79" s="1">
        <f t="shared" si="13"/>
        <v>50378.293766724957</v>
      </c>
      <c r="I79" s="1">
        <f t="shared" si="14"/>
        <v>35500</v>
      </c>
    </row>
    <row r="80" spans="1:9" x14ac:dyDescent="0.25">
      <c r="A80">
        <v>72</v>
      </c>
      <c r="B80" s="1">
        <f t="shared" si="15"/>
        <v>500</v>
      </c>
      <c r="C80" s="1">
        <f t="shared" si="8"/>
        <v>403.02635013379967</v>
      </c>
      <c r="D80" s="1">
        <f t="shared" si="9"/>
        <v>903.02635013379972</v>
      </c>
      <c r="E80">
        <f t="shared" si="10"/>
        <v>6</v>
      </c>
      <c r="F80">
        <f t="shared" si="11"/>
        <v>385</v>
      </c>
      <c r="G80" s="1">
        <f t="shared" si="12"/>
        <v>133.46580784047387</v>
      </c>
      <c r="H80" s="1">
        <f t="shared" si="13"/>
        <v>51384.336018582442</v>
      </c>
      <c r="I80" s="1">
        <f t="shared" si="14"/>
        <v>36000</v>
      </c>
    </row>
    <row r="81" spans="1:9" x14ac:dyDescent="0.25">
      <c r="A81">
        <v>73</v>
      </c>
      <c r="B81" s="1">
        <f t="shared" si="15"/>
        <v>500</v>
      </c>
      <c r="C81" s="1">
        <f t="shared" si="8"/>
        <v>411.07468814865956</v>
      </c>
      <c r="D81" s="1">
        <f t="shared" si="9"/>
        <v>911.07468814865956</v>
      </c>
      <c r="E81">
        <f t="shared" si="10"/>
        <v>6</v>
      </c>
      <c r="F81">
        <f t="shared" si="11"/>
        <v>391</v>
      </c>
      <c r="G81" s="1">
        <f t="shared" si="12"/>
        <v>134.0095640625006</v>
      </c>
      <c r="H81" s="1">
        <f t="shared" si="13"/>
        <v>52397.739548437734</v>
      </c>
      <c r="I81" s="1">
        <f t="shared" si="14"/>
        <v>36500</v>
      </c>
    </row>
    <row r="82" spans="1:9" x14ac:dyDescent="0.25">
      <c r="A82">
        <v>74</v>
      </c>
      <c r="B82" s="1">
        <f t="shared" si="15"/>
        <v>500</v>
      </c>
      <c r="C82" s="1">
        <f t="shared" si="8"/>
        <v>419.18191638750187</v>
      </c>
      <c r="D82" s="1">
        <f t="shared" si="9"/>
        <v>919.18191638750181</v>
      </c>
      <c r="E82">
        <f t="shared" si="10"/>
        <v>6</v>
      </c>
      <c r="F82">
        <f t="shared" si="11"/>
        <v>397</v>
      </c>
      <c r="G82" s="1">
        <f t="shared" si="12"/>
        <v>134.55553561468398</v>
      </c>
      <c r="H82" s="1">
        <f t="shared" si="13"/>
        <v>53418.547639029537</v>
      </c>
      <c r="I82" s="1">
        <f t="shared" si="14"/>
        <v>37000</v>
      </c>
    </row>
    <row r="83" spans="1:9" x14ac:dyDescent="0.25">
      <c r="A83">
        <v>75</v>
      </c>
      <c r="B83" s="1">
        <f t="shared" si="15"/>
        <v>500</v>
      </c>
      <c r="C83" s="1">
        <f t="shared" si="8"/>
        <v>427.34838111223632</v>
      </c>
      <c r="D83" s="1">
        <f t="shared" si="9"/>
        <v>927.34838111223632</v>
      </c>
      <c r="E83">
        <f t="shared" si="10"/>
        <v>6</v>
      </c>
      <c r="F83">
        <f t="shared" si="11"/>
        <v>403</v>
      </c>
      <c r="G83" s="1">
        <f t="shared" si="12"/>
        <v>135.10373152255329</v>
      </c>
      <c r="H83" s="1">
        <f t="shared" si="13"/>
        <v>54446.803803588977</v>
      </c>
      <c r="I83" s="1">
        <f t="shared" si="14"/>
        <v>37500</v>
      </c>
    </row>
    <row r="84" spans="1:9" x14ac:dyDescent="0.25">
      <c r="A84">
        <v>76</v>
      </c>
      <c r="B84" s="1">
        <f t="shared" si="15"/>
        <v>500</v>
      </c>
      <c r="C84" s="1">
        <f t="shared" si="8"/>
        <v>435.57443042871182</v>
      </c>
      <c r="D84" s="1">
        <f t="shared" si="9"/>
        <v>935.57443042871182</v>
      </c>
      <c r="E84">
        <f t="shared" si="10"/>
        <v>6</v>
      </c>
      <c r="F84">
        <f t="shared" si="11"/>
        <v>409</v>
      </c>
      <c r="G84" s="1">
        <f t="shared" si="12"/>
        <v>135.65416084840896</v>
      </c>
      <c r="H84" s="1">
        <f t="shared" si="13"/>
        <v>55482.551786999269</v>
      </c>
      <c r="I84" s="1">
        <f t="shared" si="14"/>
        <v>38000</v>
      </c>
    </row>
    <row r="85" spans="1:9" x14ac:dyDescent="0.25">
      <c r="A85">
        <v>77</v>
      </c>
      <c r="B85" s="1">
        <f t="shared" si="15"/>
        <v>500</v>
      </c>
      <c r="C85" s="1">
        <f t="shared" si="8"/>
        <v>443.86041429599419</v>
      </c>
      <c r="D85" s="1">
        <f t="shared" si="9"/>
        <v>943.86041429599413</v>
      </c>
      <c r="E85">
        <f t="shared" si="10"/>
        <v>6</v>
      </c>
      <c r="F85">
        <f t="shared" si="11"/>
        <v>415</v>
      </c>
      <c r="G85" s="1">
        <f t="shared" si="12"/>
        <v>136.20683269147233</v>
      </c>
      <c r="H85" s="1">
        <f t="shared" si="13"/>
        <v>56525.835566961017</v>
      </c>
      <c r="I85" s="1">
        <f t="shared" si="14"/>
        <v>38500</v>
      </c>
    </row>
    <row r="86" spans="1:9" x14ac:dyDescent="0.25">
      <c r="A86">
        <v>78</v>
      </c>
      <c r="B86" s="1">
        <f t="shared" si="15"/>
        <v>500</v>
      </c>
      <c r="C86" s="1">
        <f t="shared" si="8"/>
        <v>452.20668453568817</v>
      </c>
      <c r="D86" s="1">
        <f t="shared" si="9"/>
        <v>952.20668453568817</v>
      </c>
      <c r="E86">
        <f t="shared" si="10"/>
        <v>6</v>
      </c>
      <c r="F86">
        <f t="shared" si="11"/>
        <v>421</v>
      </c>
      <c r="G86" s="1">
        <f t="shared" si="12"/>
        <v>136.76175618803606</v>
      </c>
      <c r="H86" s="1">
        <f t="shared" si="13"/>
        <v>57576.699355163182</v>
      </c>
      <c r="I86" s="1">
        <f t="shared" si="14"/>
        <v>39000</v>
      </c>
    </row>
    <row r="87" spans="1:9" x14ac:dyDescent="0.25">
      <c r="A87">
        <v>79</v>
      </c>
      <c r="B87" s="1">
        <f t="shared" si="15"/>
        <v>500</v>
      </c>
      <c r="C87" s="1">
        <f t="shared" si="8"/>
        <v>460.61359484130543</v>
      </c>
      <c r="D87" s="1">
        <f t="shared" si="9"/>
        <v>960.61359484130548</v>
      </c>
      <c r="E87">
        <f t="shared" si="10"/>
        <v>6</v>
      </c>
      <c r="F87">
        <f t="shared" si="11"/>
        <v>427</v>
      </c>
      <c r="G87" s="1">
        <f t="shared" si="12"/>
        <v>137.31894051161527</v>
      </c>
      <c r="H87" s="1">
        <f t="shared" si="13"/>
        <v>58635.187598459721</v>
      </c>
      <c r="I87" s="1">
        <f t="shared" si="14"/>
        <v>39500</v>
      </c>
    </row>
    <row r="88" spans="1:9" x14ac:dyDescent="0.25">
      <c r="A88">
        <v>80</v>
      </c>
      <c r="B88" s="1">
        <f t="shared" si="15"/>
        <v>500</v>
      </c>
      <c r="C88" s="1">
        <f t="shared" si="8"/>
        <v>469.08150078767773</v>
      </c>
      <c r="D88" s="1">
        <f t="shared" si="9"/>
        <v>969.08150078767767</v>
      </c>
      <c r="E88">
        <f t="shared" si="10"/>
        <v>7</v>
      </c>
      <c r="F88">
        <f t="shared" si="11"/>
        <v>434</v>
      </c>
      <c r="G88" s="1">
        <f t="shared" si="12"/>
        <v>137.87839487309904</v>
      </c>
      <c r="H88" s="1">
        <f t="shared" si="13"/>
        <v>59839.223374924986</v>
      </c>
      <c r="I88" s="1">
        <f t="shared" si="14"/>
        <v>40000</v>
      </c>
    </row>
    <row r="89" spans="1:9" x14ac:dyDescent="0.25">
      <c r="A89">
        <v>81</v>
      </c>
      <c r="B89" s="1">
        <f t="shared" si="15"/>
        <v>500</v>
      </c>
      <c r="C89" s="1">
        <f t="shared" si="8"/>
        <v>478.71378699939987</v>
      </c>
      <c r="D89" s="1">
        <f t="shared" si="9"/>
        <v>978.71378699939987</v>
      </c>
      <c r="E89">
        <f t="shared" si="10"/>
        <v>7</v>
      </c>
      <c r="F89">
        <f t="shared" si="11"/>
        <v>441</v>
      </c>
      <c r="G89" s="1">
        <f t="shared" si="12"/>
        <v>138.44012852090279</v>
      </c>
      <c r="H89" s="1">
        <f t="shared" si="13"/>
        <v>61052.096677718131</v>
      </c>
      <c r="I89" s="1">
        <f t="shared" si="14"/>
        <v>40500</v>
      </c>
    </row>
    <row r="90" spans="1:9" x14ac:dyDescent="0.25">
      <c r="A90">
        <v>82</v>
      </c>
      <c r="B90" s="1">
        <f t="shared" si="15"/>
        <v>500</v>
      </c>
      <c r="C90" s="1">
        <f t="shared" si="8"/>
        <v>488.41677342174506</v>
      </c>
      <c r="D90" s="1">
        <f t="shared" si="9"/>
        <v>988.41677342174512</v>
      </c>
      <c r="E90">
        <f t="shared" si="10"/>
        <v>7</v>
      </c>
      <c r="F90">
        <f t="shared" si="11"/>
        <v>448</v>
      </c>
      <c r="G90" s="1">
        <f t="shared" si="12"/>
        <v>139.00415074112112</v>
      </c>
      <c r="H90" s="1">
        <f t="shared" si="13"/>
        <v>62273.859532022267</v>
      </c>
      <c r="I90" s="1">
        <f t="shared" si="14"/>
        <v>41000</v>
      </c>
    </row>
    <row r="91" spans="1:9" x14ac:dyDescent="0.25">
      <c r="A91">
        <v>83</v>
      </c>
      <c r="B91" s="1">
        <f t="shared" si="15"/>
        <v>500</v>
      </c>
      <c r="C91" s="1">
        <f t="shared" si="8"/>
        <v>498.19087625617811</v>
      </c>
      <c r="D91" s="1">
        <f t="shared" si="9"/>
        <v>998.19087625617817</v>
      </c>
      <c r="E91">
        <f t="shared" si="10"/>
        <v>7</v>
      </c>
      <c r="F91">
        <f t="shared" si="11"/>
        <v>455</v>
      </c>
      <c r="G91" s="1">
        <f t="shared" si="12"/>
        <v>139.57047085768136</v>
      </c>
      <c r="H91" s="1">
        <f t="shared" si="13"/>
        <v>63504.564240245018</v>
      </c>
      <c r="I91" s="1">
        <f t="shared" si="14"/>
        <v>41500</v>
      </c>
    </row>
    <row r="92" spans="1:9" x14ac:dyDescent="0.25">
      <c r="A92">
        <v>84</v>
      </c>
      <c r="B92" s="1">
        <f t="shared" si="15"/>
        <v>500</v>
      </c>
      <c r="C92" s="1">
        <f t="shared" si="8"/>
        <v>508.03651392196014</v>
      </c>
      <c r="D92" s="1">
        <f t="shared" si="9"/>
        <v>1008.0365139219601</v>
      </c>
      <c r="E92">
        <f t="shared" si="10"/>
        <v>7</v>
      </c>
      <c r="F92">
        <f t="shared" si="11"/>
        <v>462</v>
      </c>
      <c r="G92" s="1">
        <f t="shared" si="12"/>
        <v>140.13909823249764</v>
      </c>
      <c r="H92" s="1">
        <f t="shared" si="13"/>
        <v>64744.263383413912</v>
      </c>
      <c r="I92" s="1">
        <f t="shared" si="14"/>
        <v>42000</v>
      </c>
    </row>
    <row r="93" spans="1:9" x14ac:dyDescent="0.25">
      <c r="A93">
        <v>85</v>
      </c>
      <c r="B93" s="1">
        <f t="shared" si="15"/>
        <v>500</v>
      </c>
      <c r="C93" s="1">
        <f t="shared" si="8"/>
        <v>517.95410706731127</v>
      </c>
      <c r="D93" s="1">
        <f t="shared" si="9"/>
        <v>1017.9541070673113</v>
      </c>
      <c r="E93">
        <f t="shared" si="10"/>
        <v>7</v>
      </c>
      <c r="F93">
        <f t="shared" si="11"/>
        <v>469</v>
      </c>
      <c r="G93" s="1">
        <f t="shared" si="12"/>
        <v>140.7100422656257</v>
      </c>
      <c r="H93" s="1">
        <f t="shared" si="13"/>
        <v>65993.00982257846</v>
      </c>
      <c r="I93" s="1">
        <f t="shared" si="14"/>
        <v>42500</v>
      </c>
    </row>
    <row r="94" spans="1:9" x14ac:dyDescent="0.25">
      <c r="A94">
        <v>86</v>
      </c>
      <c r="B94" s="1">
        <f t="shared" si="15"/>
        <v>500</v>
      </c>
      <c r="C94" s="1">
        <f t="shared" si="8"/>
        <v>527.94407858062766</v>
      </c>
      <c r="D94" s="1">
        <f t="shared" si="9"/>
        <v>1027.9440785806278</v>
      </c>
      <c r="E94">
        <f t="shared" si="10"/>
        <v>7</v>
      </c>
      <c r="F94">
        <f t="shared" si="11"/>
        <v>476</v>
      </c>
      <c r="G94" s="1">
        <f t="shared" si="12"/>
        <v>141.28331239541825</v>
      </c>
      <c r="H94" s="1">
        <f t="shared" si="13"/>
        <v>67250.856700219083</v>
      </c>
      <c r="I94" s="1">
        <f t="shared" si="14"/>
        <v>43000</v>
      </c>
    </row>
    <row r="95" spans="1:9" x14ac:dyDescent="0.25">
      <c r="A95">
        <v>87</v>
      </c>
      <c r="B95" s="1">
        <f t="shared" si="15"/>
        <v>500</v>
      </c>
      <c r="C95" s="1">
        <f t="shared" si="8"/>
        <v>538.00685360175271</v>
      </c>
      <c r="D95" s="1">
        <f t="shared" si="9"/>
        <v>1038.0068536017527</v>
      </c>
      <c r="E95">
        <f t="shared" si="10"/>
        <v>7</v>
      </c>
      <c r="F95">
        <f t="shared" si="11"/>
        <v>483</v>
      </c>
      <c r="G95" s="1">
        <f t="shared" si="12"/>
        <v>141.85891809868104</v>
      </c>
      <c r="H95" s="1">
        <f t="shared" si="13"/>
        <v>68517.857441662942</v>
      </c>
      <c r="I95" s="1">
        <f t="shared" si="14"/>
        <v>43500</v>
      </c>
    </row>
    <row r="96" spans="1:9" x14ac:dyDescent="0.25">
      <c r="A96">
        <v>88</v>
      </c>
      <c r="B96" s="1">
        <f t="shared" si="15"/>
        <v>500</v>
      </c>
      <c r="C96" s="1">
        <f t="shared" si="8"/>
        <v>548.14285953330352</v>
      </c>
      <c r="D96" s="1">
        <f t="shared" si="9"/>
        <v>1048.1428595333036</v>
      </c>
      <c r="E96">
        <f t="shared" si="10"/>
        <v>7</v>
      </c>
      <c r="F96">
        <f t="shared" si="11"/>
        <v>490</v>
      </c>
      <c r="G96" s="1">
        <f t="shared" si="12"/>
        <v>142.43686889082952</v>
      </c>
      <c r="H96" s="1">
        <f t="shared" si="13"/>
        <v>69794.065756506461</v>
      </c>
      <c r="I96" s="1">
        <f t="shared" si="14"/>
        <v>44000</v>
      </c>
    </row>
    <row r="97" spans="1:9" x14ac:dyDescent="0.25">
      <c r="A97">
        <v>89</v>
      </c>
      <c r="B97" s="1">
        <f t="shared" si="15"/>
        <v>500</v>
      </c>
      <c r="C97" s="1">
        <f t="shared" si="8"/>
        <v>558.35252605205164</v>
      </c>
      <c r="D97" s="1">
        <f t="shared" si="9"/>
        <v>1058.3525260520516</v>
      </c>
      <c r="E97">
        <f t="shared" si="10"/>
        <v>7</v>
      </c>
      <c r="F97">
        <f t="shared" si="11"/>
        <v>497</v>
      </c>
      <c r="G97" s="1">
        <f t="shared" si="12"/>
        <v>143.01717432604605</v>
      </c>
      <c r="H97" s="1">
        <f t="shared" si="13"/>
        <v>71079.53564004488</v>
      </c>
      <c r="I97" s="1">
        <f t="shared" si="14"/>
        <v>44500</v>
      </c>
    </row>
    <row r="98" spans="1:9" x14ac:dyDescent="0.25">
      <c r="A98">
        <v>90</v>
      </c>
      <c r="B98" s="1">
        <f t="shared" si="15"/>
        <v>500</v>
      </c>
      <c r="C98" s="1">
        <f t="shared" si="8"/>
        <v>568.63628512035905</v>
      </c>
      <c r="D98" s="1">
        <f t="shared" si="9"/>
        <v>1068.6362851203589</v>
      </c>
      <c r="E98">
        <f t="shared" si="10"/>
        <v>7</v>
      </c>
      <c r="F98">
        <f t="shared" si="11"/>
        <v>504</v>
      </c>
      <c r="G98" s="1">
        <f t="shared" si="12"/>
        <v>143.59984399743797</v>
      </c>
      <c r="H98" s="1">
        <f t="shared" si="13"/>
        <v>72374.321374708743</v>
      </c>
      <c r="I98" s="1">
        <f t="shared" si="14"/>
        <v>45000</v>
      </c>
    </row>
    <row r="99" spans="1:9" x14ac:dyDescent="0.25">
      <c r="A99">
        <v>91</v>
      </c>
      <c r="B99" s="1">
        <f t="shared" si="15"/>
        <v>500</v>
      </c>
      <c r="C99" s="1">
        <f t="shared" si="8"/>
        <v>578.99457099766994</v>
      </c>
      <c r="D99" s="1">
        <f t="shared" si="9"/>
        <v>1078.9945709976701</v>
      </c>
      <c r="E99">
        <f t="shared" si="10"/>
        <v>7</v>
      </c>
      <c r="F99">
        <f t="shared" si="11"/>
        <v>511</v>
      </c>
      <c r="G99" s="1">
        <f t="shared" si="12"/>
        <v>144.18488753719612</v>
      </c>
      <c r="H99" s="1">
        <f t="shared" si="13"/>
        <v>73678.477531507218</v>
      </c>
      <c r="I99" s="1">
        <f t="shared" si="14"/>
        <v>45500</v>
      </c>
    </row>
    <row r="100" spans="1:9" x14ac:dyDescent="0.25">
      <c r="A100">
        <v>92</v>
      </c>
      <c r="B100" s="1">
        <f t="shared" si="15"/>
        <v>500</v>
      </c>
      <c r="C100" s="1">
        <f t="shared" si="8"/>
        <v>589.4278202520577</v>
      </c>
      <c r="D100" s="1">
        <f t="shared" si="9"/>
        <v>1089.4278202520577</v>
      </c>
      <c r="E100">
        <f t="shared" si="10"/>
        <v>7</v>
      </c>
      <c r="F100">
        <f t="shared" si="11"/>
        <v>518</v>
      </c>
      <c r="G100" s="1">
        <f t="shared" si="12"/>
        <v>144.77231461675407</v>
      </c>
      <c r="H100" s="1">
        <f t="shared" si="13"/>
        <v>74992.058971478604</v>
      </c>
      <c r="I100" s="1">
        <f t="shared" si="14"/>
        <v>46000</v>
      </c>
    </row>
    <row r="101" spans="1:9" x14ac:dyDescent="0.25">
      <c r="A101">
        <v>93</v>
      </c>
      <c r="B101" s="1">
        <f t="shared" si="15"/>
        <v>500</v>
      </c>
      <c r="C101" s="1">
        <f t="shared" si="8"/>
        <v>599.93647177182891</v>
      </c>
      <c r="D101" s="1">
        <f t="shared" si="9"/>
        <v>1099.936471771829</v>
      </c>
      <c r="E101">
        <f t="shared" si="10"/>
        <v>7</v>
      </c>
      <c r="F101">
        <f t="shared" si="11"/>
        <v>525</v>
      </c>
      <c r="G101" s="1">
        <f t="shared" si="12"/>
        <v>145.362134946948</v>
      </c>
      <c r="H101" s="1">
        <f t="shared" si="13"/>
        <v>76315.1208471477</v>
      </c>
      <c r="I101" s="1">
        <f t="shared" si="14"/>
        <v>46500</v>
      </c>
    </row>
    <row r="102" spans="1:9" x14ac:dyDescent="0.25">
      <c r="A102">
        <v>94</v>
      </c>
      <c r="B102" s="1">
        <f t="shared" si="15"/>
        <v>500</v>
      </c>
      <c r="C102" s="1">
        <f t="shared" si="8"/>
        <v>610.52096677718168</v>
      </c>
      <c r="D102" s="1">
        <f t="shared" si="9"/>
        <v>1110.5209667771817</v>
      </c>
      <c r="E102">
        <f t="shared" si="10"/>
        <v>7</v>
      </c>
      <c r="F102">
        <f t="shared" si="11"/>
        <v>532</v>
      </c>
      <c r="G102" s="1">
        <f t="shared" si="12"/>
        <v>145.95435827817727</v>
      </c>
      <c r="H102" s="1">
        <f t="shared" si="13"/>
        <v>77647.718603990303</v>
      </c>
      <c r="I102" s="1">
        <f t="shared" si="14"/>
        <v>47000</v>
      </c>
    </row>
    <row r="103" spans="1:9" x14ac:dyDescent="0.25">
      <c r="A103">
        <v>95</v>
      </c>
      <c r="B103" s="1">
        <f t="shared" si="15"/>
        <v>500</v>
      </c>
      <c r="C103" s="1">
        <f t="shared" si="8"/>
        <v>621.1817488319225</v>
      </c>
      <c r="D103" s="1">
        <f t="shared" si="9"/>
        <v>1121.1817488319225</v>
      </c>
      <c r="E103">
        <f t="shared" si="10"/>
        <v>7</v>
      </c>
      <c r="F103">
        <f t="shared" si="11"/>
        <v>539</v>
      </c>
      <c r="G103" s="1">
        <f t="shared" si="12"/>
        <v>146.54899440056553</v>
      </c>
      <c r="H103" s="1">
        <f t="shared" si="13"/>
        <v>78989.90798190482</v>
      </c>
      <c r="I103" s="1">
        <f t="shared" si="14"/>
        <v>47500</v>
      </c>
    </row>
    <row r="104" spans="1:9" x14ac:dyDescent="0.25">
      <c r="A104">
        <v>96</v>
      </c>
      <c r="B104" s="1">
        <f t="shared" si="15"/>
        <v>500</v>
      </c>
      <c r="C104" s="1">
        <f t="shared" si="8"/>
        <v>631.91926385523857</v>
      </c>
      <c r="D104" s="1">
        <f t="shared" si="9"/>
        <v>1131.9192638552386</v>
      </c>
      <c r="E104">
        <f t="shared" si="10"/>
        <v>7</v>
      </c>
      <c r="F104">
        <f t="shared" si="11"/>
        <v>546</v>
      </c>
      <c r="G104" s="1">
        <f t="shared" si="12"/>
        <v>147.14605314412262</v>
      </c>
      <c r="H104" s="1">
        <f t="shared" si="13"/>
        <v>80341.745016690955</v>
      </c>
      <c r="I104" s="1">
        <f t="shared" si="14"/>
        <v>48000</v>
      </c>
    </row>
    <row r="105" spans="1:9" x14ac:dyDescent="0.25">
      <c r="A105">
        <v>97</v>
      </c>
      <c r="B105" s="1">
        <f t="shared" si="15"/>
        <v>500</v>
      </c>
      <c r="C105" s="1">
        <f t="shared" si="8"/>
        <v>642.7339601335276</v>
      </c>
      <c r="D105" s="1">
        <f t="shared" si="9"/>
        <v>1142.7339601335275</v>
      </c>
      <c r="E105">
        <f t="shared" si="10"/>
        <v>7</v>
      </c>
      <c r="F105">
        <f t="shared" si="11"/>
        <v>553</v>
      </c>
      <c r="G105" s="1">
        <f t="shared" si="12"/>
        <v>147.74554437890708</v>
      </c>
      <c r="H105" s="1">
        <f t="shared" si="13"/>
        <v>81703.286041535612</v>
      </c>
      <c r="I105" s="1">
        <f t="shared" si="14"/>
        <v>48500</v>
      </c>
    </row>
    <row r="106" spans="1:9" x14ac:dyDescent="0.25">
      <c r="A106">
        <v>98</v>
      </c>
      <c r="B106" s="1">
        <f t="shared" si="15"/>
        <v>500</v>
      </c>
      <c r="C106" s="1">
        <f t="shared" si="8"/>
        <v>653.62628833228496</v>
      </c>
      <c r="D106" s="1">
        <f t="shared" si="9"/>
        <v>1153.626288332285</v>
      </c>
      <c r="E106">
        <f t="shared" si="10"/>
        <v>7</v>
      </c>
      <c r="F106">
        <f t="shared" si="11"/>
        <v>560</v>
      </c>
      <c r="G106" s="1">
        <f t="shared" si="12"/>
        <v>148.34747801518927</v>
      </c>
      <c r="H106" s="1">
        <f t="shared" si="13"/>
        <v>83074.587688505984</v>
      </c>
      <c r="I106" s="1">
        <f t="shared" si="14"/>
        <v>49000</v>
      </c>
    </row>
    <row r="107" spans="1:9" x14ac:dyDescent="0.25">
      <c r="A107">
        <v>99</v>
      </c>
      <c r="B107" s="1">
        <f t="shared" si="15"/>
        <v>500</v>
      </c>
      <c r="C107" s="1">
        <f t="shared" si="8"/>
        <v>664.596701508048</v>
      </c>
      <c r="D107" s="1">
        <f t="shared" si="9"/>
        <v>1164.596701508048</v>
      </c>
      <c r="E107">
        <f t="shared" si="10"/>
        <v>7</v>
      </c>
      <c r="F107">
        <f t="shared" si="11"/>
        <v>567</v>
      </c>
      <c r="G107" s="1">
        <f t="shared" si="12"/>
        <v>148.95186400361521</v>
      </c>
      <c r="H107" s="1">
        <f t="shared" si="13"/>
        <v>84455.706890049827</v>
      </c>
      <c r="I107" s="1">
        <f t="shared" si="14"/>
        <v>49500</v>
      </c>
    </row>
    <row r="108" spans="1:9" x14ac:dyDescent="0.25">
      <c r="A108">
        <v>100</v>
      </c>
      <c r="B108" s="1">
        <f t="shared" si="15"/>
        <v>500</v>
      </c>
      <c r="C108" s="1">
        <f t="shared" si="8"/>
        <v>675.64565512039871</v>
      </c>
      <c r="D108" s="1">
        <f t="shared" si="9"/>
        <v>1175.6456551203987</v>
      </c>
      <c r="E108">
        <f t="shared" si="10"/>
        <v>7</v>
      </c>
      <c r="F108">
        <f t="shared" si="11"/>
        <v>574</v>
      </c>
      <c r="G108" s="1">
        <f t="shared" si="12"/>
        <v>149.5587123353711</v>
      </c>
      <c r="H108" s="1">
        <f t="shared" si="13"/>
        <v>85846.700880503005</v>
      </c>
      <c r="I108" s="1">
        <f t="shared" si="14"/>
        <v>50000</v>
      </c>
    </row>
    <row r="109" spans="1:9" x14ac:dyDescent="0.25">
      <c r="A109">
        <v>101</v>
      </c>
      <c r="B109" s="1">
        <f t="shared" si="15"/>
        <v>500</v>
      </c>
      <c r="C109" s="1">
        <f t="shared" si="8"/>
        <v>686.77360704402417</v>
      </c>
      <c r="D109" s="1">
        <f t="shared" si="9"/>
        <v>1186.7736070440242</v>
      </c>
      <c r="E109">
        <f t="shared" si="10"/>
        <v>7</v>
      </c>
      <c r="F109">
        <f t="shared" si="11"/>
        <v>581</v>
      </c>
      <c r="G109" s="1">
        <f t="shared" si="12"/>
        <v>150.16803304234847</v>
      </c>
      <c r="H109" s="1">
        <f t="shared" si="13"/>
        <v>87247.627197604466</v>
      </c>
      <c r="I109" s="1">
        <f t="shared" si="14"/>
        <v>50500</v>
      </c>
    </row>
    <row r="110" spans="1:9" x14ac:dyDescent="0.25">
      <c r="A110">
        <v>102</v>
      </c>
      <c r="B110" s="1">
        <f t="shared" si="15"/>
        <v>500</v>
      </c>
      <c r="C110" s="1">
        <f t="shared" si="8"/>
        <v>697.98101758083567</v>
      </c>
      <c r="D110" s="1">
        <f t="shared" si="9"/>
        <v>1197.9810175808357</v>
      </c>
      <c r="E110">
        <f t="shared" si="10"/>
        <v>7</v>
      </c>
      <c r="F110">
        <f t="shared" si="11"/>
        <v>588</v>
      </c>
      <c r="G110" s="1">
        <f t="shared" si="12"/>
        <v>150.77983619731</v>
      </c>
      <c r="H110" s="1">
        <f t="shared" si="13"/>
        <v>88658.543684018281</v>
      </c>
      <c r="I110" s="1">
        <f t="shared" si="14"/>
        <v>51000</v>
      </c>
    </row>
    <row r="111" spans="1:9" x14ac:dyDescent="0.25">
      <c r="A111">
        <v>103</v>
      </c>
      <c r="B111" s="1">
        <f t="shared" si="15"/>
        <v>500</v>
      </c>
      <c r="C111" s="1">
        <f t="shared" si="8"/>
        <v>709.26834947214627</v>
      </c>
      <c r="D111" s="1">
        <f t="shared" si="9"/>
        <v>1209.2683494721464</v>
      </c>
      <c r="E111">
        <f t="shared" si="10"/>
        <v>7</v>
      </c>
      <c r="F111">
        <f t="shared" si="11"/>
        <v>595</v>
      </c>
      <c r="G111" s="1">
        <f t="shared" si="12"/>
        <v>151.39413191405606</v>
      </c>
      <c r="H111" s="1">
        <f t="shared" si="13"/>
        <v>90079.508488863357</v>
      </c>
      <c r="I111" s="1">
        <f t="shared" si="14"/>
        <v>51500</v>
      </c>
    </row>
    <row r="112" spans="1:9" x14ac:dyDescent="0.25">
      <c r="A112">
        <v>104</v>
      </c>
      <c r="B112" s="1">
        <f t="shared" si="15"/>
        <v>500</v>
      </c>
      <c r="C112" s="1">
        <f t="shared" si="8"/>
        <v>720.63606791090683</v>
      </c>
      <c r="D112" s="1">
        <f t="shared" si="9"/>
        <v>1220.6360679109068</v>
      </c>
      <c r="E112">
        <f t="shared" si="10"/>
        <v>8</v>
      </c>
      <c r="F112">
        <f t="shared" si="11"/>
        <v>603</v>
      </c>
      <c r="G112" s="1">
        <f t="shared" si="12"/>
        <v>152.01093034759191</v>
      </c>
      <c r="H112" s="1">
        <f t="shared" si="13"/>
        <v>91662.590999597916</v>
      </c>
      <c r="I112" s="1">
        <f t="shared" si="14"/>
        <v>52000</v>
      </c>
    </row>
    <row r="113" spans="1:9" x14ac:dyDescent="0.25">
      <c r="A113">
        <v>105</v>
      </c>
      <c r="B113" s="1">
        <f t="shared" si="15"/>
        <v>500</v>
      </c>
      <c r="C113" s="1">
        <f t="shared" si="8"/>
        <v>733.30072799678339</v>
      </c>
      <c r="D113" s="1">
        <f t="shared" si="9"/>
        <v>1233.3007279967833</v>
      </c>
      <c r="E113">
        <f t="shared" si="10"/>
        <v>8</v>
      </c>
      <c r="F113">
        <f t="shared" si="11"/>
        <v>611</v>
      </c>
      <c r="G113" s="1">
        <f t="shared" si="12"/>
        <v>152.63024169429553</v>
      </c>
      <c r="H113" s="1">
        <f t="shared" si="13"/>
        <v>93257.077675214576</v>
      </c>
      <c r="I113" s="1">
        <f t="shared" si="14"/>
        <v>52500</v>
      </c>
    </row>
    <row r="114" spans="1:9" x14ac:dyDescent="0.25">
      <c r="A114">
        <v>106</v>
      </c>
      <c r="B114" s="1">
        <f t="shared" si="15"/>
        <v>500</v>
      </c>
      <c r="C114" s="1">
        <f t="shared" si="8"/>
        <v>746.0566214017166</v>
      </c>
      <c r="D114" s="1">
        <f t="shared" si="9"/>
        <v>1246.0566214017167</v>
      </c>
      <c r="E114">
        <f t="shared" si="10"/>
        <v>8</v>
      </c>
      <c r="F114">
        <f t="shared" si="11"/>
        <v>619</v>
      </c>
      <c r="G114" s="1">
        <f t="shared" si="12"/>
        <v>153.25207619208626</v>
      </c>
      <c r="H114" s="1">
        <f t="shared" si="13"/>
        <v>94863.035162901404</v>
      </c>
      <c r="I114" s="1">
        <f t="shared" si="14"/>
        <v>53000</v>
      </c>
    </row>
    <row r="115" spans="1:9" x14ac:dyDescent="0.25">
      <c r="A115">
        <v>107</v>
      </c>
      <c r="B115" s="1">
        <f t="shared" si="15"/>
        <v>500</v>
      </c>
      <c r="C115" s="1">
        <f t="shared" si="8"/>
        <v>758.90428130321118</v>
      </c>
      <c r="D115" s="1">
        <f t="shared" si="9"/>
        <v>1258.9042813032111</v>
      </c>
      <c r="E115">
        <f t="shared" si="10"/>
        <v>8</v>
      </c>
      <c r="F115">
        <f t="shared" si="11"/>
        <v>627</v>
      </c>
      <c r="G115" s="1">
        <f t="shared" si="12"/>
        <v>153.87644412059393</v>
      </c>
      <c r="H115" s="1">
        <f t="shared" si="13"/>
        <v>96480.530463612391</v>
      </c>
      <c r="I115" s="1">
        <f t="shared" si="14"/>
        <v>53500</v>
      </c>
    </row>
    <row r="116" spans="1:9" x14ac:dyDescent="0.25">
      <c r="A116">
        <v>108</v>
      </c>
      <c r="B116" s="1">
        <f t="shared" si="15"/>
        <v>500</v>
      </c>
      <c r="C116" s="1">
        <f t="shared" si="8"/>
        <v>771.84424370889917</v>
      </c>
      <c r="D116" s="1">
        <f t="shared" si="9"/>
        <v>1271.8442437088993</v>
      </c>
      <c r="E116">
        <f t="shared" si="10"/>
        <v>8</v>
      </c>
      <c r="F116">
        <f t="shared" si="11"/>
        <v>635</v>
      </c>
      <c r="G116" s="1">
        <f t="shared" si="12"/>
        <v>154.50335580132887</v>
      </c>
      <c r="H116" s="1">
        <f t="shared" si="13"/>
        <v>98109.63093384383</v>
      </c>
      <c r="I116" s="1">
        <f t="shared" si="14"/>
        <v>54000</v>
      </c>
    </row>
    <row r="117" spans="1:9" x14ac:dyDescent="0.25">
      <c r="A117">
        <v>109</v>
      </c>
      <c r="B117" s="1">
        <f t="shared" si="15"/>
        <v>500</v>
      </c>
      <c r="C117" s="1">
        <f t="shared" si="8"/>
        <v>784.87704747075065</v>
      </c>
      <c r="D117" s="1">
        <f t="shared" si="9"/>
        <v>1284.8770474707508</v>
      </c>
      <c r="E117">
        <f t="shared" si="10"/>
        <v>8</v>
      </c>
      <c r="F117">
        <f t="shared" si="11"/>
        <v>643</v>
      </c>
      <c r="G117" s="1">
        <f t="shared" si="12"/>
        <v>155.13282159785254</v>
      </c>
      <c r="H117" s="1">
        <f t="shared" si="13"/>
        <v>99750.40428741918</v>
      </c>
      <c r="I117" s="1">
        <f t="shared" si="14"/>
        <v>54500</v>
      </c>
    </row>
    <row r="118" spans="1:9" x14ac:dyDescent="0.25">
      <c r="A118">
        <v>110</v>
      </c>
      <c r="B118" s="1">
        <f t="shared" si="15"/>
        <v>500</v>
      </c>
      <c r="C118" s="1">
        <f t="shared" si="8"/>
        <v>798.00323429935349</v>
      </c>
      <c r="D118" s="1">
        <f t="shared" si="9"/>
        <v>1298.0032342993536</v>
      </c>
      <c r="E118">
        <f t="shared" si="10"/>
        <v>8</v>
      </c>
      <c r="F118">
        <f t="shared" si="11"/>
        <v>651</v>
      </c>
      <c r="G118" s="1">
        <f t="shared" si="12"/>
        <v>155.76485191594884</v>
      </c>
      <c r="H118" s="1">
        <f t="shared" si="13"/>
        <v>101402.9185972827</v>
      </c>
      <c r="I118" s="1">
        <f t="shared" si="14"/>
        <v>55000</v>
      </c>
    </row>
    <row r="119" spans="1:9" x14ac:dyDescent="0.25">
      <c r="A119">
        <v>111</v>
      </c>
      <c r="B119" s="1">
        <f t="shared" si="15"/>
        <v>500</v>
      </c>
      <c r="C119" s="1">
        <f t="shared" si="8"/>
        <v>811.22334877826154</v>
      </c>
      <c r="D119" s="1">
        <f t="shared" si="9"/>
        <v>1311.2233487782614</v>
      </c>
      <c r="E119">
        <f t="shared" si="10"/>
        <v>8</v>
      </c>
      <c r="F119">
        <f t="shared" si="11"/>
        <v>659</v>
      </c>
      <c r="G119" s="1">
        <f t="shared" si="12"/>
        <v>156.39945720379606</v>
      </c>
      <c r="H119" s="1">
        <f t="shared" si="13"/>
        <v>103067.24229730161</v>
      </c>
      <c r="I119" s="1">
        <f t="shared" si="14"/>
        <v>55500</v>
      </c>
    </row>
    <row r="120" spans="1:9" x14ac:dyDescent="0.25">
      <c r="A120">
        <v>112</v>
      </c>
      <c r="B120" s="1">
        <f t="shared" si="15"/>
        <v>500</v>
      </c>
      <c r="C120" s="1">
        <f t="shared" si="8"/>
        <v>824.53793837841283</v>
      </c>
      <c r="D120" s="1">
        <f t="shared" si="9"/>
        <v>1324.5379383784129</v>
      </c>
      <c r="E120">
        <f t="shared" si="10"/>
        <v>8</v>
      </c>
      <c r="F120">
        <f t="shared" si="11"/>
        <v>667</v>
      </c>
      <c r="G120" s="1">
        <f t="shared" si="12"/>
        <v>157.03664795213973</v>
      </c>
      <c r="H120" s="1">
        <f t="shared" si="13"/>
        <v>104743.44418407721</v>
      </c>
      <c r="I120" s="1">
        <f t="shared" si="14"/>
        <v>56000</v>
      </c>
    </row>
    <row r="121" spans="1:9" x14ac:dyDescent="0.25">
      <c r="A121">
        <v>113</v>
      </c>
      <c r="B121" s="1">
        <f t="shared" si="15"/>
        <v>500</v>
      </c>
      <c r="C121" s="1">
        <f t="shared" si="8"/>
        <v>837.94755347261764</v>
      </c>
      <c r="D121" s="1">
        <f t="shared" si="9"/>
        <v>1337.9475534726175</v>
      </c>
      <c r="E121">
        <f t="shared" si="10"/>
        <v>8</v>
      </c>
      <c r="F121">
        <f t="shared" si="11"/>
        <v>675</v>
      </c>
      <c r="G121" s="1">
        <f t="shared" si="12"/>
        <v>157.67643469446597</v>
      </c>
      <c r="H121" s="1">
        <f t="shared" si="13"/>
        <v>106431.59341876453</v>
      </c>
      <c r="I121" s="1">
        <f t="shared" si="14"/>
        <v>56500</v>
      </c>
    </row>
    <row r="122" spans="1:9" x14ac:dyDescent="0.25">
      <c r="A122">
        <v>114</v>
      </c>
      <c r="B122" s="1">
        <f t="shared" si="15"/>
        <v>500</v>
      </c>
      <c r="C122" s="1">
        <f t="shared" si="8"/>
        <v>851.45274735011628</v>
      </c>
      <c r="D122" s="1">
        <f t="shared" si="9"/>
        <v>1351.4527473501162</v>
      </c>
      <c r="E122">
        <f t="shared" si="10"/>
        <v>8</v>
      </c>
      <c r="F122">
        <f t="shared" si="11"/>
        <v>683</v>
      </c>
      <c r="G122" s="1">
        <f t="shared" si="12"/>
        <v>158.31882800717557</v>
      </c>
      <c r="H122" s="1">
        <f t="shared" si="13"/>
        <v>108131.75952890092</v>
      </c>
      <c r="I122" s="1">
        <f t="shared" si="14"/>
        <v>57000</v>
      </c>
    </row>
    <row r="123" spans="1:9" x14ac:dyDescent="0.25">
      <c r="A123">
        <v>115</v>
      </c>
      <c r="B123" s="1">
        <f t="shared" si="15"/>
        <v>500</v>
      </c>
      <c r="C123" s="1">
        <f t="shared" si="8"/>
        <v>865.05407623120732</v>
      </c>
      <c r="D123" s="1">
        <f t="shared" si="9"/>
        <v>1365.0540762312073</v>
      </c>
      <c r="E123">
        <f t="shared" si="10"/>
        <v>8</v>
      </c>
      <c r="F123">
        <f t="shared" si="11"/>
        <v>691</v>
      </c>
      <c r="G123" s="1">
        <f t="shared" si="12"/>
        <v>158.96383850975894</v>
      </c>
      <c r="H123" s="1">
        <f t="shared" si="13"/>
        <v>109844.01241024343</v>
      </c>
      <c r="I123" s="1">
        <f t="shared" si="14"/>
        <v>57500</v>
      </c>
    </row>
    <row r="124" spans="1:9" x14ac:dyDescent="0.25">
      <c r="A124">
        <v>116</v>
      </c>
      <c r="B124" s="1">
        <f t="shared" si="15"/>
        <v>500</v>
      </c>
      <c r="C124" s="1">
        <f t="shared" si="8"/>
        <v>878.75209928194749</v>
      </c>
      <c r="D124" s="1">
        <f t="shared" si="9"/>
        <v>1378.7520992819475</v>
      </c>
      <c r="E124">
        <f t="shared" si="10"/>
        <v>8</v>
      </c>
      <c r="F124">
        <f t="shared" si="11"/>
        <v>699</v>
      </c>
      <c r="G124" s="1">
        <f t="shared" si="12"/>
        <v>159.61147686497159</v>
      </c>
      <c r="H124" s="1">
        <f t="shared" si="13"/>
        <v>111568.42232861514</v>
      </c>
      <c r="I124" s="1">
        <f t="shared" si="14"/>
        <v>58000</v>
      </c>
    </row>
    <row r="125" spans="1:9" x14ac:dyDescent="0.25">
      <c r="A125">
        <v>117</v>
      </c>
      <c r="B125" s="1">
        <f t="shared" si="15"/>
        <v>500</v>
      </c>
      <c r="C125" s="1">
        <f t="shared" ref="C125:C128" si="16">F124*$B$4*G124</f>
        <v>892.54737862892125</v>
      </c>
      <c r="D125" s="1">
        <f t="shared" ref="D125:D128" si="17">B125+C125</f>
        <v>1392.5473786289213</v>
      </c>
      <c r="E125">
        <f t="shared" ref="E125:E128" si="18">INT(D125/G125)</f>
        <v>8</v>
      </c>
      <c r="F125">
        <f t="shared" ref="F125:F128" si="19">F124+E125</f>
        <v>707</v>
      </c>
      <c r="G125" s="1">
        <f t="shared" ref="G125:G128" si="20">G124*(1+$B$5)^(1/12)</f>
        <v>160.26175377901041</v>
      </c>
      <c r="H125" s="1">
        <f t="shared" ref="H125:H128" si="21">F125*G125</f>
        <v>113305.05992176036</v>
      </c>
      <c r="I125" s="1">
        <f t="shared" ref="I125:I128" si="22">I124+B125</f>
        <v>58500</v>
      </c>
    </row>
    <row r="126" spans="1:9" x14ac:dyDescent="0.25">
      <c r="A126">
        <v>118</v>
      </c>
      <c r="B126" s="1">
        <f t="shared" si="15"/>
        <v>500</v>
      </c>
      <c r="C126" s="1">
        <f t="shared" si="16"/>
        <v>906.44047937408277</v>
      </c>
      <c r="D126" s="1">
        <f t="shared" si="17"/>
        <v>1406.4404793740828</v>
      </c>
      <c r="E126">
        <f t="shared" si="18"/>
        <v>8</v>
      </c>
      <c r="F126">
        <f t="shared" si="19"/>
        <v>715</v>
      </c>
      <c r="G126" s="1">
        <f t="shared" si="20"/>
        <v>160.91468000169067</v>
      </c>
      <c r="H126" s="1">
        <f t="shared" si="21"/>
        <v>115053.99620120882</v>
      </c>
      <c r="I126" s="1">
        <f t="shared" si="22"/>
        <v>59000</v>
      </c>
    </row>
    <row r="127" spans="1:9" x14ac:dyDescent="0.25">
      <c r="A127">
        <v>119</v>
      </c>
      <c r="B127" s="1">
        <f t="shared" si="15"/>
        <v>500</v>
      </c>
      <c r="C127" s="1">
        <f t="shared" si="16"/>
        <v>920.43196960967055</v>
      </c>
      <c r="D127" s="1">
        <f t="shared" si="17"/>
        <v>1420.4319696096704</v>
      </c>
      <c r="E127">
        <f t="shared" si="18"/>
        <v>8</v>
      </c>
      <c r="F127">
        <f t="shared" si="19"/>
        <v>723</v>
      </c>
      <c r="G127" s="1">
        <f t="shared" si="20"/>
        <v>161.57026632662371</v>
      </c>
      <c r="H127" s="1">
        <f t="shared" si="21"/>
        <v>116815.30255414895</v>
      </c>
      <c r="I127" s="1">
        <f t="shared" si="22"/>
        <v>59500</v>
      </c>
    </row>
    <row r="128" spans="1:9" x14ac:dyDescent="0.25">
      <c r="A128">
        <v>120</v>
      </c>
      <c r="B128" s="1">
        <f t="shared" si="15"/>
        <v>500</v>
      </c>
      <c r="C128" s="1">
        <f t="shared" si="16"/>
        <v>934.52242043319154</v>
      </c>
      <c r="D128" s="1">
        <f t="shared" si="17"/>
        <v>1434.5224204331917</v>
      </c>
      <c r="E128">
        <f t="shared" si="18"/>
        <v>8</v>
      </c>
      <c r="F128">
        <f t="shared" si="19"/>
        <v>731</v>
      </c>
      <c r="G128" s="1">
        <f t="shared" si="20"/>
        <v>162.2285235913954</v>
      </c>
      <c r="H128" s="1">
        <f t="shared" si="21"/>
        <v>118589.05074531004</v>
      </c>
      <c r="I128" s="1">
        <f t="shared" si="22"/>
        <v>60000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Elidio Mendes Jr</cp:lastModifiedBy>
  <dcterms:created xsi:type="dcterms:W3CDTF">2025-06-30T00:30:00Z</dcterms:created>
  <dcterms:modified xsi:type="dcterms:W3CDTF">2025-06-30T01:21:32Z</dcterms:modified>
</cp:coreProperties>
</file>