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Palmer\Documents\GitHub\assortment_optimization\saved test data\wall time for different solving methods\"/>
    </mc:Choice>
  </mc:AlternateContent>
  <bookViews>
    <workbookView xWindow="0" yWindow="0" windowWidth="20490" windowHeight="7530"/>
  </bookViews>
  <sheets>
    <sheet name="n=50 products" sheetId="2" r:id="rId1"/>
    <sheet name="n=20 produc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" l="1"/>
  <c r="N38" i="2"/>
  <c r="M38" i="2"/>
  <c r="L38" i="2"/>
  <c r="K38" i="2"/>
  <c r="J38" i="2"/>
  <c r="I38" i="2"/>
  <c r="H38" i="2"/>
  <c r="G38" i="2"/>
  <c r="F38" i="2"/>
  <c r="E38" i="2"/>
  <c r="D38" i="2"/>
  <c r="N37" i="2"/>
  <c r="M37" i="2"/>
  <c r="L37" i="2"/>
  <c r="K37" i="2"/>
  <c r="J37" i="2"/>
  <c r="I37" i="2"/>
  <c r="H37" i="2"/>
  <c r="G37" i="2"/>
  <c r="F37" i="2"/>
  <c r="E37" i="2"/>
  <c r="D37" i="2"/>
  <c r="N36" i="2"/>
  <c r="M36" i="2"/>
  <c r="L36" i="2"/>
  <c r="K36" i="2"/>
  <c r="J36" i="2"/>
  <c r="I36" i="2"/>
  <c r="H36" i="2"/>
  <c r="G36" i="2"/>
  <c r="E36" i="2"/>
  <c r="D36" i="2"/>
  <c r="N35" i="2"/>
  <c r="M35" i="2"/>
  <c r="L35" i="2"/>
  <c r="K35" i="2"/>
  <c r="J35" i="2"/>
  <c r="I35" i="2"/>
  <c r="H35" i="2"/>
  <c r="G35" i="2"/>
  <c r="F35" i="2"/>
  <c r="E35" i="2"/>
  <c r="D35" i="2"/>
  <c r="N32" i="2"/>
  <c r="M32" i="2"/>
  <c r="L32" i="2"/>
  <c r="K32" i="2"/>
  <c r="J32" i="2"/>
  <c r="I32" i="2"/>
  <c r="H32" i="2"/>
  <c r="G32" i="2"/>
  <c r="F32" i="2"/>
  <c r="E32" i="2"/>
  <c r="D32" i="2"/>
  <c r="N31" i="2"/>
  <c r="M31" i="2"/>
  <c r="L31" i="2"/>
  <c r="K31" i="2"/>
  <c r="J31" i="2"/>
  <c r="I31" i="2"/>
  <c r="H31" i="2"/>
  <c r="G31" i="2"/>
  <c r="F31" i="2"/>
  <c r="E31" i="2"/>
  <c r="D31" i="2"/>
  <c r="N30" i="2"/>
  <c r="M30" i="2"/>
  <c r="L30" i="2"/>
  <c r="K30" i="2"/>
  <c r="J30" i="2"/>
  <c r="I30" i="2"/>
  <c r="H30" i="2"/>
  <c r="G30" i="2"/>
  <c r="F30" i="2"/>
  <c r="E30" i="2"/>
  <c r="D30" i="2"/>
  <c r="N29" i="2"/>
  <c r="M29" i="2"/>
  <c r="L29" i="2"/>
  <c r="K29" i="2"/>
  <c r="J29" i="2"/>
  <c r="I29" i="2"/>
  <c r="H29" i="2"/>
  <c r="G29" i="2"/>
  <c r="F29" i="2"/>
  <c r="E29" i="2"/>
  <c r="D29" i="2"/>
  <c r="O29" i="2" s="1"/>
  <c r="E37" i="1"/>
  <c r="I36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J36" i="1"/>
  <c r="K36" i="1"/>
  <c r="L36" i="1"/>
  <c r="M36" i="1"/>
  <c r="N36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D35" i="1"/>
  <c r="D38" i="1"/>
  <c r="D37" i="1"/>
  <c r="D36" i="1"/>
  <c r="O30" i="1"/>
  <c r="O31" i="1"/>
  <c r="O32" i="1"/>
  <c r="O29" i="1"/>
  <c r="F29" i="1"/>
  <c r="G29" i="1"/>
  <c r="H29" i="1"/>
  <c r="I29" i="1"/>
  <c r="J29" i="1"/>
  <c r="K29" i="1"/>
  <c r="L29" i="1"/>
  <c r="M29" i="1"/>
  <c r="N29" i="1"/>
  <c r="F30" i="1"/>
  <c r="G30" i="1"/>
  <c r="H30" i="1"/>
  <c r="I30" i="1"/>
  <c r="J30" i="1"/>
  <c r="K30" i="1"/>
  <c r="L30" i="1"/>
  <c r="M30" i="1"/>
  <c r="N30" i="1"/>
  <c r="F31" i="1"/>
  <c r="G31" i="1"/>
  <c r="H31" i="1"/>
  <c r="I31" i="1"/>
  <c r="J31" i="1"/>
  <c r="K31" i="1"/>
  <c r="L31" i="1"/>
  <c r="M31" i="1"/>
  <c r="N31" i="1"/>
  <c r="F32" i="1"/>
  <c r="G32" i="1"/>
  <c r="H32" i="1"/>
  <c r="I32" i="1"/>
  <c r="J32" i="1"/>
  <c r="K32" i="1"/>
  <c r="L32" i="1"/>
  <c r="M32" i="1"/>
  <c r="N32" i="1"/>
  <c r="E30" i="1"/>
  <c r="E29" i="1"/>
  <c r="E31" i="1"/>
  <c r="E32" i="1"/>
  <c r="D30" i="1"/>
  <c r="D31" i="1"/>
  <c r="D32" i="1"/>
  <c r="D29" i="1"/>
  <c r="O32" i="2" l="1"/>
  <c r="O31" i="2"/>
  <c r="O30" i="2"/>
</calcChain>
</file>

<file path=xl/sharedStrings.xml><?xml version="1.0" encoding="utf-8"?>
<sst xmlns="http://schemas.openxmlformats.org/spreadsheetml/2006/main" count="66" uniqueCount="23">
  <si>
    <t>n=20 products</t>
  </si>
  <si>
    <t>M=20 assortments</t>
  </si>
  <si>
    <t>method=</t>
  </si>
  <si>
    <t>nb iterations</t>
  </si>
  <si>
    <t>instance_1</t>
  </si>
  <si>
    <t>instance_2</t>
  </si>
  <si>
    <t>instance_3</t>
  </si>
  <si>
    <t>instance_4</t>
  </si>
  <si>
    <t>instance_5</t>
  </si>
  <si>
    <t>instance_6</t>
  </si>
  <si>
    <t>instance_7</t>
  </si>
  <si>
    <t>instance_8</t>
  </si>
  <si>
    <t>instance_9</t>
  </si>
  <si>
    <t>instance_10</t>
  </si>
  <si>
    <t>instance_0</t>
  </si>
  <si>
    <t>average for method=</t>
  </si>
  <si>
    <t>std dev for method</t>
  </si>
  <si>
    <t>average total</t>
  </si>
  <si>
    <t>n=50 products</t>
  </si>
  <si>
    <t>Primal simplex</t>
  </si>
  <si>
    <t>Dual simplex</t>
  </si>
  <si>
    <t>Barrier</t>
  </si>
  <si>
    <t>Concurrent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</si>
</sst>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products, wall</a:t>
            </a:r>
            <a:r>
              <a:rPr lang="en-US" baseline="0"/>
              <a:t> time=f(iter)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'n=50 products'!$B$29</c:f>
              <c:strCache>
                <c:ptCount val="1"/>
                <c:pt idx="0">
                  <c:v>Primal simplex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'n=50 products'!$D$29:$N$29</c:f>
              <c:numCache>
                <c:formatCode>General</c:formatCode>
                <c:ptCount val="11"/>
                <c:pt idx="0">
                  <c:v>5.4431532000000005E-2</c:v>
                </c:pt>
                <c:pt idx="1">
                  <c:v>7.7061082000000003E-2</c:v>
                </c:pt>
                <c:pt idx="2">
                  <c:v>0.10695876999999998</c:v>
                </c:pt>
                <c:pt idx="3">
                  <c:v>0.12358054999999998</c:v>
                </c:pt>
                <c:pt idx="4">
                  <c:v>0.15722694399999998</c:v>
                </c:pt>
                <c:pt idx="5">
                  <c:v>0.17731514000000001</c:v>
                </c:pt>
                <c:pt idx="6">
                  <c:v>0.20081749000000002</c:v>
                </c:pt>
                <c:pt idx="7">
                  <c:v>0.24050522000000002</c:v>
                </c:pt>
                <c:pt idx="8">
                  <c:v>0.29735603399999999</c:v>
                </c:pt>
                <c:pt idx="9">
                  <c:v>0.32369957000000005</c:v>
                </c:pt>
                <c:pt idx="10">
                  <c:v>0.45380592400000008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A-41E0-8CB5-1BDA4A6EE264}"/>
            </c:ext>
          </c:extLst>
        </c:ser>
        <c:ser>
          <c:idx val="1"/>
          <c:order val="1"/>
          <c:tx>
            <c:strRef>
              <c:f>'n=50 products'!$B$30</c:f>
              <c:strCache>
                <c:ptCount val="1"/>
                <c:pt idx="0">
                  <c:v>Dual simplex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'n=50 products'!$D$30:$N$30</c:f>
              <c:numCache>
                <c:formatCode>General</c:formatCode>
                <c:ptCount val="11"/>
                <c:pt idx="0">
                  <c:v>5.7035444000000005E-2</c:v>
                </c:pt>
                <c:pt idx="1">
                  <c:v>7.8601073999999993E-2</c:v>
                </c:pt>
                <c:pt idx="2">
                  <c:v>9.3919753999999994E-2</c:v>
                </c:pt>
                <c:pt idx="3">
                  <c:v>0.11125183000000001</c:v>
                </c:pt>
                <c:pt idx="4">
                  <c:v>0.135089872</c:v>
                </c:pt>
                <c:pt idx="5">
                  <c:v>0.15830154199999999</c:v>
                </c:pt>
                <c:pt idx="6">
                  <c:v>0.17682113799999999</c:v>
                </c:pt>
                <c:pt idx="7">
                  <c:v>0.20987167400000001</c:v>
                </c:pt>
                <c:pt idx="8">
                  <c:v>0.233127212</c:v>
                </c:pt>
                <c:pt idx="9">
                  <c:v>0.26127433799999999</c:v>
                </c:pt>
                <c:pt idx="10">
                  <c:v>0.30859871200000005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5A-41E0-8CB5-1BDA4A6EE264}"/>
            </c:ext>
          </c:extLst>
        </c:ser>
        <c:ser>
          <c:idx val="2"/>
          <c:order val="2"/>
          <c:tx>
            <c:strRef>
              <c:f>'n=50 products'!$B$31</c:f>
              <c:strCache>
                <c:ptCount val="1"/>
                <c:pt idx="0">
                  <c:v>Barrier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'n=50 products'!$D$31:$N$31</c:f>
              <c:numCache>
                <c:formatCode>General</c:formatCode>
                <c:ptCount val="11"/>
                <c:pt idx="0">
                  <c:v>3.4377667999999993E-2</c:v>
                </c:pt>
                <c:pt idx="1">
                  <c:v>4.6458434000000007E-2</c:v>
                </c:pt>
                <c:pt idx="2">
                  <c:v>5.2610013999999997E-2</c:v>
                </c:pt>
                <c:pt idx="3">
                  <c:v>7.2303772000000002E-2</c:v>
                </c:pt>
                <c:pt idx="4">
                  <c:v>7.2156144000000005E-2</c:v>
                </c:pt>
                <c:pt idx="5">
                  <c:v>8.5209653999999996E-2</c:v>
                </c:pt>
                <c:pt idx="6">
                  <c:v>9.9740217999999992E-2</c:v>
                </c:pt>
                <c:pt idx="7">
                  <c:v>0.12469825799999998</c:v>
                </c:pt>
                <c:pt idx="8">
                  <c:v>0.12591171200000001</c:v>
                </c:pt>
                <c:pt idx="9">
                  <c:v>0.14816970999999998</c:v>
                </c:pt>
                <c:pt idx="10">
                  <c:v>0.15312805200000001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5A-41E0-8CB5-1BDA4A6EE264}"/>
            </c:ext>
          </c:extLst>
        </c:ser>
        <c:ser>
          <c:idx val="3"/>
          <c:order val="3"/>
          <c:tx>
            <c:strRef>
              <c:f>'n=50 products'!$B$32</c:f>
              <c:strCache>
                <c:ptCount val="1"/>
                <c:pt idx="0">
                  <c:v>Concurrent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'n=50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'n=50 products'!$D$32:$N$32</c:f>
              <c:numCache>
                <c:formatCode>General</c:formatCode>
                <c:ptCount val="11"/>
                <c:pt idx="0">
                  <c:v>5.3140638000000004E-2</c:v>
                </c:pt>
                <c:pt idx="1">
                  <c:v>5.3313827999999994E-2</c:v>
                </c:pt>
                <c:pt idx="2">
                  <c:v>6.7715072000000001E-2</c:v>
                </c:pt>
                <c:pt idx="3">
                  <c:v>7.9676056000000009E-2</c:v>
                </c:pt>
                <c:pt idx="4">
                  <c:v>9.2256162000000003E-2</c:v>
                </c:pt>
                <c:pt idx="5">
                  <c:v>0.10475006000000001</c:v>
                </c:pt>
                <c:pt idx="6">
                  <c:v>0.123972322</c:v>
                </c:pt>
                <c:pt idx="7">
                  <c:v>0.15611533999999999</c:v>
                </c:pt>
                <c:pt idx="8">
                  <c:v>0.16804733199999999</c:v>
                </c:pt>
                <c:pt idx="9">
                  <c:v>0.19062652600000002</c:v>
                </c:pt>
                <c:pt idx="10">
                  <c:v>0.21855850199999999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5A-41E0-8CB5-1BDA4A6E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28784"/>
        <c:axId val="301830424"/>
      </c:scatterChart>
      <c:valAx>
        <c:axId val="301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0424"/>
        <c:crosses val="autoZero"/>
        <c:crossBetween val="midCat"/>
      </c:valAx>
      <c:valAx>
        <c:axId val="3018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products, wall</a:t>
            </a:r>
            <a:r>
              <a:rPr lang="en-US" baseline="0"/>
              <a:t> time=f(iter)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'n=20 products'!$B$29</c:f>
              <c:strCache>
                <c:ptCount val="1"/>
                <c:pt idx="0">
                  <c:v>Primal simplex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'n=20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'n=20 products'!$D$29:$N$29</c:f>
              <c:numCache>
                <c:formatCode>General</c:formatCode>
                <c:ptCount val="11"/>
                <c:pt idx="0">
                  <c:v>1.0053636000000001E-2</c:v>
                </c:pt>
                <c:pt idx="1">
                  <c:v>1.6358183999999998E-2</c:v>
                </c:pt>
                <c:pt idx="2">
                  <c:v>1.6057584000000003E-2</c:v>
                </c:pt>
                <c:pt idx="3">
                  <c:v>2.6913070000000001E-2</c:v>
                </c:pt>
                <c:pt idx="4">
                  <c:v>3.0413433999999996E-2</c:v>
                </c:pt>
                <c:pt idx="5">
                  <c:v>3.4217072000000001E-2</c:v>
                </c:pt>
                <c:pt idx="6">
                  <c:v>4.1392516000000004E-2</c:v>
                </c:pt>
                <c:pt idx="7">
                  <c:v>4.8420335999999994E-2</c:v>
                </c:pt>
                <c:pt idx="8">
                  <c:v>5.2846146000000004E-2</c:v>
                </c:pt>
                <c:pt idx="9">
                  <c:v>6.0703277999999992E-2</c:v>
                </c:pt>
                <c:pt idx="10">
                  <c:v>6.4832306000000006E-2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C-47B3-B1EC-D4ADA191DAF5}"/>
            </c:ext>
          </c:extLst>
        </c:ser>
        <c:ser>
          <c:idx val="1"/>
          <c:order val="1"/>
          <c:tx>
            <c:strRef>
              <c:f>'n=20 products'!$B$30</c:f>
              <c:strCache>
                <c:ptCount val="1"/>
                <c:pt idx="0">
                  <c:v>Dual simplex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'n=20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'n=20 products'!$D$30:$N$30</c:f>
              <c:numCache>
                <c:formatCode>General</c:formatCode>
                <c:ptCount val="11"/>
                <c:pt idx="0">
                  <c:v>6.8271620000000003E-3</c:v>
                </c:pt>
                <c:pt idx="1">
                  <c:v>1.5805051999999997E-2</c:v>
                </c:pt>
                <c:pt idx="2">
                  <c:v>1.5628429999999999E-2</c:v>
                </c:pt>
                <c:pt idx="3">
                  <c:v>2.5001143999999996E-2</c:v>
                </c:pt>
                <c:pt idx="4">
                  <c:v>2.5675582000000002E-2</c:v>
                </c:pt>
                <c:pt idx="5">
                  <c:v>3.4111024000000004E-2</c:v>
                </c:pt>
                <c:pt idx="6">
                  <c:v>3.8793182000000002E-2</c:v>
                </c:pt>
                <c:pt idx="7">
                  <c:v>4.7644423999999998E-2</c:v>
                </c:pt>
                <c:pt idx="8">
                  <c:v>5.2422334000000001E-2</c:v>
                </c:pt>
                <c:pt idx="9">
                  <c:v>5.2415084000000001E-2</c:v>
                </c:pt>
                <c:pt idx="10">
                  <c:v>5.7542418000000005E-2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0C-47B3-B1EC-D4ADA191DAF5}"/>
            </c:ext>
          </c:extLst>
        </c:ser>
        <c:ser>
          <c:idx val="2"/>
          <c:order val="2"/>
          <c:tx>
            <c:strRef>
              <c:f>'n=20 products'!$B$31</c:f>
              <c:strCache>
                <c:ptCount val="1"/>
                <c:pt idx="0">
                  <c:v>Barrier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'n=20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'n=20 products'!$D$31:$N$31</c:f>
              <c:numCache>
                <c:formatCode>General</c:formatCode>
                <c:ptCount val="11"/>
                <c:pt idx="0">
                  <c:v>1.1853028E-2</c:v>
                </c:pt>
                <c:pt idx="1">
                  <c:v>1.6480640000000001E-2</c:v>
                </c:pt>
                <c:pt idx="2">
                  <c:v>1.6582487999999999E-2</c:v>
                </c:pt>
                <c:pt idx="3">
                  <c:v>2.8512572000000003E-2</c:v>
                </c:pt>
                <c:pt idx="4">
                  <c:v>3.2546234E-2</c:v>
                </c:pt>
                <c:pt idx="5">
                  <c:v>3.6124040000000003E-2</c:v>
                </c:pt>
                <c:pt idx="6">
                  <c:v>4.9173733999999997E-2</c:v>
                </c:pt>
                <c:pt idx="7">
                  <c:v>4.6330261999999997E-2</c:v>
                </c:pt>
                <c:pt idx="8">
                  <c:v>5.0508881999999998E-2</c:v>
                </c:pt>
                <c:pt idx="9">
                  <c:v>6.5090941999999999E-2</c:v>
                </c:pt>
                <c:pt idx="10">
                  <c:v>6.335906999999999E-2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0C-47B3-B1EC-D4ADA191DAF5}"/>
            </c:ext>
          </c:extLst>
        </c:ser>
        <c:ser>
          <c:idx val="3"/>
          <c:order val="3"/>
          <c:tx>
            <c:strRef>
              <c:f>'n=20 products'!$B$32</c:f>
              <c:strCache>
                <c:ptCount val="1"/>
                <c:pt idx="0">
                  <c:v>Concurrent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'n=20 products'!$D$28:$N$28</c:f>
              <c:strCache>
                <c:ptCount val="11"/>
                <c:pt idx="0">
                  <c:v>instance_0</c:v>
                </c:pt>
                <c:pt idx="1">
                  <c:v>instance_1</c:v>
                </c:pt>
                <c:pt idx="2">
                  <c:v>instance_2</c:v>
                </c:pt>
                <c:pt idx="3">
                  <c:v>instance_3</c:v>
                </c:pt>
                <c:pt idx="4">
                  <c:v>instance_4</c:v>
                </c:pt>
                <c:pt idx="5">
                  <c:v>instance_5</c:v>
                </c:pt>
                <c:pt idx="6">
                  <c:v>instance_6</c:v>
                </c:pt>
                <c:pt idx="7">
                  <c:v>instance_7</c:v>
                </c:pt>
                <c:pt idx="8">
                  <c:v>instance_8</c:v>
                </c:pt>
                <c:pt idx="9">
                  <c:v>instance_9</c:v>
                </c:pt>
                <c:pt idx="10">
                  <c:v>instance_10</c:v>
                </c:pt>
              </c:strCache>
            </c:strRef>
          </c:xVal>
          <c:yVal>
            <c:numRef>
              <c:f>'n=20 products'!$D$32:$N$32</c:f>
              <c:numCache>
                <c:formatCode>General</c:formatCode>
                <c:ptCount val="11"/>
                <c:pt idx="0">
                  <c:v>1.377716E-2</c:v>
                </c:pt>
                <c:pt idx="1">
                  <c:v>1.5626910000000001E-2</c:v>
                </c:pt>
                <c:pt idx="2">
                  <c:v>1.9983289999999997E-2</c:v>
                </c:pt>
                <c:pt idx="3">
                  <c:v>2.9859162000000002E-2</c:v>
                </c:pt>
                <c:pt idx="4">
                  <c:v>3.6164092000000002E-2</c:v>
                </c:pt>
                <c:pt idx="5">
                  <c:v>4.1112901999999993E-2</c:v>
                </c:pt>
                <c:pt idx="6">
                  <c:v>4.7070694000000003E-2</c:v>
                </c:pt>
                <c:pt idx="7">
                  <c:v>5.9823607999999993E-2</c:v>
                </c:pt>
                <c:pt idx="8">
                  <c:v>6.5744018000000001E-2</c:v>
                </c:pt>
                <c:pt idx="9">
                  <c:v>5.9339906000000012E-2</c:v>
                </c:pt>
                <c:pt idx="10">
                  <c:v>7.0146180000000002E-2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0C-47B3-B1EC-D4ADA191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28784"/>
        <c:axId val="301830424"/>
      </c:scatterChart>
      <c:valAx>
        <c:axId val="301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0424"/>
        <c:crosses val="autoZero"/>
        <c:crossBetween val="midCat"/>
      </c:valAx>
      <c:valAx>
        <c:axId val="3018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20</xdr:row>
      <xdr:rowOff>57150</xdr:rowOff>
    </xdr:from>
    <xdr:to>
      <xdr:col>8</xdr:col>
      <xdr:colOff>190500</xdr:colOff>
      <xdr:row>34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E2A2155-832B-439E-A082-D61CDE381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13</xdr:row>
      <xdr:rowOff>123825</xdr:rowOff>
    </xdr:from>
    <xdr:to>
      <xdr:col>11</xdr:col>
      <xdr:colOff>28575</xdr:colOff>
      <xdr:row>28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0D77205-A7D5-4F44-B5C8-41BFCAD8E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8"/>
  <sheetViews>
    <sheetView tabSelected="1" topLeftCell="A19" workbookViewId="0">
      <selection activeCell="K22" sqref="K22"/>
    </sheetView>
  </sheetViews>
  <sheetFormatPr baseColWidth="10" defaultRowHeight="15" x14ac:dyDescent="0.25"/>
  <sheetData>
    <row r="3" spans="3:14" x14ac:dyDescent="0.25">
      <c r="C3" t="s">
        <v>18</v>
      </c>
    </row>
    <row r="4" spans="3:14" x14ac:dyDescent="0.25">
      <c r="C4" t="s">
        <v>1</v>
      </c>
    </row>
    <row r="5" spans="3:14" x14ac:dyDescent="0.25">
      <c r="C5" t="s">
        <v>3</v>
      </c>
    </row>
    <row r="6" spans="3:14" x14ac:dyDescent="0.25">
      <c r="C6" t="s">
        <v>2</v>
      </c>
      <c r="D6" t="s">
        <v>14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</row>
    <row r="7" spans="3:14" x14ac:dyDescent="0.25">
      <c r="C7">
        <v>0</v>
      </c>
      <c r="D7">
        <v>4.687881E-2</v>
      </c>
      <c r="E7">
        <v>8.4636690000000001E-2</v>
      </c>
      <c r="F7">
        <v>0.11227608</v>
      </c>
      <c r="G7">
        <v>0.11981773</v>
      </c>
      <c r="H7">
        <v>0.13358879000000001</v>
      </c>
      <c r="I7">
        <v>0.17261504999999999</v>
      </c>
      <c r="J7">
        <v>0.20864104999999999</v>
      </c>
      <c r="K7">
        <v>0.25016785000000002</v>
      </c>
      <c r="L7">
        <v>0.26941872</v>
      </c>
      <c r="M7">
        <v>0.33817100999999999</v>
      </c>
      <c r="N7">
        <v>0.77902031000000005</v>
      </c>
    </row>
    <row r="8" spans="3:14" x14ac:dyDescent="0.25">
      <c r="C8">
        <v>0</v>
      </c>
      <c r="D8">
        <v>6.2503810000000007E-2</v>
      </c>
      <c r="E8">
        <v>8.4505079999999996E-2</v>
      </c>
      <c r="F8">
        <v>0.10027313</v>
      </c>
      <c r="G8">
        <v>0.13151932</v>
      </c>
      <c r="H8">
        <v>0.16681671000000001</v>
      </c>
      <c r="I8">
        <v>0.18240929</v>
      </c>
      <c r="J8">
        <v>0.21260643000000001</v>
      </c>
      <c r="K8">
        <v>0.25307274000000002</v>
      </c>
      <c r="L8">
        <v>0.40888976999999999</v>
      </c>
      <c r="M8">
        <v>0.35423660000000001</v>
      </c>
      <c r="N8">
        <v>0.37159156999999998</v>
      </c>
    </row>
    <row r="9" spans="3:14" x14ac:dyDescent="0.25">
      <c r="C9">
        <v>0</v>
      </c>
      <c r="D9">
        <v>5.3392410000000001E-2</v>
      </c>
      <c r="E9">
        <v>7.8132629999999995E-2</v>
      </c>
      <c r="F9">
        <v>9.9567409999999995E-2</v>
      </c>
      <c r="G9">
        <v>0.12608718999999999</v>
      </c>
      <c r="H9">
        <v>0.18491363999999999</v>
      </c>
      <c r="I9">
        <v>0.16930007999999999</v>
      </c>
      <c r="J9">
        <v>0.18491745000000001</v>
      </c>
      <c r="K9">
        <v>0.23831939999999999</v>
      </c>
      <c r="L9">
        <v>0.28807449000000002</v>
      </c>
      <c r="M9">
        <v>0.30031585999999999</v>
      </c>
      <c r="N9">
        <v>0.40109253</v>
      </c>
    </row>
    <row r="10" spans="3:14" x14ac:dyDescent="0.25">
      <c r="C10">
        <v>0</v>
      </c>
      <c r="D10">
        <v>4.6880720000000001E-2</v>
      </c>
      <c r="E10">
        <v>6.9017410000000001E-2</v>
      </c>
      <c r="F10">
        <v>0.10027121999999999</v>
      </c>
      <c r="G10">
        <v>0.12158012</v>
      </c>
      <c r="H10">
        <v>0.15366553999999999</v>
      </c>
      <c r="I10">
        <v>0.18212700000000001</v>
      </c>
      <c r="J10">
        <v>0.21597672000000001</v>
      </c>
      <c r="K10">
        <v>0.24516487000000001</v>
      </c>
      <c r="L10">
        <v>0.27297782999999998</v>
      </c>
      <c r="M10">
        <v>0.30082512</v>
      </c>
      <c r="N10">
        <v>0.34770012</v>
      </c>
    </row>
    <row r="11" spans="3:14" x14ac:dyDescent="0.25">
      <c r="C11">
        <v>0</v>
      </c>
      <c r="D11">
        <v>6.2501909999999994E-2</v>
      </c>
      <c r="E11">
        <v>6.9013599999999994E-2</v>
      </c>
      <c r="F11">
        <v>0.12240601</v>
      </c>
      <c r="G11">
        <v>0.11889839000000001</v>
      </c>
      <c r="H11">
        <v>0.14715004000000001</v>
      </c>
      <c r="I11">
        <v>0.18012428</v>
      </c>
      <c r="J11">
        <v>0.18194579999999999</v>
      </c>
      <c r="K11">
        <v>0.21580124000000001</v>
      </c>
      <c r="L11">
        <v>0.24741936</v>
      </c>
      <c r="M11">
        <v>0.32494926000000002</v>
      </c>
      <c r="N11">
        <v>0.36962508999999999</v>
      </c>
    </row>
    <row r="12" spans="3:14" x14ac:dyDescent="0.25">
      <c r="C12">
        <v>1</v>
      </c>
      <c r="D12">
        <v>6.2505720000000001E-2</v>
      </c>
      <c r="E12">
        <v>8.4638599999999994E-2</v>
      </c>
      <c r="F12">
        <v>8.4644319999999995E-2</v>
      </c>
      <c r="G12">
        <v>0.10988617000000001</v>
      </c>
      <c r="H12">
        <v>0.13803291000000001</v>
      </c>
      <c r="I12">
        <v>0.16310691999999999</v>
      </c>
      <c r="J12">
        <v>0.18465996000000001</v>
      </c>
      <c r="K12">
        <v>0.25392723</v>
      </c>
      <c r="L12">
        <v>0.22528076</v>
      </c>
      <c r="M12">
        <v>0.26305771</v>
      </c>
      <c r="N12">
        <v>0.29169655</v>
      </c>
    </row>
    <row r="13" spans="3:14" x14ac:dyDescent="0.25">
      <c r="C13">
        <v>1</v>
      </c>
      <c r="D13">
        <v>5.33905E-2</v>
      </c>
      <c r="E13">
        <v>7.6547619999999997E-2</v>
      </c>
      <c r="F13">
        <v>8.4644319999999995E-2</v>
      </c>
      <c r="G13">
        <v>0.11589621999999999</v>
      </c>
      <c r="H13">
        <v>0.13153076</v>
      </c>
      <c r="I13">
        <v>0.16728209999999999</v>
      </c>
      <c r="J13">
        <v>0.17840195</v>
      </c>
      <c r="K13">
        <v>0.20054817</v>
      </c>
      <c r="L13">
        <v>0.24466133000000001</v>
      </c>
      <c r="M13">
        <v>0.25381851</v>
      </c>
      <c r="N13">
        <v>0.30688476999999997</v>
      </c>
    </row>
    <row r="14" spans="3:14" x14ac:dyDescent="0.25">
      <c r="C14">
        <v>1</v>
      </c>
      <c r="D14">
        <v>6.2503810000000007E-2</v>
      </c>
      <c r="E14">
        <v>7.8130720000000001E-2</v>
      </c>
      <c r="F14">
        <v>0.10026549999999999</v>
      </c>
      <c r="G14">
        <v>0.10027313</v>
      </c>
      <c r="H14">
        <v>0.13803291000000001</v>
      </c>
      <c r="I14">
        <v>0.14414215</v>
      </c>
      <c r="J14">
        <v>0.16929053999999999</v>
      </c>
      <c r="K14">
        <v>0.20963860000000001</v>
      </c>
      <c r="L14">
        <v>0.23639297000000001</v>
      </c>
      <c r="M14">
        <v>0.25522423</v>
      </c>
      <c r="N14">
        <v>0.31100464</v>
      </c>
    </row>
    <row r="15" spans="3:14" x14ac:dyDescent="0.25">
      <c r="C15">
        <v>1</v>
      </c>
      <c r="D15">
        <v>5.3386690000000001E-2</v>
      </c>
      <c r="E15">
        <v>8.4644319999999995E-2</v>
      </c>
      <c r="F15">
        <v>0.10027504</v>
      </c>
      <c r="G15">
        <v>0.11588859999999999</v>
      </c>
      <c r="H15">
        <v>0.13152312999999999</v>
      </c>
      <c r="I15">
        <v>0.16384505999999999</v>
      </c>
      <c r="J15">
        <v>0.18714142</v>
      </c>
      <c r="K15">
        <v>0.20054245000000001</v>
      </c>
      <c r="L15">
        <v>0.23329734999999999</v>
      </c>
      <c r="M15">
        <v>0.27559662000000001</v>
      </c>
      <c r="N15">
        <v>0.34222794000000001</v>
      </c>
    </row>
    <row r="16" spans="3:14" x14ac:dyDescent="0.25">
      <c r="C16">
        <v>1</v>
      </c>
      <c r="D16">
        <v>5.33905E-2</v>
      </c>
      <c r="E16">
        <v>6.9044110000000006E-2</v>
      </c>
      <c r="F16">
        <v>9.9769590000000005E-2</v>
      </c>
      <c r="G16">
        <v>0.11431503</v>
      </c>
      <c r="H16">
        <v>0.13632965</v>
      </c>
      <c r="I16">
        <v>0.15313147999999999</v>
      </c>
      <c r="J16">
        <v>0.16461181999999999</v>
      </c>
      <c r="K16">
        <v>0.18470191999999999</v>
      </c>
      <c r="L16">
        <v>0.22600365</v>
      </c>
      <c r="M16">
        <v>0.25867462000000002</v>
      </c>
      <c r="N16">
        <v>0.29117966000000001</v>
      </c>
    </row>
    <row r="17" spans="2:15" x14ac:dyDescent="0.25">
      <c r="C17">
        <v>2</v>
      </c>
      <c r="D17">
        <v>3.125E-2</v>
      </c>
      <c r="E17">
        <v>4.7380449999999998E-2</v>
      </c>
      <c r="F17">
        <v>4.6876910000000001E-2</v>
      </c>
      <c r="G17">
        <v>6.9017410000000001E-2</v>
      </c>
      <c r="H17">
        <v>6.6545489999999999E-2</v>
      </c>
      <c r="I17">
        <v>6.9013599999999994E-2</v>
      </c>
      <c r="J17">
        <v>8.4640499999999994E-2</v>
      </c>
      <c r="K17">
        <v>9.9765779999999998E-2</v>
      </c>
      <c r="L17">
        <v>0.11589241</v>
      </c>
      <c r="M17">
        <v>0.13720321999999999</v>
      </c>
      <c r="N17">
        <v>0.14309691999999999</v>
      </c>
    </row>
    <row r="18" spans="2:15" x14ac:dyDescent="0.25">
      <c r="C18">
        <v>2</v>
      </c>
      <c r="D18">
        <v>3.125381E-2</v>
      </c>
      <c r="E18">
        <v>3.1251910000000001E-2</v>
      </c>
      <c r="F18">
        <v>5.33905E-2</v>
      </c>
      <c r="G18">
        <v>6.9013599999999994E-2</v>
      </c>
      <c r="H18">
        <v>6.2505720000000001E-2</v>
      </c>
      <c r="I18">
        <v>8.4056850000000002E-2</v>
      </c>
      <c r="J18">
        <v>8.6057659999999994E-2</v>
      </c>
      <c r="K18">
        <v>0.10957335999999999</v>
      </c>
      <c r="L18">
        <v>0.11107445000000001</v>
      </c>
      <c r="M18">
        <v>0.13208771</v>
      </c>
      <c r="N18">
        <v>0.13059044</v>
      </c>
    </row>
    <row r="19" spans="2:15" x14ac:dyDescent="0.25">
      <c r="C19">
        <v>2</v>
      </c>
      <c r="D19">
        <v>3.125381E-2</v>
      </c>
      <c r="E19">
        <v>4.687881E-2</v>
      </c>
      <c r="F19">
        <v>6.2505720000000001E-2</v>
      </c>
      <c r="G19">
        <v>6.9015499999999994E-2</v>
      </c>
      <c r="H19">
        <v>8.4642410000000001E-2</v>
      </c>
      <c r="I19">
        <v>8.8064190000000001E-2</v>
      </c>
      <c r="J19">
        <v>0.10715485</v>
      </c>
      <c r="K19">
        <v>0.14815331000000001</v>
      </c>
      <c r="L19">
        <v>0.13659096000000001</v>
      </c>
      <c r="M19">
        <v>0.16501616999999999</v>
      </c>
      <c r="N19">
        <v>0.15938187000000001</v>
      </c>
    </row>
    <row r="20" spans="2:15" x14ac:dyDescent="0.25">
      <c r="C20">
        <v>2</v>
      </c>
      <c r="D20">
        <v>4.687881E-2</v>
      </c>
      <c r="E20">
        <v>5.33905E-2</v>
      </c>
      <c r="F20">
        <v>4.6886440000000001E-2</v>
      </c>
      <c r="G20">
        <v>6.6043850000000001E-2</v>
      </c>
      <c r="H20">
        <v>7.8073500000000004E-2</v>
      </c>
      <c r="I20">
        <v>0.10027121999999999</v>
      </c>
      <c r="J20">
        <v>0.10026741</v>
      </c>
      <c r="K20">
        <v>0.11589621999999999</v>
      </c>
      <c r="L20">
        <v>0.12190437</v>
      </c>
      <c r="M20">
        <v>0.14693642000000001</v>
      </c>
      <c r="N20">
        <v>0.16928101000000001</v>
      </c>
    </row>
    <row r="21" spans="2:15" x14ac:dyDescent="0.25">
      <c r="C21">
        <v>2</v>
      </c>
      <c r="D21">
        <v>3.1251910000000001E-2</v>
      </c>
      <c r="E21">
        <v>5.33905E-2</v>
      </c>
      <c r="F21">
        <v>5.33905E-2</v>
      </c>
      <c r="G21">
        <v>8.8428499999999993E-2</v>
      </c>
      <c r="H21">
        <v>6.9013599999999994E-2</v>
      </c>
      <c r="I21">
        <v>8.4642410000000001E-2</v>
      </c>
      <c r="J21">
        <v>0.12058067</v>
      </c>
      <c r="K21">
        <v>0.15010261999999999</v>
      </c>
      <c r="L21">
        <v>0.14409637</v>
      </c>
      <c r="M21">
        <v>0.15960503000000001</v>
      </c>
      <c r="N21">
        <v>0.16329002000000001</v>
      </c>
    </row>
    <row r="22" spans="2:15" x14ac:dyDescent="0.25">
      <c r="C22">
        <v>3</v>
      </c>
      <c r="D22">
        <v>5.3396220000000001E-2</v>
      </c>
      <c r="E22">
        <v>6.2509540000000002E-2</v>
      </c>
      <c r="F22">
        <v>6.2503810000000007E-2</v>
      </c>
      <c r="G22">
        <v>6.952477E-2</v>
      </c>
      <c r="H22">
        <v>9.3530650000000007E-2</v>
      </c>
      <c r="I22">
        <v>9.7562789999999996E-2</v>
      </c>
      <c r="J22">
        <v>0.11957932</v>
      </c>
      <c r="K22">
        <v>0.14715004000000001</v>
      </c>
      <c r="L22">
        <v>0.16861343000000001</v>
      </c>
      <c r="M22">
        <v>0.18662643000000001</v>
      </c>
      <c r="N22">
        <v>0.20513724999999999</v>
      </c>
    </row>
    <row r="23" spans="2:15" x14ac:dyDescent="0.25">
      <c r="C23">
        <v>3</v>
      </c>
      <c r="D23">
        <v>4.6880720000000001E-2</v>
      </c>
      <c r="E23">
        <v>4.6880720000000001E-2</v>
      </c>
      <c r="F23">
        <v>6.9015499999999994E-2</v>
      </c>
      <c r="G23">
        <v>6.8014140000000001E-2</v>
      </c>
      <c r="H23">
        <v>8.4655759999999997E-2</v>
      </c>
      <c r="I23">
        <v>0.10027121999999999</v>
      </c>
      <c r="J23">
        <v>0.11707497</v>
      </c>
      <c r="K23">
        <v>0.15366553999999999</v>
      </c>
      <c r="L23">
        <v>0.16929053999999999</v>
      </c>
      <c r="M23">
        <v>0.18491363999999999</v>
      </c>
      <c r="N23">
        <v>0.22368431</v>
      </c>
    </row>
    <row r="24" spans="2:15" x14ac:dyDescent="0.25">
      <c r="C24">
        <v>3</v>
      </c>
      <c r="D24">
        <v>6.2503810000000007E-2</v>
      </c>
      <c r="E24">
        <v>5.0386430000000003E-2</v>
      </c>
      <c r="F24">
        <v>8.4644319999999995E-2</v>
      </c>
      <c r="G24">
        <v>6.9015499999999994E-2</v>
      </c>
      <c r="H24">
        <v>0.10026741</v>
      </c>
      <c r="I24">
        <v>0.10026741</v>
      </c>
      <c r="J24">
        <v>0.12808609000000001</v>
      </c>
      <c r="K24">
        <v>0.14359664999999999</v>
      </c>
      <c r="L24">
        <v>0.16110611</v>
      </c>
      <c r="M24">
        <v>0.22064781</v>
      </c>
      <c r="N24">
        <v>0.23961449000000001</v>
      </c>
    </row>
    <row r="25" spans="2:15" x14ac:dyDescent="0.25">
      <c r="C25">
        <v>3</v>
      </c>
      <c r="D25">
        <v>4.9531940000000003E-2</v>
      </c>
      <c r="E25">
        <v>5.3394320000000002E-2</v>
      </c>
      <c r="F25">
        <v>5.3392410000000001E-2</v>
      </c>
      <c r="G25">
        <v>9.1562270000000001E-2</v>
      </c>
      <c r="H25">
        <v>8.2555770000000001E-2</v>
      </c>
      <c r="I25">
        <v>0.13008499000000001</v>
      </c>
      <c r="J25">
        <v>0.11841202000000001</v>
      </c>
      <c r="K25">
        <v>0.13152885</v>
      </c>
      <c r="L25">
        <v>0.17261504999999999</v>
      </c>
      <c r="M25">
        <v>0.16929245000000001</v>
      </c>
      <c r="N25">
        <v>0.19420241999999999</v>
      </c>
    </row>
    <row r="26" spans="2:15" x14ac:dyDescent="0.25">
      <c r="C26">
        <v>3</v>
      </c>
      <c r="D26">
        <v>5.33905E-2</v>
      </c>
      <c r="E26">
        <v>5.3398130000000002E-2</v>
      </c>
      <c r="F26">
        <v>6.9019319999999995E-2</v>
      </c>
      <c r="G26">
        <v>0.10026359999999999</v>
      </c>
      <c r="H26">
        <v>0.10027121999999999</v>
      </c>
      <c r="I26">
        <v>9.5563889999999999E-2</v>
      </c>
      <c r="J26">
        <v>0.13670921</v>
      </c>
      <c r="K26">
        <v>0.20463561999999999</v>
      </c>
      <c r="L26">
        <v>0.16861153000000001</v>
      </c>
      <c r="M26">
        <v>0.1916523</v>
      </c>
      <c r="N26">
        <v>0.23015404</v>
      </c>
    </row>
    <row r="27" spans="2:15" x14ac:dyDescent="0.25">
      <c r="C27" t="s">
        <v>15</v>
      </c>
    </row>
    <row r="28" spans="2:15" x14ac:dyDescent="0.25">
      <c r="D28" t="s">
        <v>14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17</v>
      </c>
    </row>
    <row r="29" spans="2:15" x14ac:dyDescent="0.25">
      <c r="B29" t="s">
        <v>19</v>
      </c>
      <c r="C29">
        <v>0</v>
      </c>
      <c r="D29">
        <f>AVERAGEIF($C$7:$C$26,$C29,D$7:D$26)</f>
        <v>5.4431532000000005E-2</v>
      </c>
      <c r="E29">
        <f>AVERAGEIF($C$7:$C$26,$C29,E$7:E$26)</f>
        <v>7.7061082000000003E-2</v>
      </c>
      <c r="F29">
        <f t="shared" ref="F29:N30" si="0">AVERAGEIF($C$7:$C$26,$C29,F$7:F$26)</f>
        <v>0.10695876999999998</v>
      </c>
      <c r="G29">
        <f t="shared" si="0"/>
        <v>0.12358054999999998</v>
      </c>
      <c r="H29">
        <f t="shared" si="0"/>
        <v>0.15722694399999998</v>
      </c>
      <c r="I29">
        <f t="shared" si="0"/>
        <v>0.17731514000000001</v>
      </c>
      <c r="J29">
        <f t="shared" si="0"/>
        <v>0.20081749000000002</v>
      </c>
      <c r="K29">
        <f t="shared" si="0"/>
        <v>0.24050522000000002</v>
      </c>
      <c r="L29">
        <f t="shared" si="0"/>
        <v>0.29735603399999999</v>
      </c>
      <c r="M29">
        <f t="shared" si="0"/>
        <v>0.32369957000000005</v>
      </c>
      <c r="N29">
        <f t="shared" si="0"/>
        <v>0.45380592400000008</v>
      </c>
      <c r="O29">
        <f>AVERAGE(D29:N29)</f>
        <v>0.20115984145454549</v>
      </c>
    </row>
    <row r="30" spans="2:15" x14ac:dyDescent="0.25">
      <c r="B30" t="s">
        <v>20</v>
      </c>
      <c r="C30">
        <v>1</v>
      </c>
      <c r="D30">
        <f t="shared" ref="D30:N32" si="1">AVERAGEIF($C$7:$C$26,$C30,D$7:D$26)</f>
        <v>5.7035444000000005E-2</v>
      </c>
      <c r="E30">
        <f>AVERAGEIF($C$7:$C$26,$C30,E$7:E$26)</f>
        <v>7.8601073999999993E-2</v>
      </c>
      <c r="F30">
        <f t="shared" si="0"/>
        <v>9.3919753999999994E-2</v>
      </c>
      <c r="G30">
        <f t="shared" si="0"/>
        <v>0.11125183000000001</v>
      </c>
      <c r="H30">
        <f t="shared" si="0"/>
        <v>0.135089872</v>
      </c>
      <c r="I30">
        <f t="shared" si="0"/>
        <v>0.15830154199999999</v>
      </c>
      <c r="J30">
        <f t="shared" si="0"/>
        <v>0.17682113799999999</v>
      </c>
      <c r="K30">
        <f t="shared" si="0"/>
        <v>0.20987167400000001</v>
      </c>
      <c r="L30">
        <f t="shared" si="0"/>
        <v>0.233127212</v>
      </c>
      <c r="M30">
        <f t="shared" si="0"/>
        <v>0.26127433799999999</v>
      </c>
      <c r="N30">
        <f t="shared" si="0"/>
        <v>0.30859871200000005</v>
      </c>
      <c r="O30">
        <f t="shared" ref="O30:O32" si="2">AVERAGE(D30:N30)</f>
        <v>0.16580841727272727</v>
      </c>
    </row>
    <row r="31" spans="2:15" x14ac:dyDescent="0.25">
      <c r="B31" t="s">
        <v>21</v>
      </c>
      <c r="C31">
        <v>2</v>
      </c>
      <c r="D31">
        <f t="shared" si="1"/>
        <v>3.4377667999999993E-2</v>
      </c>
      <c r="E31">
        <f t="shared" si="1"/>
        <v>4.6458434000000007E-2</v>
      </c>
      <c r="F31">
        <f t="shared" si="1"/>
        <v>5.2610013999999997E-2</v>
      </c>
      <c r="G31">
        <f t="shared" si="1"/>
        <v>7.2303772000000002E-2</v>
      </c>
      <c r="H31">
        <f t="shared" si="1"/>
        <v>7.2156144000000005E-2</v>
      </c>
      <c r="I31">
        <f t="shared" si="1"/>
        <v>8.5209653999999996E-2</v>
      </c>
      <c r="J31">
        <f t="shared" si="1"/>
        <v>9.9740217999999992E-2</v>
      </c>
      <c r="K31">
        <f t="shared" si="1"/>
        <v>0.12469825799999998</v>
      </c>
      <c r="L31">
        <f t="shared" si="1"/>
        <v>0.12591171200000001</v>
      </c>
      <c r="M31">
        <f t="shared" si="1"/>
        <v>0.14816970999999998</v>
      </c>
      <c r="N31">
        <f t="shared" si="1"/>
        <v>0.15312805200000001</v>
      </c>
      <c r="O31">
        <f t="shared" si="2"/>
        <v>9.2251239636363641E-2</v>
      </c>
    </row>
    <row r="32" spans="2:15" x14ac:dyDescent="0.25">
      <c r="B32" t="s">
        <v>22</v>
      </c>
      <c r="C32">
        <v>3</v>
      </c>
      <c r="D32">
        <f t="shared" si="1"/>
        <v>5.3140638000000004E-2</v>
      </c>
      <c r="E32">
        <f t="shared" si="1"/>
        <v>5.3313827999999994E-2</v>
      </c>
      <c r="F32">
        <f t="shared" si="1"/>
        <v>6.7715072000000001E-2</v>
      </c>
      <c r="G32">
        <f t="shared" si="1"/>
        <v>7.9676056000000009E-2</v>
      </c>
      <c r="H32">
        <f t="shared" si="1"/>
        <v>9.2256162000000003E-2</v>
      </c>
      <c r="I32">
        <f t="shared" si="1"/>
        <v>0.10475006000000001</v>
      </c>
      <c r="J32">
        <f t="shared" si="1"/>
        <v>0.123972322</v>
      </c>
      <c r="K32">
        <f t="shared" si="1"/>
        <v>0.15611533999999999</v>
      </c>
      <c r="L32">
        <f t="shared" si="1"/>
        <v>0.16804733199999999</v>
      </c>
      <c r="M32">
        <f t="shared" si="1"/>
        <v>0.19062652600000002</v>
      </c>
      <c r="N32">
        <f t="shared" si="1"/>
        <v>0.21855850199999999</v>
      </c>
      <c r="O32">
        <f t="shared" si="2"/>
        <v>0.11892471254545454</v>
      </c>
    </row>
    <row r="34" spans="3:14" x14ac:dyDescent="0.25">
      <c r="C34" t="s">
        <v>16</v>
      </c>
    </row>
    <row r="35" spans="3:14" x14ac:dyDescent="0.25">
      <c r="C35">
        <v>0</v>
      </c>
      <c r="D35">
        <f>STDEVA(D7:D11)</f>
        <v>7.8331159057503461E-3</v>
      </c>
      <c r="E35">
        <f t="shared" ref="E35:N35" si="3">STDEVA(E7:E11)</f>
        <v>7.8008618705544324E-3</v>
      </c>
      <c r="F35">
        <f t="shared" si="3"/>
        <v>1.0135880809226694E-2</v>
      </c>
      <c r="G35">
        <f t="shared" si="3"/>
        <v>5.2294949566234362E-3</v>
      </c>
      <c r="H35">
        <f t="shared" si="3"/>
        <v>1.9567234503982234E-2</v>
      </c>
      <c r="I35">
        <f t="shared" si="3"/>
        <v>5.9859765542766771E-3</v>
      </c>
      <c r="J35">
        <f t="shared" si="3"/>
        <v>1.6116307013765596E-2</v>
      </c>
      <c r="K35">
        <f t="shared" si="3"/>
        <v>1.4900383824776132E-2</v>
      </c>
      <c r="L35">
        <f t="shared" si="3"/>
        <v>6.4020276239493162E-2</v>
      </c>
      <c r="M35">
        <f t="shared" si="3"/>
        <v>2.3524098591429607E-2</v>
      </c>
      <c r="N35">
        <f t="shared" si="3"/>
        <v>0.18278891735237621</v>
      </c>
    </row>
    <row r="36" spans="3:14" x14ac:dyDescent="0.25">
      <c r="C36">
        <v>1</v>
      </c>
      <c r="D36">
        <f>STDEVA(D12:D16)</f>
        <v>4.9927844311796615E-3</v>
      </c>
      <c r="E36">
        <f t="shared" ref="E36:N36" si="4">STDEVA(E12:E16)</f>
        <v>6.4951137312967769E-3</v>
      </c>
      <c r="F36">
        <f>STDEVA(F12:F16)</f>
        <v>8.4697415167453612E-3</v>
      </c>
      <c r="G36">
        <f t="shared" si="4"/>
        <v>6.6115442536256192E-3</v>
      </c>
      <c r="H36">
        <f t="shared" si="4"/>
        <v>3.3259931430807323E-3</v>
      </c>
      <c r="I36">
        <f>STDEVA(I12:I16)</f>
        <v>9.5090824271335424E-3</v>
      </c>
      <c r="J36">
        <f t="shared" si="4"/>
        <v>9.6983461186596221E-3</v>
      </c>
      <c r="K36">
        <f t="shared" si="4"/>
        <v>2.6212711618884978E-2</v>
      </c>
      <c r="L36">
        <f t="shared" si="4"/>
        <v>8.0006553614013452E-3</v>
      </c>
      <c r="M36">
        <f t="shared" si="4"/>
        <v>8.7644151121834771E-3</v>
      </c>
      <c r="N36">
        <f t="shared" si="4"/>
        <v>2.0789164939034231E-2</v>
      </c>
    </row>
    <row r="37" spans="3:14" x14ac:dyDescent="0.25">
      <c r="C37">
        <v>2</v>
      </c>
      <c r="D37">
        <f>STDEVA(D22:D26)</f>
        <v>5.9162069288793495E-3</v>
      </c>
      <c r="E37">
        <f>STDEVA(E22:E26)</f>
        <v>5.7993370863892715E-3</v>
      </c>
      <c r="F37">
        <f t="shared" ref="F37:O37" si="5">STDEVA(F22:F26)</f>
        <v>1.1426805241110463E-2</v>
      </c>
      <c r="G37">
        <f t="shared" si="5"/>
        <v>1.5147816655212277E-2</v>
      </c>
      <c r="H37">
        <f t="shared" si="5"/>
        <v>8.3950771949738504E-3</v>
      </c>
      <c r="I37">
        <f t="shared" si="5"/>
        <v>1.4300833945917264E-2</v>
      </c>
      <c r="J37">
        <f t="shared" si="5"/>
        <v>8.3207615726789089E-3</v>
      </c>
      <c r="K37">
        <f t="shared" si="5"/>
        <v>2.829226389512066E-2</v>
      </c>
      <c r="L37">
        <f t="shared" si="5"/>
        <v>4.2198626470798771E-3</v>
      </c>
      <c r="M37">
        <f t="shared" si="5"/>
        <v>1.8749068900479563E-2</v>
      </c>
      <c r="N37">
        <f t="shared" si="5"/>
        <v>1.8556897474097615E-2</v>
      </c>
    </row>
    <row r="38" spans="3:14" x14ac:dyDescent="0.25">
      <c r="C38">
        <v>3</v>
      </c>
      <c r="D38">
        <f>STDEVA(D22:D26)</f>
        <v>5.9162069288793495E-3</v>
      </c>
      <c r="E38">
        <f t="shared" ref="E38:N38" si="6">STDEVA(E22:E26)</f>
        <v>5.7993370863892715E-3</v>
      </c>
      <c r="F38">
        <f t="shared" si="6"/>
        <v>1.1426805241110463E-2</v>
      </c>
      <c r="G38">
        <f t="shared" si="6"/>
        <v>1.5147816655212277E-2</v>
      </c>
      <c r="H38">
        <f t="shared" si="6"/>
        <v>8.3950771949738504E-3</v>
      </c>
      <c r="I38">
        <f t="shared" si="6"/>
        <v>1.4300833945917264E-2</v>
      </c>
      <c r="J38">
        <f t="shared" si="6"/>
        <v>8.3207615726789089E-3</v>
      </c>
      <c r="K38">
        <f t="shared" si="6"/>
        <v>2.829226389512066E-2</v>
      </c>
      <c r="L38">
        <f t="shared" si="6"/>
        <v>4.2198626470798771E-3</v>
      </c>
      <c r="M38">
        <f t="shared" si="6"/>
        <v>1.8749068900479563E-2</v>
      </c>
      <c r="N38">
        <f t="shared" si="6"/>
        <v>1.8556897474097615E-2</v>
      </c>
    </row>
  </sheetData>
  <conditionalFormatting sqref="D29:D32">
    <cfRule type="top10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8"/>
  <sheetViews>
    <sheetView topLeftCell="D8" workbookViewId="0">
      <selection activeCell="M22" sqref="M22"/>
    </sheetView>
  </sheetViews>
  <sheetFormatPr baseColWidth="10" defaultRowHeight="15" x14ac:dyDescent="0.25"/>
  <sheetData>
    <row r="3" spans="3:14" x14ac:dyDescent="0.25">
      <c r="C3" t="s">
        <v>0</v>
      </c>
    </row>
    <row r="4" spans="3:14" x14ac:dyDescent="0.25">
      <c r="C4" t="s">
        <v>1</v>
      </c>
    </row>
    <row r="5" spans="3:14" x14ac:dyDescent="0.25">
      <c r="C5" t="s">
        <v>3</v>
      </c>
    </row>
    <row r="6" spans="3:14" x14ac:dyDescent="0.25">
      <c r="C6" t="s">
        <v>2</v>
      </c>
      <c r="D6" t="s">
        <v>14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</row>
    <row r="7" spans="3:14" x14ac:dyDescent="0.25">
      <c r="C7">
        <v>0</v>
      </c>
      <c r="D7">
        <v>8.5048699999999994E-3</v>
      </c>
      <c r="E7">
        <v>1.550674E-2</v>
      </c>
      <c r="F7">
        <v>1.6012189999999999E-2</v>
      </c>
      <c r="G7">
        <v>2.101517E-2</v>
      </c>
      <c r="H7">
        <v>2.90184E-2</v>
      </c>
      <c r="I7">
        <v>3.1518940000000002E-2</v>
      </c>
      <c r="J7">
        <v>3.5257339999999998E-2</v>
      </c>
      <c r="K7">
        <v>3.1251910000000001E-2</v>
      </c>
      <c r="L7">
        <v>4.6880720000000001E-2</v>
      </c>
      <c r="M7">
        <v>6.9044110000000006E-2</v>
      </c>
      <c r="N7">
        <v>6.104279E-2</v>
      </c>
    </row>
    <row r="8" spans="3:14" x14ac:dyDescent="0.25">
      <c r="C8">
        <v>0</v>
      </c>
      <c r="D8">
        <v>0</v>
      </c>
      <c r="E8">
        <v>1.5010829999999999E-2</v>
      </c>
      <c r="F8">
        <v>1.7011640000000001E-2</v>
      </c>
      <c r="G8">
        <v>2.9520029999999999E-2</v>
      </c>
      <c r="H8">
        <v>3.0521389999999999E-2</v>
      </c>
      <c r="I8">
        <v>3.6026000000000002E-2</v>
      </c>
      <c r="J8">
        <v>4.0025709999999999E-2</v>
      </c>
      <c r="K8">
        <v>4.9531940000000003E-2</v>
      </c>
      <c r="L8">
        <v>4.6882630000000002E-2</v>
      </c>
      <c r="M8">
        <v>5.3388600000000001E-2</v>
      </c>
      <c r="N8">
        <v>6.9023130000000002E-2</v>
      </c>
    </row>
    <row r="9" spans="3:14" x14ac:dyDescent="0.25">
      <c r="C9">
        <v>0</v>
      </c>
      <c r="D9">
        <v>1.050568E-2</v>
      </c>
      <c r="E9">
        <v>1.3509749999999999E-2</v>
      </c>
      <c r="F9">
        <v>1.6010280000000002E-2</v>
      </c>
      <c r="G9">
        <v>2.1013259999999999E-2</v>
      </c>
      <c r="H9">
        <v>3.001976E-2</v>
      </c>
      <c r="I9">
        <v>3.452301E-2</v>
      </c>
      <c r="J9">
        <v>4.0527340000000002E-2</v>
      </c>
      <c r="K9">
        <v>5.3035739999999998E-2</v>
      </c>
      <c r="L9">
        <v>5.0531390000000002E-2</v>
      </c>
      <c r="M9">
        <v>6.0541150000000002E-2</v>
      </c>
      <c r="N9">
        <v>7.3049550000000005E-2</v>
      </c>
    </row>
    <row r="10" spans="3:14" x14ac:dyDescent="0.25">
      <c r="C10">
        <v>0</v>
      </c>
      <c r="D10">
        <v>1.5626910000000001E-2</v>
      </c>
      <c r="E10">
        <v>2.2136690000000001E-2</v>
      </c>
      <c r="F10">
        <v>1.5625E-2</v>
      </c>
      <c r="G10">
        <v>3.1759259999999997E-2</v>
      </c>
      <c r="H10">
        <v>3.125381E-2</v>
      </c>
      <c r="I10">
        <v>3.7763600000000001E-2</v>
      </c>
      <c r="J10">
        <v>5.33905E-2</v>
      </c>
      <c r="K10">
        <v>5.4887770000000002E-2</v>
      </c>
      <c r="L10">
        <v>6.6543580000000005E-2</v>
      </c>
      <c r="M10">
        <v>5.2032469999999997E-2</v>
      </c>
      <c r="N10">
        <v>5.8540340000000003E-2</v>
      </c>
    </row>
    <row r="11" spans="3:14" x14ac:dyDescent="0.25">
      <c r="C11">
        <v>0</v>
      </c>
      <c r="D11">
        <v>1.5630720000000001E-2</v>
      </c>
      <c r="E11">
        <v>1.5626910000000001E-2</v>
      </c>
      <c r="F11">
        <v>1.562881E-2</v>
      </c>
      <c r="G11">
        <v>3.1257630000000002E-2</v>
      </c>
      <c r="H11">
        <v>3.125381E-2</v>
      </c>
      <c r="I11">
        <v>3.125381E-2</v>
      </c>
      <c r="J11">
        <v>3.7761690000000001E-2</v>
      </c>
      <c r="K11">
        <v>5.3394320000000002E-2</v>
      </c>
      <c r="L11">
        <v>5.3392410000000001E-2</v>
      </c>
      <c r="M11">
        <v>6.8510059999999998E-2</v>
      </c>
      <c r="N11">
        <v>6.2505720000000001E-2</v>
      </c>
    </row>
    <row r="12" spans="3:14" x14ac:dyDescent="0.25">
      <c r="C12">
        <v>1</v>
      </c>
      <c r="D12">
        <v>0</v>
      </c>
      <c r="E12">
        <v>1.562881E-2</v>
      </c>
      <c r="F12">
        <v>1.562881E-2</v>
      </c>
      <c r="G12">
        <v>3.1251910000000001E-2</v>
      </c>
      <c r="H12">
        <v>3.1257630000000002E-2</v>
      </c>
      <c r="I12">
        <v>3.7767410000000001E-2</v>
      </c>
      <c r="J12">
        <v>5.5772780000000001E-2</v>
      </c>
      <c r="K12">
        <v>5.3035739999999998E-2</v>
      </c>
      <c r="L12">
        <v>5.2036289999999999E-2</v>
      </c>
      <c r="M12">
        <v>6.5542219999999998E-2</v>
      </c>
      <c r="N12">
        <v>5.338478E-2</v>
      </c>
    </row>
    <row r="13" spans="3:14" x14ac:dyDescent="0.25">
      <c r="C13">
        <v>1</v>
      </c>
      <c r="D13">
        <v>1.0507580000000001E-2</v>
      </c>
      <c r="E13">
        <v>1.562881E-2</v>
      </c>
      <c r="F13">
        <v>1.562881E-2</v>
      </c>
      <c r="G13">
        <v>1.5625E-2</v>
      </c>
      <c r="H13">
        <v>1.5630720000000001E-2</v>
      </c>
      <c r="I13">
        <v>3.7263869999999998E-2</v>
      </c>
      <c r="J13">
        <v>3.2140729999999999E-2</v>
      </c>
      <c r="K13">
        <v>5.33905E-2</v>
      </c>
      <c r="L13">
        <v>6.9019319999999995E-2</v>
      </c>
      <c r="M13">
        <v>6.9017410000000001E-2</v>
      </c>
      <c r="N13">
        <v>5.1885599999999997E-2</v>
      </c>
    </row>
    <row r="14" spans="3:14" x14ac:dyDescent="0.25">
      <c r="C14">
        <v>1</v>
      </c>
      <c r="D14">
        <v>8.0032300000000001E-3</v>
      </c>
      <c r="E14">
        <v>1.400757E-2</v>
      </c>
      <c r="F14">
        <v>1.562881E-2</v>
      </c>
      <c r="G14">
        <v>3.1248089999999999E-2</v>
      </c>
      <c r="H14">
        <v>2.213478E-2</v>
      </c>
      <c r="I14">
        <v>3.125E-2</v>
      </c>
      <c r="J14">
        <v>3.1257630000000002E-2</v>
      </c>
      <c r="K14">
        <v>4.6884540000000002E-2</v>
      </c>
      <c r="L14">
        <v>4.6876910000000001E-2</v>
      </c>
      <c r="M14">
        <v>6.2503810000000007E-2</v>
      </c>
      <c r="N14">
        <v>7.3408130000000002E-2</v>
      </c>
    </row>
    <row r="15" spans="3:14" x14ac:dyDescent="0.25">
      <c r="C15">
        <v>1</v>
      </c>
      <c r="D15">
        <v>1.5625E-2</v>
      </c>
      <c r="E15">
        <v>1.8133159999999999E-2</v>
      </c>
      <c r="F15">
        <v>1.5630720000000001E-2</v>
      </c>
      <c r="G15">
        <v>1.5626910000000001E-2</v>
      </c>
      <c r="H15">
        <v>2.8102869999999999E-2</v>
      </c>
      <c r="I15">
        <v>3.3021929999999998E-2</v>
      </c>
      <c r="J15">
        <v>3.7025450000000001E-2</v>
      </c>
      <c r="K15">
        <v>3.7527079999999997E-2</v>
      </c>
      <c r="L15">
        <v>4.9650189999999997E-2</v>
      </c>
      <c r="M15">
        <v>3.3756260000000003E-2</v>
      </c>
      <c r="N15">
        <v>4.6529769999999998E-2</v>
      </c>
    </row>
    <row r="16" spans="3:14" x14ac:dyDescent="0.25">
      <c r="C16">
        <v>1</v>
      </c>
      <c r="D16">
        <v>0</v>
      </c>
      <c r="E16">
        <v>1.5626910000000001E-2</v>
      </c>
      <c r="F16">
        <v>1.5625E-2</v>
      </c>
      <c r="G16">
        <v>3.125381E-2</v>
      </c>
      <c r="H16">
        <v>3.1251910000000001E-2</v>
      </c>
      <c r="I16">
        <v>3.1251910000000001E-2</v>
      </c>
      <c r="J16">
        <v>3.7769320000000002E-2</v>
      </c>
      <c r="K16">
        <v>4.7384259999999997E-2</v>
      </c>
      <c r="L16">
        <v>4.4528959999999999E-2</v>
      </c>
      <c r="M16">
        <v>3.1255720000000001E-2</v>
      </c>
      <c r="N16">
        <v>6.2503810000000007E-2</v>
      </c>
    </row>
    <row r="17" spans="2:15" x14ac:dyDescent="0.25">
      <c r="C17">
        <v>2</v>
      </c>
      <c r="D17">
        <v>9.0065000000000006E-3</v>
      </c>
      <c r="E17">
        <v>1.200676E-2</v>
      </c>
      <c r="F17">
        <v>1.813126E-2</v>
      </c>
      <c r="G17">
        <v>2.102089E-2</v>
      </c>
      <c r="H17">
        <v>3.452301E-2</v>
      </c>
      <c r="I17">
        <v>3.7527079999999997E-2</v>
      </c>
      <c r="J17">
        <v>3.4023280000000003E-2</v>
      </c>
      <c r="K17">
        <v>3.80249E-2</v>
      </c>
      <c r="L17">
        <v>5.803871E-2</v>
      </c>
      <c r="M17">
        <v>4.2026519999999998E-2</v>
      </c>
      <c r="N17">
        <v>4.3027879999999998E-2</v>
      </c>
    </row>
    <row r="18" spans="2:15" x14ac:dyDescent="0.25">
      <c r="C18">
        <v>2</v>
      </c>
      <c r="D18">
        <v>9.5043200000000001E-3</v>
      </c>
      <c r="E18">
        <v>2.1131520000000001E-2</v>
      </c>
      <c r="F18">
        <v>1.562881E-2</v>
      </c>
      <c r="G18">
        <v>3.1248089999999999E-2</v>
      </c>
      <c r="H18">
        <v>4.0653229999999999E-2</v>
      </c>
      <c r="I18">
        <v>3.1021119999999999E-2</v>
      </c>
      <c r="J18">
        <v>5.138206E-2</v>
      </c>
      <c r="K18">
        <v>3.5022739999999997E-2</v>
      </c>
      <c r="L18">
        <v>4.5028690000000003E-2</v>
      </c>
      <c r="M18">
        <v>5.0535200000000002E-2</v>
      </c>
      <c r="N18">
        <v>5.8540340000000003E-2</v>
      </c>
    </row>
    <row r="19" spans="2:15" x14ac:dyDescent="0.25">
      <c r="C19">
        <v>2</v>
      </c>
      <c r="D19">
        <v>9.5062299999999992E-3</v>
      </c>
      <c r="E19">
        <v>1.2008670000000001E-2</v>
      </c>
      <c r="F19">
        <v>1.4511110000000001E-2</v>
      </c>
      <c r="G19">
        <v>2.2516250000000002E-2</v>
      </c>
      <c r="H19">
        <v>2.501488E-2</v>
      </c>
      <c r="I19">
        <v>3.051949E-2</v>
      </c>
      <c r="J19">
        <v>4.6030040000000001E-2</v>
      </c>
      <c r="K19">
        <v>3.6523819999999999E-2</v>
      </c>
      <c r="L19">
        <v>3.8026810000000001E-2</v>
      </c>
      <c r="M19">
        <v>4.7533039999999999E-2</v>
      </c>
      <c r="N19">
        <v>4.3029789999999998E-2</v>
      </c>
    </row>
    <row r="20" spans="2:15" x14ac:dyDescent="0.25">
      <c r="C20">
        <v>2</v>
      </c>
      <c r="D20">
        <v>1.5625E-2</v>
      </c>
      <c r="E20">
        <v>2.1635060000000001E-2</v>
      </c>
      <c r="F20">
        <v>1.562881E-2</v>
      </c>
      <c r="G20">
        <v>4.0760039999999997E-2</v>
      </c>
      <c r="H20">
        <v>3.4023280000000003E-2</v>
      </c>
      <c r="I20">
        <v>3.6523819999999999E-2</v>
      </c>
      <c r="J20">
        <v>5.3394320000000002E-2</v>
      </c>
      <c r="K20">
        <v>5.7035450000000001E-2</v>
      </c>
      <c r="L20">
        <v>5.3911210000000001E-2</v>
      </c>
      <c r="M20">
        <v>0.10130309999999999</v>
      </c>
      <c r="N20">
        <v>8.7556839999999997E-2</v>
      </c>
    </row>
    <row r="21" spans="2:15" x14ac:dyDescent="0.25">
      <c r="C21">
        <v>2</v>
      </c>
      <c r="D21">
        <v>1.5623089999999999E-2</v>
      </c>
      <c r="E21">
        <v>1.562119E-2</v>
      </c>
      <c r="F21">
        <v>1.901245E-2</v>
      </c>
      <c r="G21">
        <v>2.7017590000000001E-2</v>
      </c>
      <c r="H21">
        <v>2.851677E-2</v>
      </c>
      <c r="I21">
        <v>4.5028690000000003E-2</v>
      </c>
      <c r="J21">
        <v>6.1038969999999998E-2</v>
      </c>
      <c r="K21">
        <v>6.5044400000000002E-2</v>
      </c>
      <c r="L21">
        <v>5.7538989999999998E-2</v>
      </c>
      <c r="M21">
        <v>8.4056850000000002E-2</v>
      </c>
      <c r="N21">
        <v>8.4640499999999994E-2</v>
      </c>
    </row>
    <row r="22" spans="2:15" x14ac:dyDescent="0.25">
      <c r="C22">
        <v>3</v>
      </c>
      <c r="D22">
        <v>1.5625E-2</v>
      </c>
      <c r="E22">
        <v>1.5626910000000001E-2</v>
      </c>
      <c r="F22">
        <v>1.5626910000000001E-2</v>
      </c>
      <c r="G22">
        <v>3.7761690000000001E-2</v>
      </c>
      <c r="H22">
        <v>3.125E-2</v>
      </c>
      <c r="I22">
        <v>4.7769550000000001E-2</v>
      </c>
      <c r="J22">
        <v>5.0531390000000002E-2</v>
      </c>
      <c r="K22">
        <v>6.5044400000000002E-2</v>
      </c>
      <c r="L22">
        <v>5.9539790000000002E-2</v>
      </c>
      <c r="M22">
        <v>5.6537629999999998E-2</v>
      </c>
      <c r="N22">
        <v>7.0545200000000002E-2</v>
      </c>
    </row>
    <row r="23" spans="2:15" x14ac:dyDescent="0.25">
      <c r="C23">
        <v>3</v>
      </c>
      <c r="D23">
        <v>1.10054E-2</v>
      </c>
      <c r="E23">
        <v>1.5626910000000001E-2</v>
      </c>
      <c r="F23">
        <v>2.0011899999999999E-2</v>
      </c>
      <c r="G23">
        <v>2.4515149999999999E-2</v>
      </c>
      <c r="H23">
        <v>3.7023540000000001E-2</v>
      </c>
      <c r="I23">
        <v>3.2020569999999998E-2</v>
      </c>
      <c r="J23">
        <v>4.5530319999999999E-2</v>
      </c>
      <c r="K23">
        <v>5.4534909999999999E-2</v>
      </c>
      <c r="L23">
        <v>6.4542769999999999E-2</v>
      </c>
      <c r="M23">
        <v>5.6037900000000002E-2</v>
      </c>
      <c r="N23">
        <v>8.1052780000000005E-2</v>
      </c>
    </row>
    <row r="24" spans="2:15" x14ac:dyDescent="0.25">
      <c r="C24">
        <v>3</v>
      </c>
      <c r="D24">
        <v>1.5625E-2</v>
      </c>
      <c r="E24">
        <v>1.5626910000000001E-2</v>
      </c>
      <c r="F24">
        <v>2.2132869999999999E-2</v>
      </c>
      <c r="G24">
        <v>3.1251910000000001E-2</v>
      </c>
      <c r="H24">
        <v>3.7761690000000001E-2</v>
      </c>
      <c r="I24">
        <v>4.6876910000000001E-2</v>
      </c>
      <c r="J24">
        <v>4.6880720000000001E-2</v>
      </c>
      <c r="K24">
        <v>6.2501909999999994E-2</v>
      </c>
      <c r="L24">
        <v>7.0047380000000006E-2</v>
      </c>
      <c r="M24">
        <v>6.4043050000000004E-2</v>
      </c>
      <c r="N24">
        <v>5.904007E-2</v>
      </c>
    </row>
    <row r="25" spans="2:15" x14ac:dyDescent="0.25">
      <c r="C25">
        <v>3</v>
      </c>
      <c r="D25">
        <v>1.10054E-2</v>
      </c>
      <c r="E25">
        <v>1.5626910000000001E-2</v>
      </c>
      <c r="F25">
        <v>2.0011899999999999E-2</v>
      </c>
      <c r="G25">
        <v>2.4515149999999999E-2</v>
      </c>
      <c r="H25">
        <v>3.7023540000000001E-2</v>
      </c>
      <c r="I25">
        <v>3.2020569999999998E-2</v>
      </c>
      <c r="J25">
        <v>4.5530319999999999E-2</v>
      </c>
      <c r="K25">
        <v>5.4534909999999999E-2</v>
      </c>
      <c r="L25">
        <v>6.4542769999999999E-2</v>
      </c>
      <c r="M25">
        <v>5.6037900000000002E-2</v>
      </c>
      <c r="N25">
        <v>8.1052780000000005E-2</v>
      </c>
    </row>
    <row r="26" spans="2:15" x14ac:dyDescent="0.25">
      <c r="C26">
        <v>3</v>
      </c>
      <c r="D26">
        <v>1.5625E-2</v>
      </c>
      <c r="E26">
        <v>1.5626910000000001E-2</v>
      </c>
      <c r="F26">
        <v>2.2132869999999999E-2</v>
      </c>
      <c r="G26">
        <v>3.1251910000000001E-2</v>
      </c>
      <c r="H26">
        <v>3.7761690000000001E-2</v>
      </c>
      <c r="I26">
        <v>4.6876910000000001E-2</v>
      </c>
      <c r="J26">
        <v>4.6880720000000001E-2</v>
      </c>
      <c r="K26">
        <v>6.2501909999999994E-2</v>
      </c>
      <c r="L26">
        <v>7.0047380000000006E-2</v>
      </c>
      <c r="M26">
        <v>6.4043050000000004E-2</v>
      </c>
      <c r="N26">
        <v>5.904007E-2</v>
      </c>
    </row>
    <row r="28" spans="2:15" x14ac:dyDescent="0.25">
      <c r="C28" t="s">
        <v>15</v>
      </c>
      <c r="D28" t="s">
        <v>14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17</v>
      </c>
    </row>
    <row r="29" spans="2:15" x14ac:dyDescent="0.25">
      <c r="B29" t="s">
        <v>19</v>
      </c>
      <c r="C29">
        <v>0</v>
      </c>
      <c r="D29">
        <f>AVERAGEIF($C$7:$C$26,$C29,D$7:D$26)</f>
        <v>1.0053636000000001E-2</v>
      </c>
      <c r="E29">
        <f>AVERAGEIF($C$7:$C$26,$C29,E$7:E$26)</f>
        <v>1.6358183999999998E-2</v>
      </c>
      <c r="F29">
        <f t="shared" ref="F29:N30" si="0">AVERAGEIF($C$7:$C$26,$C29,F$7:F$26)</f>
        <v>1.6057584000000003E-2</v>
      </c>
      <c r="G29">
        <f t="shared" si="0"/>
        <v>2.6913070000000001E-2</v>
      </c>
      <c r="H29">
        <f t="shared" si="0"/>
        <v>3.0413433999999996E-2</v>
      </c>
      <c r="I29">
        <f t="shared" si="0"/>
        <v>3.4217072000000001E-2</v>
      </c>
      <c r="J29">
        <f t="shared" si="0"/>
        <v>4.1392516000000004E-2</v>
      </c>
      <c r="K29">
        <f t="shared" si="0"/>
        <v>4.8420335999999994E-2</v>
      </c>
      <c r="L29">
        <f t="shared" si="0"/>
        <v>5.2846146000000004E-2</v>
      </c>
      <c r="M29">
        <f t="shared" si="0"/>
        <v>6.0703277999999992E-2</v>
      </c>
      <c r="N29">
        <f t="shared" si="0"/>
        <v>6.4832306000000006E-2</v>
      </c>
      <c r="O29">
        <f>AVERAGE(D29:N29)</f>
        <v>3.6564323818181817E-2</v>
      </c>
    </row>
    <row r="30" spans="2:15" x14ac:dyDescent="0.25">
      <c r="B30" t="s">
        <v>20</v>
      </c>
      <c r="C30">
        <v>1</v>
      </c>
      <c r="D30">
        <f t="shared" ref="D30:N32" si="1">AVERAGEIF($C$7:$C$26,$C30,D$7:D$26)</f>
        <v>6.8271620000000003E-3</v>
      </c>
      <c r="E30">
        <f>AVERAGEIF($C$7:$C$26,$C30,E$7:E$26)</f>
        <v>1.5805051999999997E-2</v>
      </c>
      <c r="F30">
        <f t="shared" si="0"/>
        <v>1.5628429999999999E-2</v>
      </c>
      <c r="G30">
        <f t="shared" si="0"/>
        <v>2.5001143999999996E-2</v>
      </c>
      <c r="H30">
        <f t="shared" si="0"/>
        <v>2.5675582000000002E-2</v>
      </c>
      <c r="I30">
        <f t="shared" si="0"/>
        <v>3.4111024000000004E-2</v>
      </c>
      <c r="J30">
        <f t="shared" si="0"/>
        <v>3.8793182000000002E-2</v>
      </c>
      <c r="K30">
        <f t="shared" si="0"/>
        <v>4.7644423999999998E-2</v>
      </c>
      <c r="L30">
        <f t="shared" si="0"/>
        <v>5.2422334000000001E-2</v>
      </c>
      <c r="M30">
        <f t="shared" si="0"/>
        <v>5.2415084000000001E-2</v>
      </c>
      <c r="N30">
        <f t="shared" si="0"/>
        <v>5.7542418000000005E-2</v>
      </c>
      <c r="O30">
        <f t="shared" ref="O30:O32" si="2">AVERAGE(D30:N30)</f>
        <v>3.3805985090909089E-2</v>
      </c>
    </row>
    <row r="31" spans="2:15" x14ac:dyDescent="0.25">
      <c r="B31" t="s">
        <v>21</v>
      </c>
      <c r="C31">
        <v>2</v>
      </c>
      <c r="D31">
        <f t="shared" si="1"/>
        <v>1.1853028E-2</v>
      </c>
      <c r="E31">
        <f t="shared" si="1"/>
        <v>1.6480640000000001E-2</v>
      </c>
      <c r="F31">
        <f t="shared" si="1"/>
        <v>1.6582487999999999E-2</v>
      </c>
      <c r="G31">
        <f t="shared" si="1"/>
        <v>2.8512572000000003E-2</v>
      </c>
      <c r="H31">
        <f t="shared" si="1"/>
        <v>3.2546234E-2</v>
      </c>
      <c r="I31">
        <f t="shared" si="1"/>
        <v>3.6124040000000003E-2</v>
      </c>
      <c r="J31">
        <f t="shared" si="1"/>
        <v>4.9173733999999997E-2</v>
      </c>
      <c r="K31">
        <f t="shared" si="1"/>
        <v>4.6330261999999997E-2</v>
      </c>
      <c r="L31">
        <f t="shared" si="1"/>
        <v>5.0508881999999998E-2</v>
      </c>
      <c r="M31">
        <f t="shared" si="1"/>
        <v>6.5090941999999999E-2</v>
      </c>
      <c r="N31">
        <f t="shared" si="1"/>
        <v>6.335906999999999E-2</v>
      </c>
      <c r="O31">
        <f t="shared" si="2"/>
        <v>3.7869262909090901E-2</v>
      </c>
    </row>
    <row r="32" spans="2:15" x14ac:dyDescent="0.25">
      <c r="B32" t="s">
        <v>22</v>
      </c>
      <c r="C32">
        <v>3</v>
      </c>
      <c r="D32">
        <f t="shared" si="1"/>
        <v>1.377716E-2</v>
      </c>
      <c r="E32">
        <f t="shared" si="1"/>
        <v>1.5626910000000001E-2</v>
      </c>
      <c r="F32">
        <f t="shared" si="1"/>
        <v>1.9983289999999997E-2</v>
      </c>
      <c r="G32">
        <f t="shared" si="1"/>
        <v>2.9859162000000002E-2</v>
      </c>
      <c r="H32">
        <f t="shared" si="1"/>
        <v>3.6164092000000002E-2</v>
      </c>
      <c r="I32">
        <f t="shared" si="1"/>
        <v>4.1112901999999993E-2</v>
      </c>
      <c r="J32">
        <f t="shared" si="1"/>
        <v>4.7070694000000003E-2</v>
      </c>
      <c r="K32">
        <f t="shared" si="1"/>
        <v>5.9823607999999993E-2</v>
      </c>
      <c r="L32">
        <f t="shared" si="1"/>
        <v>6.5744018000000001E-2</v>
      </c>
      <c r="M32">
        <f t="shared" si="1"/>
        <v>5.9339906000000012E-2</v>
      </c>
      <c r="N32">
        <f t="shared" si="1"/>
        <v>7.0146180000000002E-2</v>
      </c>
      <c r="O32">
        <f t="shared" si="2"/>
        <v>4.1695265636363638E-2</v>
      </c>
    </row>
    <row r="34" spans="3:14" x14ac:dyDescent="0.25">
      <c r="C34" t="s">
        <v>16</v>
      </c>
    </row>
    <row r="35" spans="3:14" x14ac:dyDescent="0.25">
      <c r="C35">
        <v>0</v>
      </c>
      <c r="D35">
        <f>STDEVA(D7:D11)</f>
        <v>6.4390190585080576E-3</v>
      </c>
      <c r="E35">
        <f t="shared" ref="E35:N35" si="3">STDEVA(E7:E11)</f>
        <v>3.3384049033153549E-3</v>
      </c>
      <c r="F35">
        <f t="shared" si="3"/>
        <v>5.6689884347209656E-4</v>
      </c>
      <c r="G35">
        <f t="shared" si="3"/>
        <v>5.4486232664178597E-3</v>
      </c>
      <c r="H35">
        <f t="shared" si="3"/>
        <v>9.3877809147316599E-4</v>
      </c>
      <c r="I35">
        <f t="shared" si="3"/>
        <v>2.8286267601912419E-3</v>
      </c>
      <c r="J35">
        <f t="shared" si="3"/>
        <v>7.0248058729426559E-3</v>
      </c>
      <c r="K35">
        <f t="shared" si="3"/>
        <v>9.7961815039090856E-3</v>
      </c>
      <c r="L35">
        <f t="shared" si="3"/>
        <v>8.1305908199422912E-3</v>
      </c>
      <c r="M35">
        <f t="shared" si="3"/>
        <v>8.0502955652678228E-3</v>
      </c>
      <c r="N35">
        <f t="shared" si="3"/>
        <v>6.009333882164479E-3</v>
      </c>
    </row>
    <row r="36" spans="3:14" x14ac:dyDescent="0.25">
      <c r="C36">
        <v>1</v>
      </c>
      <c r="D36">
        <f>STDEVA(D12:D16)</f>
        <v>6.810852516720649E-3</v>
      </c>
      <c r="E36">
        <f t="shared" ref="E36:N36" si="4">STDEVA(E12:E16)</f>
        <v>1.4785876248366203E-3</v>
      </c>
      <c r="F36">
        <f t="shared" si="4"/>
        <v>2.0881929987433603E-6</v>
      </c>
      <c r="G36">
        <f t="shared" si="4"/>
        <v>8.5583377681755519E-3</v>
      </c>
      <c r="H36">
        <f t="shared" si="4"/>
        <v>6.7376359406523291E-3</v>
      </c>
      <c r="I36">
        <f>STDEVA(I12:I16)</f>
        <v>3.1959237090049566E-3</v>
      </c>
      <c r="J36">
        <f t="shared" si="4"/>
        <v>9.9186639677110531E-3</v>
      </c>
      <c r="K36">
        <f t="shared" si="4"/>
        <v>6.4243567036770307E-3</v>
      </c>
      <c r="L36">
        <f t="shared" si="4"/>
        <v>9.6998819200869273E-3</v>
      </c>
      <c r="M36">
        <f t="shared" si="4"/>
        <v>1.8341290292829188E-2</v>
      </c>
      <c r="N36">
        <f t="shared" si="4"/>
        <v>1.0570006947025557E-2</v>
      </c>
    </row>
    <row r="37" spans="3:14" x14ac:dyDescent="0.25">
      <c r="C37">
        <v>2</v>
      </c>
      <c r="D37">
        <f>STDEVA(D22:D26)</f>
        <v>2.5302591266508651E-3</v>
      </c>
      <c r="E37">
        <f>STDEVA(E22:E26)</f>
        <v>0</v>
      </c>
      <c r="F37">
        <f t="shared" ref="E37:N37" si="5">STDEVA(F22:F26)</f>
        <v>2.6561754517256566E-3</v>
      </c>
      <c r="G37">
        <f t="shared" si="5"/>
        <v>5.555321126768464E-3</v>
      </c>
      <c r="H37">
        <f t="shared" si="5"/>
        <v>2.7717431632945364E-3</v>
      </c>
      <c r="I37">
        <f t="shared" si="5"/>
        <v>8.3081216505369176E-3</v>
      </c>
      <c r="J37">
        <f t="shared" si="5"/>
        <v>2.04903032954127E-3</v>
      </c>
      <c r="K37">
        <f t="shared" si="5"/>
        <v>4.9382164134452429E-3</v>
      </c>
      <c r="L37">
        <f t="shared" si="5"/>
        <v>4.4276485744997899E-3</v>
      </c>
      <c r="M37">
        <f t="shared" si="5"/>
        <v>4.298207911377719E-3</v>
      </c>
      <c r="N37">
        <f t="shared" si="5"/>
        <v>1.1008615066671626E-2</v>
      </c>
    </row>
    <row r="38" spans="3:14" x14ac:dyDescent="0.25">
      <c r="C38">
        <v>3</v>
      </c>
      <c r="D38">
        <f>STDEVA(D22:D26)</f>
        <v>2.5302591266508651E-3</v>
      </c>
      <c r="E38">
        <f t="shared" ref="E38:N38" si="6">STDEVA(E22:E26)</f>
        <v>0</v>
      </c>
      <c r="F38">
        <f t="shared" si="6"/>
        <v>2.6561754517256566E-3</v>
      </c>
      <c r="G38">
        <f t="shared" si="6"/>
        <v>5.555321126768464E-3</v>
      </c>
      <c r="H38">
        <f t="shared" si="6"/>
        <v>2.7717431632945364E-3</v>
      </c>
      <c r="I38">
        <f t="shared" si="6"/>
        <v>8.3081216505369176E-3</v>
      </c>
      <c r="J38">
        <f t="shared" si="6"/>
        <v>2.04903032954127E-3</v>
      </c>
      <c r="K38">
        <f t="shared" si="6"/>
        <v>4.9382164134452429E-3</v>
      </c>
      <c r="L38">
        <f t="shared" si="6"/>
        <v>4.4276485744997899E-3</v>
      </c>
      <c r="M38">
        <f t="shared" si="6"/>
        <v>4.298207911377719E-3</v>
      </c>
      <c r="N38">
        <f t="shared" si="6"/>
        <v>1.1008615066671626E-2</v>
      </c>
    </row>
  </sheetData>
  <conditionalFormatting sqref="D29:D32">
    <cfRule type="top10" priority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n=50 products</vt:lpstr>
      <vt:lpstr>n=20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Palmer</dc:creator>
  <cp:lastModifiedBy>Hugo Palmer</cp:lastModifiedBy>
  <dcterms:created xsi:type="dcterms:W3CDTF">2017-01-27T14:47:04Z</dcterms:created>
  <dcterms:modified xsi:type="dcterms:W3CDTF">2017-01-27T15:45:30Z</dcterms:modified>
</cp:coreProperties>
</file>