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21 Absorption/"/>
    </mc:Choice>
  </mc:AlternateContent>
  <xr:revisionPtr revIDLastSave="0" documentId="13_ncr:1_{8B579F3C-9E9F-4E4D-9B32-836AFB09A110}" xr6:coauthVersionLast="47" xr6:coauthVersionMax="47" xr10:uidLastSave="{00000000-0000-0000-0000-000000000000}"/>
  <bookViews>
    <workbookView xWindow="25600" yWindow="-6600" windowWidth="38400" windowHeight="21600" xr2:uid="{A7EAB621-6B35-9C4D-BF5F-47D9FEF4287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9" i="1"/>
  <c r="E10" i="1"/>
  <c r="H10" i="1" s="1"/>
  <c r="E11" i="1"/>
  <c r="F8" i="1"/>
  <c r="I9" i="1"/>
  <c r="I10" i="1"/>
  <c r="I11" i="1"/>
  <c r="I8" i="1"/>
  <c r="H9" i="1"/>
  <c r="H11" i="1"/>
  <c r="E8" i="1"/>
  <c r="H8" i="1" l="1"/>
</calcChain>
</file>

<file path=xl/sharedStrings.xml><?xml version="1.0" encoding="utf-8"?>
<sst xmlns="http://schemas.openxmlformats.org/spreadsheetml/2006/main" count="13" uniqueCount="13">
  <si>
    <t xml:space="preserve">pas du réseau </t>
  </si>
  <si>
    <t xml:space="preserve">rouge </t>
  </si>
  <si>
    <t xml:space="preserve">turquoise </t>
  </si>
  <si>
    <t>indigo (bleu violet)</t>
  </si>
  <si>
    <t>violet (peu visible)</t>
  </si>
  <si>
    <t>Dm (°)</t>
  </si>
  <si>
    <t>lambda (m)</t>
  </si>
  <si>
    <t>ordre d'interférence k (-)</t>
  </si>
  <si>
    <t>alpha_0</t>
  </si>
  <si>
    <t>alpha_k</t>
  </si>
  <si>
    <t>1/lambda (m-1)</t>
  </si>
  <si>
    <t>m</t>
  </si>
  <si>
    <t xml:space="preserve">Figure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</si>
</sst>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Détermination de la constante de Rydberg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9160870516185477"/>
          <c:y val="0.17171296296296296"/>
          <c:w val="0.73350240594925631"/>
          <c:h val="0.44679024496937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33311461067367"/>
                  <c:y val="-3.17349376271786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Feuil1!$I$8:$I$11</c:f>
              <c:numCache>
                <c:formatCode>General</c:formatCode>
                <c:ptCount val="4"/>
                <c:pt idx="0">
                  <c:v>0.1388888888888889</c:v>
                </c:pt>
                <c:pt idx="1">
                  <c:v>0.1875</c:v>
                </c:pt>
                <c:pt idx="2">
                  <c:v>0.21</c:v>
                </c:pt>
                <c:pt idx="3">
                  <c:v>0.22222222222222221</c:v>
                </c:pt>
              </c:numCache>
            </c:numRef>
          </c:xVal>
          <c:yVal>
            <c:numRef>
              <c:f>Feuil1!$H$8:$H$11</c:f>
              <c:numCache>
                <c:formatCode>General</c:formatCode>
                <c:ptCount val="4"/>
                <c:pt idx="0">
                  <c:v>1567729.144065843</c:v>
                </c:pt>
                <c:pt idx="1">
                  <c:v>2110775.0676083262</c:v>
                </c:pt>
                <c:pt idx="2">
                  <c:v>2279347.7265431844</c:v>
                </c:pt>
                <c:pt idx="3">
                  <c:v>2514192.7683863891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F-994A-9182-DD42F4DC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81456"/>
        <c:axId val="1436348080"/>
      </c:scatterChart>
      <c:valAx>
        <c:axId val="14077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6348080"/>
        <c:crosses val="autoZero"/>
        <c:crossBetween val="midCat"/>
      </c:valAx>
      <c:valAx>
        <c:axId val="14363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77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88900</xdr:colOff>
      <xdr:row>0</xdr:row>
      <xdr:rowOff>165100</xdr:rowOff>
    </xdr:from>
    <xdr:to>
      <xdr:col>6</xdr:col>
      <xdr:colOff>239044</xdr:colOff>
      <xdr:row>4</xdr:row>
      <xdr:rowOff>25400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16F10D-257F-BDCB-76BD-CF5E3200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65100"/>
          <a:ext cx="1953544" cy="673100"/>
        </a:xfrm>
        <a:prstGeom prst="rect">
          <a:avLst/>
        </a:prstGeom>
      </xdr:spPr>
    </xdr:pic>
    <xdr:clientData/>
  </xdr:twoCellAnchor>
  <xdr:twoCellAnchor editAs="oneCell">
    <xdr:from>
      <xdr:col>0</xdr:col>
      <xdr:colOff>863600</xdr:colOff>
      <xdr:row>16</xdr:row>
      <xdr:rowOff>139700</xdr:rowOff>
    </xdr:from>
    <xdr:to>
      <xdr:col>5</xdr:col>
      <xdr:colOff>795020</xdr:colOff>
      <xdr:row>20</xdr:row>
      <xdr:rowOff>95885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37C1A99-5E8B-865D-F953-CC2887F05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00" y="3390900"/>
          <a:ext cx="6751320" cy="768985"/>
        </a:xfrm>
        <a:prstGeom prst="rect">
          <a:avLst/>
        </a:prstGeom>
      </xdr:spPr>
    </xdr:pic>
    <xdr:clientData/>
  </xdr:twoCellAnchor>
  <xdr:twoCellAnchor editAs="oneCell">
    <xdr:from>
      <xdr:col>7</xdr:col>
      <xdr:colOff>355600</xdr:colOff>
      <xdr:row>0</xdr:row>
      <xdr:rowOff>152400</xdr:rowOff>
    </xdr:from>
    <xdr:to>
      <xdr:col>8</xdr:col>
      <xdr:colOff>1524000</xdr:colOff>
      <xdr:row>4</xdr:row>
      <xdr:rowOff>76200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585F99F-FE47-D6C9-DFEE-65092E520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26500" y="152400"/>
          <a:ext cx="2260600" cy="736600"/>
        </a:xfrm>
        <a:prstGeom prst="rect">
          <a:avLst/>
        </a:prstGeom>
      </xdr:spPr>
    </xdr:pic>
    <xdr:clientData/>
  </xdr:twoCellAnchor>
  <xdr:twoCellAnchor>
    <xdr:from>
      <xdr:col>8</xdr:col>
      <xdr:colOff>120650</xdr:colOff>
      <xdr:row>13</xdr:row>
      <xdr:rowOff>0</xdr:rowOff>
    </xdr:from>
    <xdr:to>
      <xdr:col>12</xdr:col>
      <xdr:colOff>387350</xdr:colOff>
      <xdr:row>29</xdr:row>
      <xdr:rowOff>139700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629658E-57FA-7369-2210-96DC43E48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0.38426</cdr:y>
    </cdr:from>
    <cdr:to>
      <cdr:x>0.08194</cdr:x>
      <cdr:y>0.65278</cdr:y>
    </cdr:to>
    <cdr:pic>
      <cdr:nvPicPr>
        <cdr:cNvPr id="2" name="Image 1">
          <a:extLst xmlns:a="http://schemas.openxmlformats.org/drawingml/2006/main">
            <a:ext uri="{FF2B5EF4-FFF2-40B4-BE49-F238E27FC236}">
              <a16:creationId xmlns:a16="http://schemas.microsoft.com/office/drawing/2014/main" id="{3585F99F-FE47-D6C9-DFEE-65092E520ADF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r="83427"/>
        <a:stretch xmlns:a="http://schemas.openxmlformats.org/drawingml/2006/main"/>
      </cdr:blipFill>
      <cdr:spPr>
        <a:xfrm xmlns:a="http://schemas.openxmlformats.org/drawingml/2006/main">
          <a:off x="0" y="1054100"/>
          <a:ext cx="374650" cy="7366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0.44028</cdr:x>
      <cdr:y>0.69288</cdr:y>
    </cdr:from>
    <cdr:to>
      <cdr:x>0.71111</cdr:x>
      <cdr:y>1</cdr:y>
    </cdr:to>
    <cdr:pic>
      <cdr:nvPicPr>
        <cdr:cNvPr id="3" name="Image 2">
          <a:extLst xmlns:a="http://schemas.openxmlformats.org/drawingml/2006/main">
            <a:ext uri="{FF2B5EF4-FFF2-40B4-BE49-F238E27FC236}">
              <a16:creationId xmlns:a16="http://schemas.microsoft.com/office/drawing/2014/main" id="{3585F99F-FE47-D6C9-DFEE-65092E520ADF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45225"/>
        <a:stretch xmlns:a="http://schemas.openxmlformats.org/drawingml/2006/main"/>
      </cdr:blipFill>
      <cdr:spPr>
        <a:xfrm xmlns:a="http://schemas.openxmlformats.org/drawingml/2006/main">
          <a:off x="2012950" y="2349500"/>
          <a:ext cx="1238250" cy="10414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3B1B-1911-D943-82F0-E579ED175989}">
  <dimension ref="A4:I11"/>
  <sheetViews>
    <sheetView tabSelected="1" workbookViewId="0">
      <selection activeCell="O20" sqref="O20"/>
    </sheetView>
  </sheetViews>
  <sheetFormatPr baseColWidth="10" defaultRowHeight="16" x14ac:dyDescent="0.2"/>
  <cols>
    <col min="1" max="1" width="16.6640625" bestFit="1" customWidth="1"/>
    <col min="2" max="2" width="16.6640625" customWidth="1"/>
    <col min="3" max="3" width="21.6640625" bestFit="1" customWidth="1"/>
    <col min="4" max="4" width="21.6640625" customWidth="1"/>
    <col min="5" max="5" width="12.83203125" bestFit="1" customWidth="1"/>
    <col min="8" max="8" width="14.33203125" bestFit="1" customWidth="1"/>
    <col min="9" max="9" width="24" customWidth="1"/>
  </cols>
  <sheetData>
    <row r="4" spans="1:9" x14ac:dyDescent="0.2">
      <c r="C4" t="s">
        <v>0</v>
      </c>
      <c r="D4" s="2">
        <v>1.8899999999999999E-6</v>
      </c>
    </row>
    <row r="5" spans="1:9" x14ac:dyDescent="0.2">
      <c r="C5" t="s">
        <v>8</v>
      </c>
      <c r="D5" s="1">
        <v>90</v>
      </c>
    </row>
    <row r="6" spans="1:9" x14ac:dyDescent="0.2">
      <c r="H6" t="s">
        <v>12</v>
      </c>
    </row>
    <row r="7" spans="1:9" x14ac:dyDescent="0.2">
      <c r="B7" t="s">
        <v>11</v>
      </c>
      <c r="C7" t="s">
        <v>7</v>
      </c>
      <c r="D7" t="s">
        <v>9</v>
      </c>
      <c r="E7" t="s">
        <v>5</v>
      </c>
      <c r="F7" t="s">
        <v>6</v>
      </c>
      <c r="H7" t="s">
        <v>10</v>
      </c>
    </row>
    <row r="8" spans="1:9" x14ac:dyDescent="0.2">
      <c r="A8" t="s">
        <v>1</v>
      </c>
      <c r="B8">
        <v>3</v>
      </c>
      <c r="C8">
        <v>1</v>
      </c>
      <c r="D8" s="1">
        <v>109.43</v>
      </c>
      <c r="E8">
        <f>D8-$D$5</f>
        <v>19.430000000000007</v>
      </c>
      <c r="F8" s="3">
        <f>(2*$D$4*SIN(E8*2*PI()/(2*360)))/C8</f>
        <v>6.3786528673348504E-7</v>
      </c>
      <c r="H8">
        <f>1/F8</f>
        <v>1567729.144065843</v>
      </c>
      <c r="I8">
        <f>(1/4-1/(B8^2))</f>
        <v>0.1388888888888889</v>
      </c>
    </row>
    <row r="9" spans="1:9" x14ac:dyDescent="0.2">
      <c r="A9" t="s">
        <v>2</v>
      </c>
      <c r="B9">
        <v>4</v>
      </c>
      <c r="C9">
        <v>1</v>
      </c>
      <c r="D9" s="1">
        <v>104.4</v>
      </c>
      <c r="E9">
        <f t="shared" ref="E9:E11" si="0">D9-$D$5</f>
        <v>14.400000000000006</v>
      </c>
      <c r="F9" s="3">
        <f t="shared" ref="F9:F11" si="1">(2*$D$4*SIN(E9*2*PI()/(2*360)))/C9</f>
        <v>4.737596228730703E-7</v>
      </c>
      <c r="H9">
        <f t="shared" ref="H9:H11" si="2">1/F9</f>
        <v>2110775.0676083262</v>
      </c>
      <c r="I9">
        <f t="shared" ref="I9:I11" si="3">(1/4-1/(B9^2))</f>
        <v>0.1875</v>
      </c>
    </row>
    <row r="10" spans="1:9" x14ac:dyDescent="0.2">
      <c r="A10" t="s">
        <v>3</v>
      </c>
      <c r="B10">
        <v>5</v>
      </c>
      <c r="C10">
        <v>1</v>
      </c>
      <c r="D10" s="1">
        <v>103.33</v>
      </c>
      <c r="E10">
        <f t="shared" si="0"/>
        <v>13.329999999999998</v>
      </c>
      <c r="F10" s="3">
        <f t="shared" si="1"/>
        <v>4.3872200294624688E-7</v>
      </c>
      <c r="H10">
        <f t="shared" si="2"/>
        <v>2279347.7265431844</v>
      </c>
      <c r="I10">
        <f t="shared" si="3"/>
        <v>0.21</v>
      </c>
    </row>
    <row r="11" spans="1:9" x14ac:dyDescent="0.2">
      <c r="A11" t="s">
        <v>4</v>
      </c>
      <c r="B11">
        <v>6</v>
      </c>
      <c r="C11">
        <v>1</v>
      </c>
      <c r="D11" s="1">
        <v>102.08</v>
      </c>
      <c r="E11">
        <f t="shared" si="0"/>
        <v>12.079999999999998</v>
      </c>
      <c r="F11" s="3">
        <f t="shared" si="1"/>
        <v>3.9774197610225438E-7</v>
      </c>
      <c r="H11">
        <f t="shared" si="2"/>
        <v>2514192.7683863891</v>
      </c>
      <c r="I11">
        <f t="shared" si="3"/>
        <v>0.22222222222222221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2024-06-08T12:49:51Z</dcterms:created>
  <dcterms:modified xsi:type="dcterms:W3CDTF">2024-06-08T13:09:09Z</dcterms:modified>
</cp:coreProperties>
</file>