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combe/Desktop/Leçon Agrégation/PHYSIQUE/Leçon 2 Loi de conservation/"/>
    </mc:Choice>
  </mc:AlternateContent>
  <xr:revisionPtr revIDLastSave="0" documentId="13_ncr:1_{1B3B4D42-8688-994D-B383-BFE33E2EE080}" xr6:coauthVersionLast="47" xr6:coauthVersionMax="47" xr10:uidLastSave="{00000000-0000-0000-0000-000000000000}"/>
  <bookViews>
    <workbookView xWindow="480" yWindow="960" windowWidth="25040" windowHeight="14060" xr2:uid="{37A02A4D-7D36-F646-ADA9-899DBE36E9E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G4" i="1"/>
  <c r="H5" i="1"/>
  <c r="H6" i="1"/>
  <c r="H7" i="1"/>
  <c r="H8" i="1"/>
  <c r="H9" i="1"/>
  <c r="H10" i="1"/>
  <c r="H11" i="1"/>
  <c r="H12" i="1"/>
  <c r="H13" i="1"/>
  <c r="H14" i="1"/>
  <c r="H15" i="1"/>
  <c r="H16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K23" i="1"/>
  <c r="I7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4" i="1"/>
  <c r="I14" i="1" l="1"/>
  <c r="I10" i="1"/>
  <c r="I6" i="1"/>
  <c r="I13" i="1"/>
  <c r="I9" i="1"/>
  <c r="I5" i="1"/>
  <c r="I16" i="1"/>
  <c r="I12" i="1"/>
  <c r="I8" i="1"/>
  <c r="I15" i="1"/>
  <c r="I11" i="1"/>
</calcChain>
</file>

<file path=xl/sharedStrings.xml><?xml version="1.0" encoding="utf-8"?>
<sst xmlns="http://schemas.openxmlformats.org/spreadsheetml/2006/main" count="11" uniqueCount="11">
  <si>
    <t xml:space="preserve">Chute libre </t>
  </si>
  <si>
    <t>t (s)</t>
  </si>
  <si>
    <t>z (m)</t>
  </si>
  <si>
    <t>t^2 (s^2)</t>
  </si>
  <si>
    <t>g/2</t>
  </si>
  <si>
    <t>g</t>
  </si>
  <si>
    <t>m/(s^2)</t>
  </si>
  <si>
    <t>Ec (J)</t>
  </si>
  <si>
    <t xml:space="preserve"> kg</t>
  </si>
  <si>
    <t>Ep (J)</t>
  </si>
  <si>
    <t>Em 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</si>
</sst>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0844269466317"/>
          <c:y val="5.0925925925925923E-2"/>
          <c:w val="0.82195122484689409"/>
          <c:h val="0.80372666958296879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Feuil1!$F$2</c:f>
              <c:strCache>
                <c:ptCount val="1"/>
                <c:pt idx="0">
                  <c:v>z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4805336832896"/>
                  <c:y val="2.0492490522018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Feuil1!$E$3:$E$17</c:f>
              <c:numCache>
                <c:formatCode>General</c:formatCode>
                <c:ptCount val="15"/>
                <c:pt idx="1">
                  <c:v>0</c:v>
                </c:pt>
                <c:pt idx="2">
                  <c:v>1.111088889E-3</c:v>
                </c:pt>
                <c:pt idx="3">
                  <c:v>4.444355556E-3</c:v>
                </c:pt>
                <c:pt idx="4">
                  <c:v>9.9998000010000001E-3</c:v>
                </c:pt>
                <c:pt idx="5">
                  <c:v>1.7777422224E-2</c:v>
                </c:pt>
                <c:pt idx="6">
                  <c:v>2.7777222225000002E-2</c:v>
                </c:pt>
                <c:pt idx="7">
                  <c:v>3.9999200004E-2</c:v>
                </c:pt>
                <c:pt idx="8">
                  <c:v>5.4443355561000002E-2</c:v>
                </c:pt>
                <c:pt idx="9">
                  <c:v>7.1109688896000001E-2</c:v>
                </c:pt>
                <c:pt idx="10">
                  <c:v>8.9998200009000009E-2</c:v>
                </c:pt>
                <c:pt idx="11">
                  <c:v>0.11110888890000001</c:v>
                </c:pt>
                <c:pt idx="12">
                  <c:v>0.13444175556900001</c:v>
                </c:pt>
                <c:pt idx="13">
                  <c:v>0.159996800016</c:v>
                </c:pt>
                <c:pt idx="14">
                  <c:v>0.18777402224100001</c:v>
                </c:pt>
              </c:numCache>
            </c:numRef>
          </c:xVal>
          <c:yVal>
            <c:numRef>
              <c:f>Feuil1!$F$3:$F$17</c:f>
              <c:numCache>
                <c:formatCode>General</c:formatCode>
                <c:ptCount val="15"/>
                <c:pt idx="1">
                  <c:v>0.94957199999999997</c:v>
                </c:pt>
                <c:pt idx="2">
                  <c:v>0.946546</c:v>
                </c:pt>
                <c:pt idx="3">
                  <c:v>0.94352100000000005</c:v>
                </c:pt>
                <c:pt idx="4">
                  <c:v>0.91931399999999996</c:v>
                </c:pt>
                <c:pt idx="5">
                  <c:v>0.89208200000000004</c:v>
                </c:pt>
                <c:pt idx="6">
                  <c:v>0.852746</c:v>
                </c:pt>
                <c:pt idx="7">
                  <c:v>0.80735900000000005</c:v>
                </c:pt>
                <c:pt idx="8">
                  <c:v>0.74986900000000001</c:v>
                </c:pt>
                <c:pt idx="9">
                  <c:v>0.68935299999999999</c:v>
                </c:pt>
                <c:pt idx="10">
                  <c:v>0.60463</c:v>
                </c:pt>
                <c:pt idx="11">
                  <c:v>0.52595899999999995</c:v>
                </c:pt>
                <c:pt idx="12">
                  <c:v>0.43821100000000002</c:v>
                </c:pt>
                <c:pt idx="13">
                  <c:v>0.33533400000000002</c:v>
                </c:pt>
                <c:pt idx="14">
                  <c:v>0.226405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6-8845-8D24-EF4609C06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732528"/>
        <c:axId val="2076737104"/>
      </c:scatterChart>
      <c:valAx>
        <c:axId val="20767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t^2</a:t>
                </a:r>
                <a:r>
                  <a:rPr lang="fr-FR" baseline="0"/>
                  <a:t> (s^2)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737104"/>
        <c:crosses val="autoZero"/>
        <c:crossBetween val="midCat"/>
      </c:valAx>
      <c:valAx>
        <c:axId val="20767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67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Feuil1!$G$2</c:f>
              <c:strCache>
                <c:ptCount val="1"/>
                <c:pt idx="0">
                  <c:v>Ec (J)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Feuil1!$D$3:$D$17</c:f>
              <c:numCache>
                <c:formatCode>General</c:formatCode>
                <c:ptCount val="15"/>
                <c:pt idx="1">
                  <c:v>0</c:v>
                </c:pt>
                <c:pt idx="2">
                  <c:v>3.3333000000000002E-2</c:v>
                </c:pt>
                <c:pt idx="3">
                  <c:v>6.6666000000000003E-2</c:v>
                </c:pt>
                <c:pt idx="4">
                  <c:v>9.9999000000000005E-2</c:v>
                </c:pt>
                <c:pt idx="5">
                  <c:v>0.13333200000000001</c:v>
                </c:pt>
                <c:pt idx="6">
                  <c:v>0.16666500000000001</c:v>
                </c:pt>
                <c:pt idx="7">
                  <c:v>0.19999800000000001</c:v>
                </c:pt>
                <c:pt idx="8">
                  <c:v>0.23333100000000001</c:v>
                </c:pt>
                <c:pt idx="9">
                  <c:v>0.26666400000000001</c:v>
                </c:pt>
                <c:pt idx="10">
                  <c:v>0.29999700000000001</c:v>
                </c:pt>
                <c:pt idx="11">
                  <c:v>0.33333000000000002</c:v>
                </c:pt>
                <c:pt idx="12">
                  <c:v>0.36666300000000002</c:v>
                </c:pt>
                <c:pt idx="13">
                  <c:v>0.39999600000000002</c:v>
                </c:pt>
                <c:pt idx="14">
                  <c:v>0.43332900000000002</c:v>
                </c:pt>
              </c:numCache>
            </c:numRef>
          </c:xVal>
          <c:yVal>
            <c:numRef>
              <c:f>Feuil1!$G$3:$G$17</c:f>
              <c:numCache>
                <c:formatCode>General</c:formatCode>
                <c:ptCount val="15"/>
                <c:pt idx="1">
                  <c:v>4.5390453904538639E-3</c:v>
                </c:pt>
                <c:pt idx="2">
                  <c:v>4.5375453754536712E-3</c:v>
                </c:pt>
                <c:pt idx="3">
                  <c:v>3.6310863108631221E-2</c:v>
                </c:pt>
                <c:pt idx="4">
                  <c:v>4.0848408484084726E-2</c:v>
                </c:pt>
                <c:pt idx="5">
                  <c:v>5.9004590045900515E-2</c:v>
                </c:pt>
                <c:pt idx="6">
                  <c:v>6.8081180811808042E-2</c:v>
                </c:pt>
                <c:pt idx="7">
                  <c:v>8.6235862358623641E-2</c:v>
                </c:pt>
                <c:pt idx="8">
                  <c:v>9.077490774907751E-2</c:v>
                </c:pt>
                <c:pt idx="9">
                  <c:v>0.12708577085770859</c:v>
                </c:pt>
                <c:pt idx="10">
                  <c:v>0.11800768007680085</c:v>
                </c:pt>
                <c:pt idx="11">
                  <c:v>0.13162331623316223</c:v>
                </c:pt>
                <c:pt idx="12">
                  <c:v>0.15431704317043171</c:v>
                </c:pt>
                <c:pt idx="13">
                  <c:v>0.16339513395133956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7-6741-90E9-A990A9F45611}"/>
            </c:ext>
          </c:extLst>
        </c:ser>
        <c:ser>
          <c:idx val="1"/>
          <c:order val="1"/>
          <c:tx>
            <c:strRef>
              <c:f>Feuil1!$H$2</c:f>
              <c:strCache>
                <c:ptCount val="1"/>
                <c:pt idx="0">
                  <c:v>Ep (J)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Feuil1!$D$3:$D$17</c:f>
              <c:numCache>
                <c:formatCode>General</c:formatCode>
                <c:ptCount val="15"/>
                <c:pt idx="1">
                  <c:v>0</c:v>
                </c:pt>
                <c:pt idx="2">
                  <c:v>3.3333000000000002E-2</c:v>
                </c:pt>
                <c:pt idx="3">
                  <c:v>6.6666000000000003E-2</c:v>
                </c:pt>
                <c:pt idx="4">
                  <c:v>9.9999000000000005E-2</c:v>
                </c:pt>
                <c:pt idx="5">
                  <c:v>0.13333200000000001</c:v>
                </c:pt>
                <c:pt idx="6">
                  <c:v>0.16666500000000001</c:v>
                </c:pt>
                <c:pt idx="7">
                  <c:v>0.19999800000000001</c:v>
                </c:pt>
                <c:pt idx="8">
                  <c:v>0.23333100000000001</c:v>
                </c:pt>
                <c:pt idx="9">
                  <c:v>0.26666400000000001</c:v>
                </c:pt>
                <c:pt idx="10">
                  <c:v>0.29999700000000001</c:v>
                </c:pt>
                <c:pt idx="11">
                  <c:v>0.33333000000000002</c:v>
                </c:pt>
                <c:pt idx="12">
                  <c:v>0.36666300000000002</c:v>
                </c:pt>
                <c:pt idx="13">
                  <c:v>0.39999600000000002</c:v>
                </c:pt>
                <c:pt idx="14">
                  <c:v>0.43332900000000002</c:v>
                </c:pt>
              </c:numCache>
            </c:numRef>
          </c:xVal>
          <c:yVal>
            <c:numRef>
              <c:f>Feuil1!$H$3:$H$17</c:f>
              <c:numCache>
                <c:formatCode>General</c:formatCode>
                <c:ptCount val="15"/>
                <c:pt idx="1">
                  <c:v>0.93153013200000001</c:v>
                </c:pt>
                <c:pt idx="2">
                  <c:v>0.92856162600000014</c:v>
                </c:pt>
                <c:pt idx="3">
                  <c:v>0.92559410100000017</c:v>
                </c:pt>
                <c:pt idx="4">
                  <c:v>0.9018470340000001</c:v>
                </c:pt>
                <c:pt idx="5">
                  <c:v>0.87513244200000018</c:v>
                </c:pt>
                <c:pt idx="6">
                  <c:v>0.8365438260000001</c:v>
                </c:pt>
                <c:pt idx="7">
                  <c:v>0.79201917900000007</c:v>
                </c:pt>
                <c:pt idx="8">
                  <c:v>0.73562148900000013</c:v>
                </c:pt>
                <c:pt idx="9">
                  <c:v>0.67625529300000009</c:v>
                </c:pt>
                <c:pt idx="10">
                  <c:v>0.5931420300000001</c:v>
                </c:pt>
                <c:pt idx="11">
                  <c:v>0.51596577899999996</c:v>
                </c:pt>
                <c:pt idx="12">
                  <c:v>0.42988499100000005</c:v>
                </c:pt>
                <c:pt idx="13">
                  <c:v>0.32896265400000008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07-6741-90E9-A990A9F45611}"/>
            </c:ext>
          </c:extLst>
        </c:ser>
        <c:ser>
          <c:idx val="2"/>
          <c:order val="2"/>
          <c:tx>
            <c:strRef>
              <c:f>Feuil1!$I$2</c:f>
              <c:strCache>
                <c:ptCount val="1"/>
                <c:pt idx="0">
                  <c:v>Em (J)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Feuil1!$D$3:$D$17</c:f>
              <c:numCache>
                <c:formatCode>General</c:formatCode>
                <c:ptCount val="15"/>
                <c:pt idx="1">
                  <c:v>0</c:v>
                </c:pt>
                <c:pt idx="2">
                  <c:v>3.3333000000000002E-2</c:v>
                </c:pt>
                <c:pt idx="3">
                  <c:v>6.6666000000000003E-2</c:v>
                </c:pt>
                <c:pt idx="4">
                  <c:v>9.9999000000000005E-2</c:v>
                </c:pt>
                <c:pt idx="5">
                  <c:v>0.13333200000000001</c:v>
                </c:pt>
                <c:pt idx="6">
                  <c:v>0.16666500000000001</c:v>
                </c:pt>
                <c:pt idx="7">
                  <c:v>0.19999800000000001</c:v>
                </c:pt>
                <c:pt idx="8">
                  <c:v>0.23333100000000001</c:v>
                </c:pt>
                <c:pt idx="9">
                  <c:v>0.26666400000000001</c:v>
                </c:pt>
                <c:pt idx="10">
                  <c:v>0.29999700000000001</c:v>
                </c:pt>
                <c:pt idx="11">
                  <c:v>0.33333000000000002</c:v>
                </c:pt>
                <c:pt idx="12">
                  <c:v>0.36666300000000002</c:v>
                </c:pt>
                <c:pt idx="13">
                  <c:v>0.39999600000000002</c:v>
                </c:pt>
                <c:pt idx="14">
                  <c:v>0.43332900000000002</c:v>
                </c:pt>
              </c:numCache>
            </c:numRef>
          </c:xVal>
          <c:yVal>
            <c:numRef>
              <c:f>Feuil1!$I$3:$I$17</c:f>
              <c:numCache>
                <c:formatCode>General</c:formatCode>
                <c:ptCount val="15"/>
                <c:pt idx="1">
                  <c:v>0.93606917739045392</c:v>
                </c:pt>
                <c:pt idx="2">
                  <c:v>0.93309917137545384</c:v>
                </c:pt>
                <c:pt idx="3">
                  <c:v>0.96190496410863136</c:v>
                </c:pt>
                <c:pt idx="4">
                  <c:v>0.94269544248408488</c:v>
                </c:pt>
                <c:pt idx="5">
                  <c:v>0.93413703204590071</c:v>
                </c:pt>
                <c:pt idx="6">
                  <c:v>0.90462500681180813</c:v>
                </c:pt>
                <c:pt idx="7">
                  <c:v>0.87825504135862376</c:v>
                </c:pt>
                <c:pt idx="8">
                  <c:v>0.82639639674907761</c:v>
                </c:pt>
                <c:pt idx="9">
                  <c:v>0.80334106385770865</c:v>
                </c:pt>
                <c:pt idx="10">
                  <c:v>0.71114971007680094</c:v>
                </c:pt>
                <c:pt idx="11">
                  <c:v>0.64758909523316222</c:v>
                </c:pt>
                <c:pt idx="12">
                  <c:v>0.58420203417043171</c:v>
                </c:pt>
                <c:pt idx="13">
                  <c:v>0.49235778795133966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07-6741-90E9-A990A9F45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472992"/>
        <c:axId val="2078232304"/>
      </c:scatterChart>
      <c:valAx>
        <c:axId val="204747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8232304"/>
        <c:crosses val="autoZero"/>
        <c:crossBetween val="midCat"/>
      </c:valAx>
      <c:valAx>
        <c:axId val="20782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47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374650</xdr:colOff>
      <xdr:row>0</xdr:row>
      <xdr:rowOff>31750</xdr:rowOff>
    </xdr:from>
    <xdr:ext cx="1263999" cy="2887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E7F6EEB3-B1E1-37F4-8A3A-6458443B8095}"/>
                </a:ext>
              </a:extLst>
            </xdr:cNvPr>
            <xdr:cNvSpPr txBox="1"/>
          </xdr:nvSpPr>
          <xdr:spPr>
            <a:xfrm>
              <a:off x="7804150" y="31750"/>
              <a:ext cx="1263999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b="0" i="1">
                        <a:latin typeface="Cambria Math" panose="02040503050406030204" pitchFamily="18" charset="0"/>
                      </a:rPr>
                      <m:t>𝑧</m:t>
                    </m:r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fr-FR" sz="1100" b="0" i="1">
                        <a:latin typeface="Cambria Math" panose="02040503050406030204" pitchFamily="18" charset="0"/>
                      </a:rPr>
                      <m:t>=−</m:t>
                    </m:r>
                    <m:sSup>
                      <m:sSup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num>
                          <m:den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fr-FR" sz="1100" b="0" i="1">
                        <a:latin typeface="Cambria Math" panose="02040503050406030204" pitchFamily="18" charset="0"/>
                      </a:rPr>
                      <m:t>+0,94</m:t>
                    </m:r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E7F6EEB3-B1E1-37F4-8A3A-6458443B8095}"/>
                </a:ext>
              </a:extLst>
            </xdr:cNvPr>
            <xdr:cNvSpPr txBox="1"/>
          </xdr:nvSpPr>
          <xdr:spPr>
            <a:xfrm>
              <a:off x="7804150" y="31750"/>
              <a:ext cx="1263999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𝑧(𝑡)=−〖𝑔/2 𝑡〗^2+0,94</a:t>
              </a:r>
              <a:endParaRPr lang="fr-FR" sz="1100"/>
            </a:p>
          </xdr:txBody>
        </xdr:sp>
      </mc:Fallback>
    </mc:AlternateContent>
    <xdr:clientData/>
  </xdr:oneCellAnchor>
  <xdr:twoCellAnchor>
    <xdr:from>
      <xdr:col>14</xdr:col>
      <xdr:colOff>57150</xdr:colOff>
      <xdr:row>4</xdr:row>
      <xdr:rowOff>19050</xdr:rowOff>
    </xdr:from>
    <xdr:to>
      <xdr:col>19</xdr:col>
      <xdr:colOff>501650</xdr:colOff>
      <xdr:row>17</xdr:row>
      <xdr:rowOff>120650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C1B88F3-F3D0-4A73-0BAE-34F526E31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30</xdr:row>
      <xdr:rowOff>19050</xdr:rowOff>
    </xdr:from>
    <xdr:to>
      <xdr:col>8</xdr:col>
      <xdr:colOff>76200</xdr:colOff>
      <xdr:row>43</xdr:row>
      <xdr:rowOff>120650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D22C593-2747-574B-F627-39E214738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7090-C383-B247-8D04-F794E548AAE1}">
  <dimension ref="A2:L23"/>
  <sheetViews>
    <sheetView tabSelected="1" workbookViewId="0">
      <selection activeCell="K20" sqref="K20"/>
    </sheetView>
  </sheetViews>
  <sheetFormatPr baseColWidth="10" defaultRowHeight="16" x14ac:dyDescent="0.2"/>
  <sheetData>
    <row r="2" spans="1:9" x14ac:dyDescent="0.2">
      <c r="A2">
        <v>0.1</v>
      </c>
      <c r="B2" t="s">
        <v>8</v>
      </c>
      <c r="C2" t="s">
        <v>0</v>
      </c>
      <c r="D2" t="s">
        <v>1</v>
      </c>
      <c r="E2" t="s">
        <v>3</v>
      </c>
      <c r="F2" t="s">
        <v>2</v>
      </c>
      <c r="G2" t="s">
        <v>7</v>
      </c>
      <c r="H2" t="s">
        <v>9</v>
      </c>
      <c r="I2" t="s">
        <v>10</v>
      </c>
    </row>
    <row r="4" spans="1:9" x14ac:dyDescent="0.2">
      <c r="C4">
        <v>1</v>
      </c>
      <c r="D4">
        <v>0</v>
      </c>
      <c r="E4">
        <f>D4^2</f>
        <v>0</v>
      </c>
      <c r="F4">
        <v>0.94957199999999997</v>
      </c>
      <c r="G4">
        <f>-1/2*$A$2*(F5-F4)/(D5-D4)</f>
        <v>4.5390453904538639E-3</v>
      </c>
      <c r="H4">
        <f>$A$2*9.81*F4</f>
        <v>0.93153013200000001</v>
      </c>
      <c r="I4">
        <f>H4+G4</f>
        <v>0.93606917739045392</v>
      </c>
    </row>
    <row r="5" spans="1:9" x14ac:dyDescent="0.2">
      <c r="C5">
        <v>2</v>
      </c>
      <c r="D5">
        <v>3.3333000000000002E-2</v>
      </c>
      <c r="E5">
        <f>D5^2</f>
        <v>1.111088889E-3</v>
      </c>
      <c r="F5">
        <v>0.946546</v>
      </c>
      <c r="G5">
        <f t="shared" ref="G5:G16" si="0">-1/2*$A$2*(F6-F5)/(D6-D5)</f>
        <v>4.5375453754536712E-3</v>
      </c>
      <c r="H5">
        <f t="shared" ref="H5:H16" si="1">$A$2*9.81*F5</f>
        <v>0.92856162600000014</v>
      </c>
      <c r="I5">
        <f t="shared" ref="I5:I16" si="2">H5+G5</f>
        <v>0.93309917137545384</v>
      </c>
    </row>
    <row r="6" spans="1:9" x14ac:dyDescent="0.2">
      <c r="C6">
        <v>3</v>
      </c>
      <c r="D6">
        <v>6.6666000000000003E-2</v>
      </c>
      <c r="E6">
        <f t="shared" ref="E6:E17" si="3">D6^2</f>
        <v>4.444355556E-3</v>
      </c>
      <c r="F6">
        <v>0.94352100000000005</v>
      </c>
      <c r="G6">
        <f t="shared" si="0"/>
        <v>3.6310863108631221E-2</v>
      </c>
      <c r="H6">
        <f t="shared" si="1"/>
        <v>0.92559410100000017</v>
      </c>
      <c r="I6">
        <f t="shared" si="2"/>
        <v>0.96190496410863136</v>
      </c>
    </row>
    <row r="7" spans="1:9" x14ac:dyDescent="0.2">
      <c r="C7">
        <v>4</v>
      </c>
      <c r="D7">
        <v>9.9999000000000005E-2</v>
      </c>
      <c r="E7">
        <f t="shared" si="3"/>
        <v>9.9998000010000001E-3</v>
      </c>
      <c r="F7">
        <v>0.91931399999999996</v>
      </c>
      <c r="G7">
        <f t="shared" si="0"/>
        <v>4.0848408484084726E-2</v>
      </c>
      <c r="H7">
        <f t="shared" si="1"/>
        <v>0.9018470340000001</v>
      </c>
      <c r="I7">
        <f t="shared" si="2"/>
        <v>0.94269544248408488</v>
      </c>
    </row>
    <row r="8" spans="1:9" x14ac:dyDescent="0.2">
      <c r="C8">
        <v>5</v>
      </c>
      <c r="D8">
        <v>0.13333200000000001</v>
      </c>
      <c r="E8">
        <f t="shared" si="3"/>
        <v>1.7777422224E-2</v>
      </c>
      <c r="F8">
        <v>0.89208200000000004</v>
      </c>
      <c r="G8">
        <f t="shared" si="0"/>
        <v>5.9004590045900515E-2</v>
      </c>
      <c r="H8">
        <f t="shared" si="1"/>
        <v>0.87513244200000018</v>
      </c>
      <c r="I8">
        <f t="shared" si="2"/>
        <v>0.93413703204590071</v>
      </c>
    </row>
    <row r="9" spans="1:9" x14ac:dyDescent="0.2">
      <c r="C9">
        <v>6</v>
      </c>
      <c r="D9">
        <v>0.16666500000000001</v>
      </c>
      <c r="E9">
        <f t="shared" si="3"/>
        <v>2.7777222225000002E-2</v>
      </c>
      <c r="F9">
        <v>0.852746</v>
      </c>
      <c r="G9">
        <f t="shared" si="0"/>
        <v>6.8081180811808042E-2</v>
      </c>
      <c r="H9">
        <f t="shared" si="1"/>
        <v>0.8365438260000001</v>
      </c>
      <c r="I9">
        <f t="shared" si="2"/>
        <v>0.90462500681180813</v>
      </c>
    </row>
    <row r="10" spans="1:9" x14ac:dyDescent="0.2">
      <c r="C10">
        <v>7</v>
      </c>
      <c r="D10">
        <v>0.19999800000000001</v>
      </c>
      <c r="E10">
        <f t="shared" si="3"/>
        <v>3.9999200004E-2</v>
      </c>
      <c r="F10">
        <v>0.80735900000000005</v>
      </c>
      <c r="G10">
        <f t="shared" si="0"/>
        <v>8.6235862358623641E-2</v>
      </c>
      <c r="H10">
        <f t="shared" si="1"/>
        <v>0.79201917900000007</v>
      </c>
      <c r="I10">
        <f t="shared" si="2"/>
        <v>0.87825504135862376</v>
      </c>
    </row>
    <row r="11" spans="1:9" x14ac:dyDescent="0.2">
      <c r="C11">
        <v>8</v>
      </c>
      <c r="D11">
        <v>0.23333100000000001</v>
      </c>
      <c r="E11">
        <f t="shared" si="3"/>
        <v>5.4443355561000002E-2</v>
      </c>
      <c r="F11">
        <v>0.74986900000000001</v>
      </c>
      <c r="G11">
        <f t="shared" si="0"/>
        <v>9.077490774907751E-2</v>
      </c>
      <c r="H11">
        <f t="shared" si="1"/>
        <v>0.73562148900000013</v>
      </c>
      <c r="I11">
        <f t="shared" si="2"/>
        <v>0.82639639674907761</v>
      </c>
    </row>
    <row r="12" spans="1:9" x14ac:dyDescent="0.2">
      <c r="C12">
        <v>9</v>
      </c>
      <c r="D12">
        <v>0.26666400000000001</v>
      </c>
      <c r="E12">
        <f t="shared" si="3"/>
        <v>7.1109688896000001E-2</v>
      </c>
      <c r="F12">
        <v>0.68935299999999999</v>
      </c>
      <c r="G12">
        <f t="shared" si="0"/>
        <v>0.12708577085770859</v>
      </c>
      <c r="H12">
        <f t="shared" si="1"/>
        <v>0.67625529300000009</v>
      </c>
      <c r="I12">
        <f t="shared" si="2"/>
        <v>0.80334106385770865</v>
      </c>
    </row>
    <row r="13" spans="1:9" x14ac:dyDescent="0.2">
      <c r="C13">
        <v>10</v>
      </c>
      <c r="D13">
        <v>0.29999700000000001</v>
      </c>
      <c r="E13">
        <f t="shared" si="3"/>
        <v>8.9998200009000009E-2</v>
      </c>
      <c r="F13">
        <v>0.60463</v>
      </c>
      <c r="G13">
        <f t="shared" si="0"/>
        <v>0.11800768007680085</v>
      </c>
      <c r="H13">
        <f t="shared" si="1"/>
        <v>0.5931420300000001</v>
      </c>
      <c r="I13">
        <f t="shared" si="2"/>
        <v>0.71114971007680094</v>
      </c>
    </row>
    <row r="14" spans="1:9" x14ac:dyDescent="0.2">
      <c r="C14">
        <v>11</v>
      </c>
      <c r="D14">
        <v>0.33333000000000002</v>
      </c>
      <c r="E14">
        <f t="shared" si="3"/>
        <v>0.11110888890000001</v>
      </c>
      <c r="F14">
        <v>0.52595899999999995</v>
      </c>
      <c r="G14">
        <f t="shared" si="0"/>
        <v>0.13162331623316223</v>
      </c>
      <c r="H14">
        <f t="shared" si="1"/>
        <v>0.51596577899999996</v>
      </c>
      <c r="I14">
        <f t="shared" si="2"/>
        <v>0.64758909523316222</v>
      </c>
    </row>
    <row r="15" spans="1:9" x14ac:dyDescent="0.2">
      <c r="C15">
        <v>12</v>
      </c>
      <c r="D15">
        <v>0.36666300000000002</v>
      </c>
      <c r="E15">
        <f t="shared" si="3"/>
        <v>0.13444175556900001</v>
      </c>
      <c r="F15">
        <v>0.43821100000000002</v>
      </c>
      <c r="G15">
        <f t="shared" si="0"/>
        <v>0.15431704317043171</v>
      </c>
      <c r="H15">
        <f t="shared" si="1"/>
        <v>0.42988499100000005</v>
      </c>
      <c r="I15">
        <f t="shared" si="2"/>
        <v>0.58420203417043171</v>
      </c>
    </row>
    <row r="16" spans="1:9" x14ac:dyDescent="0.2">
      <c r="C16">
        <v>13</v>
      </c>
      <c r="D16">
        <v>0.39999600000000002</v>
      </c>
      <c r="E16">
        <f t="shared" si="3"/>
        <v>0.159996800016</v>
      </c>
      <c r="F16">
        <v>0.33533400000000002</v>
      </c>
      <c r="G16">
        <f t="shared" si="0"/>
        <v>0.16339513395133956</v>
      </c>
      <c r="H16">
        <f t="shared" si="1"/>
        <v>0.32896265400000008</v>
      </c>
      <c r="I16">
        <f t="shared" si="2"/>
        <v>0.49235778795133966</v>
      </c>
    </row>
    <row r="17" spans="3:12" x14ac:dyDescent="0.2">
      <c r="C17">
        <v>14</v>
      </c>
      <c r="D17">
        <v>0.43332900000000002</v>
      </c>
      <c r="E17">
        <f t="shared" si="3"/>
        <v>0.18777402224100001</v>
      </c>
      <c r="F17">
        <v>0.226405</v>
      </c>
    </row>
    <row r="22" spans="3:12" x14ac:dyDescent="0.2">
      <c r="J22" t="s">
        <v>4</v>
      </c>
      <c r="K22">
        <v>3.88</v>
      </c>
    </row>
    <row r="23" spans="3:12" x14ac:dyDescent="0.2">
      <c r="J23" t="s">
        <v>5</v>
      </c>
      <c r="K23">
        <f>K22*2</f>
        <v>7.76</v>
      </c>
      <c r="L23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 LACOMBE</dc:creator>
  <cp:lastModifiedBy>ELIE LACOMBE</cp:lastModifiedBy>
  <dcterms:created xsi:type="dcterms:W3CDTF">2024-05-07T11:21:29Z</dcterms:created>
  <dcterms:modified xsi:type="dcterms:W3CDTF">2024-05-27T07:26:07Z</dcterms:modified>
</cp:coreProperties>
</file>