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liezer\workspace\github.com\sagemaker-fraud\assets\"/>
    </mc:Choice>
  </mc:AlternateContent>
  <xr:revisionPtr revIDLastSave="0" documentId="13_ncr:1_{0DE50AA7-0919-4C65-9C6B-49CFE2889A58}" xr6:coauthVersionLast="47" xr6:coauthVersionMax="47" xr10:uidLastSave="{00000000-0000-0000-0000-000000000000}"/>
  <bookViews>
    <workbookView xWindow="20370" yWindow="-120" windowWidth="29040" windowHeight="15720" xr2:uid="{DF38906F-93E6-48B0-8D9B-468500906592}"/>
  </bookViews>
  <sheets>
    <sheet name="Sheet2" sheetId="5" r:id="rId1"/>
    <sheet name="Sheet1" sheetId="6" r:id="rId2"/>
    <sheet name="Planilha1" sheetId="1" r:id="rId3"/>
    <sheet name="Planilha3" sheetId="3" r:id="rId4"/>
    <sheet name="Planilha2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I8" i="5"/>
  <c r="I6" i="5"/>
  <c r="I2" i="5"/>
  <c r="I3" i="5"/>
  <c r="I4" i="5"/>
  <c r="G4" i="5" s="1"/>
  <c r="I5" i="5"/>
  <c r="G6" i="5" l="1"/>
  <c r="G7" i="5"/>
  <c r="G2" i="5"/>
  <c r="H2" i="5" s="1"/>
  <c r="G3" i="5"/>
  <c r="H3" i="5" s="1"/>
  <c r="C11" i="5"/>
  <c r="C12" i="5"/>
  <c r="C13" i="5"/>
  <c r="C14" i="5"/>
  <c r="C15" i="5"/>
  <c r="C16" i="5"/>
  <c r="C17" i="5"/>
  <c r="G8" i="5"/>
  <c r="H8" i="5" s="1"/>
  <c r="G3" i="1"/>
  <c r="H2" i="1"/>
  <c r="I2" i="1"/>
  <c r="G5" i="5"/>
  <c r="I3" i="1"/>
  <c r="M2" i="1"/>
  <c r="C8" i="5"/>
  <c r="C7" i="5"/>
  <c r="C6" i="5"/>
  <c r="C5" i="5"/>
  <c r="C4" i="5"/>
  <c r="H4" i="5" s="1"/>
  <c r="C3" i="5"/>
  <c r="C2" i="5"/>
  <c r="C6" i="1"/>
  <c r="N29" i="3"/>
  <c r="P29" i="3" s="1"/>
  <c r="L29" i="3"/>
  <c r="P28" i="3"/>
  <c r="N28" i="3"/>
  <c r="L28" i="3"/>
  <c r="L27" i="3"/>
  <c r="N27" i="3" s="1"/>
  <c r="P27" i="3" s="1"/>
  <c r="L26" i="3"/>
  <c r="N26" i="3" s="1"/>
  <c r="P26" i="3" s="1"/>
  <c r="N25" i="3"/>
  <c r="P25" i="3" s="1"/>
  <c r="L25" i="3"/>
  <c r="L24" i="3"/>
  <c r="N24" i="3" s="1"/>
  <c r="P24" i="3" s="1"/>
  <c r="N23" i="3"/>
  <c r="P23" i="3" s="1"/>
  <c r="L23" i="3"/>
  <c r="L22" i="3"/>
  <c r="N22" i="3" s="1"/>
  <c r="P22" i="3" s="1"/>
  <c r="N21" i="3"/>
  <c r="P21" i="3" s="1"/>
  <c r="L21" i="3"/>
  <c r="N20" i="3"/>
  <c r="P20" i="3" s="1"/>
  <c r="L20" i="3"/>
  <c r="N19" i="3"/>
  <c r="P19" i="3" s="1"/>
  <c r="L19" i="3"/>
  <c r="L16" i="3"/>
  <c r="N16" i="3" s="1"/>
  <c r="P16" i="3" s="1"/>
  <c r="N15" i="3"/>
  <c r="P15" i="3" s="1"/>
  <c r="X19" i="3" s="1"/>
  <c r="L15" i="3"/>
  <c r="L14" i="3"/>
  <c r="N14" i="3" s="1"/>
  <c r="P14" i="3" s="1"/>
  <c r="X18" i="3" s="1"/>
  <c r="N13" i="3"/>
  <c r="P13" i="3" s="1"/>
  <c r="X17" i="3" s="1"/>
  <c r="L13" i="3"/>
  <c r="L12" i="3"/>
  <c r="N12" i="3" s="1"/>
  <c r="P12" i="3" s="1"/>
  <c r="N11" i="3"/>
  <c r="P11" i="3" s="1"/>
  <c r="X15" i="3" s="1"/>
  <c r="L11" i="3"/>
  <c r="L10" i="3"/>
  <c r="N10" i="3" s="1"/>
  <c r="P10" i="3" s="1"/>
  <c r="L9" i="3"/>
  <c r="N9" i="3" s="1"/>
  <c r="P9" i="3" s="1"/>
  <c r="X13" i="3" s="1"/>
  <c r="N8" i="3"/>
  <c r="P8" i="3" s="1"/>
  <c r="X12" i="3" s="1"/>
  <c r="L8" i="3"/>
  <c r="L7" i="3"/>
  <c r="N7" i="3" s="1"/>
  <c r="P7" i="3" s="1"/>
  <c r="X11" i="3" s="1"/>
  <c r="N6" i="3"/>
  <c r="P6" i="3" s="1"/>
  <c r="X10" i="3" s="1"/>
  <c r="L6" i="3"/>
  <c r="H7" i="5" l="1"/>
  <c r="H6" i="5"/>
  <c r="H5" i="5"/>
  <c r="X14" i="3"/>
  <c r="X20" i="3"/>
  <c r="X16" i="3"/>
  <c r="M6" i="1"/>
  <c r="G6" i="1"/>
  <c r="H6" i="1" s="1"/>
  <c r="I6" i="1" s="1"/>
  <c r="G5" i="1"/>
  <c r="H5" i="1" s="1"/>
  <c r="I5" i="1" s="1"/>
  <c r="G8" i="1"/>
  <c r="G7" i="1"/>
  <c r="H7" i="1" s="1"/>
  <c r="I7" i="1" s="1"/>
  <c r="G4" i="1"/>
  <c r="H4" i="1" s="1"/>
  <c r="I4" i="1" s="1"/>
  <c r="H8" i="1"/>
  <c r="I8" i="1" s="1"/>
  <c r="H3" i="1"/>
  <c r="G2" i="1"/>
  <c r="M3" i="1"/>
  <c r="M4" i="1"/>
  <c r="M5" i="1"/>
  <c r="M7" i="1"/>
  <c r="M8" i="1"/>
  <c r="C2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  <c r="C3" i="1"/>
  <c r="C4" i="1"/>
  <c r="C5" i="1"/>
  <c r="C7" i="1"/>
  <c r="C8" i="1"/>
</calcChain>
</file>

<file path=xl/sharedStrings.xml><?xml version="1.0" encoding="utf-8"?>
<sst xmlns="http://schemas.openxmlformats.org/spreadsheetml/2006/main" count="55" uniqueCount="31">
  <si>
    <t>total</t>
  </si>
  <si>
    <t>X</t>
  </si>
  <si>
    <t>total-r</t>
  </si>
  <si>
    <t>salario</t>
  </si>
  <si>
    <t>meses emprego</t>
  </si>
  <si>
    <t>Fatura em atraso</t>
  </si>
  <si>
    <t>total-tr</t>
  </si>
  <si>
    <t>Fraud %</t>
  </si>
  <si>
    <t>1 - Selecionar dados</t>
  </si>
  <si>
    <t>0 - Clicar no chart</t>
  </si>
  <si>
    <t>2 - Add</t>
  </si>
  <si>
    <t>w</t>
  </si>
  <si>
    <t>error</t>
  </si>
  <si>
    <t>FF</t>
  </si>
  <si>
    <t>st1</t>
  </si>
  <si>
    <t>st2</t>
  </si>
  <si>
    <t>st3</t>
  </si>
  <si>
    <t>Efect</t>
  </si>
  <si>
    <t>Dosage</t>
  </si>
  <si>
    <t>input</t>
  </si>
  <si>
    <t>weight</t>
  </si>
  <si>
    <t>bias</t>
  </si>
  <si>
    <t>Dosage (dosage * w) + b</t>
  </si>
  <si>
    <t>aux</t>
  </si>
  <si>
    <t>MAX</t>
  </si>
  <si>
    <t>weight2</t>
  </si>
  <si>
    <t>N-1</t>
  </si>
  <si>
    <t>Output</t>
  </si>
  <si>
    <t>N-2</t>
  </si>
  <si>
    <t>trainning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</si>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</sst>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quotePrefix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Sheet2!$C$2:$C$8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7-46B2-9014-35B0DEDA8424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total-r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607775590551184E-3"/>
                  <c:y val="0.1932242287484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Sheet2!$G$2:$G$8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11.8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7-46B2-9014-35B0DEDA8424}"/>
            </c:ext>
          </c:extLst>
        </c:ser>
        <c:ser>
          <c:idx val="2"/>
          <c:order val="2"/>
          <c:tx>
            <c:strRef>
              <c:f>Sheet2!$C$10</c:f>
              <c:strCache>
                <c:ptCount val="1"/>
                <c:pt idx="0">
                  <c:v>total-tr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Sheet2!$C$11:$C$17</c:f>
              <c:numCache>
                <c:formatCode>General</c:formatCode>
                <c:ptCount val="7"/>
                <c:pt idx="0">
                  <c:v>3</c:v>
                </c:pt>
                <c:pt idx="1">
                  <c:v>5.5</c:v>
                </c:pt>
                <c:pt idx="2">
                  <c:v>7.3</c:v>
                </c:pt>
                <c:pt idx="3">
                  <c:v>10.4</c:v>
                </c:pt>
                <c:pt idx="4">
                  <c:v>11</c:v>
                </c:pt>
                <c:pt idx="5">
                  <c:v>8.6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7-46B2-9014-35B0DEDA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116607"/>
        <c:axId val="1282117567"/>
      </c:lineChart>
      <c:catAx>
        <c:axId val="128211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17567"/>
        <c:crosses val="autoZero"/>
        <c:auto val="1"/>
        <c:lblAlgn val="ctr"/>
        <c:lblOffset val="100"/>
        <c:noMultiLvlLbl val="0"/>
      </c:catAx>
      <c:valAx>
        <c:axId val="12821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1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464143770520133E-2"/>
          <c:y val="2.3202831110794433E-2"/>
          <c:w val="0.96198375669604286"/>
          <c:h val="0.9280326905800325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Planilha1!$C$2:$C$8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C87-ABE3-A4CDEE4E1712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total-r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0749126810159615E-3"/>
                  <c:y val="-0.78820366073242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Planilha1!$H$2:$H$8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3-4C87-ABE3-A4CDEE4E1712}"/>
            </c:ext>
          </c:extLst>
        </c:ser>
        <c:ser>
          <c:idx val="2"/>
          <c:order val="2"/>
          <c:tx>
            <c:strRef>
              <c:f>Planilha1!$M$1</c:f>
              <c:strCache>
                <c:ptCount val="1"/>
                <c:pt idx="0">
                  <c:v>total-tr</c:v>
                </c:pt>
              </c:strCache>
            </c:strRef>
          </c:tx>
          <c:spPr>
            <a:ln w="31750" cap="rnd" cmpd="dbl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Planilha1!$M$2:$M$8</c:f>
              <c:numCache>
                <c:formatCode>General</c:formatCode>
                <c:ptCount val="7"/>
                <c:pt idx="0">
                  <c:v>3</c:v>
                </c:pt>
                <c:pt idx="1">
                  <c:v>5.5</c:v>
                </c:pt>
                <c:pt idx="2">
                  <c:v>7.3</c:v>
                </c:pt>
                <c:pt idx="3">
                  <c:v>10.4</c:v>
                </c:pt>
                <c:pt idx="4">
                  <c:v>11</c:v>
                </c:pt>
                <c:pt idx="5">
                  <c:v>8.6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7-4E50-AB54-48EF691AFE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6043743"/>
        <c:axId val="1496049503"/>
      </c:lineChart>
      <c:catAx>
        <c:axId val="149604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49503"/>
        <c:crosses val="autoZero"/>
        <c:auto val="1"/>
        <c:lblAlgn val="ctr"/>
        <c:lblOffset val="100"/>
        <c:noMultiLvlLbl val="0"/>
      </c:catAx>
      <c:valAx>
        <c:axId val="14960495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604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[1]Planilha1!$A$3</c:f>
              <c:strCache>
                <c:ptCount val="1"/>
                <c:pt idx="0">
                  <c:v>Efect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[1]Planilha1!$B$2:$D$2</c:f>
              <c:strCache>
                <c:ptCount val="3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</c:strCache>
            </c:strRef>
          </c:cat>
          <c:val>
            <c:numRef>
              <c:f>[1]Planilha1!$B$3:$D$3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0-42B9-A398-AB0D07E0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971424"/>
        <c:axId val="2065970464"/>
      </c:lineChart>
      <c:catAx>
        <c:axId val="20659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70464"/>
        <c:crosses val="autoZero"/>
        <c:auto val="1"/>
        <c:lblAlgn val="ctr"/>
        <c:lblOffset val="100"/>
        <c:noMultiLvlLbl val="0"/>
      </c:catAx>
      <c:valAx>
        <c:axId val="2065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[1]Planilha1!$P$5</c:f>
              <c:strCache>
                <c:ptCount val="1"/>
                <c:pt idx="0">
                  <c:v>N-1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[1]Planilha1!$P$6:$P$13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-6.9360000000000008</c:v>
                </c:pt>
                <c:pt idx="7">
                  <c:v>-13.871999999999998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F-40C1-8CCE-7F307A792643}"/>
            </c:ext>
          </c:extLst>
        </c:ser>
        <c:ser>
          <c:idx val="1"/>
          <c:order val="1"/>
          <c:tx>
            <c:strRef>
              <c:f>[1]Planilha1!$P$18</c:f>
              <c:strCache>
                <c:ptCount val="1"/>
                <c:pt idx="0">
                  <c:v>N-2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[1]Planilha1!$P$19:$P$26</c:f>
              <c:numCache>
                <c:formatCode>General</c:formatCode>
                <c:ptCount val="8"/>
                <c:pt idx="0">
                  <c:v>0</c:v>
                </c:pt>
                <c:pt idx="1">
                  <c:v>3.4020000000000001</c:v>
                </c:pt>
                <c:pt idx="2">
                  <c:v>6.8040000000000003</c:v>
                </c:pt>
                <c:pt idx="3">
                  <c:v>10.206</c:v>
                </c:pt>
                <c:pt idx="4">
                  <c:v>13.608000000000001</c:v>
                </c:pt>
                <c:pt idx="5">
                  <c:v>17.010000000000002</c:v>
                </c:pt>
                <c:pt idx="6">
                  <c:v>20.411999999999999</c:v>
                </c:pt>
                <c:pt idx="7">
                  <c:v>23.813999999999997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F-40C1-8CCE-7F307A79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68512"/>
        <c:axId val="315268992"/>
      </c:scatterChart>
      <c:valAx>
        <c:axId val="31526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992"/>
        <c:crosses val="autoZero"/>
        <c:crossBetween val="midCat"/>
      </c:valAx>
      <c:valAx>
        <c:axId val="3152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[1]Planilha1!$X$9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4.2371918520459927E-2"/>
                  <c:y val="-0.71420358545266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[1]Planilha1!$X$10:$X$20</c:f>
              <c:numCache>
                <c:formatCode>General</c:formatCode>
                <c:ptCount val="11"/>
                <c:pt idx="0">
                  <c:v>-16</c:v>
                </c:pt>
                <c:pt idx="1">
                  <c:v>-12.597999999999999</c:v>
                </c:pt>
                <c:pt idx="2">
                  <c:v>-9.1959999999999997</c:v>
                </c:pt>
                <c:pt idx="3">
                  <c:v>-5.7940000000000005</c:v>
                </c:pt>
                <c:pt idx="4">
                  <c:v>-2.3919999999999995</c:v>
                </c:pt>
                <c:pt idx="5">
                  <c:v>1.0100000000000016</c:v>
                </c:pt>
                <c:pt idx="6">
                  <c:v>-2.5240000000000009</c:v>
                </c:pt>
                <c:pt idx="7">
                  <c:v>-6.0580000000000016</c:v>
                </c:pt>
                <c:pt idx="8">
                  <c:v>-9.5920000000000023</c:v>
                </c:pt>
                <c:pt idx="9">
                  <c:v>-13.125999999999998</c:v>
                </c:pt>
                <c:pt idx="10">
                  <c:v>-16.659999999999997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9-4FD6-94ED-5ACB04E0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24400"/>
        <c:axId val="308219120"/>
      </c:lineChart>
      <c:catAx>
        <c:axId val="30822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19120"/>
        <c:crosses val="autoZero"/>
        <c:auto val="1"/>
        <c:lblAlgn val="ctr"/>
        <c:lblOffset val="100"/>
        <c:noMultiLvlLbl val="0"/>
      </c:catAx>
      <c:valAx>
        <c:axId val="3082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Planilha2!$D$4</c:f>
              <c:strCache>
                <c:ptCount val="1"/>
                <c:pt idx="0">
                  <c:v>Fraud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Planilha2!$A$5:$A$24</c:f>
              <c:numCache>
                <c:formatCode>General</c:formatCode>
                <c:ptCount val="20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xVal>
          <c:yVal>
            <c:numRef>
              <c:f>Planilha2!$D$5:$D$24</c:f>
              <c:numCache>
                <c:formatCode>0.000</c:formatCode>
                <c:ptCount val="20"/>
                <c:pt idx="0">
                  <c:v>0.99997246430888531</c:v>
                </c:pt>
                <c:pt idx="1">
                  <c:v>0.99987660542401369</c:v>
                </c:pt>
                <c:pt idx="2">
                  <c:v>0.9994472213630764</c:v>
                </c:pt>
                <c:pt idx="3">
                  <c:v>0.99752737684336534</c:v>
                </c:pt>
                <c:pt idx="4">
                  <c:v>0.98901305736940681</c:v>
                </c:pt>
                <c:pt idx="5">
                  <c:v>0.95257412682243336</c:v>
                </c:pt>
                <c:pt idx="6">
                  <c:v>0.81757447619364365</c:v>
                </c:pt>
                <c:pt idx="7">
                  <c:v>0.5</c:v>
                </c:pt>
                <c:pt idx="8">
                  <c:v>0.18242552380635635</c:v>
                </c:pt>
                <c:pt idx="9">
                  <c:v>4.7425873177566781E-2</c:v>
                </c:pt>
                <c:pt idx="10">
                  <c:v>1.098694263059318E-2</c:v>
                </c:pt>
                <c:pt idx="11">
                  <c:v>2.4726231566347743E-3</c:v>
                </c:pt>
                <c:pt idx="12">
                  <c:v>5.5277863692359955E-4</c:v>
                </c:pt>
                <c:pt idx="13">
                  <c:v>1.2339457598623172E-4</c:v>
                </c:pt>
                <c:pt idx="14">
                  <c:v>2.7535691114583473E-5</c:v>
                </c:pt>
                <c:pt idx="15">
                  <c:v>6.1441746022147182E-6</c:v>
                </c:pt>
                <c:pt idx="16">
                  <c:v>1.3709572068578448E-6</c:v>
                </c:pt>
                <c:pt idx="17">
                  <c:v>3.0590222692562472E-7</c:v>
                </c:pt>
                <c:pt idx="18">
                  <c:v>6.8256029104462865E-8</c:v>
                </c:pt>
                <c:pt idx="19">
                  <c:v>1.5229979512760349E-8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C-43F3-AF2F-4BDF7BFDA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65359312"/>
        <c:axId val="1365358832"/>
      </c:scatterChart>
      <c:valAx>
        <c:axId val="13653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58832"/>
        <c:crosses val="autoZero"/>
        <c:crossBetween val="midCat"/>
      </c:valAx>
      <c:valAx>
        <c:axId val="13653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166687</xdr:rowOff>
    </xdr:from>
    <xdr:to>
      <xdr:col>26</xdr:col>
      <xdr:colOff>19050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CBD4F-2721-507F-E4E7-96CB7C524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327163</xdr:colOff>
      <xdr:row>0</xdr:row>
      <xdr:rowOff>0</xdr:rowOff>
    </xdr:from>
    <xdr:to>
      <xdr:col>26</xdr:col>
      <xdr:colOff>361453</xdr:colOff>
      <xdr:row>33</xdr:row>
      <xdr:rowOff>104111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61FDEC-D3D1-EDF5-6F92-4CA654B3D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171450</xdr:rowOff>
    </xdr:from>
    <xdr:to>
      <xdr:col>6</xdr:col>
      <xdr:colOff>548640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019C32-44A1-4E07-B8B6-948C4B10C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</xdr:colOff>
      <xdr:row>4</xdr:row>
      <xdr:rowOff>152400</xdr:rowOff>
    </xdr:from>
    <xdr:to>
      <xdr:col>20</xdr:col>
      <xdr:colOff>419100</xdr:colOff>
      <xdr:row>23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F1B196-FDD9-484C-A13A-8A0F6DCFD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340580</xdr:colOff>
      <xdr:row>7</xdr:row>
      <xdr:rowOff>160765</xdr:rowOff>
    </xdr:from>
    <xdr:to>
      <xdr:col>33</xdr:col>
      <xdr:colOff>364434</xdr:colOff>
      <xdr:row>27</xdr:row>
      <xdr:rowOff>132521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4EB570-9F18-465A-AE38-40218E4A3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37011</xdr:colOff>
      <xdr:row>2</xdr:row>
      <xdr:rowOff>161924</xdr:rowOff>
    </xdr:from>
    <xdr:to>
      <xdr:col>19</xdr:col>
      <xdr:colOff>152400</xdr:colOff>
      <xdr:row>27</xdr:row>
      <xdr:rowOff>105046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45424DF-DEEA-AEC2-D624-AB537E6E5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liezer\aws\ml\GNN.xlsx" TargetMode="External"/><Relationship Id="rId1" Type="http://schemas.openxmlformats.org/officeDocument/2006/relationships/externalLinkPath" Target="/Eliezer/aws/ml/G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B2" t="str">
            <v>st1</v>
          </cell>
          <cell r="C2" t="str">
            <v>st2</v>
          </cell>
          <cell r="D2" t="str">
            <v>st3</v>
          </cell>
        </row>
        <row r="3">
          <cell r="A3" t="str">
            <v>Efect</v>
          </cell>
          <cell r="B3">
            <v>0</v>
          </cell>
          <cell r="C3">
            <v>1</v>
          </cell>
          <cell r="D3">
            <v>0</v>
          </cell>
        </row>
        <row r="5">
          <cell r="P5" t="str">
            <v>N-1</v>
          </cell>
        </row>
        <row r="6">
          <cell r="P6">
            <v>0</v>
          </cell>
        </row>
        <row r="7">
          <cell r="P7">
            <v>0</v>
          </cell>
        </row>
        <row r="8">
          <cell r="P8">
            <v>0</v>
          </cell>
        </row>
        <row r="9">
          <cell r="P9">
            <v>0</v>
          </cell>
          <cell r="X9" t="str">
            <v>Output</v>
          </cell>
        </row>
        <row r="10">
          <cell r="P10">
            <v>0</v>
          </cell>
          <cell r="X10">
            <v>-16</v>
          </cell>
        </row>
        <row r="11">
          <cell r="P11">
            <v>0</v>
          </cell>
          <cell r="X11">
            <v>-12.597999999999999</v>
          </cell>
        </row>
        <row r="12">
          <cell r="P12">
            <v>-6.9360000000000008</v>
          </cell>
          <cell r="X12">
            <v>-9.1959999999999997</v>
          </cell>
        </row>
        <row r="13">
          <cell r="P13">
            <v>-13.871999999999998</v>
          </cell>
          <cell r="X13">
            <v>-5.7940000000000005</v>
          </cell>
        </row>
        <row r="14">
          <cell r="X14">
            <v>-2.3919999999999995</v>
          </cell>
        </row>
        <row r="15">
          <cell r="X15">
            <v>1.0100000000000016</v>
          </cell>
        </row>
        <row r="16">
          <cell r="X16">
            <v>-2.5240000000000009</v>
          </cell>
        </row>
        <row r="17">
          <cell r="X17">
            <v>-6.0580000000000016</v>
          </cell>
        </row>
        <row r="18">
          <cell r="P18" t="str">
            <v>N-2</v>
          </cell>
          <cell r="X18">
            <v>-9.5920000000000023</v>
          </cell>
        </row>
        <row r="19">
          <cell r="P19">
            <v>0</v>
          </cell>
          <cell r="X19">
            <v>-13.125999999999998</v>
          </cell>
        </row>
        <row r="20">
          <cell r="P20">
            <v>3.4020000000000001</v>
          </cell>
          <cell r="X20">
            <v>-16.659999999999997</v>
          </cell>
        </row>
        <row r="21">
          <cell r="P21">
            <v>6.8040000000000003</v>
          </cell>
        </row>
        <row r="22">
          <cell r="P22">
            <v>10.206</v>
          </cell>
        </row>
        <row r="23">
          <cell r="P23">
            <v>13.608000000000001</v>
          </cell>
        </row>
        <row r="24">
          <cell r="P24">
            <v>17.010000000000002</v>
          </cell>
        </row>
        <row r="25">
          <cell r="P25">
            <v>20.411999999999999</v>
          </cell>
        </row>
        <row r="26">
          <cell r="P26">
            <v>23.813999999999997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0756-D484-4147-9F63-D5C1F213DAA1}">
  <dimension ref="A1:M27"/>
  <sheetViews>
    <sheetView tabSelected="1" topLeftCell="J1" zoomScale="115" zoomScaleNormal="115" workbookViewId="0">
      <selection activeCell="A11" sqref="A11:A17"/>
    </sheetView>
  </sheetViews>
  <sheetFormatPr defaultRowHeight="15" x14ac:dyDescent="0.25"/>
  <cols>
    <col min="1" max="13" width="9.140625" style="1"/>
  </cols>
  <sheetData>
    <row r="1" spans="1:12" x14ac:dyDescent="0.25">
      <c r="A1" s="26" t="s">
        <v>1</v>
      </c>
      <c r="B1" s="27" t="s">
        <v>11</v>
      </c>
      <c r="C1" s="28" t="s">
        <v>0</v>
      </c>
      <c r="D1" s="29"/>
      <c r="E1" s="30" t="s">
        <v>1</v>
      </c>
      <c r="F1" s="27" t="s">
        <v>11</v>
      </c>
      <c r="G1" s="36" t="s">
        <v>2</v>
      </c>
      <c r="H1" s="32" t="s">
        <v>12</v>
      </c>
      <c r="I1" s="31" t="s">
        <v>13</v>
      </c>
      <c r="K1" s="1" t="s">
        <v>29</v>
      </c>
      <c r="L1" s="1" t="s">
        <v>30</v>
      </c>
    </row>
    <row r="2" spans="1:12" x14ac:dyDescent="0.25">
      <c r="A2" s="34">
        <v>1</v>
      </c>
      <c r="B2" s="35">
        <v>3</v>
      </c>
      <c r="C2" s="28">
        <f>A2+B2</f>
        <v>4</v>
      </c>
      <c r="D2" s="29"/>
      <c r="E2" s="29">
        <v>0.2</v>
      </c>
      <c r="F2" s="35">
        <v>3</v>
      </c>
      <c r="G2" s="37">
        <f t="shared" ref="G2:G8" si="0">E2+F2+I2</f>
        <v>4</v>
      </c>
      <c r="H2" s="29">
        <f>C2-G2</f>
        <v>0</v>
      </c>
      <c r="I2" s="29">
        <f>0+$L2</f>
        <v>0.8</v>
      </c>
      <c r="K2" s="1">
        <v>1</v>
      </c>
      <c r="L2" s="1">
        <v>0.8</v>
      </c>
    </row>
    <row r="3" spans="1:12" x14ac:dyDescent="0.25">
      <c r="A3" s="34">
        <v>2</v>
      </c>
      <c r="B3" s="35">
        <v>3</v>
      </c>
      <c r="C3" s="28">
        <f t="shared" ref="C3:C8" si="1">A3+B3</f>
        <v>5</v>
      </c>
      <c r="D3" s="29"/>
      <c r="E3" s="29">
        <v>0.3</v>
      </c>
      <c r="F3" s="35">
        <v>3</v>
      </c>
      <c r="G3" s="37">
        <f t="shared" si="0"/>
        <v>5</v>
      </c>
      <c r="H3" s="29">
        <f t="shared" ref="H3:H8" si="2">C3-G3</f>
        <v>0</v>
      </c>
      <c r="I3" s="29">
        <f>0+$L2+L3</f>
        <v>1.7000000000000002</v>
      </c>
      <c r="K3" s="1">
        <v>2</v>
      </c>
      <c r="L3" s="1">
        <v>0.9</v>
      </c>
    </row>
    <row r="4" spans="1:12" x14ac:dyDescent="0.25">
      <c r="A4" s="34">
        <v>5</v>
      </c>
      <c r="B4" s="35">
        <v>3</v>
      </c>
      <c r="C4" s="28">
        <f t="shared" si="1"/>
        <v>8</v>
      </c>
      <c r="D4" s="29"/>
      <c r="E4" s="29">
        <v>0.1</v>
      </c>
      <c r="F4" s="35">
        <v>3</v>
      </c>
      <c r="G4" s="37">
        <f t="shared" si="0"/>
        <v>8</v>
      </c>
      <c r="H4" s="29">
        <f t="shared" si="2"/>
        <v>0</v>
      </c>
      <c r="I4" s="29">
        <f>0+$L2+L3+L4</f>
        <v>4.9000000000000004</v>
      </c>
      <c r="K4" s="1">
        <v>3</v>
      </c>
      <c r="L4" s="1">
        <v>3.2</v>
      </c>
    </row>
    <row r="5" spans="1:12" x14ac:dyDescent="0.25">
      <c r="A5" s="34">
        <v>8</v>
      </c>
      <c r="B5" s="35">
        <v>3</v>
      </c>
      <c r="C5" s="28">
        <f t="shared" si="1"/>
        <v>11</v>
      </c>
      <c r="D5" s="29"/>
      <c r="E5" s="29">
        <v>0.5</v>
      </c>
      <c r="F5" s="35">
        <v>3</v>
      </c>
      <c r="G5" s="37">
        <f t="shared" si="0"/>
        <v>11</v>
      </c>
      <c r="H5" s="29">
        <f t="shared" si="2"/>
        <v>0</v>
      </c>
      <c r="I5" s="29">
        <f>0+$L2+L3+L4+L5</f>
        <v>7.5</v>
      </c>
      <c r="K5" s="1">
        <v>4</v>
      </c>
      <c r="L5" s="1">
        <v>2.6</v>
      </c>
    </row>
    <row r="6" spans="1:12" x14ac:dyDescent="0.25">
      <c r="A6" s="34">
        <v>9</v>
      </c>
      <c r="B6" s="35">
        <v>3</v>
      </c>
      <c r="C6" s="28">
        <f>A6+B6</f>
        <v>12</v>
      </c>
      <c r="D6" s="29"/>
      <c r="E6" s="29">
        <v>1.3</v>
      </c>
      <c r="F6" s="35">
        <v>3</v>
      </c>
      <c r="G6" s="37">
        <f t="shared" si="0"/>
        <v>11.8</v>
      </c>
      <c r="H6" s="29">
        <f t="shared" si="2"/>
        <v>0.19999999999999929</v>
      </c>
      <c r="I6" s="29">
        <f>0+$L2+L3+L4+L5+L6</f>
        <v>7.5</v>
      </c>
      <c r="K6" s="1">
        <v>5</v>
      </c>
      <c r="L6" s="1">
        <v>0</v>
      </c>
    </row>
    <row r="7" spans="1:12" x14ac:dyDescent="0.25">
      <c r="A7" s="34">
        <v>5</v>
      </c>
      <c r="B7" s="35">
        <v>3</v>
      </c>
      <c r="C7" s="28">
        <f t="shared" si="1"/>
        <v>8</v>
      </c>
      <c r="D7" s="29"/>
      <c r="E7" s="29">
        <v>0.1</v>
      </c>
      <c r="F7" s="35">
        <v>3</v>
      </c>
      <c r="G7" s="37">
        <f t="shared" si="0"/>
        <v>8</v>
      </c>
      <c r="H7" s="29">
        <f t="shared" si="2"/>
        <v>0</v>
      </c>
      <c r="I7" s="29">
        <f>0+$L2+L3+L4</f>
        <v>4.9000000000000004</v>
      </c>
      <c r="K7" s="1">
        <v>6</v>
      </c>
      <c r="L7" s="1">
        <v>0</v>
      </c>
    </row>
    <row r="8" spans="1:12" x14ac:dyDescent="0.25">
      <c r="A8" s="34">
        <v>1</v>
      </c>
      <c r="B8" s="35">
        <v>3</v>
      </c>
      <c r="C8" s="28">
        <f t="shared" si="1"/>
        <v>4</v>
      </c>
      <c r="D8" s="29"/>
      <c r="E8" s="29">
        <v>0.2</v>
      </c>
      <c r="F8" s="35">
        <v>3</v>
      </c>
      <c r="G8" s="37">
        <f t="shared" si="0"/>
        <v>4</v>
      </c>
      <c r="H8" s="29">
        <f t="shared" si="2"/>
        <v>0</v>
      </c>
      <c r="I8" s="29">
        <f>0+$L2</f>
        <v>0.8</v>
      </c>
      <c r="K8" s="1">
        <v>7</v>
      </c>
      <c r="L8" s="1">
        <v>0</v>
      </c>
    </row>
    <row r="9" spans="1:12" x14ac:dyDescent="0.25">
      <c r="K9" s="1">
        <v>8</v>
      </c>
      <c r="L9" s="1">
        <v>0</v>
      </c>
    </row>
    <row r="10" spans="1:12" x14ac:dyDescent="0.25">
      <c r="A10" s="30" t="s">
        <v>1</v>
      </c>
      <c r="B10" s="27" t="s">
        <v>11</v>
      </c>
      <c r="C10" s="33" t="s">
        <v>6</v>
      </c>
    </row>
    <row r="11" spans="1:12" x14ac:dyDescent="0.25">
      <c r="A11" s="9">
        <v>0</v>
      </c>
      <c r="B11" s="35">
        <v>3</v>
      </c>
      <c r="C11" s="29">
        <f>A11+B11</f>
        <v>3</v>
      </c>
    </row>
    <row r="12" spans="1:12" x14ac:dyDescent="0.25">
      <c r="A12" s="9">
        <v>2.5</v>
      </c>
      <c r="B12" s="35">
        <v>3</v>
      </c>
      <c r="C12" s="29">
        <f>A12+B12</f>
        <v>5.5</v>
      </c>
    </row>
    <row r="13" spans="1:12" x14ac:dyDescent="0.25">
      <c r="A13" s="9">
        <v>4.3</v>
      </c>
      <c r="B13" s="35">
        <v>3</v>
      </c>
      <c r="C13" s="29">
        <f>A13+B13</f>
        <v>7.3</v>
      </c>
    </row>
    <row r="14" spans="1:12" x14ac:dyDescent="0.25">
      <c r="A14" s="9">
        <v>7.4</v>
      </c>
      <c r="B14" s="35">
        <v>3</v>
      </c>
      <c r="C14" s="29">
        <f>A14+B14</f>
        <v>10.4</v>
      </c>
    </row>
    <row r="15" spans="1:12" x14ac:dyDescent="0.25">
      <c r="A15" s="9">
        <v>8</v>
      </c>
      <c r="B15" s="35">
        <v>3</v>
      </c>
      <c r="C15" s="29">
        <f>A15+B15</f>
        <v>11</v>
      </c>
    </row>
    <row r="16" spans="1:12" x14ac:dyDescent="0.25">
      <c r="A16" s="9">
        <v>5.6</v>
      </c>
      <c r="B16" s="35">
        <v>3</v>
      </c>
      <c r="C16" s="29">
        <f>A16+B16</f>
        <v>8.6</v>
      </c>
    </row>
    <row r="17" spans="1:5" x14ac:dyDescent="0.25">
      <c r="A17" s="9">
        <v>2</v>
      </c>
      <c r="B17" s="35">
        <v>3</v>
      </c>
      <c r="C17" s="29">
        <f>A17+B17</f>
        <v>5</v>
      </c>
    </row>
    <row r="21" spans="1:5" x14ac:dyDescent="0.25">
      <c r="A21" s="9">
        <v>0</v>
      </c>
      <c r="E21" s="29">
        <v>0.2</v>
      </c>
    </row>
    <row r="22" spans="1:5" x14ac:dyDescent="0.25">
      <c r="A22" s="9">
        <v>2.5</v>
      </c>
      <c r="E22" s="29">
        <v>0.3</v>
      </c>
    </row>
    <row r="23" spans="1:5" x14ac:dyDescent="0.25">
      <c r="A23" s="9">
        <v>4.3</v>
      </c>
      <c r="E23" s="29">
        <v>0.1</v>
      </c>
    </row>
    <row r="24" spans="1:5" x14ac:dyDescent="0.25">
      <c r="A24" s="9">
        <v>7.4</v>
      </c>
      <c r="E24" s="29">
        <v>0.3</v>
      </c>
    </row>
    <row r="25" spans="1:5" x14ac:dyDescent="0.25">
      <c r="A25" s="9">
        <v>8</v>
      </c>
      <c r="E25" s="29">
        <v>0.5</v>
      </c>
    </row>
    <row r="26" spans="1:5" x14ac:dyDescent="0.25">
      <c r="A26" s="9">
        <v>5.6</v>
      </c>
      <c r="E26" s="29">
        <v>0.1</v>
      </c>
    </row>
    <row r="27" spans="1:5" x14ac:dyDescent="0.25">
      <c r="A27" s="9">
        <v>2</v>
      </c>
      <c r="E27" s="29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92C6-A391-4590-A839-A45C6D9130C6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5D73-EF5B-4ACE-886A-5C203BC2EB11}">
  <dimension ref="A1:M27"/>
  <sheetViews>
    <sheetView zoomScaleNormal="100" workbookViewId="0">
      <selection activeCell="K2" sqref="K2"/>
    </sheetView>
  </sheetViews>
  <sheetFormatPr defaultRowHeight="15" x14ac:dyDescent="0.25"/>
  <cols>
    <col min="1" max="1" width="8.85546875" style="1"/>
    <col min="2" max="2" width="5.5703125" style="1" customWidth="1"/>
    <col min="3" max="3" width="8.7109375" style="1" customWidth="1"/>
    <col min="4" max="4" width="4.5703125" style="1" customWidth="1"/>
    <col min="5" max="5" width="8.85546875" style="1"/>
    <col min="6" max="6" width="5.7109375" style="1" customWidth="1"/>
    <col min="7" max="7" width="8.85546875" style="1" customWidth="1"/>
    <col min="9" max="9" width="8.85546875" style="1"/>
    <col min="10" max="10" width="4.42578125" customWidth="1"/>
    <col min="12" max="12" width="6" customWidth="1"/>
  </cols>
  <sheetData>
    <row r="1" spans="1:13" x14ac:dyDescent="0.25">
      <c r="A1" s="20" t="s">
        <v>1</v>
      </c>
      <c r="B1" s="21" t="s">
        <v>11</v>
      </c>
      <c r="C1" s="13" t="s">
        <v>0</v>
      </c>
      <c r="D1" s="4"/>
      <c r="E1" s="22" t="s">
        <v>1</v>
      </c>
      <c r="F1" s="18" t="s">
        <v>11</v>
      </c>
      <c r="G1" s="23" t="s">
        <v>13</v>
      </c>
      <c r="H1" s="14" t="s">
        <v>2</v>
      </c>
      <c r="I1" s="24" t="s">
        <v>12</v>
      </c>
      <c r="J1" s="15"/>
      <c r="K1" s="22" t="s">
        <v>1</v>
      </c>
      <c r="L1" s="18" t="s">
        <v>11</v>
      </c>
      <c r="M1" s="25" t="s">
        <v>6</v>
      </c>
    </row>
    <row r="2" spans="1:13" x14ac:dyDescent="0.25">
      <c r="A2" s="10">
        <v>1</v>
      </c>
      <c r="B2" s="6">
        <v>3</v>
      </c>
      <c r="C2" s="13">
        <f>A2+B2</f>
        <v>4</v>
      </c>
      <c r="E2" s="9">
        <v>0.2</v>
      </c>
      <c r="F2" s="7">
        <v>3</v>
      </c>
      <c r="G2" s="8">
        <f>0+0.8</f>
        <v>0.8</v>
      </c>
      <c r="H2" s="14">
        <f>E2+F2+G2</f>
        <v>4</v>
      </c>
      <c r="I2" s="11">
        <f>C2-H2</f>
        <v>0</v>
      </c>
      <c r="K2" s="9">
        <v>0</v>
      </c>
      <c r="L2" s="7">
        <v>3</v>
      </c>
      <c r="M2" s="12">
        <f>K2+L2</f>
        <v>3</v>
      </c>
    </row>
    <row r="3" spans="1:13" x14ac:dyDescent="0.25">
      <c r="A3" s="10">
        <v>2</v>
      </c>
      <c r="B3" s="6">
        <v>3</v>
      </c>
      <c r="C3" s="13">
        <f t="shared" ref="C3:C8" si="0">A3+B3</f>
        <v>5</v>
      </c>
      <c r="E3" s="9">
        <v>0.3</v>
      </c>
      <c r="F3" s="17">
        <v>3</v>
      </c>
      <c r="G3" s="8">
        <f>0+0.8+0.9</f>
        <v>1.7000000000000002</v>
      </c>
      <c r="H3" s="14">
        <f t="shared" ref="H3:H8" si="1">E3+F3+G3</f>
        <v>5</v>
      </c>
      <c r="I3" s="11">
        <f>C3-H3</f>
        <v>0</v>
      </c>
      <c r="K3" s="9">
        <v>2.5</v>
      </c>
      <c r="L3" s="7">
        <v>3</v>
      </c>
      <c r="M3" s="12">
        <f t="shared" ref="M3:M8" si="2">K3+L3</f>
        <v>5.5</v>
      </c>
    </row>
    <row r="4" spans="1:13" x14ac:dyDescent="0.25">
      <c r="A4" s="10">
        <v>5</v>
      </c>
      <c r="B4" s="6">
        <v>3</v>
      </c>
      <c r="C4" s="13">
        <f t="shared" si="0"/>
        <v>8</v>
      </c>
      <c r="E4" s="9">
        <v>0.1</v>
      </c>
      <c r="F4" s="7">
        <v>3</v>
      </c>
      <c r="G4" s="8">
        <f>0+0.8+0.9+3.2</f>
        <v>4.9000000000000004</v>
      </c>
      <c r="H4" s="14">
        <f t="shared" si="1"/>
        <v>8</v>
      </c>
      <c r="I4" s="11">
        <f t="shared" ref="I4:I8" si="3">C4-H4</f>
        <v>0</v>
      </c>
      <c r="K4" s="9">
        <v>4.3</v>
      </c>
      <c r="L4" s="7">
        <v>3</v>
      </c>
      <c r="M4" s="12">
        <f t="shared" si="2"/>
        <v>7.3</v>
      </c>
    </row>
    <row r="5" spans="1:13" x14ac:dyDescent="0.25">
      <c r="A5" s="10">
        <v>8</v>
      </c>
      <c r="B5" s="6">
        <v>3</v>
      </c>
      <c r="C5" s="13">
        <f t="shared" si="0"/>
        <v>11</v>
      </c>
      <c r="E5" s="9">
        <v>0.3</v>
      </c>
      <c r="F5" s="7">
        <v>3</v>
      </c>
      <c r="G5" s="8">
        <f>0+0.8+0.9+3.2+(-4.4)+7.2</f>
        <v>7.7</v>
      </c>
      <c r="H5" s="14">
        <f t="shared" si="1"/>
        <v>11</v>
      </c>
      <c r="I5" s="11">
        <f t="shared" si="3"/>
        <v>0</v>
      </c>
      <c r="K5" s="9">
        <v>7.4</v>
      </c>
      <c r="L5" s="7">
        <v>3</v>
      </c>
      <c r="M5" s="12">
        <f t="shared" si="2"/>
        <v>10.4</v>
      </c>
    </row>
    <row r="6" spans="1:13" x14ac:dyDescent="0.25">
      <c r="A6" s="10">
        <v>9</v>
      </c>
      <c r="B6" s="6">
        <v>3</v>
      </c>
      <c r="C6" s="13">
        <f>A6+B6</f>
        <v>12</v>
      </c>
      <c r="E6" s="9">
        <v>0.3</v>
      </c>
      <c r="F6" s="7">
        <v>3</v>
      </c>
      <c r="G6" s="8">
        <f>0+0.8+0.9+3.2+(-4.4)+7.2+1</f>
        <v>8.6999999999999993</v>
      </c>
      <c r="H6" s="14">
        <f t="shared" si="1"/>
        <v>12</v>
      </c>
      <c r="I6" s="11">
        <f t="shared" si="3"/>
        <v>0</v>
      </c>
      <c r="K6" s="9">
        <v>8</v>
      </c>
      <c r="L6" s="7">
        <v>3</v>
      </c>
      <c r="M6" s="12">
        <f>K6+L6</f>
        <v>11</v>
      </c>
    </row>
    <row r="7" spans="1:13" x14ac:dyDescent="0.25">
      <c r="A7" s="10">
        <v>5</v>
      </c>
      <c r="B7" s="6">
        <v>3</v>
      </c>
      <c r="C7" s="13">
        <f t="shared" si="0"/>
        <v>8</v>
      </c>
      <c r="E7" s="9">
        <v>0.1</v>
      </c>
      <c r="F7" s="7">
        <v>3</v>
      </c>
      <c r="G7" s="8">
        <f t="shared" ref="G7" si="4">0+0.8+0.9+3.2</f>
        <v>4.9000000000000004</v>
      </c>
      <c r="H7" s="14">
        <f t="shared" si="1"/>
        <v>8</v>
      </c>
      <c r="I7" s="11">
        <f t="shared" si="3"/>
        <v>0</v>
      </c>
      <c r="K7" s="9">
        <v>5.6</v>
      </c>
      <c r="L7" s="7">
        <v>3</v>
      </c>
      <c r="M7" s="12">
        <f t="shared" si="2"/>
        <v>8.6</v>
      </c>
    </row>
    <row r="8" spans="1:13" x14ac:dyDescent="0.25">
      <c r="A8" s="10">
        <v>1</v>
      </c>
      <c r="B8" s="6">
        <v>3</v>
      </c>
      <c r="C8" s="13">
        <f t="shared" si="0"/>
        <v>4</v>
      </c>
      <c r="E8" s="9">
        <v>0.5</v>
      </c>
      <c r="F8" s="7">
        <v>3</v>
      </c>
      <c r="G8" s="8">
        <f>0+0.8+0.9+3.2+(-4.4)</f>
        <v>0.5</v>
      </c>
      <c r="H8" s="14">
        <f t="shared" si="1"/>
        <v>4</v>
      </c>
      <c r="I8" s="11">
        <f t="shared" si="3"/>
        <v>0</v>
      </c>
      <c r="K8" s="9">
        <v>2</v>
      </c>
      <c r="L8" s="7">
        <v>3</v>
      </c>
      <c r="M8" s="12">
        <f t="shared" si="2"/>
        <v>5</v>
      </c>
    </row>
    <row r="13" spans="1:13" x14ac:dyDescent="0.25">
      <c r="A13" s="16" t="s">
        <v>9</v>
      </c>
    </row>
    <row r="14" spans="1:13" x14ac:dyDescent="0.25">
      <c r="A14" s="16" t="s">
        <v>8</v>
      </c>
      <c r="B14" s="16"/>
    </row>
    <row r="15" spans="1:13" x14ac:dyDescent="0.25">
      <c r="A15" s="1" t="s">
        <v>10</v>
      </c>
    </row>
    <row r="27" spans="13:13" x14ac:dyDescent="0.25">
      <c r="M27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1510-168F-43AC-8D10-4CCAFDB1BC34}">
  <dimension ref="A2:X29"/>
  <sheetViews>
    <sheetView topLeftCell="H1" workbookViewId="0">
      <selection activeCell="X10" sqref="X10"/>
    </sheetView>
  </sheetViews>
  <sheetFormatPr defaultRowHeight="15" x14ac:dyDescent="0.25"/>
  <cols>
    <col min="12" max="12" width="20.5703125" bestFit="1" customWidth="1"/>
    <col min="13" max="13" width="5.140625" customWidth="1"/>
    <col min="14" max="14" width="7" customWidth="1"/>
    <col min="15" max="15" width="8.42578125" customWidth="1"/>
    <col min="16" max="16" width="9.85546875" style="1" customWidth="1"/>
    <col min="23" max="23" width="7.7109375" customWidth="1"/>
  </cols>
  <sheetData>
    <row r="2" spans="1:24" x14ac:dyDescent="0.25">
      <c r="A2" s="1"/>
      <c r="B2" s="1" t="s">
        <v>14</v>
      </c>
      <c r="C2" s="1" t="s">
        <v>15</v>
      </c>
      <c r="D2" s="1" t="s">
        <v>16</v>
      </c>
    </row>
    <row r="3" spans="1:24" x14ac:dyDescent="0.25">
      <c r="A3" s="1" t="s">
        <v>17</v>
      </c>
      <c r="B3" s="1">
        <v>0</v>
      </c>
      <c r="C3" s="1">
        <v>1</v>
      </c>
      <c r="D3" s="1">
        <v>0</v>
      </c>
    </row>
    <row r="4" spans="1:24" x14ac:dyDescent="0.25">
      <c r="A4" s="1" t="s">
        <v>18</v>
      </c>
      <c r="B4" s="1">
        <v>0</v>
      </c>
      <c r="C4" s="1">
        <v>0.5</v>
      </c>
      <c r="D4" s="1">
        <v>1</v>
      </c>
    </row>
    <row r="5" spans="1:24" x14ac:dyDescent="0.25">
      <c r="I5" s="4" t="s">
        <v>19</v>
      </c>
      <c r="J5" s="18" t="s">
        <v>20</v>
      </c>
      <c r="K5" s="18" t="s">
        <v>21</v>
      </c>
      <c r="L5" s="4" t="s">
        <v>22</v>
      </c>
      <c r="M5" s="1" t="s">
        <v>23</v>
      </c>
      <c r="N5" s="4" t="s">
        <v>24</v>
      </c>
      <c r="O5" s="18" t="s">
        <v>25</v>
      </c>
      <c r="P5" s="4" t="s">
        <v>26</v>
      </c>
    </row>
    <row r="6" spans="1:24" x14ac:dyDescent="0.25">
      <c r="I6" s="4">
        <v>0</v>
      </c>
      <c r="J6" s="18">
        <v>1.7</v>
      </c>
      <c r="K6" s="18">
        <v>-0.85</v>
      </c>
      <c r="L6" s="4">
        <f>(I6*J6)+K6</f>
        <v>-0.85</v>
      </c>
      <c r="M6" s="1">
        <v>0</v>
      </c>
      <c r="N6" s="4">
        <f>LARGE(L6:M6,1)</f>
        <v>0</v>
      </c>
      <c r="O6" s="18">
        <v>-40.799999999999997</v>
      </c>
      <c r="P6" s="1">
        <f>N6*O6</f>
        <v>0</v>
      </c>
    </row>
    <row r="7" spans="1:24" x14ac:dyDescent="0.25">
      <c r="I7" s="4">
        <v>0.1</v>
      </c>
      <c r="J7" s="18">
        <v>1.7</v>
      </c>
      <c r="K7" s="18">
        <v>-0.85</v>
      </c>
      <c r="L7" s="4">
        <f t="shared" ref="L7:L16" si="0">(I7*J7)+K7</f>
        <v>-0.67999999999999994</v>
      </c>
      <c r="M7" s="1">
        <v>0</v>
      </c>
      <c r="N7" s="4">
        <f t="shared" ref="N7:N16" si="1">LARGE(L7:M7,1)</f>
        <v>0</v>
      </c>
      <c r="O7" s="18">
        <v>-40.799999999999997</v>
      </c>
      <c r="P7" s="1">
        <f t="shared" ref="P7:P16" si="2">N7*O7</f>
        <v>0</v>
      </c>
    </row>
    <row r="8" spans="1:24" x14ac:dyDescent="0.25">
      <c r="I8" s="4">
        <v>0.2</v>
      </c>
      <c r="J8" s="18">
        <v>1.7</v>
      </c>
      <c r="K8" s="18">
        <v>-0.85</v>
      </c>
      <c r="L8" s="4">
        <f t="shared" si="0"/>
        <v>-0.51</v>
      </c>
      <c r="M8" s="1">
        <v>0</v>
      </c>
      <c r="N8" s="4">
        <f t="shared" si="1"/>
        <v>0</v>
      </c>
      <c r="O8" s="18">
        <v>-40.799999999999997</v>
      </c>
      <c r="P8" s="1">
        <f t="shared" si="2"/>
        <v>0</v>
      </c>
    </row>
    <row r="9" spans="1:24" x14ac:dyDescent="0.25">
      <c r="I9" s="4">
        <v>0.3</v>
      </c>
      <c r="J9" s="18">
        <v>1.7</v>
      </c>
      <c r="K9" s="18">
        <v>-0.85</v>
      </c>
      <c r="L9" s="4">
        <f t="shared" si="0"/>
        <v>-0.33999999999999997</v>
      </c>
      <c r="M9" s="1">
        <v>0</v>
      </c>
      <c r="N9" s="4">
        <f t="shared" si="1"/>
        <v>0</v>
      </c>
      <c r="O9" s="18">
        <v>-40.799999999999997</v>
      </c>
      <c r="P9" s="1">
        <f t="shared" si="2"/>
        <v>0</v>
      </c>
      <c r="V9" s="4" t="s">
        <v>19</v>
      </c>
      <c r="W9" s="18" t="s">
        <v>21</v>
      </c>
      <c r="X9" s="1" t="s">
        <v>27</v>
      </c>
    </row>
    <row r="10" spans="1:24" x14ac:dyDescent="0.25">
      <c r="I10" s="4">
        <v>0.4</v>
      </c>
      <c r="J10" s="18">
        <v>1.7</v>
      </c>
      <c r="K10" s="18">
        <v>-0.85</v>
      </c>
      <c r="L10" s="4">
        <f t="shared" si="0"/>
        <v>-0.16999999999999993</v>
      </c>
      <c r="M10" s="1">
        <v>0</v>
      </c>
      <c r="N10" s="4">
        <f t="shared" si="1"/>
        <v>0</v>
      </c>
      <c r="O10" s="18">
        <v>-40.799999999999997</v>
      </c>
      <c r="P10" s="1">
        <f t="shared" si="2"/>
        <v>0</v>
      </c>
      <c r="V10" s="4">
        <v>0</v>
      </c>
      <c r="W10" s="18">
        <v>-16</v>
      </c>
      <c r="X10" s="19">
        <f>P6+P19+W10</f>
        <v>-16</v>
      </c>
    </row>
    <row r="11" spans="1:24" x14ac:dyDescent="0.25">
      <c r="I11" s="4">
        <v>0.5</v>
      </c>
      <c r="J11" s="18">
        <v>1.7</v>
      </c>
      <c r="K11" s="18">
        <v>-0.85</v>
      </c>
      <c r="L11" s="4">
        <f t="shared" si="0"/>
        <v>0</v>
      </c>
      <c r="M11" s="1">
        <v>0</v>
      </c>
      <c r="N11" s="4">
        <f t="shared" si="1"/>
        <v>0</v>
      </c>
      <c r="O11" s="18">
        <v>-40.799999999999997</v>
      </c>
      <c r="P11" s="1">
        <f t="shared" si="2"/>
        <v>0</v>
      </c>
      <c r="V11" s="4">
        <v>0.1</v>
      </c>
      <c r="W11" s="18">
        <v>-16</v>
      </c>
      <c r="X11" s="19">
        <f t="shared" ref="X11:X20" si="3">P7+P20+W11</f>
        <v>-12.597999999999999</v>
      </c>
    </row>
    <row r="12" spans="1:24" x14ac:dyDescent="0.25">
      <c r="I12" s="4">
        <v>0.6</v>
      </c>
      <c r="J12" s="18">
        <v>1.7</v>
      </c>
      <c r="K12" s="18">
        <v>-0.85</v>
      </c>
      <c r="L12" s="4">
        <f t="shared" si="0"/>
        <v>0.17000000000000004</v>
      </c>
      <c r="M12" s="1">
        <v>0</v>
      </c>
      <c r="N12" s="4">
        <f t="shared" si="1"/>
        <v>0.17000000000000004</v>
      </c>
      <c r="O12" s="18">
        <v>-40.799999999999997</v>
      </c>
      <c r="P12" s="1">
        <f>N12*O12</f>
        <v>-6.9360000000000008</v>
      </c>
      <c r="V12" s="4">
        <v>0.2</v>
      </c>
      <c r="W12" s="18">
        <v>-16</v>
      </c>
      <c r="X12" s="19">
        <f t="shared" si="3"/>
        <v>-9.1959999999999997</v>
      </c>
    </row>
    <row r="13" spans="1:24" x14ac:dyDescent="0.25">
      <c r="I13" s="4">
        <v>0.7</v>
      </c>
      <c r="J13" s="18">
        <v>1.7</v>
      </c>
      <c r="K13" s="18">
        <v>-0.85</v>
      </c>
      <c r="L13" s="4">
        <f t="shared" si="0"/>
        <v>0.33999999999999997</v>
      </c>
      <c r="M13" s="1">
        <v>0</v>
      </c>
      <c r="N13" s="4">
        <f t="shared" si="1"/>
        <v>0.33999999999999997</v>
      </c>
      <c r="O13" s="18">
        <v>-40.799999999999997</v>
      </c>
      <c r="P13" s="1">
        <f t="shared" si="2"/>
        <v>-13.871999999999998</v>
      </c>
      <c r="V13" s="4">
        <v>0.3</v>
      </c>
      <c r="W13" s="18">
        <v>-16</v>
      </c>
      <c r="X13" s="19">
        <f t="shared" si="3"/>
        <v>-5.7940000000000005</v>
      </c>
    </row>
    <row r="14" spans="1:24" x14ac:dyDescent="0.25">
      <c r="I14" s="4">
        <v>0.8</v>
      </c>
      <c r="J14" s="18">
        <v>1.7</v>
      </c>
      <c r="K14" s="18">
        <v>-0.85</v>
      </c>
      <c r="L14" s="4">
        <f t="shared" si="0"/>
        <v>0.51000000000000012</v>
      </c>
      <c r="M14" s="1">
        <v>0</v>
      </c>
      <c r="N14" s="4">
        <f t="shared" si="1"/>
        <v>0.51000000000000012</v>
      </c>
      <c r="O14" s="18">
        <v>-40.799999999999997</v>
      </c>
      <c r="P14" s="1">
        <f t="shared" si="2"/>
        <v>-20.808000000000003</v>
      </c>
      <c r="V14" s="4">
        <v>0.4</v>
      </c>
      <c r="W14" s="18">
        <v>-16</v>
      </c>
      <c r="X14" s="19">
        <f t="shared" si="3"/>
        <v>-2.3919999999999995</v>
      </c>
    </row>
    <row r="15" spans="1:24" x14ac:dyDescent="0.25">
      <c r="I15" s="4">
        <v>0.9</v>
      </c>
      <c r="J15" s="18">
        <v>1.7</v>
      </c>
      <c r="K15" s="18">
        <v>-0.85</v>
      </c>
      <c r="L15" s="4">
        <f t="shared" si="0"/>
        <v>0.68</v>
      </c>
      <c r="M15" s="1">
        <v>0</v>
      </c>
      <c r="N15" s="4">
        <f t="shared" si="1"/>
        <v>0.68</v>
      </c>
      <c r="O15" s="18">
        <v>-40.799999999999997</v>
      </c>
      <c r="P15" s="1">
        <f t="shared" si="2"/>
        <v>-27.744</v>
      </c>
      <c r="V15" s="4">
        <v>0.5</v>
      </c>
      <c r="W15" s="18">
        <v>-16</v>
      </c>
      <c r="X15" s="19">
        <f t="shared" si="3"/>
        <v>1.0100000000000016</v>
      </c>
    </row>
    <row r="16" spans="1:24" x14ac:dyDescent="0.25">
      <c r="I16" s="4">
        <v>1</v>
      </c>
      <c r="J16" s="18">
        <v>1.7</v>
      </c>
      <c r="K16" s="18">
        <v>-0.85</v>
      </c>
      <c r="L16" s="4">
        <f t="shared" si="0"/>
        <v>0.85</v>
      </c>
      <c r="M16" s="1">
        <v>0</v>
      </c>
      <c r="N16" s="4">
        <f t="shared" si="1"/>
        <v>0.85</v>
      </c>
      <c r="O16" s="18">
        <v>-40.799999999999997</v>
      </c>
      <c r="P16" s="1">
        <f t="shared" si="2"/>
        <v>-34.68</v>
      </c>
      <c r="V16" s="4">
        <v>0.6</v>
      </c>
      <c r="W16" s="18">
        <v>-16</v>
      </c>
      <c r="X16" s="19">
        <f t="shared" si="3"/>
        <v>-2.5240000000000009</v>
      </c>
    </row>
    <row r="17" spans="9:24" x14ac:dyDescent="0.25">
      <c r="V17" s="4">
        <v>0.7</v>
      </c>
      <c r="W17" s="18">
        <v>-16</v>
      </c>
      <c r="X17" s="19">
        <f t="shared" si="3"/>
        <v>-6.0580000000000016</v>
      </c>
    </row>
    <row r="18" spans="9:24" x14ac:dyDescent="0.25">
      <c r="I18" s="4" t="s">
        <v>19</v>
      </c>
      <c r="J18" s="18" t="s">
        <v>20</v>
      </c>
      <c r="K18" s="18" t="s">
        <v>21</v>
      </c>
      <c r="L18" s="4" t="s">
        <v>22</v>
      </c>
      <c r="M18" s="1" t="s">
        <v>23</v>
      </c>
      <c r="N18" s="4" t="s">
        <v>24</v>
      </c>
      <c r="O18" s="18" t="s">
        <v>25</v>
      </c>
      <c r="P18" s="4" t="s">
        <v>28</v>
      </c>
      <c r="V18" s="4">
        <v>0.8</v>
      </c>
      <c r="W18" s="18">
        <v>-16</v>
      </c>
      <c r="X18" s="19">
        <f t="shared" si="3"/>
        <v>-9.5920000000000023</v>
      </c>
    </row>
    <row r="19" spans="9:24" x14ac:dyDescent="0.25">
      <c r="I19" s="4">
        <v>0</v>
      </c>
      <c r="J19" s="18">
        <v>12.6</v>
      </c>
      <c r="K19" s="18">
        <v>0</v>
      </c>
      <c r="L19" s="4">
        <f>(I19*J19)+K19</f>
        <v>0</v>
      </c>
      <c r="M19" s="1">
        <v>0</v>
      </c>
      <c r="N19" s="4">
        <f>LARGE(L19:M19,1)</f>
        <v>0</v>
      </c>
      <c r="O19" s="18">
        <v>2.7</v>
      </c>
      <c r="P19" s="1">
        <f t="shared" ref="P19:P29" si="4">N19*O19</f>
        <v>0</v>
      </c>
      <c r="V19" s="4">
        <v>0.9</v>
      </c>
      <c r="W19" s="18">
        <v>-16</v>
      </c>
      <c r="X19" s="19">
        <f t="shared" si="3"/>
        <v>-13.125999999999998</v>
      </c>
    </row>
    <row r="20" spans="9:24" x14ac:dyDescent="0.25">
      <c r="I20" s="4">
        <v>0.1</v>
      </c>
      <c r="J20" s="18">
        <v>12.6</v>
      </c>
      <c r="K20" s="18">
        <v>0</v>
      </c>
      <c r="L20" s="4">
        <f t="shared" ref="L20:L29" si="5">(I20*J20)+K20</f>
        <v>1.26</v>
      </c>
      <c r="M20" s="1">
        <v>0</v>
      </c>
      <c r="N20" s="4">
        <f t="shared" ref="N20:N29" si="6">LARGE(L20:M20,1)</f>
        <v>1.26</v>
      </c>
      <c r="O20" s="18">
        <v>2.7</v>
      </c>
      <c r="P20" s="1">
        <f t="shared" si="4"/>
        <v>3.4020000000000001</v>
      </c>
      <c r="V20" s="4">
        <v>1</v>
      </c>
      <c r="W20" s="18">
        <v>-16</v>
      </c>
      <c r="X20" s="19">
        <f t="shared" si="3"/>
        <v>-16.659999999999997</v>
      </c>
    </row>
    <row r="21" spans="9:24" x14ac:dyDescent="0.25">
      <c r="I21" s="4">
        <v>0.2</v>
      </c>
      <c r="J21" s="18">
        <v>12.6</v>
      </c>
      <c r="K21" s="18">
        <v>0</v>
      </c>
      <c r="L21" s="4">
        <f t="shared" si="5"/>
        <v>2.52</v>
      </c>
      <c r="M21" s="1">
        <v>0</v>
      </c>
      <c r="N21" s="4">
        <f t="shared" si="6"/>
        <v>2.52</v>
      </c>
      <c r="O21" s="18">
        <v>2.7</v>
      </c>
      <c r="P21" s="1">
        <f t="shared" si="4"/>
        <v>6.8040000000000003</v>
      </c>
    </row>
    <row r="22" spans="9:24" x14ac:dyDescent="0.25">
      <c r="I22" s="4">
        <v>0.3</v>
      </c>
      <c r="J22" s="18">
        <v>12.6</v>
      </c>
      <c r="K22" s="18">
        <v>0</v>
      </c>
      <c r="L22" s="4">
        <f t="shared" si="5"/>
        <v>3.78</v>
      </c>
      <c r="M22" s="1">
        <v>0</v>
      </c>
      <c r="N22" s="4">
        <f t="shared" si="6"/>
        <v>3.78</v>
      </c>
      <c r="O22" s="18">
        <v>2.7</v>
      </c>
      <c r="P22" s="1">
        <f t="shared" si="4"/>
        <v>10.206</v>
      </c>
    </row>
    <row r="23" spans="9:24" x14ac:dyDescent="0.25">
      <c r="I23" s="4">
        <v>0.4</v>
      </c>
      <c r="J23" s="18">
        <v>12.6</v>
      </c>
      <c r="K23" s="18">
        <v>0</v>
      </c>
      <c r="L23" s="4">
        <f t="shared" si="5"/>
        <v>5.04</v>
      </c>
      <c r="M23" s="1">
        <v>0</v>
      </c>
      <c r="N23" s="4">
        <f t="shared" si="6"/>
        <v>5.04</v>
      </c>
      <c r="O23" s="18">
        <v>2.7</v>
      </c>
      <c r="P23" s="1">
        <f t="shared" si="4"/>
        <v>13.608000000000001</v>
      </c>
    </row>
    <row r="24" spans="9:24" x14ac:dyDescent="0.25">
      <c r="I24" s="4">
        <v>0.5</v>
      </c>
      <c r="J24" s="18">
        <v>12.6</v>
      </c>
      <c r="K24" s="18">
        <v>0</v>
      </c>
      <c r="L24" s="4">
        <f t="shared" si="5"/>
        <v>6.3</v>
      </c>
      <c r="M24" s="1">
        <v>0</v>
      </c>
      <c r="N24" s="4">
        <f t="shared" si="6"/>
        <v>6.3</v>
      </c>
      <c r="O24" s="18">
        <v>2.7</v>
      </c>
      <c r="P24" s="1">
        <f t="shared" si="4"/>
        <v>17.010000000000002</v>
      </c>
    </row>
    <row r="25" spans="9:24" x14ac:dyDescent="0.25">
      <c r="I25" s="4">
        <v>0.6</v>
      </c>
      <c r="J25" s="18">
        <v>12.6</v>
      </c>
      <c r="K25" s="18">
        <v>0</v>
      </c>
      <c r="L25" s="4">
        <f t="shared" si="5"/>
        <v>7.56</v>
      </c>
      <c r="M25" s="1">
        <v>0</v>
      </c>
      <c r="N25" s="4">
        <f t="shared" si="6"/>
        <v>7.56</v>
      </c>
      <c r="O25" s="18">
        <v>2.7</v>
      </c>
      <c r="P25" s="1">
        <f t="shared" si="4"/>
        <v>20.411999999999999</v>
      </c>
    </row>
    <row r="26" spans="9:24" x14ac:dyDescent="0.25">
      <c r="I26" s="4">
        <v>0.7</v>
      </c>
      <c r="J26" s="18">
        <v>12.6</v>
      </c>
      <c r="K26" s="18">
        <v>0</v>
      </c>
      <c r="L26" s="4">
        <f t="shared" si="5"/>
        <v>8.8199999999999985</v>
      </c>
      <c r="M26" s="1">
        <v>0</v>
      </c>
      <c r="N26" s="4">
        <f t="shared" si="6"/>
        <v>8.8199999999999985</v>
      </c>
      <c r="O26" s="18">
        <v>2.7</v>
      </c>
      <c r="P26" s="1">
        <f t="shared" si="4"/>
        <v>23.813999999999997</v>
      </c>
    </row>
    <row r="27" spans="9:24" x14ac:dyDescent="0.25">
      <c r="I27" s="4">
        <v>0.8</v>
      </c>
      <c r="J27" s="18">
        <v>12.6</v>
      </c>
      <c r="K27" s="18">
        <v>0</v>
      </c>
      <c r="L27" s="4">
        <f t="shared" si="5"/>
        <v>10.08</v>
      </c>
      <c r="M27" s="1">
        <v>0</v>
      </c>
      <c r="N27" s="4">
        <f t="shared" si="6"/>
        <v>10.08</v>
      </c>
      <c r="O27" s="18">
        <v>2.7</v>
      </c>
      <c r="P27" s="1">
        <f t="shared" si="4"/>
        <v>27.216000000000001</v>
      </c>
    </row>
    <row r="28" spans="9:24" x14ac:dyDescent="0.25">
      <c r="I28" s="4">
        <v>0.9</v>
      </c>
      <c r="J28" s="18">
        <v>12.6</v>
      </c>
      <c r="K28" s="18">
        <v>0</v>
      </c>
      <c r="L28" s="4">
        <f t="shared" si="5"/>
        <v>11.34</v>
      </c>
      <c r="M28" s="1">
        <v>0</v>
      </c>
      <c r="N28" s="4">
        <f t="shared" si="6"/>
        <v>11.34</v>
      </c>
      <c r="O28" s="18">
        <v>2.7</v>
      </c>
      <c r="P28" s="1">
        <f t="shared" si="4"/>
        <v>30.618000000000002</v>
      </c>
    </row>
    <row r="29" spans="9:24" x14ac:dyDescent="0.25">
      <c r="I29" s="4">
        <v>1</v>
      </c>
      <c r="J29" s="18">
        <v>12.6</v>
      </c>
      <c r="K29" s="18">
        <v>0</v>
      </c>
      <c r="L29" s="4">
        <f t="shared" si="5"/>
        <v>12.6</v>
      </c>
      <c r="M29" s="1">
        <v>0</v>
      </c>
      <c r="N29" s="4">
        <f t="shared" si="6"/>
        <v>12.6</v>
      </c>
      <c r="O29" s="18">
        <v>2.7</v>
      </c>
      <c r="P29" s="1">
        <f t="shared" si="4"/>
        <v>34.020000000000003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0402-B7A6-4358-8A6D-246C8596E0D1}">
  <dimension ref="A1:D24"/>
  <sheetViews>
    <sheetView zoomScaleNormal="100" workbookViewId="0">
      <selection activeCell="D5" sqref="D5:D13"/>
    </sheetView>
  </sheetViews>
  <sheetFormatPr defaultRowHeight="15" x14ac:dyDescent="0.25"/>
  <cols>
    <col min="1" max="1" width="15.7109375" bestFit="1" customWidth="1"/>
    <col min="2" max="2" width="11.28515625" style="2" bestFit="1" customWidth="1"/>
    <col min="3" max="3" width="17.42578125" customWidth="1"/>
    <col min="12" max="12" width="12" customWidth="1"/>
  </cols>
  <sheetData>
    <row r="1" spans="1:4" x14ac:dyDescent="0.25">
      <c r="B1"/>
    </row>
    <row r="4" spans="1:4" x14ac:dyDescent="0.25">
      <c r="A4" s="4" t="s">
        <v>5</v>
      </c>
      <c r="B4" s="5" t="s">
        <v>3</v>
      </c>
      <c r="C4" s="4" t="s">
        <v>4</v>
      </c>
      <c r="D4" s="5" t="s">
        <v>7</v>
      </c>
    </row>
    <row r="5" spans="1:4" x14ac:dyDescent="0.25">
      <c r="A5" s="1">
        <v>-7</v>
      </c>
      <c r="B5" s="3">
        <v>1.5</v>
      </c>
      <c r="C5" s="1">
        <v>3</v>
      </c>
      <c r="D5" s="3">
        <f>1/(1+EXP(-A5 * (B5 - C5) *1))</f>
        <v>0.99997246430888531</v>
      </c>
    </row>
    <row r="6" spans="1:4" x14ac:dyDescent="0.25">
      <c r="A6" s="1">
        <v>-6</v>
      </c>
      <c r="B6" s="3">
        <v>2.5</v>
      </c>
      <c r="C6" s="1">
        <v>4</v>
      </c>
      <c r="D6" s="3">
        <f t="shared" ref="D6:D24" si="0">1/(1+EXP(-A6 * (B6 - C6) *1))</f>
        <v>0.99987660542401369</v>
      </c>
    </row>
    <row r="7" spans="1:4" x14ac:dyDescent="0.25">
      <c r="A7" s="1">
        <v>-5</v>
      </c>
      <c r="B7" s="3">
        <v>3.5</v>
      </c>
      <c r="C7" s="1">
        <v>5</v>
      </c>
      <c r="D7" s="3">
        <f t="shared" si="0"/>
        <v>0.9994472213630764</v>
      </c>
    </row>
    <row r="8" spans="1:4" x14ac:dyDescent="0.25">
      <c r="A8" s="1">
        <v>-4</v>
      </c>
      <c r="B8" s="3">
        <v>4.5</v>
      </c>
      <c r="C8" s="1">
        <v>6</v>
      </c>
      <c r="D8" s="3">
        <f t="shared" si="0"/>
        <v>0.99752737684336534</v>
      </c>
    </row>
    <row r="9" spans="1:4" x14ac:dyDescent="0.25">
      <c r="A9" s="1">
        <v>-3</v>
      </c>
      <c r="B9" s="3">
        <v>5.5</v>
      </c>
      <c r="C9" s="1">
        <v>7</v>
      </c>
      <c r="D9" s="3">
        <f t="shared" si="0"/>
        <v>0.98901305736940681</v>
      </c>
    </row>
    <row r="10" spans="1:4" x14ac:dyDescent="0.25">
      <c r="A10" s="1">
        <v>-2</v>
      </c>
      <c r="B10" s="3">
        <v>6.5</v>
      </c>
      <c r="C10" s="1">
        <v>8</v>
      </c>
      <c r="D10" s="3">
        <f t="shared" si="0"/>
        <v>0.95257412682243336</v>
      </c>
    </row>
    <row r="11" spans="1:4" x14ac:dyDescent="0.25">
      <c r="A11" s="1">
        <v>-1</v>
      </c>
      <c r="B11" s="3">
        <v>7.5</v>
      </c>
      <c r="C11" s="1">
        <v>9</v>
      </c>
      <c r="D11" s="3">
        <f t="shared" si="0"/>
        <v>0.81757447619364365</v>
      </c>
    </row>
    <row r="12" spans="1:4" x14ac:dyDescent="0.25">
      <c r="A12" s="1">
        <v>0</v>
      </c>
      <c r="B12" s="3">
        <v>8.5</v>
      </c>
      <c r="C12" s="1">
        <v>10</v>
      </c>
      <c r="D12" s="3">
        <f t="shared" si="0"/>
        <v>0.5</v>
      </c>
    </row>
    <row r="13" spans="1:4" x14ac:dyDescent="0.25">
      <c r="A13" s="1">
        <v>1</v>
      </c>
      <c r="B13" s="3">
        <v>9.5</v>
      </c>
      <c r="C13" s="1">
        <v>11</v>
      </c>
      <c r="D13" s="3">
        <f t="shared" si="0"/>
        <v>0.18242552380635635</v>
      </c>
    </row>
    <row r="14" spans="1:4" x14ac:dyDescent="0.25">
      <c r="A14" s="1">
        <v>2</v>
      </c>
      <c r="B14" s="3">
        <v>10.5</v>
      </c>
      <c r="C14" s="1">
        <v>12</v>
      </c>
      <c r="D14" s="3">
        <f t="shared" si="0"/>
        <v>4.7425873177566781E-2</v>
      </c>
    </row>
    <row r="15" spans="1:4" x14ac:dyDescent="0.25">
      <c r="A15" s="1">
        <v>3</v>
      </c>
      <c r="B15" s="3">
        <v>11.5</v>
      </c>
      <c r="C15" s="1">
        <v>13</v>
      </c>
      <c r="D15" s="3">
        <f t="shared" si="0"/>
        <v>1.098694263059318E-2</v>
      </c>
    </row>
    <row r="16" spans="1:4" x14ac:dyDescent="0.25">
      <c r="A16" s="1">
        <v>4</v>
      </c>
      <c r="B16" s="3">
        <v>12.5</v>
      </c>
      <c r="C16" s="1">
        <v>14</v>
      </c>
      <c r="D16" s="3">
        <f t="shared" si="0"/>
        <v>2.4726231566347743E-3</v>
      </c>
    </row>
    <row r="17" spans="1:4" x14ac:dyDescent="0.25">
      <c r="A17" s="1">
        <v>5</v>
      </c>
      <c r="B17" s="3">
        <v>13.5</v>
      </c>
      <c r="C17" s="1">
        <v>15</v>
      </c>
      <c r="D17" s="3">
        <f t="shared" si="0"/>
        <v>5.5277863692359955E-4</v>
      </c>
    </row>
    <row r="18" spans="1:4" x14ac:dyDescent="0.25">
      <c r="A18" s="1">
        <v>6</v>
      </c>
      <c r="B18" s="3">
        <v>14.5</v>
      </c>
      <c r="C18" s="1">
        <v>16</v>
      </c>
      <c r="D18" s="3">
        <f t="shared" si="0"/>
        <v>1.2339457598623172E-4</v>
      </c>
    </row>
    <row r="19" spans="1:4" x14ac:dyDescent="0.25">
      <c r="A19" s="1">
        <v>7</v>
      </c>
      <c r="B19" s="3">
        <v>15.5</v>
      </c>
      <c r="C19" s="1">
        <v>17</v>
      </c>
      <c r="D19" s="3">
        <f t="shared" si="0"/>
        <v>2.7535691114583473E-5</v>
      </c>
    </row>
    <row r="20" spans="1:4" x14ac:dyDescent="0.25">
      <c r="A20" s="1">
        <v>8</v>
      </c>
      <c r="B20" s="3">
        <v>16.5</v>
      </c>
      <c r="C20" s="1">
        <v>18</v>
      </c>
      <c r="D20" s="3">
        <f t="shared" si="0"/>
        <v>6.1441746022147182E-6</v>
      </c>
    </row>
    <row r="21" spans="1:4" x14ac:dyDescent="0.25">
      <c r="A21" s="1">
        <v>9</v>
      </c>
      <c r="B21" s="3">
        <v>17.5</v>
      </c>
      <c r="C21" s="1">
        <v>19</v>
      </c>
      <c r="D21" s="3">
        <f t="shared" si="0"/>
        <v>1.3709572068578448E-6</v>
      </c>
    </row>
    <row r="22" spans="1:4" x14ac:dyDescent="0.25">
      <c r="A22" s="1">
        <v>10</v>
      </c>
      <c r="B22" s="3">
        <v>18.5</v>
      </c>
      <c r="C22" s="1">
        <v>20</v>
      </c>
      <c r="D22" s="3">
        <f t="shared" si="0"/>
        <v>3.0590222692562472E-7</v>
      </c>
    </row>
    <row r="23" spans="1:4" x14ac:dyDescent="0.25">
      <c r="A23" s="1">
        <v>11</v>
      </c>
      <c r="B23" s="3">
        <v>19.5</v>
      </c>
      <c r="C23" s="1">
        <v>21</v>
      </c>
      <c r="D23" s="3">
        <f t="shared" si="0"/>
        <v>6.8256029104462865E-8</v>
      </c>
    </row>
    <row r="24" spans="1:4" x14ac:dyDescent="0.25">
      <c r="A24" s="1">
        <v>12</v>
      </c>
      <c r="B24" s="3">
        <v>20.5</v>
      </c>
      <c r="C24" s="1">
        <v>22</v>
      </c>
      <c r="D24" s="3">
        <f t="shared" si="0"/>
        <v>1.5229979512760349E-8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junior</dc:creator>
  <cp:lastModifiedBy>Eliezer Junior</cp:lastModifiedBy>
  <dcterms:created xsi:type="dcterms:W3CDTF">2024-04-19T21:37:49Z</dcterms:created>
  <dcterms:modified xsi:type="dcterms:W3CDTF">2025-09-16T16:27:31Z</dcterms:modified>
</cp:coreProperties>
</file>