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jahyoo/Desktop/Projects/"/>
    </mc:Choice>
  </mc:AlternateContent>
  <xr:revisionPtr revIDLastSave="0" documentId="13_ncr:1_{24B2EE1C-DF42-9C4F-9341-EA6BDC397238}" xr6:coauthVersionLast="47" xr6:coauthVersionMax="47" xr10:uidLastSave="{00000000-0000-0000-0000-000000000000}"/>
  <bookViews>
    <workbookView xWindow="500" yWindow="740" windowWidth="28040" windowHeight="16980" xr2:uid="{FC0B0A9A-C3E4-484B-BE0D-AC9754533A4E}"/>
  </bookViews>
  <sheets>
    <sheet name="U_S__Imports_by_Source__2000-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I29" i="1"/>
  <c r="B34" i="1"/>
  <c r="B33" i="1"/>
  <c r="B32" i="1"/>
  <c r="B31" i="1"/>
  <c r="B30" i="1"/>
  <c r="B29" i="1"/>
  <c r="H2" i="1"/>
  <c r="C26" i="1"/>
  <c r="D26" i="1"/>
  <c r="E26" i="1"/>
  <c r="F26" i="1"/>
  <c r="G26" i="1"/>
  <c r="B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<sst xmlns="http://schemas.openxmlformats.org/spreadsheetml/2006/main" count="22" uniqueCount="16">
  <si>
    <t>Year</t>
  </si>
  <si>
    <t>Mexico</t>
  </si>
  <si>
    <t>Canada</t>
  </si>
  <si>
    <t>Brazil</t>
  </si>
  <si>
    <t>China</t>
  </si>
  <si>
    <t>Rest of world</t>
  </si>
  <si>
    <t>Percent Share of Each Partner</t>
  </si>
  <si>
    <t>European Union</t>
  </si>
  <si>
    <t>21.6%  (~22%)</t>
  </si>
  <si>
    <t>20.9% (~21%)</t>
  </si>
  <si>
    <t>30.6% (~31%)</t>
  </si>
  <si>
    <t>6.7% (~7%)</t>
  </si>
  <si>
    <t>3.1% (~3%)</t>
  </si>
  <si>
    <t>17.1% (~17%)</t>
  </si>
  <si>
    <t>Imports Growth</t>
  </si>
  <si>
    <t>Total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</si>
</sst>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5B748"/>
      <color rgb="FFEC008B"/>
      <color rgb="FFD2D2D2"/>
      <color rgb="FF000000"/>
      <color rgb="FF1696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'U_S__Imports_by_Source__2000-20'!$B$1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'U_S__Imports_by_Source__2000-20'!$B$2:$B$25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26</c:v>
                </c:pt>
                <c:pt idx="19">
                  <c:v>27</c:v>
                </c:pt>
                <c:pt idx="20">
                  <c:v>32</c:v>
                </c:pt>
                <c:pt idx="21">
                  <c:v>37</c:v>
                </c:pt>
                <c:pt idx="22">
                  <c:v>42</c:v>
                </c:pt>
                <c:pt idx="2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6A46-A68E-2994035228F7}"/>
            </c:ext>
          </c:extLst>
        </c:ser>
        <c:ser>
          <c:idx val="1"/>
          <c:order val="1"/>
          <c:tx>
            <c:strRef>
              <c:f>'U_S__Imports_by_Source__2000-20'!$C$1</c:f>
              <c:strCache>
                <c:ptCount val="1"/>
                <c:pt idx="0">
                  <c:v>European Union</c:v>
                </c:pt>
              </c:strCache>
            </c:strRef>
          </c:tx>
          <c:spPr>
            <a:solidFill>
              <a:srgbClr val="55B748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'U_S__Imports_by_Source__2000-20'!$C$2:$C$25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  <c:pt idx="21">
                  <c:v>38</c:v>
                </c:pt>
                <c:pt idx="22">
                  <c:v>42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6A46-A68E-2994035228F7}"/>
            </c:ext>
          </c:extLst>
        </c:ser>
        <c:ser>
          <c:idx val="2"/>
          <c:order val="2"/>
          <c:tx>
            <c:strRef>
              <c:f>'U_S__Imports_by_Source__2000-20'!$D$1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EC008B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'U_S__Imports_by_Source__2000-20'!$D$2:$D$25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  <c:pt idx="21">
                  <c:v>35</c:v>
                </c:pt>
                <c:pt idx="22">
                  <c:v>38</c:v>
                </c:pt>
                <c:pt idx="2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6A46-A68E-2994035228F7}"/>
            </c:ext>
          </c:extLst>
        </c:ser>
        <c:ser>
          <c:idx val="3"/>
          <c:order val="3"/>
          <c:tx>
            <c:strRef>
              <c:f>'U_S__Imports_by_Source__2000-20'!$E$1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'U_S__Imports_by_Source__2000-20'!$E$2:$E$25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6A46-A68E-2994035228F7}"/>
            </c:ext>
          </c:extLst>
        </c:ser>
        <c:ser>
          <c:idx val="4"/>
          <c:order val="4"/>
          <c:tx>
            <c:strRef>
              <c:f>'U_S__Imports_by_Source__2000-20'!$F$1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'U_S__Imports_by_Source__2000-20'!$F$2:$F$25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8-6A46-A68E-2994035228F7}"/>
            </c:ext>
          </c:extLst>
        </c:ser>
        <c:ser>
          <c:idx val="5"/>
          <c:order val="5"/>
          <c:tx>
            <c:strRef>
              <c:f>'U_S__Imports_by_Source__2000-20'!$G$1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rgbClr val="1696D2"/>
            </a:solidFill>
            <a:ln>
              <a:noFill/>
            </a:ln>
            <a:effectLst/>
          </c:spPr>
          <c:cat>
            <c:numRef>
              <c:f>'U_S__Imports_by_Source__2000-20'!$A$2:$A$25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'U_S__Imports_by_Source__2000-20'!$G$2:$G$25</c:f>
              <c:numCache>
                <c:formatCode>General</c:formatCode>
                <c:ptCount val="24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26</c:v>
                </c:pt>
                <c:pt idx="9">
                  <c:v>25</c:v>
                </c:pt>
                <c:pt idx="10">
                  <c:v>28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45</c:v>
                </c:pt>
                <c:pt idx="18">
                  <c:v>47</c:v>
                </c:pt>
                <c:pt idx="19">
                  <c:v>47</c:v>
                </c:pt>
                <c:pt idx="20">
                  <c:v>53</c:v>
                </c:pt>
                <c:pt idx="21">
                  <c:v>62</c:v>
                </c:pt>
                <c:pt idx="22">
                  <c:v>63</c:v>
                </c:pt>
                <c:pt idx="2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8-6A46-A68E-29940352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091920"/>
        <c:axId val="417629024"/>
      </c:areaChart>
      <c:catAx>
        <c:axId val="165209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9024"/>
        <c:crosses val="autoZero"/>
        <c:auto val="1"/>
        <c:lblAlgn val="ctr"/>
        <c:lblOffset val="100"/>
        <c:noMultiLvlLbl val="0"/>
      </c:catAx>
      <c:valAx>
        <c:axId val="417629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9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84847</xdr:colOff>
      <xdr:row>1</xdr:row>
      <xdr:rowOff>79442</xdr:rowOff>
    </xdr:from>
    <xdr:to>
      <xdr:col>22</xdr:col>
      <xdr:colOff>299395</xdr:colOff>
      <xdr:row>25</xdr:row>
      <xdr:rowOff>104842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B3DAC-EC0E-B4DA-8488-82030CF04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BEAE-F30D-8240-B694-91CF6D018240}">
  <dimension ref="A1:I34"/>
  <sheetViews>
    <sheetView tabSelected="1" zoomScale="94" zoomScaleNormal="94" workbookViewId="0">
      <selection activeCell="O28" sqref="O28"/>
    </sheetView>
  </sheetViews>
  <sheetFormatPr baseColWidth="10" defaultRowHeight="16" x14ac:dyDescent="0.2"/>
  <cols>
    <col min="6" max="6" width="12.1640625" customWidth="1"/>
    <col min="7" max="7" width="10.83203125" customWidth="1"/>
  </cols>
  <sheetData>
    <row r="1" spans="1:8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>
        <v>2000</v>
      </c>
      <c r="B2">
        <v>6</v>
      </c>
      <c r="C2">
        <v>10</v>
      </c>
      <c r="D2">
        <v>12</v>
      </c>
      <c r="E2">
        <v>1</v>
      </c>
      <c r="F2">
        <v>2</v>
      </c>
      <c r="G2">
        <v>10</v>
      </c>
      <c r="H2">
        <f>SUM(B2:G2)</f>
        <v>41</v>
      </c>
    </row>
    <row r="3" spans="1:8" x14ac:dyDescent="0.2">
      <c r="A3">
        <v>2001</v>
      </c>
      <c r="B3">
        <v>7</v>
      </c>
      <c r="C3">
        <v>11</v>
      </c>
      <c r="D3">
        <v>13</v>
      </c>
      <c r="E3">
        <v>1</v>
      </c>
      <c r="F3">
        <v>2</v>
      </c>
      <c r="G3">
        <v>12</v>
      </c>
      <c r="H3">
        <f t="shared" ref="H3:H25" si="0">SUM(B3:G3)</f>
        <v>46</v>
      </c>
    </row>
    <row r="4" spans="1:8" x14ac:dyDescent="0.2">
      <c r="A4">
        <v>2002</v>
      </c>
      <c r="B4">
        <v>7</v>
      </c>
      <c r="C4">
        <v>12</v>
      </c>
      <c r="D4">
        <v>13</v>
      </c>
      <c r="E4">
        <v>1</v>
      </c>
      <c r="F4">
        <v>2</v>
      </c>
      <c r="G4">
        <v>13</v>
      </c>
      <c r="H4">
        <f t="shared" si="0"/>
        <v>48</v>
      </c>
    </row>
    <row r="5" spans="1:8" x14ac:dyDescent="0.2">
      <c r="A5">
        <v>2003</v>
      </c>
      <c r="B5">
        <v>8</v>
      </c>
      <c r="C5">
        <v>13</v>
      </c>
      <c r="D5">
        <v>14</v>
      </c>
      <c r="E5">
        <v>2</v>
      </c>
      <c r="F5">
        <v>2</v>
      </c>
      <c r="G5">
        <v>15</v>
      </c>
      <c r="H5">
        <f t="shared" si="0"/>
        <v>54</v>
      </c>
    </row>
    <row r="6" spans="1:8" x14ac:dyDescent="0.2">
      <c r="A6">
        <v>2004</v>
      </c>
      <c r="B6">
        <v>9</v>
      </c>
      <c r="C6">
        <v>15</v>
      </c>
      <c r="D6">
        <v>15</v>
      </c>
      <c r="E6">
        <v>2</v>
      </c>
      <c r="F6">
        <v>3</v>
      </c>
      <c r="G6">
        <v>16</v>
      </c>
      <c r="H6">
        <f t="shared" si="0"/>
        <v>60</v>
      </c>
    </row>
    <row r="7" spans="1:8" x14ac:dyDescent="0.2">
      <c r="A7">
        <v>2005</v>
      </c>
      <c r="B7">
        <v>10</v>
      </c>
      <c r="C7">
        <v>16</v>
      </c>
      <c r="D7">
        <v>17</v>
      </c>
      <c r="E7">
        <v>2</v>
      </c>
      <c r="F7">
        <v>3</v>
      </c>
      <c r="G7">
        <v>19</v>
      </c>
      <c r="H7">
        <f t="shared" si="0"/>
        <v>67</v>
      </c>
    </row>
    <row r="8" spans="1:8" x14ac:dyDescent="0.2">
      <c r="A8">
        <v>2006</v>
      </c>
      <c r="B8">
        <v>11</v>
      </c>
      <c r="C8">
        <v>17</v>
      </c>
      <c r="D8">
        <v>18</v>
      </c>
      <c r="E8">
        <v>3</v>
      </c>
      <c r="F8">
        <v>4</v>
      </c>
      <c r="G8">
        <v>22</v>
      </c>
      <c r="H8">
        <f t="shared" si="0"/>
        <v>75</v>
      </c>
    </row>
    <row r="9" spans="1:8" x14ac:dyDescent="0.2">
      <c r="A9">
        <v>2007</v>
      </c>
      <c r="B9">
        <v>12</v>
      </c>
      <c r="C9">
        <v>18</v>
      </c>
      <c r="D9">
        <v>19</v>
      </c>
      <c r="E9">
        <v>3</v>
      </c>
      <c r="F9">
        <v>5</v>
      </c>
      <c r="G9">
        <v>25</v>
      </c>
      <c r="H9">
        <f t="shared" si="0"/>
        <v>82</v>
      </c>
    </row>
    <row r="10" spans="1:8" x14ac:dyDescent="0.2">
      <c r="A10">
        <v>2008</v>
      </c>
      <c r="B10">
        <v>13</v>
      </c>
      <c r="C10">
        <v>18</v>
      </c>
      <c r="D10">
        <v>20</v>
      </c>
      <c r="E10">
        <v>3</v>
      </c>
      <c r="F10">
        <v>5</v>
      </c>
      <c r="G10">
        <v>26</v>
      </c>
      <c r="H10">
        <f t="shared" si="0"/>
        <v>85</v>
      </c>
    </row>
    <row r="11" spans="1:8" x14ac:dyDescent="0.2">
      <c r="A11">
        <v>2009</v>
      </c>
      <c r="B11">
        <v>13</v>
      </c>
      <c r="C11">
        <v>18</v>
      </c>
      <c r="D11">
        <v>20</v>
      </c>
      <c r="E11">
        <v>3</v>
      </c>
      <c r="F11">
        <v>6</v>
      </c>
      <c r="G11">
        <v>25</v>
      </c>
      <c r="H11">
        <f t="shared" si="0"/>
        <v>85</v>
      </c>
    </row>
    <row r="12" spans="1:8" x14ac:dyDescent="0.2">
      <c r="A12">
        <v>2010</v>
      </c>
      <c r="B12">
        <v>14</v>
      </c>
      <c r="C12">
        <v>19</v>
      </c>
      <c r="D12">
        <v>22</v>
      </c>
      <c r="E12">
        <v>3</v>
      </c>
      <c r="F12">
        <v>7</v>
      </c>
      <c r="G12">
        <v>28</v>
      </c>
      <c r="H12">
        <f t="shared" si="0"/>
        <v>93</v>
      </c>
    </row>
    <row r="13" spans="1:8" x14ac:dyDescent="0.2">
      <c r="A13">
        <v>2011</v>
      </c>
      <c r="B13">
        <v>16</v>
      </c>
      <c r="C13">
        <v>20</v>
      </c>
      <c r="D13">
        <v>23</v>
      </c>
      <c r="E13">
        <v>4</v>
      </c>
      <c r="F13">
        <v>7</v>
      </c>
      <c r="G13">
        <v>33</v>
      </c>
      <c r="H13">
        <f t="shared" si="0"/>
        <v>103</v>
      </c>
    </row>
    <row r="14" spans="1:8" x14ac:dyDescent="0.2">
      <c r="A14">
        <v>2012</v>
      </c>
      <c r="B14">
        <v>17</v>
      </c>
      <c r="C14">
        <v>21</v>
      </c>
      <c r="D14">
        <v>24</v>
      </c>
      <c r="E14">
        <v>4</v>
      </c>
      <c r="F14">
        <v>8</v>
      </c>
      <c r="G14">
        <v>35</v>
      </c>
      <c r="H14">
        <f t="shared" si="0"/>
        <v>109</v>
      </c>
    </row>
    <row r="15" spans="1:8" x14ac:dyDescent="0.2">
      <c r="A15">
        <v>2013</v>
      </c>
      <c r="B15">
        <v>18</v>
      </c>
      <c r="C15">
        <v>23</v>
      </c>
      <c r="D15">
        <v>25</v>
      </c>
      <c r="E15">
        <v>4</v>
      </c>
      <c r="F15">
        <v>9</v>
      </c>
      <c r="G15">
        <v>37</v>
      </c>
      <c r="H15">
        <f t="shared" si="0"/>
        <v>116</v>
      </c>
    </row>
    <row r="16" spans="1:8" x14ac:dyDescent="0.2">
      <c r="A16">
        <v>2014</v>
      </c>
      <c r="B16">
        <v>19</v>
      </c>
      <c r="C16">
        <v>24</v>
      </c>
      <c r="D16">
        <v>26</v>
      </c>
      <c r="E16">
        <v>4</v>
      </c>
      <c r="F16">
        <v>9</v>
      </c>
      <c r="G16">
        <v>39</v>
      </c>
      <c r="H16">
        <f t="shared" si="0"/>
        <v>121</v>
      </c>
    </row>
    <row r="17" spans="1:9" x14ac:dyDescent="0.2">
      <c r="A17">
        <v>2015</v>
      </c>
      <c r="B17">
        <v>19</v>
      </c>
      <c r="C17">
        <v>25</v>
      </c>
      <c r="D17">
        <v>27</v>
      </c>
      <c r="E17">
        <v>4</v>
      </c>
      <c r="F17">
        <v>9</v>
      </c>
      <c r="G17">
        <v>40</v>
      </c>
      <c r="H17">
        <f t="shared" si="0"/>
        <v>124</v>
      </c>
    </row>
    <row r="18" spans="1:9" x14ac:dyDescent="0.2">
      <c r="A18">
        <v>2016</v>
      </c>
      <c r="B18">
        <v>20</v>
      </c>
      <c r="C18">
        <v>26</v>
      </c>
      <c r="D18">
        <v>27</v>
      </c>
      <c r="E18">
        <v>4</v>
      </c>
      <c r="F18">
        <v>10</v>
      </c>
      <c r="G18">
        <v>41</v>
      </c>
      <c r="H18">
        <f t="shared" si="0"/>
        <v>128</v>
      </c>
    </row>
    <row r="19" spans="1:9" x14ac:dyDescent="0.2">
      <c r="A19">
        <v>2017</v>
      </c>
      <c r="B19">
        <v>23</v>
      </c>
      <c r="C19">
        <v>28</v>
      </c>
      <c r="D19">
        <v>28</v>
      </c>
      <c r="E19">
        <v>4</v>
      </c>
      <c r="F19">
        <v>10</v>
      </c>
      <c r="G19">
        <v>45</v>
      </c>
      <c r="H19">
        <f t="shared" si="0"/>
        <v>138</v>
      </c>
    </row>
    <row r="20" spans="1:9" x14ac:dyDescent="0.2">
      <c r="A20">
        <v>2018</v>
      </c>
      <c r="B20">
        <v>26</v>
      </c>
      <c r="C20">
        <v>30</v>
      </c>
      <c r="D20">
        <v>29</v>
      </c>
      <c r="E20">
        <v>4</v>
      </c>
      <c r="F20">
        <v>10</v>
      </c>
      <c r="G20">
        <v>47</v>
      </c>
      <c r="H20">
        <f t="shared" si="0"/>
        <v>146</v>
      </c>
    </row>
    <row r="21" spans="1:9" x14ac:dyDescent="0.2">
      <c r="A21">
        <v>2019</v>
      </c>
      <c r="B21">
        <v>27</v>
      </c>
      <c r="C21">
        <v>32</v>
      </c>
      <c r="D21">
        <v>30</v>
      </c>
      <c r="E21">
        <v>4</v>
      </c>
      <c r="F21">
        <v>11</v>
      </c>
      <c r="G21">
        <v>47</v>
      </c>
      <c r="H21">
        <f t="shared" si="0"/>
        <v>151</v>
      </c>
    </row>
    <row r="22" spans="1:9" x14ac:dyDescent="0.2">
      <c r="A22">
        <v>2020</v>
      </c>
      <c r="B22">
        <v>32</v>
      </c>
      <c r="C22">
        <v>35</v>
      </c>
      <c r="D22">
        <v>33</v>
      </c>
      <c r="E22">
        <v>5</v>
      </c>
      <c r="F22">
        <v>12</v>
      </c>
      <c r="G22">
        <v>53</v>
      </c>
      <c r="H22">
        <f t="shared" si="0"/>
        <v>170</v>
      </c>
    </row>
    <row r="23" spans="1:9" x14ac:dyDescent="0.2">
      <c r="A23">
        <v>2021</v>
      </c>
      <c r="B23">
        <v>37</v>
      </c>
      <c r="C23">
        <v>38</v>
      </c>
      <c r="D23">
        <v>35</v>
      </c>
      <c r="E23">
        <v>5</v>
      </c>
      <c r="F23">
        <v>13</v>
      </c>
      <c r="G23">
        <v>62</v>
      </c>
      <c r="H23">
        <f t="shared" si="0"/>
        <v>190</v>
      </c>
    </row>
    <row r="24" spans="1:9" x14ac:dyDescent="0.2">
      <c r="A24">
        <v>2022</v>
      </c>
      <c r="B24">
        <v>42</v>
      </c>
      <c r="C24">
        <v>42</v>
      </c>
      <c r="D24">
        <v>38</v>
      </c>
      <c r="E24">
        <v>6</v>
      </c>
      <c r="F24">
        <v>14</v>
      </c>
      <c r="G24">
        <v>63</v>
      </c>
      <c r="H24">
        <f t="shared" si="0"/>
        <v>205</v>
      </c>
    </row>
    <row r="25" spans="1:9" x14ac:dyDescent="0.2">
      <c r="A25">
        <v>2023</v>
      </c>
      <c r="B25">
        <v>45</v>
      </c>
      <c r="C25">
        <v>40</v>
      </c>
      <c r="D25">
        <v>39</v>
      </c>
      <c r="E25">
        <v>6</v>
      </c>
      <c r="F25">
        <v>13</v>
      </c>
      <c r="G25">
        <v>51</v>
      </c>
      <c r="H25">
        <f t="shared" si="0"/>
        <v>194</v>
      </c>
    </row>
    <row r="26" spans="1:9" x14ac:dyDescent="0.2">
      <c r="B26">
        <f>SUM(B2:B25)</f>
        <v>451</v>
      </c>
      <c r="C26">
        <f t="shared" ref="C26:G26" si="1">SUM(C2:C25)</f>
        <v>551</v>
      </c>
      <c r="D26">
        <f t="shared" si="1"/>
        <v>567</v>
      </c>
      <c r="E26">
        <f t="shared" si="1"/>
        <v>82</v>
      </c>
      <c r="F26">
        <f t="shared" si="1"/>
        <v>176</v>
      </c>
      <c r="G26">
        <f t="shared" si="1"/>
        <v>804</v>
      </c>
    </row>
    <row r="28" spans="1:9" x14ac:dyDescent="0.2">
      <c r="A28" t="s">
        <v>6</v>
      </c>
      <c r="F28" t="s">
        <v>14</v>
      </c>
      <c r="I28" t="s">
        <v>15</v>
      </c>
    </row>
    <row r="29" spans="1:9" x14ac:dyDescent="0.2">
      <c r="A29" t="s">
        <v>2</v>
      </c>
      <c r="B29">
        <f>D26/2631</f>
        <v>0.21550741163055873</v>
      </c>
      <c r="C29" t="s">
        <v>8</v>
      </c>
      <c r="F29">
        <f>H25/H2</f>
        <v>4.7317073170731705</v>
      </c>
      <c r="I29">
        <f>SUM(H2:H25)</f>
        <v>2631</v>
      </c>
    </row>
    <row r="30" spans="1:9" x14ac:dyDescent="0.2">
      <c r="A30" t="s">
        <v>7</v>
      </c>
      <c r="B30">
        <f>C26/2631</f>
        <v>0.20942607373622196</v>
      </c>
      <c r="C30" t="s">
        <v>9</v>
      </c>
    </row>
    <row r="31" spans="1:9" x14ac:dyDescent="0.2">
      <c r="A31" t="s">
        <v>5</v>
      </c>
      <c r="B31">
        <f>G26/2631</f>
        <v>0.30558722919042192</v>
      </c>
      <c r="C31" t="s">
        <v>10</v>
      </c>
    </row>
    <row r="32" spans="1:9" x14ac:dyDescent="0.2">
      <c r="A32" t="s">
        <v>4</v>
      </c>
      <c r="B32">
        <f>F26/2631</f>
        <v>6.6894716837704302E-2</v>
      </c>
      <c r="C32" t="s">
        <v>11</v>
      </c>
    </row>
    <row r="33" spans="1:3" x14ac:dyDescent="0.2">
      <c r="A33" t="s">
        <v>3</v>
      </c>
      <c r="B33">
        <f>E26/2631</f>
        <v>3.1166856708475865E-2</v>
      </c>
      <c r="C33" t="s">
        <v>12</v>
      </c>
    </row>
    <row r="34" spans="1:3" x14ac:dyDescent="0.2">
      <c r="A34" t="s">
        <v>1</v>
      </c>
      <c r="B34">
        <f>B26/2631</f>
        <v>0.17141771189661725</v>
      </c>
      <c r="C34" t="s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U_S__Imports_by_Source__2000-20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Yoo, Elijah</dc:creator>
  <cp:lastModifiedBy>Yoo, Elijah</cp:lastModifiedBy>
  <dcterms:created xsi:type="dcterms:W3CDTF">2025-08-07T02:40:15Z</dcterms:created>
  <dcterms:modified xsi:type="dcterms:W3CDTF">2025-08-31T21:28:52Z</dcterms:modified>
</cp:coreProperties>
</file>