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Dmitry\Desktop\kursovaya\GardenAndOgorodShop\GardenAndOgorodShop\bin\Debug\ReportsControlProducts\"/>
    </mc:Choice>
  </mc:AlternateContent>
  <xr:revisionPtr revIDLastSave="0" documentId="8_{84B2EF21-22A6-41C2-A193-3CF35B7F0C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F68" i="1" l="1"/>
  <c r="E68" i="1"/>
  <c r="D68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</calcChain>
</file>

<file path=xl/sharedStrings.xml><?xml version="1.0" encoding="utf-8"?>
<sst xmlns="http://schemas.openxmlformats.org/spreadsheetml/2006/main" count="162" uniqueCount="101">
  <si>
    <r>
      <rPr>
        <b/>
        <sz val="16"/>
        <color theme="1"/>
        <rFont val="Aptos Narrow"/>
        <scheme val="minor"/>
      </rPr>
      <t>Документ "Контроль остатков"</t>
    </r>
  </si>
  <si>
    <r>
      <rPr>
        <b/>
        <sz val="16"/>
        <color theme="9"/>
        <rFont val="Aptos Narrow"/>
        <scheme val="minor"/>
      </rPr>
      <t>GardenAndOgorodShop</t>
    </r>
  </si>
  <si>
    <r>
      <rPr>
        <b/>
        <sz val="14"/>
        <color theme="1"/>
        <rFont val="Aptos Narrow"/>
        <scheme val="minor"/>
      </rPr>
      <t>Основной склад</t>
    </r>
  </si>
  <si>
    <t>Наименование</t>
  </si>
  <si>
    <t>Кол-во</t>
  </si>
  <si>
    <t>Цена</t>
  </si>
  <si>
    <t>сез. скидка</t>
  </si>
  <si>
    <t>Стоимость</t>
  </si>
  <si>
    <t>(без скидки)</t>
  </si>
  <si>
    <t>(со скидкой)</t>
  </si>
  <si>
    <t>Семена томатов 'Бычье сердце'</t>
  </si>
  <si>
    <t>20,00</t>
  </si>
  <si>
    <t>10,00</t>
  </si>
  <si>
    <t>Газонная трава 'Спортивная'</t>
  </si>
  <si>
    <t>Лопата штыковая</t>
  </si>
  <si>
    <t>19,99</t>
  </si>
  <si>
    <t>0,00</t>
  </si>
  <si>
    <t>Грабли веерные</t>
  </si>
  <si>
    <t>7,50</t>
  </si>
  <si>
    <t>Комплексное удобрение 'Для роз'</t>
  </si>
  <si>
    <t>4,99</t>
  </si>
  <si>
    <t>Суперфосфат</t>
  </si>
  <si>
    <t>3,20</t>
  </si>
  <si>
    <t>Инсектицид 'Актара'</t>
  </si>
  <si>
    <t>8,99</t>
  </si>
  <si>
    <t>Фунгицид 'Скор'</t>
  </si>
  <si>
    <t>11,75</t>
  </si>
  <si>
    <t>Шланг садовый 1/2"</t>
  </si>
  <si>
    <t>15,99</t>
  </si>
  <si>
    <t>Разбрызгиватель круговой</t>
  </si>
  <si>
    <t>12,50</t>
  </si>
  <si>
    <t>Почвогрунт 'Универсальный'</t>
  </si>
  <si>
    <t>6,99</t>
  </si>
  <si>
    <t>Мульча древесная кора</t>
  </si>
  <si>
    <t>5,00</t>
  </si>
  <si>
    <t>Садовая фигурка 'Гном'</t>
  </si>
  <si>
    <t>22,00</t>
  </si>
  <si>
    <t>Светильник садовый на солнечной батарее</t>
  </si>
  <si>
    <t>18,75</t>
  </si>
  <si>
    <t>Горшок для цветов керамический</t>
  </si>
  <si>
    <t>14,99</t>
  </si>
  <si>
    <t>Кашпо подвесное пластиковое</t>
  </si>
  <si>
    <t>9,99</t>
  </si>
  <si>
    <t>Фонарь садовый 'Сова'</t>
  </si>
  <si>
    <t>28,00</t>
  </si>
  <si>
    <t>Гирлянда светодиодная для сада</t>
  </si>
  <si>
    <t>19,50</t>
  </si>
  <si>
    <t>Перчатки садовые</t>
  </si>
  <si>
    <t>4,50</t>
  </si>
  <si>
    <t>Маска защитная для лица</t>
  </si>
  <si>
    <t>6,00</t>
  </si>
  <si>
    <t>Семена Огурцов 'Муравей'</t>
  </si>
  <si>
    <t>1,75</t>
  </si>
  <si>
    <t>Газонная трава 'Теневыносливая'</t>
  </si>
  <si>
    <t>10,99</t>
  </si>
  <si>
    <t>Вилы садовые</t>
  </si>
  <si>
    <t>24,99</t>
  </si>
  <si>
    <t>Секатор садовый</t>
  </si>
  <si>
    <t>11,99</t>
  </si>
  <si>
    <t>Калийное удобрение</t>
  </si>
  <si>
    <t>3,50</t>
  </si>
  <si>
    <t>Удобрение для газона</t>
  </si>
  <si>
    <t>Акарицид</t>
  </si>
  <si>
    <t>Ловушка для вредителей</t>
  </si>
  <si>
    <t>Таймер полива</t>
  </si>
  <si>
    <t>29,99</t>
  </si>
  <si>
    <t>Капельный полив</t>
  </si>
  <si>
    <t>25,00</t>
  </si>
  <si>
    <t>Почвогрунт для рассады</t>
  </si>
  <si>
    <t>Щепа декоративная</t>
  </si>
  <si>
    <t>Садовый гном (большой)</t>
  </si>
  <si>
    <t>30,00</t>
  </si>
  <si>
    <t>Светодиодный прожектор</t>
  </si>
  <si>
    <t>35,00</t>
  </si>
  <si>
    <t>Горшок для орхидей</t>
  </si>
  <si>
    <t>18,00</t>
  </si>
  <si>
    <t>Набор кашпо</t>
  </si>
  <si>
    <t>Фонарь-шар</t>
  </si>
  <si>
    <t>32,00</t>
  </si>
  <si>
    <t>Светодиодная лента для сада</t>
  </si>
  <si>
    <t>Рабочие перчатки</t>
  </si>
  <si>
    <t>Респиратор</t>
  </si>
  <si>
    <t>7,00</t>
  </si>
  <si>
    <t>Семена Кабачков 'Зебра'</t>
  </si>
  <si>
    <t>1,50</t>
  </si>
  <si>
    <t>Газонная трава 'Универсальная'</t>
  </si>
  <si>
    <t>Мотыга</t>
  </si>
  <si>
    <t>15,00</t>
  </si>
  <si>
    <t>Кусторез</t>
  </si>
  <si>
    <t>Азотное удобрение</t>
  </si>
  <si>
    <t>4,00</t>
  </si>
  <si>
    <t>Подкормка для цветов</t>
  </si>
  <si>
    <t>Средство от муравьев</t>
  </si>
  <si>
    <t>9,00</t>
  </si>
  <si>
    <t>Ловушка для слизней</t>
  </si>
  <si>
    <t>Шланг поливочный</t>
  </si>
  <si>
    <t>16,00</t>
  </si>
  <si>
    <t>Дождеватель</t>
  </si>
  <si>
    <t>13,00</t>
  </si>
  <si>
    <t>ИТОГО:</t>
  </si>
  <si>
    <t>ПОТЕРЯ: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</si>
</sst>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</font>
    <font>
      <sz val="11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16"/>
      <color theme="9"/>
      <name val="Aptos Narrow"/>
      <scheme val="minor"/>
    </font>
    <font>
      <b/>
      <sz val="14"/>
      <color theme="1"/>
      <name val="Aptos Narrow"/>
      <scheme val="minor"/>
    </font>
    <font>
      <sz val="14"/>
      <name val="Calibri"/>
    </font>
    <font>
      <sz val="12"/>
      <name val="Calibri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1" fillId="0" borderId="0" xfId="0" applyFont="1"/>
    <xf numFmtId="0" fontId="5" fillId="0" borderId="0" xfId="0" applyFont="1"/>
    <xf numFmtId="0" fontId="4" fillId="0" borderId="6" xfId="0" applyFont="1" applyBorder="1" applyAlignment="1">
      <alignment horizontal="center" vertical="center" wrapText="1"/>
    </xf>
    <xf numFmtId="0" fontId="6" fillId="0" borderId="0" xfId="0" applyFont="1"/>
    <xf numFmtId="0" fontId="7" fillId="0" borderId="6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6" fillId="0" borderId="15" xfId="0" applyFont="1" applyBorder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Анализ ведения скидок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Валовая прибыль (без скидки)</c:v>
              </c:pt>
              <c:pt idx="1">
                <c:v>Валовая прибыль (со скидкой)</c:v>
              </c:pt>
              <c:pt idx="2">
                <c:v>Потеря</c:v>
              </c:pt>
            </c:strLit>
          </c:cat>
          <c:val>
            <c:numLit>
              <c:formatCode>General</c:formatCode>
              <c:ptCount val="3"/>
              <c:pt idx="0">
                <c:v>1483.19</c:v>
              </c:pt>
              <c:pt idx="1">
                <c:v>1429.0660000000003</c:v>
              </c:pt>
              <c:pt idx="2">
                <c:v>54.123999999999796</c:v>
              </c:pt>
            </c:numLit>
          </c:val>
          <c:extLst>
            <c:ext xmlns:c16="http://schemas.microsoft.com/office/drawing/2014/chart" uri="{C3380CC4-5D6E-409C-BE32-E72D297353CC}">
              <c16:uniqueId val="{00000005-F3F4-47D6-8807-0339A7B65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791075" y="552449"/>
    <xdr:ext cx="500689" cy="4667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0" cy="0"/>
        </a:xfrm>
        <a:prstGeom prst="rect">
          <a:avLst/>
        </a:prstGeom>
      </xdr:spPr>
    </xdr:pic>
    <xdr:clientData/>
  </xdr:absoluteAnchor>
  <xdr:twoCellAnchor>
    <xdr:from>
      <xdr:col>0</xdr:col>
      <xdr:colOff>508000</xdr:colOff>
      <xdr:row>5</xdr:row>
      <xdr:rowOff>120650</xdr:rowOff>
    </xdr:from>
    <xdr:to>
      <xdr:col>4</xdr:col>
      <xdr:colOff>838200</xdr:colOff>
      <xdr:row>13</xdr:row>
      <xdr:rowOff>101600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98D0594-B172-95C9-3B11-C0F6EF8D5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</a:majorFont>
      <a:minorFont>
        <a:latin typeface="Aptos Narrow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  <a:ln w="254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5"/>
  <sheetViews>
    <sheetView tabSelected="1" workbookViewId="0">
      <selection sqref="A1:F2"/>
    </sheetView>
  </sheetViews>
  <sheetFormatPr defaultColWidth="9" defaultRowHeight="15" x14ac:dyDescent="0.25"/>
  <cols>
    <col min="1" max="1" width="35.5703125" customWidth="1"/>
    <col min="2" max="2" width="9.28515625" bestFit="1" customWidth="1"/>
    <col min="3" max="3" width="7" bestFit="1" customWidth="1"/>
    <col min="4" max="4" width="9.85546875" customWidth="1"/>
    <col min="5" max="5" width="16.85546875" customWidth="1"/>
    <col min="6" max="6" width="17" customWidth="1"/>
  </cols>
  <sheetData>
    <row r="1" spans="1:6" ht="18.75" customHeight="1" x14ac:dyDescent="0.25">
      <c r="A1" s="14" t="s">
        <v>0</v>
      </c>
      <c r="B1" s="15"/>
      <c r="C1" s="15"/>
      <c r="D1" s="15"/>
      <c r="E1" s="15"/>
      <c r="F1" s="16"/>
    </row>
    <row r="2" spans="1:6" ht="18.75" customHeight="1" x14ac:dyDescent="0.25">
      <c r="A2" s="17"/>
      <c r="B2" s="18"/>
      <c r="C2" s="18"/>
      <c r="D2" s="18"/>
      <c r="E2" s="18"/>
      <c r="F2" s="19"/>
    </row>
    <row r="3" spans="1:6" ht="18.75" customHeight="1" x14ac:dyDescent="0.25">
      <c r="A3" s="5" t="s">
        <v>1</v>
      </c>
      <c r="B3" s="6"/>
      <c r="C3" s="6"/>
      <c r="D3" s="6"/>
      <c r="E3" s="6"/>
      <c r="F3" s="7"/>
    </row>
    <row r="4" spans="1:6" ht="25.5" customHeight="1" x14ac:dyDescent="0.25">
      <c r="A4" s="8"/>
      <c r="B4" s="9"/>
      <c r="C4" s="9"/>
      <c r="D4" s="9"/>
      <c r="E4" s="9"/>
      <c r="F4" s="10"/>
    </row>
    <row r="5" spans="1:6" ht="18.75" x14ac:dyDescent="0.25">
      <c r="A5" s="11" t="s">
        <v>2</v>
      </c>
      <c r="B5" s="12"/>
      <c r="C5" s="12"/>
      <c r="D5" s="12"/>
      <c r="E5" s="12"/>
      <c r="F5" s="13"/>
    </row>
    <row r="6" spans="1:6" ht="15" customHeight="1" x14ac:dyDescent="0.25">
      <c r="A6" s="24"/>
      <c r="B6" s="25"/>
      <c r="C6" s="25"/>
      <c r="D6" s="25"/>
      <c r="E6" s="25"/>
      <c r="F6" s="26"/>
    </row>
    <row r="7" spans="1:6" ht="30.75" customHeight="1" x14ac:dyDescent="0.25">
      <c r="A7" s="27"/>
      <c r="B7" s="28"/>
      <c r="C7" s="28"/>
      <c r="D7" s="28"/>
      <c r="E7" s="28"/>
      <c r="F7" s="29"/>
    </row>
    <row r="8" spans="1:6" ht="30" customHeight="1" x14ac:dyDescent="0.25">
      <c r="A8" s="27"/>
      <c r="B8" s="28"/>
      <c r="C8" s="28"/>
      <c r="D8" s="28"/>
      <c r="E8" s="28"/>
      <c r="F8" s="29"/>
    </row>
    <row r="9" spans="1:6" x14ac:dyDescent="0.25">
      <c r="A9" s="27"/>
      <c r="B9" s="28"/>
      <c r="C9" s="28"/>
      <c r="D9" s="28"/>
      <c r="E9" s="28"/>
      <c r="F9" s="29"/>
    </row>
    <row r="10" spans="1:6" ht="30" customHeight="1" x14ac:dyDescent="0.25">
      <c r="A10" s="27"/>
      <c r="B10" s="28"/>
      <c r="C10" s="28"/>
      <c r="D10" s="28"/>
      <c r="E10" s="28"/>
      <c r="F10" s="29"/>
    </row>
    <row r="11" spans="1:6" x14ac:dyDescent="0.25">
      <c r="A11" s="27"/>
      <c r="B11" s="28"/>
      <c r="C11" s="28"/>
      <c r="D11" s="28"/>
      <c r="E11" s="28"/>
      <c r="F11" s="29"/>
    </row>
    <row r="12" spans="1:6" x14ac:dyDescent="0.25">
      <c r="A12" s="27"/>
      <c r="B12" s="28"/>
      <c r="C12" s="28"/>
      <c r="D12" s="28"/>
      <c r="E12" s="28"/>
      <c r="F12" s="29"/>
    </row>
    <row r="13" spans="1:6" ht="30.75" customHeight="1" x14ac:dyDescent="0.25">
      <c r="A13" s="27"/>
      <c r="B13" s="28"/>
      <c r="C13" s="28"/>
      <c r="D13" s="28"/>
      <c r="E13" s="28"/>
      <c r="F13" s="29"/>
    </row>
    <row r="14" spans="1:6" x14ac:dyDescent="0.25">
      <c r="A14" s="30"/>
      <c r="B14" s="31"/>
      <c r="C14" s="31"/>
      <c r="D14" s="31"/>
      <c r="E14" s="31"/>
      <c r="F14" s="32"/>
    </row>
    <row r="15" spans="1:6" s="1" customFormat="1" ht="18.75" x14ac:dyDescent="0.3">
      <c r="A15" s="11" t="s">
        <v>3</v>
      </c>
      <c r="B15" s="11" t="s">
        <v>4</v>
      </c>
      <c r="C15" s="11" t="s">
        <v>5</v>
      </c>
      <c r="D15" s="20" t="s">
        <v>6</v>
      </c>
      <c r="E15" s="20" t="s">
        <v>7</v>
      </c>
      <c r="F15" s="21"/>
    </row>
    <row r="16" spans="1:6" s="1" customFormat="1" ht="18.75" x14ac:dyDescent="0.3">
      <c r="A16" s="22"/>
      <c r="B16" s="22"/>
      <c r="C16" s="22"/>
      <c r="D16" s="23"/>
      <c r="E16" s="2" t="s">
        <v>8</v>
      </c>
      <c r="F16" s="2" t="s">
        <v>9</v>
      </c>
    </row>
    <row r="17" spans="1:6" s="3" customFormat="1" ht="15.75" x14ac:dyDescent="0.25">
      <c r="A17" s="4" t="s">
        <v>10</v>
      </c>
      <c r="B17" s="4">
        <v>17</v>
      </c>
      <c r="C17" s="4" t="s">
        <v>11</v>
      </c>
      <c r="D17" s="4" t="s">
        <v>12</v>
      </c>
      <c r="E17" s="4">
        <f>B17*C17</f>
        <v>340</v>
      </c>
      <c r="F17" s="4">
        <f>E17-E17*(D17/100)</f>
        <v>306</v>
      </c>
    </row>
    <row r="18" spans="1:6" s="3" customFormat="1" ht="15.75" x14ac:dyDescent="0.25">
      <c r="A18" s="4" t="s">
        <v>13</v>
      </c>
      <c r="B18" s="4">
        <v>18</v>
      </c>
      <c r="C18" s="4" t="s">
        <v>12</v>
      </c>
      <c r="D18" s="4" t="s">
        <v>12</v>
      </c>
      <c r="E18" s="4">
        <f>B18*C18</f>
        <v>180</v>
      </c>
      <c r="F18" s="4">
        <f>E18-E18*(D18/100)</f>
        <v>162</v>
      </c>
    </row>
    <row r="19" spans="1:6" s="3" customFormat="1" ht="15.75" x14ac:dyDescent="0.25">
      <c r="A19" s="4" t="s">
        <v>14</v>
      </c>
      <c r="B19" s="4">
        <v>19</v>
      </c>
      <c r="C19" s="4" t="s">
        <v>15</v>
      </c>
      <c r="D19" s="4" t="s">
        <v>16</v>
      </c>
      <c r="E19" s="4">
        <f>B19*C19</f>
        <v>379.80999999999995</v>
      </c>
      <c r="F19" s="4">
        <f>E19-E19*(D19/100)</f>
        <v>379.80999999999995</v>
      </c>
    </row>
    <row r="20" spans="1:6" s="3" customFormat="1" ht="15.75" x14ac:dyDescent="0.25">
      <c r="A20" s="33" t="s">
        <v>17</v>
      </c>
      <c r="B20" s="33">
        <v>6</v>
      </c>
      <c r="C20" s="33" t="s">
        <v>18</v>
      </c>
      <c r="D20" s="33" t="s">
        <v>16</v>
      </c>
      <c r="E20" s="33">
        <f>B20*C20</f>
        <v>45</v>
      </c>
      <c r="F20" s="33">
        <f>E20-E20*(D20/100)</f>
        <v>45</v>
      </c>
    </row>
    <row r="21" spans="1:6" s="3" customFormat="1" ht="15.75" x14ac:dyDescent="0.25">
      <c r="A21" s="33" t="s">
        <v>19</v>
      </c>
      <c r="B21" s="33">
        <v>-1</v>
      </c>
      <c r="C21" s="33" t="s">
        <v>20</v>
      </c>
      <c r="D21" s="33" t="s">
        <v>16</v>
      </c>
      <c r="E21" s="33">
        <f>B21*C21</f>
        <v>-4.99</v>
      </c>
      <c r="F21" s="33">
        <f>E21-E21*(D21/100)</f>
        <v>-4.99</v>
      </c>
    </row>
    <row r="22" spans="1:6" s="3" customFormat="1" ht="15.75" x14ac:dyDescent="0.25">
      <c r="A22" s="33" t="s">
        <v>21</v>
      </c>
      <c r="B22" s="33">
        <v>0</v>
      </c>
      <c r="C22" s="33" t="s">
        <v>22</v>
      </c>
      <c r="D22" s="33" t="s">
        <v>16</v>
      </c>
      <c r="E22" s="33">
        <f>B22*C22</f>
        <v>0</v>
      </c>
      <c r="F22" s="33">
        <f>E22-E22*(D22/100)</f>
        <v>0</v>
      </c>
    </row>
    <row r="23" spans="1:6" s="3" customFormat="1" ht="15.75" x14ac:dyDescent="0.25">
      <c r="A23" s="33" t="s">
        <v>23</v>
      </c>
      <c r="B23" s="33">
        <v>4</v>
      </c>
      <c r="C23" s="33" t="s">
        <v>24</v>
      </c>
      <c r="D23" s="33" t="s">
        <v>16</v>
      </c>
      <c r="E23" s="33">
        <f>B23*C23</f>
        <v>35.96</v>
      </c>
      <c r="F23" s="33">
        <f>E23-E23*(D23/100)</f>
        <v>35.96</v>
      </c>
    </row>
    <row r="24" spans="1:6" s="3" customFormat="1" ht="15.75" x14ac:dyDescent="0.25">
      <c r="A24" s="33" t="s">
        <v>25</v>
      </c>
      <c r="B24" s="33">
        <v>0</v>
      </c>
      <c r="C24" s="33" t="s">
        <v>26</v>
      </c>
      <c r="D24" s="33" t="s">
        <v>16</v>
      </c>
      <c r="E24" s="33">
        <f>B24*C24</f>
        <v>0</v>
      </c>
      <c r="F24" s="33">
        <f>E24-E24*(D24/100)</f>
        <v>0</v>
      </c>
    </row>
    <row r="25" spans="1:6" s="3" customFormat="1" ht="15.75" x14ac:dyDescent="0.25">
      <c r="A25" s="33" t="s">
        <v>27</v>
      </c>
      <c r="B25" s="33">
        <v>2</v>
      </c>
      <c r="C25" s="33" t="s">
        <v>28</v>
      </c>
      <c r="D25" s="33" t="s">
        <v>16</v>
      </c>
      <c r="E25" s="33">
        <f>B25*C25</f>
        <v>31.98</v>
      </c>
      <c r="F25" s="33">
        <f>E25-E25*(D25/100)</f>
        <v>31.98</v>
      </c>
    </row>
    <row r="26" spans="1:6" s="3" customFormat="1" ht="15.75" x14ac:dyDescent="0.25">
      <c r="A26" s="33" t="s">
        <v>29</v>
      </c>
      <c r="B26" s="33">
        <v>0</v>
      </c>
      <c r="C26" s="33" t="s">
        <v>30</v>
      </c>
      <c r="D26" s="33" t="s">
        <v>16</v>
      </c>
      <c r="E26" s="33">
        <f>B26*C26</f>
        <v>0</v>
      </c>
      <c r="F26" s="33">
        <f>E26-E26*(D26/100)</f>
        <v>0</v>
      </c>
    </row>
    <row r="27" spans="1:6" s="3" customFormat="1" ht="15.75" x14ac:dyDescent="0.25">
      <c r="A27" s="33" t="s">
        <v>31</v>
      </c>
      <c r="B27" s="33">
        <v>0</v>
      </c>
      <c r="C27" s="33" t="s">
        <v>32</v>
      </c>
      <c r="D27" s="33" t="s">
        <v>16</v>
      </c>
      <c r="E27" s="33">
        <f>B27*C27</f>
        <v>0</v>
      </c>
      <c r="F27" s="33">
        <f>E27-E27*(D27/100)</f>
        <v>0</v>
      </c>
    </row>
    <row r="28" spans="1:6" s="3" customFormat="1" ht="15.75" x14ac:dyDescent="0.25">
      <c r="A28" s="33" t="s">
        <v>33</v>
      </c>
      <c r="B28" s="33">
        <v>1</v>
      </c>
      <c r="C28" s="33" t="s">
        <v>34</v>
      </c>
      <c r="D28" s="33" t="s">
        <v>16</v>
      </c>
      <c r="E28" s="33">
        <f>B28*C28</f>
        <v>5</v>
      </c>
      <c r="F28" s="33">
        <f>E28-E28*(D28/100)</f>
        <v>5</v>
      </c>
    </row>
    <row r="29" spans="1:6" s="3" customFormat="1" ht="15.75" x14ac:dyDescent="0.25">
      <c r="A29" s="33" t="s">
        <v>35</v>
      </c>
      <c r="B29" s="33">
        <v>1</v>
      </c>
      <c r="C29" s="33" t="s">
        <v>36</v>
      </c>
      <c r="D29" s="33" t="s">
        <v>16</v>
      </c>
      <c r="E29" s="33">
        <f>B29*C29</f>
        <v>22</v>
      </c>
      <c r="F29" s="33">
        <f>E29-E29*(D29/100)</f>
        <v>22</v>
      </c>
    </row>
    <row r="30" spans="1:6" s="3" customFormat="1" ht="15.75" x14ac:dyDescent="0.25">
      <c r="A30" s="33" t="s">
        <v>37</v>
      </c>
      <c r="B30" s="33">
        <v>1</v>
      </c>
      <c r="C30" s="33" t="s">
        <v>38</v>
      </c>
      <c r="D30" s="33" t="s">
        <v>16</v>
      </c>
      <c r="E30" s="33">
        <f>B30*C30</f>
        <v>18.75</v>
      </c>
      <c r="F30" s="33">
        <f>E30-E30*(D30/100)</f>
        <v>18.75</v>
      </c>
    </row>
    <row r="31" spans="1:6" s="3" customFormat="1" ht="15.75" x14ac:dyDescent="0.25">
      <c r="A31" s="33" t="s">
        <v>39</v>
      </c>
      <c r="B31" s="33">
        <v>2</v>
      </c>
      <c r="C31" s="33" t="s">
        <v>40</v>
      </c>
      <c r="D31" s="33" t="s">
        <v>16</v>
      </c>
      <c r="E31" s="33">
        <f>B31*C31</f>
        <v>29.98</v>
      </c>
      <c r="F31" s="33">
        <f>E31-E31*(D31/100)</f>
        <v>29.98</v>
      </c>
    </row>
    <row r="32" spans="1:6" s="3" customFormat="1" ht="15.75" x14ac:dyDescent="0.25">
      <c r="A32" s="33" t="s">
        <v>41</v>
      </c>
      <c r="B32" s="33">
        <v>1</v>
      </c>
      <c r="C32" s="33" t="s">
        <v>42</v>
      </c>
      <c r="D32" s="33" t="s">
        <v>16</v>
      </c>
      <c r="E32" s="33">
        <f>B32*C32</f>
        <v>9.99</v>
      </c>
      <c r="F32" s="33">
        <f>E32-E32*(D32/100)</f>
        <v>9.99</v>
      </c>
    </row>
    <row r="33" spans="1:6" s="3" customFormat="1" ht="15.75" x14ac:dyDescent="0.25">
      <c r="A33" s="33" t="s">
        <v>43</v>
      </c>
      <c r="B33" s="33">
        <v>1</v>
      </c>
      <c r="C33" s="33" t="s">
        <v>44</v>
      </c>
      <c r="D33" s="33" t="s">
        <v>16</v>
      </c>
      <c r="E33" s="33">
        <f>B33*C33</f>
        <v>28</v>
      </c>
      <c r="F33" s="33">
        <f>E33-E33*(D33/100)</f>
        <v>28</v>
      </c>
    </row>
    <row r="34" spans="1:6" s="3" customFormat="1" ht="15.75" x14ac:dyDescent="0.25">
      <c r="A34" s="33" t="s">
        <v>45</v>
      </c>
      <c r="B34" s="33">
        <v>1</v>
      </c>
      <c r="C34" s="33" t="s">
        <v>46</v>
      </c>
      <c r="D34" s="33" t="s">
        <v>16</v>
      </c>
      <c r="E34" s="33">
        <f>B34*C34</f>
        <v>19.5</v>
      </c>
      <c r="F34" s="33">
        <f>E34-E34*(D34/100)</f>
        <v>19.5</v>
      </c>
    </row>
    <row r="35" spans="1:6" s="3" customFormat="1" ht="15.75" x14ac:dyDescent="0.25">
      <c r="A35" s="33" t="s">
        <v>47</v>
      </c>
      <c r="B35" s="33">
        <v>0</v>
      </c>
      <c r="C35" s="33" t="s">
        <v>48</v>
      </c>
      <c r="D35" s="33" t="s">
        <v>16</v>
      </c>
      <c r="E35" s="33">
        <f>B35*C35</f>
        <v>0</v>
      </c>
      <c r="F35" s="33">
        <f>E35-E35*(D35/100)</f>
        <v>0</v>
      </c>
    </row>
    <row r="36" spans="1:6" s="3" customFormat="1" ht="15.75" x14ac:dyDescent="0.25">
      <c r="A36" s="33" t="s">
        <v>49</v>
      </c>
      <c r="B36" s="33">
        <v>1</v>
      </c>
      <c r="C36" s="33" t="s">
        <v>50</v>
      </c>
      <c r="D36" s="33" t="s">
        <v>16</v>
      </c>
      <c r="E36" s="33">
        <f>B36*C36</f>
        <v>6</v>
      </c>
      <c r="F36" s="33">
        <f>E36-E36*(D36/100)</f>
        <v>6</v>
      </c>
    </row>
    <row r="37" spans="1:6" s="3" customFormat="1" ht="15.75" x14ac:dyDescent="0.25">
      <c r="A37" s="33" t="s">
        <v>51</v>
      </c>
      <c r="B37" s="33">
        <v>1</v>
      </c>
      <c r="C37" s="33" t="s">
        <v>52</v>
      </c>
      <c r="D37" s="33" t="s">
        <v>12</v>
      </c>
      <c r="E37" s="33">
        <f>B37*C37</f>
        <v>1.75</v>
      </c>
      <c r="F37" s="33">
        <f>E37-E37*(D37/100)</f>
        <v>1.575</v>
      </c>
    </row>
    <row r="38" spans="1:6" s="3" customFormat="1" ht="15.75" x14ac:dyDescent="0.25">
      <c r="A38" s="33" t="s">
        <v>53</v>
      </c>
      <c r="B38" s="33">
        <v>1</v>
      </c>
      <c r="C38" s="33" t="s">
        <v>54</v>
      </c>
      <c r="D38" s="33" t="s">
        <v>12</v>
      </c>
      <c r="E38" s="33">
        <f>B38*C38</f>
        <v>10.99</v>
      </c>
      <c r="F38" s="33">
        <f>E38-E38*(D38/100)</f>
        <v>9.891</v>
      </c>
    </row>
    <row r="39" spans="1:6" s="3" customFormat="1" ht="15.75" x14ac:dyDescent="0.25">
      <c r="A39" s="33" t="s">
        <v>55</v>
      </c>
      <c r="B39" s="33">
        <v>1</v>
      </c>
      <c r="C39" s="33" t="s">
        <v>56</v>
      </c>
      <c r="D39" s="33" t="s">
        <v>16</v>
      </c>
      <c r="E39" s="33">
        <f>B39*C39</f>
        <v>24.99</v>
      </c>
      <c r="F39" s="33">
        <f>E39-E39*(D39/100)</f>
        <v>24.99</v>
      </c>
    </row>
    <row r="40" spans="1:6" s="3" customFormat="1" ht="15.75" x14ac:dyDescent="0.25">
      <c r="A40" s="33" t="s">
        <v>57</v>
      </c>
      <c r="B40" s="33">
        <v>1</v>
      </c>
      <c r="C40" s="33" t="s">
        <v>58</v>
      </c>
      <c r="D40" s="33" t="s">
        <v>16</v>
      </c>
      <c r="E40" s="33">
        <f>B40*C40</f>
        <v>11.99</v>
      </c>
      <c r="F40" s="33">
        <f>E40-E40*(D40/100)</f>
        <v>11.99</v>
      </c>
    </row>
    <row r="41" spans="1:6" s="3" customFormat="1" ht="15.75" x14ac:dyDescent="0.25">
      <c r="A41" s="33" t="s">
        <v>59</v>
      </c>
      <c r="B41" s="33">
        <v>1</v>
      </c>
      <c r="C41" s="33" t="s">
        <v>60</v>
      </c>
      <c r="D41" s="33" t="s">
        <v>16</v>
      </c>
      <c r="E41" s="33">
        <f>B41*C41</f>
        <v>3.5</v>
      </c>
      <c r="F41" s="33">
        <f>E41-E41*(D41/100)</f>
        <v>3.5</v>
      </c>
    </row>
    <row r="42" spans="1:6" s="3" customFormat="1" ht="15.75" x14ac:dyDescent="0.25">
      <c r="A42" s="33" t="s">
        <v>61</v>
      </c>
      <c r="B42" s="33">
        <v>1</v>
      </c>
      <c r="C42" s="33" t="s">
        <v>34</v>
      </c>
      <c r="D42" s="33" t="s">
        <v>16</v>
      </c>
      <c r="E42" s="33">
        <f>B42*C42</f>
        <v>5</v>
      </c>
      <c r="F42" s="33">
        <f>E42-E42*(D42/100)</f>
        <v>5</v>
      </c>
    </row>
    <row r="43" spans="1:6" s="3" customFormat="1" ht="15.75" x14ac:dyDescent="0.25">
      <c r="A43" s="33" t="s">
        <v>62</v>
      </c>
      <c r="B43" s="33">
        <v>0</v>
      </c>
      <c r="C43" s="33" t="s">
        <v>12</v>
      </c>
      <c r="D43" s="33" t="s">
        <v>16</v>
      </c>
      <c r="E43" s="33">
        <f>B43*C43</f>
        <v>0</v>
      </c>
      <c r="F43" s="33">
        <f>E43-E43*(D43/100)</f>
        <v>0</v>
      </c>
    </row>
    <row r="44" spans="1:6" s="3" customFormat="1" ht="15.75" x14ac:dyDescent="0.25">
      <c r="A44" s="33" t="s">
        <v>63</v>
      </c>
      <c r="B44" s="33">
        <v>1</v>
      </c>
      <c r="C44" s="33" t="s">
        <v>34</v>
      </c>
      <c r="D44" s="33" t="s">
        <v>16</v>
      </c>
      <c r="E44" s="33">
        <f>B44*C44</f>
        <v>5</v>
      </c>
      <c r="F44" s="33">
        <f>E44-E44*(D44/100)</f>
        <v>5</v>
      </c>
    </row>
    <row r="45" spans="1:6" s="3" customFormat="1" ht="15.75" x14ac:dyDescent="0.25">
      <c r="A45" s="33" t="s">
        <v>64</v>
      </c>
      <c r="B45" s="33">
        <v>1</v>
      </c>
      <c r="C45" s="33" t="s">
        <v>65</v>
      </c>
      <c r="D45" s="33" t="s">
        <v>16</v>
      </c>
      <c r="E45" s="33">
        <f>B45*C45</f>
        <v>29.99</v>
      </c>
      <c r="F45" s="33">
        <f>E45-E45*(D45/100)</f>
        <v>29.99</v>
      </c>
    </row>
    <row r="46" spans="1:6" s="3" customFormat="1" ht="15.75" x14ac:dyDescent="0.25">
      <c r="A46" s="33" t="s">
        <v>66</v>
      </c>
      <c r="B46" s="33">
        <v>1</v>
      </c>
      <c r="C46" s="33" t="s">
        <v>67</v>
      </c>
      <c r="D46" s="33" t="s">
        <v>16</v>
      </c>
      <c r="E46" s="33">
        <f>B46*C46</f>
        <v>25</v>
      </c>
      <c r="F46" s="33">
        <f>E46-E46*(D46/100)</f>
        <v>25</v>
      </c>
    </row>
    <row r="47" spans="1:6" s="3" customFormat="1" ht="15.75" x14ac:dyDescent="0.25">
      <c r="A47" s="33" t="s">
        <v>68</v>
      </c>
      <c r="B47" s="33">
        <v>1</v>
      </c>
      <c r="C47" s="33" t="s">
        <v>18</v>
      </c>
      <c r="D47" s="33" t="s">
        <v>16</v>
      </c>
      <c r="E47" s="33">
        <f>B47*C47</f>
        <v>7.5</v>
      </c>
      <c r="F47" s="33">
        <f>E47-E47*(D47/100)</f>
        <v>7.5</v>
      </c>
    </row>
    <row r="48" spans="1:6" s="3" customFormat="1" ht="15.75" x14ac:dyDescent="0.25">
      <c r="A48" s="33" t="s">
        <v>69</v>
      </c>
      <c r="B48" s="33">
        <v>1</v>
      </c>
      <c r="C48" s="33" t="s">
        <v>50</v>
      </c>
      <c r="D48" s="33" t="s">
        <v>16</v>
      </c>
      <c r="E48" s="33">
        <f>B48*C48</f>
        <v>6</v>
      </c>
      <c r="F48" s="33">
        <f>E48-E48*(D48/100)</f>
        <v>6</v>
      </c>
    </row>
    <row r="49" spans="1:6" s="3" customFormat="1" ht="15.75" x14ac:dyDescent="0.25">
      <c r="A49" s="33" t="s">
        <v>70</v>
      </c>
      <c r="B49" s="33">
        <v>0</v>
      </c>
      <c r="C49" s="33" t="s">
        <v>71</v>
      </c>
      <c r="D49" s="33" t="s">
        <v>16</v>
      </c>
      <c r="E49" s="33">
        <f>B49*C49</f>
        <v>0</v>
      </c>
      <c r="F49" s="33">
        <f>E49-E49*(D49/100)</f>
        <v>0</v>
      </c>
    </row>
    <row r="50" spans="1:6" s="3" customFormat="1" ht="15.75" x14ac:dyDescent="0.25">
      <c r="A50" s="33" t="s">
        <v>72</v>
      </c>
      <c r="B50" s="33">
        <v>0</v>
      </c>
      <c r="C50" s="33" t="s">
        <v>73</v>
      </c>
      <c r="D50" s="33" t="s">
        <v>16</v>
      </c>
      <c r="E50" s="33">
        <f>B50*C50</f>
        <v>0</v>
      </c>
      <c r="F50" s="33">
        <f>E50-E50*(D50/100)</f>
        <v>0</v>
      </c>
    </row>
    <row r="51" spans="1:6" s="3" customFormat="1" ht="15.75" x14ac:dyDescent="0.25">
      <c r="A51" s="33" t="s">
        <v>74</v>
      </c>
      <c r="B51" s="33">
        <v>1</v>
      </c>
      <c r="C51" s="33" t="s">
        <v>75</v>
      </c>
      <c r="D51" s="33" t="s">
        <v>16</v>
      </c>
      <c r="E51" s="33">
        <f>B51*C51</f>
        <v>18</v>
      </c>
      <c r="F51" s="33">
        <f>E51-E51*(D51/100)</f>
        <v>18</v>
      </c>
    </row>
    <row r="52" spans="1:6" s="3" customFormat="1" ht="15.75" x14ac:dyDescent="0.25">
      <c r="A52" s="33" t="s">
        <v>76</v>
      </c>
      <c r="B52" s="33">
        <v>1</v>
      </c>
      <c r="C52" s="33" t="s">
        <v>11</v>
      </c>
      <c r="D52" s="33" t="s">
        <v>16</v>
      </c>
      <c r="E52" s="33">
        <f>B52*C52</f>
        <v>20</v>
      </c>
      <c r="F52" s="33">
        <f>E52-E52*(D52/100)</f>
        <v>20</v>
      </c>
    </row>
    <row r="53" spans="1:6" s="3" customFormat="1" ht="15.75" x14ac:dyDescent="0.25">
      <c r="A53" s="33" t="s">
        <v>77</v>
      </c>
      <c r="B53" s="33">
        <v>1</v>
      </c>
      <c r="C53" s="33" t="s">
        <v>78</v>
      </c>
      <c r="D53" s="33" t="s">
        <v>16</v>
      </c>
      <c r="E53" s="33">
        <f>B53*C53</f>
        <v>32</v>
      </c>
      <c r="F53" s="33">
        <f>E53-E53*(D53/100)</f>
        <v>32</v>
      </c>
    </row>
    <row r="54" spans="1:6" s="3" customFormat="1" ht="15.75" x14ac:dyDescent="0.25">
      <c r="A54" s="33" t="s">
        <v>79</v>
      </c>
      <c r="B54" s="33">
        <v>1</v>
      </c>
      <c r="C54" s="33" t="s">
        <v>36</v>
      </c>
      <c r="D54" s="33" t="s">
        <v>16</v>
      </c>
      <c r="E54" s="33">
        <f>B54*C54</f>
        <v>22</v>
      </c>
      <c r="F54" s="33">
        <f>E54-E54*(D54/100)</f>
        <v>22</v>
      </c>
    </row>
    <row r="55" spans="1:6" s="3" customFormat="1" ht="15.75" x14ac:dyDescent="0.25">
      <c r="A55" s="33" t="s">
        <v>80</v>
      </c>
      <c r="B55" s="33">
        <v>1</v>
      </c>
      <c r="C55" s="33" t="s">
        <v>34</v>
      </c>
      <c r="D55" s="33" t="s">
        <v>16</v>
      </c>
      <c r="E55" s="33">
        <f>B55*C55</f>
        <v>5</v>
      </c>
      <c r="F55" s="33">
        <f>E55-E55*(D55/100)</f>
        <v>5</v>
      </c>
    </row>
    <row r="56" spans="1:6" s="3" customFormat="1" ht="15.75" x14ac:dyDescent="0.25">
      <c r="A56" s="33" t="s">
        <v>81</v>
      </c>
      <c r="B56" s="33">
        <v>1</v>
      </c>
      <c r="C56" s="33" t="s">
        <v>82</v>
      </c>
      <c r="D56" s="33" t="s">
        <v>16</v>
      </c>
      <c r="E56" s="33">
        <f>B56*C56</f>
        <v>7</v>
      </c>
      <c r="F56" s="33">
        <f>E56-E56*(D56/100)</f>
        <v>7</v>
      </c>
    </row>
    <row r="57" spans="1:6" s="3" customFormat="1" ht="15.75" x14ac:dyDescent="0.25">
      <c r="A57" s="33" t="s">
        <v>83</v>
      </c>
      <c r="B57" s="33">
        <v>-1</v>
      </c>
      <c r="C57" s="33" t="s">
        <v>84</v>
      </c>
      <c r="D57" s="33" t="s">
        <v>12</v>
      </c>
      <c r="E57" s="33">
        <f>B57*C57</f>
        <v>-1.5</v>
      </c>
      <c r="F57" s="33">
        <f>E57-E57*(D57/100)</f>
        <v>-1.35</v>
      </c>
    </row>
    <row r="58" spans="1:6" s="3" customFormat="1" ht="15.75" x14ac:dyDescent="0.25">
      <c r="A58" s="33" t="s">
        <v>85</v>
      </c>
      <c r="B58" s="33">
        <v>1</v>
      </c>
      <c r="C58" s="33" t="s">
        <v>12</v>
      </c>
      <c r="D58" s="33" t="s">
        <v>12</v>
      </c>
      <c r="E58" s="33">
        <f>B58*C58</f>
        <v>10</v>
      </c>
      <c r="F58" s="33">
        <f>E58-E58*(D58/100)</f>
        <v>9</v>
      </c>
    </row>
    <row r="59" spans="1:6" s="3" customFormat="1" ht="15.75" x14ac:dyDescent="0.25">
      <c r="A59" s="33" t="s">
        <v>86</v>
      </c>
      <c r="B59" s="33">
        <v>1</v>
      </c>
      <c r="C59" s="33" t="s">
        <v>87</v>
      </c>
      <c r="D59" s="33" t="s">
        <v>16</v>
      </c>
      <c r="E59" s="33">
        <f>B59*C59</f>
        <v>15</v>
      </c>
      <c r="F59" s="33">
        <f>E59-E59*(D59/100)</f>
        <v>15</v>
      </c>
    </row>
    <row r="60" spans="1:6" s="3" customFormat="1" ht="15.75" x14ac:dyDescent="0.25">
      <c r="A60" s="33" t="s">
        <v>88</v>
      </c>
      <c r="B60" s="33">
        <v>1</v>
      </c>
      <c r="C60" s="33" t="s">
        <v>11</v>
      </c>
      <c r="D60" s="33" t="s">
        <v>16</v>
      </c>
      <c r="E60" s="33">
        <f>B60*C60</f>
        <v>20</v>
      </c>
      <c r="F60" s="33">
        <f>E60-E60*(D60/100)</f>
        <v>20</v>
      </c>
    </row>
    <row r="61" spans="1:6" s="3" customFormat="1" ht="15.75" x14ac:dyDescent="0.25">
      <c r="A61" s="33" t="s">
        <v>89</v>
      </c>
      <c r="B61" s="33">
        <v>1</v>
      </c>
      <c r="C61" s="33" t="s">
        <v>90</v>
      </c>
      <c r="D61" s="33" t="s">
        <v>16</v>
      </c>
      <c r="E61" s="33">
        <f>B61*C61</f>
        <v>4</v>
      </c>
      <c r="F61" s="33">
        <f>E61-E61*(D61/100)</f>
        <v>4</v>
      </c>
    </row>
    <row r="62" spans="1:6" s="3" customFormat="1" ht="15.75" x14ac:dyDescent="0.25">
      <c r="A62" s="33" t="s">
        <v>91</v>
      </c>
      <c r="B62" s="33">
        <v>1</v>
      </c>
      <c r="C62" s="33" t="s">
        <v>50</v>
      </c>
      <c r="D62" s="33" t="s">
        <v>16</v>
      </c>
      <c r="E62" s="33">
        <f>B62*C62</f>
        <v>6</v>
      </c>
      <c r="F62" s="33">
        <f>E62-E62*(D62/100)</f>
        <v>6</v>
      </c>
    </row>
    <row r="63" spans="1:6" s="3" customFormat="1" ht="15.75" x14ac:dyDescent="0.25">
      <c r="A63" s="33" t="s">
        <v>92</v>
      </c>
      <c r="B63" s="33">
        <v>1</v>
      </c>
      <c r="C63" s="33" t="s">
        <v>93</v>
      </c>
      <c r="D63" s="33" t="s">
        <v>16</v>
      </c>
      <c r="E63" s="33">
        <f>B63*C63</f>
        <v>9</v>
      </c>
      <c r="F63" s="33">
        <f>E63-E63*(D63/100)</f>
        <v>9</v>
      </c>
    </row>
    <row r="64" spans="1:6" s="3" customFormat="1" ht="15.75" x14ac:dyDescent="0.25">
      <c r="A64" s="33" t="s">
        <v>94</v>
      </c>
      <c r="B64" s="33">
        <v>1</v>
      </c>
      <c r="C64" s="33" t="s">
        <v>93</v>
      </c>
      <c r="D64" s="33" t="s">
        <v>16</v>
      </c>
      <c r="E64" s="33">
        <f>B64*C64</f>
        <v>9</v>
      </c>
      <c r="F64" s="33">
        <f>E64-E64*(D64/100)</f>
        <v>9</v>
      </c>
    </row>
    <row r="65" spans="1:6" s="3" customFormat="1" ht="15.75" x14ac:dyDescent="0.25">
      <c r="A65" s="33" t="s">
        <v>95</v>
      </c>
      <c r="B65" s="33">
        <v>1</v>
      </c>
      <c r="C65" s="33" t="s">
        <v>96</v>
      </c>
      <c r="D65" s="33" t="s">
        <v>16</v>
      </c>
      <c r="E65" s="33">
        <f>B65*C65</f>
        <v>16</v>
      </c>
      <c r="F65" s="33">
        <f>E65-E65*(D65/100)</f>
        <v>16</v>
      </c>
    </row>
    <row r="66" spans="1:6" s="3" customFormat="1" ht="15.75" x14ac:dyDescent="0.25">
      <c r="A66" s="33" t="s">
        <v>97</v>
      </c>
      <c r="B66" s="33">
        <v>1</v>
      </c>
      <c r="C66" s="33" t="s">
        <v>98</v>
      </c>
      <c r="D66" s="33" t="s">
        <v>16</v>
      </c>
      <c r="E66" s="33">
        <f>B66*C66</f>
        <v>13</v>
      </c>
      <c r="F66" s="33">
        <f>E66-E66*(D66/100)</f>
        <v>13</v>
      </c>
    </row>
    <row r="67" spans="1:6" s="3" customFormat="1" ht="15.75" x14ac:dyDescent="0.25">
      <c r="D67" s="3" t="s">
        <v>99</v>
      </c>
      <c r="F67" s="3" t="s">
        <v>100</v>
      </c>
    </row>
    <row r="68" spans="1:6" s="3" customFormat="1" ht="15.75" x14ac:dyDescent="0.25">
      <c r="D68" s="3">
        <f>SUM(E17:E66)</f>
        <v>1483.19</v>
      </c>
      <c r="E68" s="3">
        <f>SUM(F17:F66)</f>
        <v>1429.0660000000003</v>
      </c>
      <c r="F68" s="3">
        <f>D68-E68</f>
        <v>54.123999999999796</v>
      </c>
    </row>
    <row r="69" spans="1:6" s="3" customFormat="1" ht="15.75" x14ac:dyDescent="0.25"/>
    <row r="70" spans="1:6" s="3" customFormat="1" ht="15.75" x14ac:dyDescent="0.25"/>
    <row r="71" spans="1:6" s="3" customFormat="1" ht="15.75" x14ac:dyDescent="0.25"/>
    <row r="72" spans="1:6" s="3" customFormat="1" ht="15.75" x14ac:dyDescent="0.25"/>
    <row r="73" spans="1:6" s="3" customFormat="1" ht="15.75" x14ac:dyDescent="0.25"/>
    <row r="74" spans="1:6" s="3" customFormat="1" ht="15.75" x14ac:dyDescent="0.25"/>
    <row r="75" spans="1:6" s="3" customFormat="1" ht="15.75" x14ac:dyDescent="0.25"/>
    <row r="76" spans="1:6" s="3" customFormat="1" ht="15.75" x14ac:dyDescent="0.25"/>
    <row r="77" spans="1:6" s="3" customFormat="1" ht="15.75" x14ac:dyDescent="0.25"/>
    <row r="78" spans="1:6" s="3" customFormat="1" ht="15.75" x14ac:dyDescent="0.25"/>
    <row r="79" spans="1:6" s="3" customFormat="1" ht="15.75" x14ac:dyDescent="0.25"/>
    <row r="80" spans="1:6" s="3" customFormat="1" ht="15.75" x14ac:dyDescent="0.25"/>
    <row r="81" s="3" customFormat="1" ht="15.75" x14ac:dyDescent="0.25"/>
    <row r="82" s="3" customFormat="1" ht="15.75" x14ac:dyDescent="0.25"/>
    <row r="83" s="3" customFormat="1" ht="15.75" x14ac:dyDescent="0.25"/>
    <row r="84" s="3" customFormat="1" ht="15.75" x14ac:dyDescent="0.25"/>
    <row r="85" s="3" customFormat="1" ht="15.75" x14ac:dyDescent="0.25"/>
    <row r="86" s="3" customFormat="1" ht="15.75" x14ac:dyDescent="0.25"/>
    <row r="87" s="3" customFormat="1" ht="15.75" x14ac:dyDescent="0.25"/>
    <row r="88" s="3" customFormat="1" ht="15.75" x14ac:dyDescent="0.25"/>
    <row r="89" s="3" customFormat="1" ht="15.75" x14ac:dyDescent="0.25"/>
    <row r="90" s="3" customFormat="1" ht="15.75" x14ac:dyDescent="0.25"/>
    <row r="91" s="3" customFormat="1" ht="15.75" x14ac:dyDescent="0.25"/>
    <row r="92" s="3" customFormat="1" ht="15.75" x14ac:dyDescent="0.25"/>
    <row r="93" s="3" customFormat="1" ht="15.75" x14ac:dyDescent="0.25"/>
    <row r="94" s="3" customFormat="1" ht="15.75" x14ac:dyDescent="0.25"/>
    <row r="95" s="3" customFormat="1" ht="15.75" x14ac:dyDescent="0.25"/>
    <row r="96" s="3" customFormat="1" ht="15.75" x14ac:dyDescent="0.25"/>
    <row r="97" s="3" customFormat="1" ht="15.75" x14ac:dyDescent="0.25"/>
    <row r="98" s="3" customFormat="1" ht="15.75" x14ac:dyDescent="0.25"/>
    <row r="99" s="3" customFormat="1" ht="15.75" x14ac:dyDescent="0.25"/>
    <row r="100" s="3" customFormat="1" ht="15.75" x14ac:dyDescent="0.25"/>
    <row r="101" s="3" customFormat="1" ht="15.75" x14ac:dyDescent="0.25"/>
    <row r="102" s="3" customFormat="1" ht="15.75" x14ac:dyDescent="0.25"/>
    <row r="103" s="3" customFormat="1" ht="15.75" x14ac:dyDescent="0.25"/>
    <row r="104" s="3" customFormat="1" ht="15.75" x14ac:dyDescent="0.25"/>
    <row r="105" s="3" customFormat="1" ht="15.75" x14ac:dyDescent="0.25"/>
    <row r="106" s="3" customFormat="1" ht="15.75" x14ac:dyDescent="0.25"/>
    <row r="107" s="3" customFormat="1" ht="15.75" x14ac:dyDescent="0.25"/>
    <row r="108" s="3" customFormat="1" ht="15.75" x14ac:dyDescent="0.25"/>
    <row r="109" s="3" customFormat="1" ht="15.75" x14ac:dyDescent="0.25"/>
    <row r="110" s="3" customFormat="1" ht="15.75" x14ac:dyDescent="0.25"/>
    <row r="111" s="3" customFormat="1" ht="15.75" x14ac:dyDescent="0.25"/>
    <row r="112" s="3" customFormat="1" ht="15.75" x14ac:dyDescent="0.25"/>
    <row r="113" s="3" customFormat="1" ht="15.75" x14ac:dyDescent="0.25"/>
    <row r="114" s="3" customFormat="1" ht="15.75" x14ac:dyDescent="0.25"/>
    <row r="115" s="3" customFormat="1" ht="15.75" x14ac:dyDescent="0.25"/>
    <row r="116" s="3" customFormat="1" ht="15.75" x14ac:dyDescent="0.25"/>
    <row r="117" s="3" customFormat="1" ht="15.75" x14ac:dyDescent="0.25"/>
    <row r="118" s="3" customFormat="1" ht="15.75" x14ac:dyDescent="0.25"/>
    <row r="119" s="3" customFormat="1" ht="15.75" x14ac:dyDescent="0.25"/>
    <row r="120" s="3" customFormat="1" ht="15.75" x14ac:dyDescent="0.25"/>
    <row r="121" s="3" customFormat="1" ht="15.75" x14ac:dyDescent="0.25"/>
    <row r="122" s="3" customFormat="1" ht="15.75" x14ac:dyDescent="0.25"/>
    <row r="123" s="3" customFormat="1" ht="15.75" x14ac:dyDescent="0.25"/>
    <row r="124" s="3" customFormat="1" ht="15.75" x14ac:dyDescent="0.25"/>
    <row r="125" s="3" customFormat="1" ht="15.75" x14ac:dyDescent="0.25"/>
    <row r="126" s="3" customFormat="1" ht="15.75" x14ac:dyDescent="0.25"/>
    <row r="127" s="3" customFormat="1" ht="15.75" x14ac:dyDescent="0.25"/>
    <row r="128" s="3" customFormat="1" ht="15.75" x14ac:dyDescent="0.25"/>
    <row r="129" s="3" customFormat="1" ht="15.75" x14ac:dyDescent="0.25"/>
    <row r="130" s="3" customFormat="1" ht="15.75" x14ac:dyDescent="0.25"/>
    <row r="131" s="3" customFormat="1" ht="15.75" x14ac:dyDescent="0.25"/>
    <row r="132" s="3" customFormat="1" ht="15.75" x14ac:dyDescent="0.25"/>
    <row r="133" s="3" customFormat="1" ht="15.75" x14ac:dyDescent="0.25"/>
    <row r="134" s="3" customFormat="1" ht="15.75" x14ac:dyDescent="0.25"/>
    <row r="135" s="3" customFormat="1" ht="15.75" x14ac:dyDescent="0.25"/>
    <row r="136" s="3" customFormat="1" ht="15.75" x14ac:dyDescent="0.25"/>
    <row r="137" s="3" customFormat="1" ht="15.75" x14ac:dyDescent="0.25"/>
    <row r="138" s="3" customFormat="1" ht="15.75" x14ac:dyDescent="0.25"/>
    <row r="139" s="3" customFormat="1" ht="15.75" x14ac:dyDescent="0.25"/>
    <row r="140" s="3" customFormat="1" ht="15.75" x14ac:dyDescent="0.25"/>
    <row r="141" s="3" customFormat="1" ht="15.75" x14ac:dyDescent="0.25"/>
    <row r="142" s="3" customFormat="1" ht="15.75" x14ac:dyDescent="0.25"/>
    <row r="143" s="3" customFormat="1" ht="15.75" x14ac:dyDescent="0.25"/>
    <row r="144" s="3" customFormat="1" ht="15.75" x14ac:dyDescent="0.25"/>
    <row r="145" s="3" customFormat="1" ht="15.75" x14ac:dyDescent="0.25"/>
    <row r="146" s="3" customFormat="1" ht="15.75" x14ac:dyDescent="0.25"/>
    <row r="147" s="3" customFormat="1" ht="15.75" x14ac:dyDescent="0.25"/>
    <row r="148" s="3" customFormat="1" ht="15.75" x14ac:dyDescent="0.25"/>
    <row r="149" s="3" customFormat="1" ht="15.75" x14ac:dyDescent="0.25"/>
    <row r="150" s="3" customFormat="1" ht="15.75" x14ac:dyDescent="0.25"/>
    <row r="151" s="3" customFormat="1" ht="15.75" x14ac:dyDescent="0.25"/>
    <row r="152" s="3" customFormat="1" ht="15.75" x14ac:dyDescent="0.25"/>
    <row r="153" s="3" customFormat="1" ht="15.75" x14ac:dyDescent="0.25"/>
    <row r="154" s="3" customFormat="1" ht="15.75" x14ac:dyDescent="0.25"/>
    <row r="155" s="3" customFormat="1" ht="15.75" x14ac:dyDescent="0.25"/>
    <row r="156" s="3" customFormat="1" ht="15.75" x14ac:dyDescent="0.25"/>
    <row r="157" s="3" customFormat="1" ht="15.75" x14ac:dyDescent="0.25"/>
    <row r="158" s="3" customFormat="1" ht="15.75" x14ac:dyDescent="0.25"/>
    <row r="159" s="3" customFormat="1" ht="15.75" x14ac:dyDescent="0.25"/>
    <row r="160" s="3" customFormat="1" ht="15.75" x14ac:dyDescent="0.25"/>
    <row r="161" s="3" customFormat="1" ht="15.75" x14ac:dyDescent="0.25"/>
    <row r="162" s="3" customFormat="1" ht="15.75" x14ac:dyDescent="0.25"/>
    <row r="163" s="3" customFormat="1" ht="15.75" x14ac:dyDescent="0.25"/>
    <row r="164" s="3" customFormat="1" ht="15.75" x14ac:dyDescent="0.25"/>
    <row r="165" s="3" customFormat="1" ht="15.75" x14ac:dyDescent="0.25"/>
    <row r="166" s="3" customFormat="1" ht="15.75" x14ac:dyDescent="0.25"/>
    <row r="167" s="3" customFormat="1" ht="15.75" x14ac:dyDescent="0.25"/>
    <row r="168" s="3" customFormat="1" ht="15.75" x14ac:dyDescent="0.25"/>
    <row r="169" s="3" customFormat="1" ht="15.75" x14ac:dyDescent="0.25"/>
    <row r="170" s="3" customFormat="1" ht="15.75" x14ac:dyDescent="0.25"/>
    <row r="171" s="3" customFormat="1" ht="15.75" x14ac:dyDescent="0.25"/>
    <row r="172" s="3" customFormat="1" ht="15.75" x14ac:dyDescent="0.25"/>
    <row r="173" s="3" customFormat="1" ht="15.75" x14ac:dyDescent="0.25"/>
    <row r="174" s="3" customFormat="1" ht="15.75" x14ac:dyDescent="0.25"/>
    <row r="175" s="3" customFormat="1" ht="15.75" x14ac:dyDescent="0.25"/>
    <row r="176" s="3" customFormat="1" ht="15.75" x14ac:dyDescent="0.25"/>
    <row r="177" s="3" customFormat="1" ht="15.75" x14ac:dyDescent="0.25"/>
    <row r="178" s="3" customFormat="1" ht="15.75" x14ac:dyDescent="0.25"/>
    <row r="179" s="3" customFormat="1" ht="15.75" x14ac:dyDescent="0.25"/>
    <row r="180" s="3" customFormat="1" ht="15.75" x14ac:dyDescent="0.25"/>
    <row r="181" s="3" customFormat="1" ht="15.75" x14ac:dyDescent="0.25"/>
    <row r="182" s="3" customFormat="1" ht="15.75" x14ac:dyDescent="0.25"/>
    <row r="183" s="3" customFormat="1" ht="15.75" x14ac:dyDescent="0.25"/>
    <row r="184" s="3" customFormat="1" ht="15.75" x14ac:dyDescent="0.25"/>
    <row r="185" s="3" customFormat="1" ht="15.75" x14ac:dyDescent="0.25"/>
    <row r="186" s="3" customFormat="1" ht="15.75" x14ac:dyDescent="0.25"/>
    <row r="187" s="3" customFormat="1" ht="15.75" x14ac:dyDescent="0.25"/>
    <row r="188" s="3" customFormat="1" ht="15.75" x14ac:dyDescent="0.25"/>
    <row r="189" s="3" customFormat="1" ht="15.75" x14ac:dyDescent="0.25"/>
    <row r="190" s="3" customFormat="1" ht="15.75" x14ac:dyDescent="0.25"/>
    <row r="191" s="3" customFormat="1" ht="15.75" x14ac:dyDescent="0.25"/>
    <row r="192" s="3" customFormat="1" ht="15.75" x14ac:dyDescent="0.25"/>
    <row r="193" s="3" customFormat="1" ht="15.75" x14ac:dyDescent="0.25"/>
    <row r="194" s="3" customFormat="1" ht="15.75" x14ac:dyDescent="0.25"/>
    <row r="195" s="3" customFormat="1" ht="15.75" x14ac:dyDescent="0.25"/>
    <row r="196" s="3" customFormat="1" ht="15.75" x14ac:dyDescent="0.25"/>
    <row r="197" s="3" customFormat="1" ht="15.75" x14ac:dyDescent="0.25"/>
    <row r="198" s="3" customFormat="1" ht="15.75" x14ac:dyDescent="0.25"/>
    <row r="199" s="3" customFormat="1" ht="15.75" x14ac:dyDescent="0.25"/>
    <row r="200" s="3" customFormat="1" ht="15.75" x14ac:dyDescent="0.25"/>
    <row r="201" s="3" customFormat="1" ht="15.75" x14ac:dyDescent="0.25"/>
    <row r="202" s="3" customFormat="1" ht="15.75" x14ac:dyDescent="0.25"/>
    <row r="203" s="3" customFormat="1" ht="15.75" x14ac:dyDescent="0.25"/>
    <row r="204" s="3" customFormat="1" ht="15.75" x14ac:dyDescent="0.25"/>
    <row r="205" s="3" customFormat="1" ht="15.75" x14ac:dyDescent="0.25"/>
    <row r="206" s="3" customFormat="1" ht="15.75" x14ac:dyDescent="0.25"/>
    <row r="207" s="3" customFormat="1" ht="15.75" x14ac:dyDescent="0.25"/>
    <row r="208" s="3" customFormat="1" ht="15.75" x14ac:dyDescent="0.25"/>
    <row r="209" s="3" customFormat="1" ht="15.75" x14ac:dyDescent="0.25"/>
    <row r="210" s="3" customFormat="1" ht="15.75" x14ac:dyDescent="0.25"/>
    <row r="211" s="3" customFormat="1" ht="15.75" x14ac:dyDescent="0.25"/>
    <row r="212" s="3" customFormat="1" ht="15.75" x14ac:dyDescent="0.25"/>
    <row r="213" s="3" customFormat="1" ht="15.75" x14ac:dyDescent="0.25"/>
    <row r="214" s="3" customFormat="1" ht="15.75" x14ac:dyDescent="0.25"/>
    <row r="215" s="3" customFormat="1" ht="15.75" x14ac:dyDescent="0.25"/>
    <row r="216" s="3" customFormat="1" ht="15.75" x14ac:dyDescent="0.25"/>
    <row r="217" s="3" customFormat="1" ht="15.75" x14ac:dyDescent="0.25"/>
    <row r="218" s="3" customFormat="1" ht="15.75" x14ac:dyDescent="0.25"/>
    <row r="219" s="3" customFormat="1" ht="15.75" x14ac:dyDescent="0.25"/>
    <row r="220" s="3" customFormat="1" ht="15.75" x14ac:dyDescent="0.25"/>
    <row r="221" s="3" customFormat="1" ht="15.75" x14ac:dyDescent="0.25"/>
    <row r="222" s="3" customFormat="1" ht="15.75" x14ac:dyDescent="0.25"/>
    <row r="223" s="3" customFormat="1" ht="15.75" x14ac:dyDescent="0.25"/>
    <row r="224" s="3" customFormat="1" ht="15.75" x14ac:dyDescent="0.25"/>
    <row r="225" s="3" customFormat="1" ht="15.75" x14ac:dyDescent="0.25"/>
    <row r="226" s="3" customFormat="1" ht="15.75" x14ac:dyDescent="0.25"/>
    <row r="227" s="3" customFormat="1" ht="15.75" x14ac:dyDescent="0.25"/>
    <row r="228" s="3" customFormat="1" ht="15.75" x14ac:dyDescent="0.25"/>
    <row r="229" s="3" customFormat="1" ht="15.75" x14ac:dyDescent="0.25"/>
    <row r="230" s="3" customFormat="1" ht="15.75" x14ac:dyDescent="0.25"/>
    <row r="231" s="3" customFormat="1" ht="15.75" x14ac:dyDescent="0.25"/>
    <row r="232" s="3" customFormat="1" ht="15.75" x14ac:dyDescent="0.25"/>
    <row r="233" s="3" customFormat="1" ht="15.75" x14ac:dyDescent="0.25"/>
    <row r="234" s="3" customFormat="1" ht="15.75" x14ac:dyDescent="0.25"/>
    <row r="235" s="3" customFormat="1" ht="15.75" x14ac:dyDescent="0.25"/>
    <row r="236" s="3" customFormat="1" ht="15.75" x14ac:dyDescent="0.25"/>
    <row r="237" s="3" customFormat="1" ht="15.75" x14ac:dyDescent="0.25"/>
    <row r="238" s="3" customFormat="1" ht="15.75" x14ac:dyDescent="0.25"/>
    <row r="239" s="3" customFormat="1" ht="15.75" x14ac:dyDescent="0.25"/>
    <row r="240" s="3" customFormat="1" ht="15.75" x14ac:dyDescent="0.25"/>
    <row r="241" s="3" customFormat="1" ht="15.75" x14ac:dyDescent="0.25"/>
    <row r="242" s="3" customFormat="1" ht="15.75" x14ac:dyDescent="0.25"/>
    <row r="243" s="3" customFormat="1" ht="15.75" x14ac:dyDescent="0.25"/>
    <row r="244" s="3" customFormat="1" ht="15.75" x14ac:dyDescent="0.25"/>
    <row r="245" s="3" customFormat="1" ht="15.75" x14ac:dyDescent="0.25"/>
    <row r="246" s="3" customFormat="1" ht="15.75" x14ac:dyDescent="0.25"/>
    <row r="247" s="3" customFormat="1" ht="15.75" x14ac:dyDescent="0.25"/>
    <row r="248" s="3" customFormat="1" ht="15.75" x14ac:dyDescent="0.25"/>
    <row r="249" s="3" customFormat="1" ht="15.75" x14ac:dyDescent="0.25"/>
    <row r="250" s="3" customFormat="1" ht="15.75" x14ac:dyDescent="0.25"/>
    <row r="251" s="3" customFormat="1" ht="15.75" x14ac:dyDescent="0.25"/>
    <row r="252" s="3" customFormat="1" ht="15.75" x14ac:dyDescent="0.25"/>
    <row r="253" s="3" customFormat="1" ht="15.75" x14ac:dyDescent="0.25"/>
    <row r="254" s="3" customFormat="1" ht="15.75" x14ac:dyDescent="0.25"/>
    <row r="255" s="3" customFormat="1" ht="15.75" x14ac:dyDescent="0.25"/>
  </sheetData>
  <mergeCells count="9">
    <mergeCell ref="A3:F4"/>
    <mergeCell ref="A5:F5"/>
    <mergeCell ref="A1:F2"/>
    <mergeCell ref="E15:F15"/>
    <mergeCell ref="A15:A16"/>
    <mergeCell ref="B15:B16"/>
    <mergeCell ref="C15:C16"/>
    <mergeCell ref="D15:D16"/>
    <mergeCell ref="A6:F14"/>
  </mergeCells>
  <pageMargins left="0.70000004768371604" right="0.70000004768371604" top="0.75" bottom="0.75" header="0.30000001192092901" footer="0.30000001192092901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Смирнов</cp:lastModifiedBy>
  <dcterms:created xsi:type="dcterms:W3CDTF">2025-03-30T14:24:39Z</dcterms:created>
  <dcterms:modified xsi:type="dcterms:W3CDTF">2025-03-30T14:24:39Z</dcterms:modified>
</cp:coreProperties>
</file>