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8800" windowHeight="12330" activeTab="1"/>
  </bookViews>
  <sheets>
    <sheet name="Lapa1" sheetId="1" r:id="rId1"/>
    <sheet name="Au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5" i="1"/>
  <c r="G4" i="1"/>
  <c r="G5" i="1"/>
  <c r="G6" i="1"/>
  <c r="G7" i="1"/>
  <c r="G8" i="1"/>
  <c r="G9" i="1"/>
  <c r="G10" i="1"/>
  <c r="G11" i="1"/>
  <c r="G12" i="1"/>
  <c r="G13" i="1"/>
  <c r="C14" i="1"/>
  <c r="E3" i="1"/>
  <c r="F3" i="1" s="1"/>
  <c r="F4" i="1"/>
  <c r="F5" i="1"/>
  <c r="F6" i="1"/>
  <c r="F7" i="1"/>
  <c r="F8" i="1"/>
  <c r="F9" i="1"/>
  <c r="F10" i="1"/>
  <c r="F11" i="1"/>
  <c r="F12" i="1"/>
  <c r="F13" i="1"/>
  <c r="E5" i="1"/>
  <c r="E4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<sst xmlns="http://schemas.openxmlformats.org/spreadsheetml/2006/main" count="32" uniqueCount="30">
  <si>
    <t>Nr.p.k.</t>
  </si>
  <si>
    <t>Marka</t>
  </si>
  <si>
    <t>PEUGEOT</t>
  </si>
  <si>
    <t>KIA</t>
  </si>
  <si>
    <t>SAAB</t>
  </si>
  <si>
    <t>SEAT</t>
  </si>
  <si>
    <t>SUBARU</t>
  </si>
  <si>
    <t>NISSAN</t>
  </si>
  <si>
    <t>PEUGEOUT</t>
  </si>
  <si>
    <t>PEOUGT</t>
  </si>
  <si>
    <t>CITROEN</t>
  </si>
  <si>
    <t>Modelis</t>
  </si>
  <si>
    <t>Cena</t>
  </si>
  <si>
    <t>Pirmā iemaksa 12%</t>
  </si>
  <si>
    <t>Pārmaksā (līzinga procenti)</t>
  </si>
  <si>
    <t>Ikmēneša maksa</t>
  </si>
  <si>
    <t>407 SW ST</t>
  </si>
  <si>
    <t>Picanto</t>
  </si>
  <si>
    <t>9-3 Linear</t>
  </si>
  <si>
    <t>Altea</t>
  </si>
  <si>
    <t>Sorento</t>
  </si>
  <si>
    <t>Legacv</t>
  </si>
  <si>
    <t>MICRA</t>
  </si>
  <si>
    <t>1007 URBAN</t>
  </si>
  <si>
    <t>407 ST</t>
  </si>
  <si>
    <t>350Z</t>
  </si>
  <si>
    <t>Picasso</t>
  </si>
  <si>
    <t>Dārgākā mašīna</t>
  </si>
  <si>
    <t>Vidējais firmas ienākums mēnesī</t>
  </si>
  <si>
    <t xml:space="preserve">Firmas "Nebremzē - brauc!" mārketinga pārskats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</si>
</sst>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6" formatCode="_-* #,##0.00\ [$€-426]_-;\-* #,##0.00\ [$€-426]_-;_-* &quot;-&quot;??\ [$€-426]_-;_-@_-"/>
  </numFmts>
  <fonts count="7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9"/>
      <color theme="1"/>
      <name val="Verdana"/>
      <family val="2"/>
      <charset val="186"/>
    </font>
    <font>
      <sz val="12"/>
      <color theme="1"/>
      <name val="Times New Roman"/>
      <family val="1"/>
      <charset val="186"/>
    </font>
    <font>
      <b/>
      <sz val="12"/>
      <color theme="1"/>
      <name val="Times New Roman"/>
      <family val="1"/>
      <charset val="186"/>
    </font>
    <font>
      <b/>
      <sz val="21"/>
      <color theme="1"/>
      <name val="Times New Roman"/>
      <family val="1"/>
      <charset val="186"/>
    </font>
    <font>
      <sz val="21"/>
      <color theme="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3" fillId="0" borderId="11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</cellXfs>
  <cellStyles count="1">
    <cellStyle name="Parasts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Firmas "Nebremzē - brauc!" mārketinga pārskats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Lapa1!$D$2</c:f>
              <c:strCache>
                <c:ptCount val="1"/>
                <c:pt idx="0">
                  <c:v>Cena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rgbClr val="CCCCFF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Lapa1!$B$3:$C$13</c15:sqref>
                  </c15:fullRef>
                  <c15:levelRef>
                    <c15:sqref>Lapa1!$C$3:$C$13</c15:sqref>
                  </c15:levelRef>
                </c:ext>
              </c:extLst>
              <c:f>Lapa1!$C$3:$C$13</c:f>
              <c:strCache>
                <c:ptCount val="11"/>
                <c:pt idx="0">
                  <c:v>407 SW ST</c:v>
                </c:pt>
                <c:pt idx="1">
                  <c:v>Picanto</c:v>
                </c:pt>
                <c:pt idx="2">
                  <c:v>9-3 Linear</c:v>
                </c:pt>
                <c:pt idx="3">
                  <c:v>Altea</c:v>
                </c:pt>
                <c:pt idx="4">
                  <c:v>Sorento</c:v>
                </c:pt>
                <c:pt idx="5">
                  <c:v>Legacv</c:v>
                </c:pt>
                <c:pt idx="6">
                  <c:v>MICRA</c:v>
                </c:pt>
                <c:pt idx="7">
                  <c:v>1007 URBAN</c:v>
                </c:pt>
                <c:pt idx="8">
                  <c:v>407 ST</c:v>
                </c:pt>
                <c:pt idx="9">
                  <c:v>350Z</c:v>
                </c:pt>
                <c:pt idx="10">
                  <c:v>Picasso</c:v>
                </c:pt>
              </c:strCache>
            </c:strRef>
          </c:cat>
          <c:val>
            <c:numRef>
              <c:f>Lapa1!$D$3:$D$13</c:f>
              <c:numCache>
                <c:formatCode>#\ ##0.00\ "€"</c:formatCode>
                <c:ptCount val="11"/>
                <c:pt idx="0">
                  <c:v>16990</c:v>
                </c:pt>
                <c:pt idx="1">
                  <c:v>8350</c:v>
                </c:pt>
                <c:pt idx="2">
                  <c:v>27575</c:v>
                </c:pt>
                <c:pt idx="3">
                  <c:v>18725</c:v>
                </c:pt>
                <c:pt idx="4">
                  <c:v>32690</c:v>
                </c:pt>
                <c:pt idx="5">
                  <c:v>23800</c:v>
                </c:pt>
                <c:pt idx="6">
                  <c:v>9995</c:v>
                </c:pt>
                <c:pt idx="7">
                  <c:v>11580</c:v>
                </c:pt>
                <c:pt idx="8">
                  <c:v>16290</c:v>
                </c:pt>
                <c:pt idx="9">
                  <c:v>43995</c:v>
                </c:pt>
                <c:pt idx="10">
                  <c:v>16700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514-956B-9B53D9D49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97312"/>
        <c:axId val="298495016"/>
      </c:barChart>
      <c:catAx>
        <c:axId val="2984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298495016"/>
        <c:crosses val="autoZero"/>
        <c:auto val="1"/>
        <c:lblAlgn val="ctr"/>
        <c:lblOffset val="100"/>
        <c:noMultiLvlLbl val="0"/>
      </c:catAx>
      <c:valAx>
        <c:axId val="2984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2984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5</xdr:row>
      <xdr:rowOff>9525</xdr:rowOff>
    </xdr:from>
    <xdr:to>
      <xdr:col>16</xdr:col>
      <xdr:colOff>219075</xdr:colOff>
      <xdr:row>19</xdr:row>
      <xdr:rowOff>85725</xdr:rowOff>
    </xdr:to>
    <xdr:graphicFrame macro="">
      <xdr:nvGraphicFramePr>
        <xdr:cNvPr id="2" name="Diagram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1" sqref="J21"/>
    </sheetView>
  </sheetViews>
  <sheetFormatPr defaultRowHeight="15" x14ac:dyDescent="0.25"/>
  <cols>
    <col min="1" max="1" width="13.7109375" customWidth="1"/>
    <col min="2" max="2" width="9.140625" customWidth="1"/>
    <col min="4" max="4" width="13.140625" customWidth="1"/>
    <col min="5" max="5" width="11.5703125" customWidth="1"/>
    <col min="6" max="6" width="12.42578125" bestFit="1" customWidth="1"/>
    <col min="7" max="7" width="12.140625" customWidth="1"/>
    <col min="8" max="8" width="6.85546875" customWidth="1"/>
  </cols>
  <sheetData>
    <row r="1" spans="1:10" ht="27.75" thickBot="1" x14ac:dyDescent="0.45">
      <c r="A1" s="3" t="s">
        <v>29</v>
      </c>
      <c r="B1" s="3"/>
      <c r="C1" s="3"/>
      <c r="D1" s="3"/>
      <c r="E1" s="3"/>
      <c r="F1" s="4"/>
      <c r="G1" s="4"/>
      <c r="H1" s="4"/>
      <c r="I1" s="4"/>
      <c r="J1" s="4"/>
    </row>
    <row r="2" spans="1:10" ht="64.5" customHeight="1" thickTop="1" thickBot="1" x14ac:dyDescent="0.3">
      <c r="A2" s="5" t="s">
        <v>0</v>
      </c>
      <c r="B2" s="6" t="s">
        <v>1</v>
      </c>
      <c r="C2" s="6" t="s">
        <v>11</v>
      </c>
      <c r="D2" s="6" t="s">
        <v>12</v>
      </c>
      <c r="E2" s="7" t="s">
        <v>13</v>
      </c>
      <c r="F2" s="8" t="s">
        <v>14</v>
      </c>
      <c r="G2" s="9" t="s">
        <v>15</v>
      </c>
      <c r="H2" s="1"/>
      <c r="I2" s="1"/>
      <c r="J2" s="1"/>
    </row>
    <row r="3" spans="1:10" ht="16.5" thickTop="1" x14ac:dyDescent="0.25">
      <c r="A3" s="10">
        <v>1</v>
      </c>
      <c r="B3" s="11" t="s">
        <v>2</v>
      </c>
      <c r="C3" s="11" t="s">
        <v>16</v>
      </c>
      <c r="D3" s="12">
        <v>16990</v>
      </c>
      <c r="E3" s="12">
        <f>D3*12%</f>
        <v>2038.8</v>
      </c>
      <c r="F3" s="27">
        <f>IF(E3&gt;2500,(D3-E3)*8%,(D3-E3)*12%)</f>
        <v>1794.144</v>
      </c>
      <c r="G3" s="28">
        <f>(D3-E3+F3)/24</f>
        <v>697.72266666666667</v>
      </c>
    </row>
    <row r="4" spans="1:10" ht="15.75" x14ac:dyDescent="0.25">
      <c r="A4" s="13">
        <v>2</v>
      </c>
      <c r="B4" s="14" t="s">
        <v>3</v>
      </c>
      <c r="C4" s="14" t="s">
        <v>17</v>
      </c>
      <c r="D4" s="15">
        <v>8350</v>
      </c>
      <c r="E4" s="12">
        <f t="shared" ref="E4:E13" si="0">D4*12%</f>
        <v>1002</v>
      </c>
      <c r="F4" s="27">
        <f t="shared" ref="F3:F13" si="1">IF(E4&gt;2500,(D4-E4)*8%,(D4-E4)*12%)</f>
        <v>881.76</v>
      </c>
      <c r="G4" s="28">
        <f t="shared" ref="G4:G13" si="2">(D4-E4+F4)/24</f>
        <v>342.90666666666669</v>
      </c>
    </row>
    <row r="5" spans="1:10" ht="15.75" x14ac:dyDescent="0.25">
      <c r="A5" s="13">
        <v>3</v>
      </c>
      <c r="B5" s="14" t="s">
        <v>4</v>
      </c>
      <c r="C5" s="14" t="s">
        <v>18</v>
      </c>
      <c r="D5" s="15">
        <v>27575</v>
      </c>
      <c r="E5" s="12">
        <f t="shared" si="0"/>
        <v>3309</v>
      </c>
      <c r="F5" s="27">
        <f t="shared" si="1"/>
        <v>1941.28</v>
      </c>
      <c r="G5" s="28">
        <f t="shared" si="2"/>
        <v>1091.97</v>
      </c>
    </row>
    <row r="6" spans="1:10" ht="15.75" x14ac:dyDescent="0.25">
      <c r="A6" s="13">
        <v>4</v>
      </c>
      <c r="B6" s="14" t="s">
        <v>5</v>
      </c>
      <c r="C6" s="14" t="s">
        <v>19</v>
      </c>
      <c r="D6" s="15">
        <v>18725</v>
      </c>
      <c r="E6" s="12">
        <f t="shared" si="0"/>
        <v>2247</v>
      </c>
      <c r="F6" s="27">
        <f t="shared" si="1"/>
        <v>1977.36</v>
      </c>
      <c r="G6" s="28">
        <f t="shared" si="2"/>
        <v>768.97333333333336</v>
      </c>
    </row>
    <row r="7" spans="1:10" ht="15.75" x14ac:dyDescent="0.25">
      <c r="A7" s="13">
        <v>5</v>
      </c>
      <c r="B7" s="14" t="s">
        <v>3</v>
      </c>
      <c r="C7" s="14" t="s">
        <v>20</v>
      </c>
      <c r="D7" s="15">
        <v>32690</v>
      </c>
      <c r="E7" s="12">
        <f t="shared" si="0"/>
        <v>3922.7999999999997</v>
      </c>
      <c r="F7" s="27">
        <f t="shared" si="1"/>
        <v>2301.3760000000002</v>
      </c>
      <c r="G7" s="28">
        <f t="shared" si="2"/>
        <v>1294.5240000000001</v>
      </c>
    </row>
    <row r="8" spans="1:10" ht="15.75" x14ac:dyDescent="0.25">
      <c r="A8" s="13">
        <v>6</v>
      </c>
      <c r="B8" s="14" t="s">
        <v>6</v>
      </c>
      <c r="C8" s="14" t="s">
        <v>21</v>
      </c>
      <c r="D8" s="15">
        <v>23800</v>
      </c>
      <c r="E8" s="12">
        <f t="shared" si="0"/>
        <v>2856</v>
      </c>
      <c r="F8" s="27">
        <f t="shared" si="1"/>
        <v>1675.52</v>
      </c>
      <c r="G8" s="28">
        <f t="shared" si="2"/>
        <v>942.48</v>
      </c>
    </row>
    <row r="9" spans="1:10" ht="15.75" x14ac:dyDescent="0.25">
      <c r="A9" s="13">
        <v>7</v>
      </c>
      <c r="B9" s="14" t="s">
        <v>7</v>
      </c>
      <c r="C9" s="14" t="s">
        <v>22</v>
      </c>
      <c r="D9" s="15">
        <v>9995</v>
      </c>
      <c r="E9" s="12">
        <f t="shared" si="0"/>
        <v>1199.3999999999999</v>
      </c>
      <c r="F9" s="27">
        <f t="shared" si="1"/>
        <v>1055.472</v>
      </c>
      <c r="G9" s="28">
        <f t="shared" si="2"/>
        <v>410.46133333333336</v>
      </c>
    </row>
    <row r="10" spans="1:10" ht="15.75" x14ac:dyDescent="0.25">
      <c r="A10" s="13">
        <v>8</v>
      </c>
      <c r="B10" s="14" t="s">
        <v>8</v>
      </c>
      <c r="C10" s="14" t="s">
        <v>23</v>
      </c>
      <c r="D10" s="15">
        <v>11580</v>
      </c>
      <c r="E10" s="12">
        <f t="shared" si="0"/>
        <v>1389.6</v>
      </c>
      <c r="F10" s="27">
        <f t="shared" si="1"/>
        <v>1222.848</v>
      </c>
      <c r="G10" s="28">
        <f t="shared" si="2"/>
        <v>475.55199999999996</v>
      </c>
    </row>
    <row r="11" spans="1:10" ht="15.75" x14ac:dyDescent="0.25">
      <c r="A11" s="13">
        <v>9</v>
      </c>
      <c r="B11" s="14" t="s">
        <v>9</v>
      </c>
      <c r="C11" s="14" t="s">
        <v>24</v>
      </c>
      <c r="D11" s="15">
        <v>16290</v>
      </c>
      <c r="E11" s="12">
        <f t="shared" si="0"/>
        <v>1954.8</v>
      </c>
      <c r="F11" s="27">
        <f t="shared" si="1"/>
        <v>1720.2239999999999</v>
      </c>
      <c r="G11" s="28">
        <f t="shared" si="2"/>
        <v>668.976</v>
      </c>
    </row>
    <row r="12" spans="1:10" ht="15.75" x14ac:dyDescent="0.25">
      <c r="A12" s="13">
        <v>10</v>
      </c>
      <c r="B12" s="14" t="s">
        <v>7</v>
      </c>
      <c r="C12" s="14" t="s">
        <v>25</v>
      </c>
      <c r="D12" s="15">
        <v>43995</v>
      </c>
      <c r="E12" s="12">
        <f t="shared" si="0"/>
        <v>5279.4</v>
      </c>
      <c r="F12" s="27">
        <f t="shared" si="1"/>
        <v>3097.248</v>
      </c>
      <c r="G12" s="28">
        <f t="shared" si="2"/>
        <v>1742.202</v>
      </c>
    </row>
    <row r="13" spans="1:10" ht="16.5" thickBot="1" x14ac:dyDescent="0.3">
      <c r="A13" s="16">
        <v>11</v>
      </c>
      <c r="B13" s="17" t="s">
        <v>10</v>
      </c>
      <c r="C13" s="17" t="s">
        <v>26</v>
      </c>
      <c r="D13" s="18">
        <v>16700</v>
      </c>
      <c r="E13" s="12">
        <f t="shared" si="0"/>
        <v>2004</v>
      </c>
      <c r="F13" s="27">
        <f t="shared" si="1"/>
        <v>1763.52</v>
      </c>
      <c r="G13" s="28">
        <f t="shared" si="2"/>
        <v>685.81333333333339</v>
      </c>
    </row>
    <row r="14" spans="1:10" ht="17.25" thickTop="1" thickBot="1" x14ac:dyDescent="0.3">
      <c r="A14" s="19" t="s">
        <v>27</v>
      </c>
      <c r="B14" s="20"/>
      <c r="C14" s="21">
        <f>MAX(D3:D13)</f>
        <v>43995</v>
      </c>
      <c r="D14" s="22"/>
      <c r="E14" s="22"/>
      <c r="F14" s="22"/>
      <c r="G14" s="23"/>
    </row>
    <row r="15" spans="1:10" ht="17.25" thickTop="1" thickBot="1" x14ac:dyDescent="0.3">
      <c r="A15" s="24" t="s">
        <v>28</v>
      </c>
      <c r="B15" s="25"/>
      <c r="C15" s="25"/>
      <c r="D15" s="25"/>
      <c r="E15" s="25"/>
      <c r="F15" s="25"/>
      <c r="G15" s="26">
        <f>AVERAGE(G3:G13)</f>
        <v>829.23466666666673</v>
      </c>
      <c r="H15" s="2"/>
      <c r="I15" s="2"/>
      <c r="J15" s="2"/>
    </row>
    <row r="16" spans="1:10" ht="15.75" thickTop="1" x14ac:dyDescent="0.25"/>
  </sheetData>
  <mergeCells count="3">
    <mergeCell ref="A14:B14"/>
    <mergeCell ref="A15:F15"/>
    <mergeCell ref="C14:G1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3" sqref="R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2</vt:i4>
      </vt:variant>
    </vt:vector>
  </HeadingPairs>
  <TitlesOfParts>
    <vt:vector size="2" baseType="lpstr">
      <vt:lpstr>Lapa1</vt:lpstr>
      <vt:lpstr>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Elīna Pozdņakova</dc:creator>
  <cp:lastModifiedBy>Elīna Pozdņakova</cp:lastModifiedBy>
  <dcterms:created xsi:type="dcterms:W3CDTF">2021-10-05T05:14:46Z</dcterms:created>
  <dcterms:modified xsi:type="dcterms:W3CDTF">2021-10-05T06:38:30Z</dcterms:modified>
</cp:coreProperties>
</file>