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SanCristobal\proyects\FormulariosBackendMongo\src\templates\"/>
    </mc:Choice>
  </mc:AlternateContent>
  <xr:revisionPtr revIDLastSave="0" documentId="8_{79E60DB5-B6E5-4ADA-B946-63BF7F53B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O Espacios Confinados" sheetId="13" r:id="rId1"/>
  </sheets>
  <definedNames>
    <definedName name="_xlnm.Print_Area" localSheetId="0">'IRO Espacios Confinados'!$A$1:$L$138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H119" i="13"/>
  <c r="G119" i="13"/>
  <c r="H112" i="13"/>
  <c r="G112" i="13"/>
  <c r="H85" i="13"/>
  <c r="G85" i="13"/>
  <c r="H67" i="13"/>
  <c r="G67" i="13"/>
  <c r="H57" i="13"/>
  <c r="G57" i="13"/>
  <c r="H50" i="13"/>
  <c r="G50" i="13"/>
  <c r="H31" i="13"/>
  <c r="G120" i="13" l="1"/>
  <c r="H98" i="13"/>
  <c r="G98" i="13" l="1"/>
  <c r="L30" i="13" s="1"/>
  <c r="G113" i="13"/>
  <c r="G32" i="13" l="1"/>
  <c r="G99" i="13" l="1"/>
  <c r="G86" i="13"/>
  <c r="G68" i="13"/>
  <c r="G58" i="13"/>
  <c r="G51" i="13" l="1"/>
</calcChain>
</file>

<file path=xl/sharedStrings.xml><?xml version="1.0" encoding="utf-8"?>
<sst xmlns="http://schemas.openxmlformats.org/spreadsheetml/2006/main" count="236" uniqueCount="215">
  <si>
    <t>Criterio</t>
  </si>
  <si>
    <t>Comentarios</t>
  </si>
  <si>
    <t>Valoración</t>
  </si>
  <si>
    <t xml:space="preserve">Fecha inspección: </t>
  </si>
  <si>
    <t>N/A</t>
  </si>
  <si>
    <t>INTERNA</t>
  </si>
  <si>
    <t>FIRMA</t>
  </si>
  <si>
    <t>CARGO</t>
  </si>
  <si>
    <t xml:space="preserve">Nombre </t>
  </si>
  <si>
    <t>Aclaraciones</t>
  </si>
  <si>
    <t>1.  Aspectos positivos encontrados:</t>
  </si>
  <si>
    <t>2. Ítems Críticos encontrados:</t>
  </si>
  <si>
    <t>1.1</t>
  </si>
  <si>
    <t>1.2</t>
  </si>
  <si>
    <t>1.3</t>
  </si>
  <si>
    <t>1.4</t>
  </si>
  <si>
    <t>2.1</t>
  </si>
  <si>
    <t>2.2</t>
  </si>
  <si>
    <t>2.3</t>
  </si>
  <si>
    <t>4.1</t>
  </si>
  <si>
    <t>4.2</t>
  </si>
  <si>
    <t>3.1</t>
  </si>
  <si>
    <t>4.3</t>
  </si>
  <si>
    <t>3.2</t>
  </si>
  <si>
    <t>5.1</t>
  </si>
  <si>
    <t>5.2</t>
  </si>
  <si>
    <t>6.1</t>
  </si>
  <si>
    <t>6.2</t>
  </si>
  <si>
    <t>5.3</t>
  </si>
  <si>
    <t xml:space="preserve">Dirección/Gerencia:  </t>
  </si>
  <si>
    <t>LISTA DE VERIFICACIÓN</t>
  </si>
  <si>
    <t>EQUIPO DE INSPECCIÓN</t>
  </si>
  <si>
    <t>VALORACIÓN Y CRITERIO:</t>
  </si>
  <si>
    <t>LISTA DE VERIFICACIÓN:</t>
  </si>
  <si>
    <t>CONCLUSIONES Y RECOMENDACIONES DEL EQUIPO DE INSPECCIÓN</t>
  </si>
  <si>
    <t>% Cumplimiento Alcanzado:</t>
  </si>
  <si>
    <t>GENERAL</t>
  </si>
  <si>
    <t>1.</t>
  </si>
  <si>
    <t xml:space="preserve">Superintendencia:   </t>
  </si>
  <si>
    <t>Supervisor:</t>
  </si>
  <si>
    <t xml:space="preserve">3. </t>
  </si>
  <si>
    <t xml:space="preserve">4. </t>
  </si>
  <si>
    <t xml:space="preserve">5. </t>
  </si>
  <si>
    <t xml:space="preserve">6. </t>
  </si>
  <si>
    <t>% Cumplimiento Global:</t>
  </si>
  <si>
    <t xml:space="preserve">Inspección N°: </t>
  </si>
  <si>
    <t>5.4</t>
  </si>
  <si>
    <t>5.5</t>
  </si>
  <si>
    <t xml:space="preserve">7. </t>
  </si>
  <si>
    <t>7.1</t>
  </si>
  <si>
    <t>7.2</t>
  </si>
  <si>
    <t>7.3</t>
  </si>
  <si>
    <t>7.4</t>
  </si>
  <si>
    <t xml:space="preserve">8. </t>
  </si>
  <si>
    <t>8.1</t>
  </si>
  <si>
    <t>8.2</t>
  </si>
  <si>
    <t>8.3</t>
  </si>
  <si>
    <t>8.4</t>
  </si>
  <si>
    <t>8.5</t>
  </si>
  <si>
    <t>4.4</t>
  </si>
  <si>
    <r>
      <t xml:space="preserve">INSPECCIÓN REGLAS DE ORO, (IRO) - </t>
    </r>
    <r>
      <rPr>
        <b/>
        <sz val="12"/>
        <color rgb="FF0000FF"/>
        <rFont val="Calibri"/>
        <family val="2"/>
        <scheme val="minor"/>
      </rPr>
      <t>TRABAJOS EN ESPACIOS CONFINADOS</t>
    </r>
  </si>
  <si>
    <t xml:space="preserve"> A.  TRABAJOS EN ESPACIOS CONFINADOS</t>
  </si>
  <si>
    <t>6.3</t>
  </si>
  <si>
    <t>6.4</t>
  </si>
  <si>
    <t>6.5</t>
  </si>
  <si>
    <t>6.6</t>
  </si>
  <si>
    <t>7.5</t>
  </si>
  <si>
    <t>8.6</t>
  </si>
  <si>
    <t>8.7</t>
  </si>
  <si>
    <t>EQUIPOS ELÉCTRICOS DENTRO UN ESPACIO CONFINADO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</si>
  <si>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</si>
  <si>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</si>
  <si>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</si>
  <si>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</si>
  <si>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</si>
  <si>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</si>
  <si>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</si>
  <si>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</si>
  <si>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</si>
  <si>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</si>
  <si>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</si>
  <si>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</t>
  </si>
  <si>
    <t>EMISOR DE PERMISO DE TRABAJO</t>
  </si>
  <si>
    <t>PORTADOR DE PERMISO DE TRABAJO</t>
  </si>
  <si>
    <t>ASISTENTE DE INGRESO</t>
  </si>
  <si>
    <t>ENTRANTES ESPACIOS CONFINADOS</t>
  </si>
  <si>
    <t>TRABAJOS EN CALIENTE EN ESPACIOS CONFINADOS</t>
  </si>
  <si>
    <t>Area Física:</t>
  </si>
  <si>
    <t xml:space="preserve">Superintendencia Sénior:   </t>
  </si>
  <si>
    <r>
      <t xml:space="preserve">El ítem NO cumple o cumple </t>
    </r>
    <r>
      <rPr>
        <b/>
        <sz val="12"/>
        <rFont val="Calibri"/>
        <family val="2"/>
        <scheme val="minor"/>
      </rPr>
      <t>menos del 50%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más de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</si>
  <si>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51% al 70%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</si>
  <si>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71% al 90%</t>
    </r>
    <r>
      <rPr>
        <sz val="12"/>
        <rFont val="Calibri"/>
        <family val="2"/>
        <scheme val="minor"/>
      </rPr>
      <t xml:space="preserve"> de las veces  </t>
    </r>
    <r>
      <rPr>
        <b/>
        <sz val="12"/>
        <rFont val="Calibri"/>
        <family val="2"/>
        <scheme val="minor"/>
      </rPr>
      <t>(el ítem tiene máximo una desviación)</t>
    </r>
  </si>
  <si>
    <r>
      <t xml:space="preserve">El ítem cumple a cabalidad </t>
    </r>
    <r>
      <rPr>
        <b/>
        <sz val="12"/>
        <rFont val="Calibri"/>
        <family val="2"/>
        <scheme val="minor"/>
      </rPr>
      <t>más del 91%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(el ítem no tiene desviaciones)</t>
    </r>
  </si>
  <si>
    <t>Máximo Puntaje:</t>
  </si>
  <si>
    <t xml:space="preserve"> SUPERVISOR DE AREA</t>
  </si>
  <si>
    <t>4.5</t>
  </si>
  <si>
    <t>3.3</t>
  </si>
  <si>
    <t>1.02.P06.F48
Revisión: 2</t>
  </si>
  <si>
    <t>1.16</t>
  </si>
  <si>
    <t>¿El personal conoce la definición de Espacio Confinado según el punto 3.1.1 el 1.02.P06.I26, que incluye 7 items?</t>
  </si>
  <si>
    <t>¿El personal cuenta con la competencia específica emitida por el área de RR.HH. para la realización de trabajos en espacios confinados?</t>
  </si>
  <si>
    <t>¿El personal conoce la diferencia entre un espacio confinado Clase 1 y un espacio confinado Clase 2?</t>
  </si>
  <si>
    <t>¿El trabajo cuenta con el Análisis de Riesgos de Trabajo (ART), la Verificación Previa de Trabajo (VPT) y el Permiso de Trabajo (PT) para un espacio confinado Clase 1 o ART y VPT para un espacio confinado Clase 2 antes de iniciar la actividad?</t>
  </si>
  <si>
    <t>¿El personal conoce los peligros, riesgos y medidas de control a los que se expone al ingresar a un espacio confinado, los cuales están descritos en el ART, VPT o PT?</t>
  </si>
  <si>
    <t xml:space="preserve">El ítem no es aplicable, </t>
  </si>
  <si>
    <t>Nota</t>
  </si>
  <si>
    <t>¿Los trabajadores conocen los números de comunicación en caso de emergencias? (Preguntar a 3 trabajadores al azar)</t>
  </si>
  <si>
    <t>¿Se realizaron evaluaciones de los riesgos físicos, químicos, eléctricos y otros dentro del espacio confinado, y estos fueron identificados en el ART, VPT y PT?</t>
  </si>
  <si>
    <t>¿El personal conoce el protocolo para informar a la Unidad de Respuesta a Emergencias (URE) y cuenta con los medios necesarios para convocarlos (activar el protocolo de emergencias)?.</t>
  </si>
  <si>
    <t>1.17</t>
  </si>
  <si>
    <t>¿Las aperturas de acceso al espacio confinado fueron evaluadas por personal de URE?</t>
  </si>
  <si>
    <t>¿Se realizó la prueba de medición de atmósfera por el probador de Gas Autorizado (PGA) antes del inicio del ingreso al espacio confinado, en cada turno y se registraron los resultados en la sección 6 del Permiso de Trabajo?</t>
  </si>
  <si>
    <t>¿Las aberturas de acceso al espacio confinado deben permitir el rescate de todo el personal, y se debe garantizar que el área circundante se mantenga libre de cualquier obstrucción?</t>
  </si>
  <si>
    <t>¿El personal ha revisado el Formulario de Aislamiento 1.02.P06.F31 del equipo, verificando que los puntos de aislamiento corresponden a la actividad que se va a realizar? (Si aplica).</t>
  </si>
  <si>
    <t>¿El personal cuenta con el Equipo de Protección Personal (EPP) determinado para la actividad, como arnés de seguridad, protectores respiratorios, etc.?</t>
  </si>
  <si>
    <t>¿El Equipo de Prevención de Trabajo (EPT) y el Personal de Protección Técnica (PPT) inspeccionaron el área de trabajo?</t>
  </si>
  <si>
    <t>¿Los espacios confinados tienen señalización en todas sus entradas con al menos las leyendas "PELIGRO, ESPACIO CONFINADO CLASE 1, ¿SOLAMENTE PERSONAL AUTORIZADO”?</t>
  </si>
  <si>
    <t>¿Se tienen niveles seguros de atmósfera, incluyendo oxígeno, monóxido de carbono y otros gases, y se mantienen implementados los controles recomendados por el Plan de Gestión de Actividades (PGA) en el espacio confinado?</t>
  </si>
  <si>
    <t>¿Se cuenta con equipo de oxígeno médico al ingreso del espacio confinado clase 1, según lo definan el EPT y el PPT?</t>
  </si>
  <si>
    <t>¿El permiso de trabajo cuenta con la validación y firma del Emisor en la sección 3 del formulario de Permiso de Trabajo?</t>
  </si>
  <si>
    <t>¿El Equipo de Prevención de Trabajo (EPT) cuenta con su competencia vigente?</t>
  </si>
  <si>
    <t>¿El EPT identificó la frecuencia de prueba de atmósferas del espacio confinado y coordinó la frecuencia con el Plan de Gestión de Actividades (PGA)?</t>
  </si>
  <si>
    <t>¿Se solicita la prueba de atmósferas según la frecuencia establecida?</t>
  </si>
  <si>
    <t>¿Se designa a una persona como asistente de ingreso al espacio confinado?</t>
  </si>
  <si>
    <t>¿Se verifica que las pruebas atmosféricas realizadas hayan sido registradas en el Permiso de Trabajo (PT)?</t>
  </si>
  <si>
    <t>3.4</t>
  </si>
  <si>
    <t>3.5</t>
  </si>
  <si>
    <t>3.6</t>
  </si>
  <si>
    <t>¿El permiso de trabajo cuenta con la validación y firma del PPT en la sección 3 del formulario de PT?.</t>
  </si>
  <si>
    <t>¿Cuenta con su competencia vigente?.</t>
  </si>
  <si>
    <t>¿El PPT se encuentra en el lugar de trabajo y verifica que los controles determinados se encuentren y se mantengan implementados?.</t>
  </si>
  <si>
    <t>¿Se reciben los sistemas, equipos e instalaciones con características de Orden, Limpieza, Ventilación y descontaminación?</t>
  </si>
  <si>
    <t>¿Identifica las acciones correctivas requeridas para cumplir con el ingreso a espacios confinados clase 1?</t>
  </si>
  <si>
    <t>3.7</t>
  </si>
  <si>
    <t>3.8</t>
  </si>
  <si>
    <t>¿Se emite el Permiso de Trabajo una vez que el PGA completa la sección 6 del permiso de trabajo?</t>
  </si>
  <si>
    <t>¿Se identifican las acciones correctivas requeridas para el cumplimiento del ingreso a espacios confinados clase 1?</t>
  </si>
  <si>
    <t>2.4</t>
  </si>
  <si>
    <t>2.5</t>
  </si>
  <si>
    <t>¿El Supervisor cuenta con los cursos de Permiso de Trabajo de Emisor y Portador, así como de Espacios Confinados?</t>
  </si>
  <si>
    <t>¿El Supervisor conoce los peligros a los que se expone el personal que ingresa dentro del espacio confinado?</t>
  </si>
  <si>
    <t>¿El Supervisor verifica que su personal cuente con todos los cursos vigentes, aprobados y estén aptos (examen médico) para trabajar en espacios confinados?</t>
  </si>
  <si>
    <t>¿El Supervisor designa al personal como entrante autorizado para el ingreso al espacio confinado?</t>
  </si>
  <si>
    <t>¿El Supervisor conoce los peligros que se puedan presentar durante el ingreso a espacios confinados y las consecuencias de esta exposición?</t>
  </si>
  <si>
    <t>¿El Supervisor verifica que los accesos al espacio confinado sean estables y firmes?</t>
  </si>
  <si>
    <t>¿El Supervisor revisa y valida el contenido del Análisis de Riesgo en el Trabajo (ART) o del Verificación de Peligro en el Trabajo (VPT) del trabajo?</t>
  </si>
  <si>
    <t>¿El Supervisor verifica que las pruebas de atmósferas requeridas sean ejecutadas y documentadas en el Permiso de Trabajo (PT)?</t>
  </si>
  <si>
    <t>¿El Supervisor suspende el ingreso a un espacio confinado cuando el trabajo ha concluido o cuando se generen y/o presenten peligros en o cerca del espacio confinado?</t>
  </si>
  <si>
    <t>¿El Supervisor verifica que los servicios de la Unidad de Respuesta a Emergencias (URE) están informados, disponibles y se tienen los medios para convocarlos en caso de ser necesario (activar el protocolo de emergencias)?</t>
  </si>
  <si>
    <t>¿El Supervisor prohíbe el ingreso a personal ajeno al trabajo en el espacio confinado?</t>
  </si>
  <si>
    <t>¿El Supervisor supervisa el cumplimiento del tiempo de permanencia del personal dentro del espacio confinado, según lo definido en el Permiso de Trabajo (PT)?</t>
  </si>
  <si>
    <t>¿El Supervisor supervisa que las condiciones del ambiente se mantengan dentro de los niveles aceptables de la evaluación realizada?</t>
  </si>
  <si>
    <t>¿El Supervisor determina si las condiciones de ingreso a un espacio confinado son seguras?</t>
  </si>
  <si>
    <t>¿El Supervisor autoriza, supervisa y suspende el ingreso según las evaluaciones y condiciones presentes?</t>
  </si>
  <si>
    <t>¿A la conclusión del trabajo, el Supervisor lleva a cabo una inspección pre-cierre con el Emisor del Permiso de Trabajo, verificando mínimamente los siguientes aspectos?
   - ¿El sitio es dejado en condiciones limpias y seguras?
   - ¿Todo el personal se ha retirado del Espacio Confinado?
   - ¿Todos los puntos de ingreso han sido cerrados y señalizados?
   - ¿Todo el equipo de corte (oxiacetileno, corte, etc.) ha sido retirado?
   - ¿Todo el personal ha retirado sus Candados Personales y Tarjetas de Peligro?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</si>
  <si>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</si>
  <si>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</si>
  <si>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</si>
  <si>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</si>
  <si>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</si>
  <si>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</si>
  <si>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</si>
  <si>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</si>
  <si>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</si>
  <si>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</si>
  <si>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</si>
  <si>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¿El Asistente de Ingreso conoce los peligros a los que se expone el personal al ingresar dentro de un espacio confinado?</t>
  </si>
  <si>
    <t>¿El Asistente de Ingreso conoce la forma, signos, síntomas y las consecuencias posibles de la exposición al espacio confinado?</t>
  </si>
  <si>
    <t>¿El Asistente de Ingreso mantiene un control documentado de la cantidad de personal dentro del espacio confinado y registra sus ingresos y salidas mediante el formulario 1.02.P06.F36 Control de Ingreso-Salida a Espacios Confinados?</t>
  </si>
  <si>
    <t>¿El Asistente de Ingreso permanece fuera del espacio confinado durante la duración del trabajo y/o hasta que sea relevado por otro asistente?</t>
  </si>
  <si>
    <t>¿El Asistente de Ingreso mantiene comunicación con el personal dentro del espacio confinado para evaluar su comportamiento y, de ser necesario, instruir su auto evacuación del espacio confinado?</t>
  </si>
  <si>
    <t>¿El Asistente de Ingreso monitorea las actividades dentro y fuera del espacio confinado para determinar si es seguro para los entrantes autorizados permanecer dentro del espacio?</t>
  </si>
  <si>
    <t>¿El Asistente de Ingreso convoca a la Unidad de Respuesta a Emergencias (URE) tan pronto como determine que los entrantes autorizados pueden necesitar ayuda para salir del espacio confinado?</t>
  </si>
  <si>
    <t>¿El Asistente de Ingreso se abstiene de ingresar al espacio confinado para realizar rescate de personas?</t>
  </si>
  <si>
    <t>¿El Asistente de Ingreso no realiza ninguna actividad que pueda interferir con su función principal, que es monitorear y proteger a los entrantes autorizados?</t>
  </si>
  <si>
    <t>5.6</t>
  </si>
  <si>
    <t>5.7</t>
  </si>
  <si>
    <t>5.8</t>
  </si>
  <si>
    <t>5.9</t>
  </si>
  <si>
    <t>5.10</t>
  </si>
  <si>
    <t>5.11</t>
  </si>
  <si>
    <t>¿El Asistente de Ingreso ordena la evacuación inmediatamente cuando:
   - Se generen y/o presenten peligros en o cerca del espacio confinado.
   - Detecte efectos que pongan en peligro a los entrantes autorizados.
   - El asistente no pueda realizar su función de manera segura y efectiva?</t>
  </si>
  <si>
    <t>¿El Asistente de Ingreso toma las siguientes acciones cuando personal ajeno se acerca al acceso del espacio confinado:
   - Advierte al personal ajeno que deben alejarse del área.
   - Advierte al personal ajeno en caso de que haya ingresado que debe salir inmediatamente.
   - Informa a los entrantes autorizados y al Personal de Protección Técnica (PPT) cuando personal ajeno ha ingresado al espacio confinado?</t>
  </si>
  <si>
    <t>¿El Entrante Autorizado que trabaja en un equipo, sistema, etc., dentro del espacio confinado tiene los cursos de Permiso de Trabajo en Espacios Confinados y Aislamiento Básico, y los mismos están vigentes?</t>
  </si>
  <si>
    <t>¿El Entrante Autorizado que trabaja en un equipo, sistema, etc., cuenta con su candado personal? (Si aplica)</t>
  </si>
  <si>
    <t>¿El Entrante Autorizado conoce cuál es la caja fija o móvil en la cual deben colocar su candado personal? (Si aplica)</t>
  </si>
  <si>
    <t>¿El Entrante Autorizado conoce que no se puede iniciar el trabajo si no se realizó antes el aislamiento, bloqueo y la prueba de atmósfera dentro del espacio confinado?</t>
  </si>
  <si>
    <t>¿Se instruyó de manera clara al Entrante Autorizado que después de terminar el trabajo deben reponer las guardas del equipo, y los sistemas fueron repuestos al finalizar la actividad?</t>
  </si>
  <si>
    <t>¿El Entrante Autorizado conoce qué hacer en caso de escuchar una orden de evacuación dada por el Asistente o Supervisor de Ingreso, o si siente síntomas de exposición a contaminantes, o si se activa una alarma de evacuación?</t>
  </si>
  <si>
    <t>¿El Entrante Autorizado conoce los peligros a los que se expone al ingresar dentro de un espacio confinado?</t>
  </si>
  <si>
    <t>¿El Entrante Autorizado revisa el Formulario de Aislamiento 1.02.P06.F31 del equipo, verificando que los puntos de aislamiento corresponden a la actividad que va a realizar? (Si aplica)</t>
  </si>
  <si>
    <t>¿El Entrante Autorizado conoce el protocolo para informar a la Unidad de Respuesta a Emergencias (URE) y activar el protocolo de emergencias?</t>
  </si>
  <si>
    <t>¿El Entrante Autorizado conoce la forma, signos, síntomas y las posibles consecuencias de la exposición a atmosferas peligrosas?</t>
  </si>
  <si>
    <t>¿El Entrante Autorizado prepara los equipos necesarios para la actividad, como accesos, escaleras, Equipo de Protección Entrante Autorizado (EPP), iluminación, ventilación, etc.?</t>
  </si>
  <si>
    <t>¿El Entrante Autorizado inspecciona los equipos, materiales y herramientas a ser utilizados durante el trabajo dentro del espacio confinado?</t>
  </si>
  <si>
    <t>6.7</t>
  </si>
  <si>
    <t>6.8</t>
  </si>
  <si>
    <t>6.9</t>
  </si>
  <si>
    <t>6.10</t>
  </si>
  <si>
    <t>6.11</t>
  </si>
  <si>
    <t>6.12</t>
  </si>
  <si>
    <t>¿Se utiliza un sistema de Iluminación de 32V al interior del espacio confinado?</t>
  </si>
  <si>
    <t>¿Siempre que sea posible, todas las líneas eléctricas que ingresan dentro del Espacio Confinado son ruteadas (direccionadas) a través de una apertura u orificio diferente a la entrada de acceso para el personal o escotilla?</t>
  </si>
  <si>
    <t>¿Todo equipo eléctrico se encuentra apagado cuando el espacio confinado no está siendo ocupado?</t>
  </si>
  <si>
    <t>¿Todo equipo eléctrico y/o líneas eléctricas se encuentran inspeccionados y codificados?</t>
  </si>
  <si>
    <t>¿Todo equipo eléctrico debe estar conectado a un tablero con diferencial?</t>
  </si>
  <si>
    <t>¿Se cuenta con permiso de trabajo en espacios confinados y permiso de trabajo en caliente para Trabajos en Caliente dentro del espacio confinado?</t>
  </si>
  <si>
    <t>¿Los equipos de soldadura eléctrica, equipo oxiacetileno, moto soldadores se encuentran fuera del espacio confinado y de forma tal que los humos no ingresen al espacio confinado?</t>
  </si>
  <si>
    <t>¿Los porta electrodos y los cables eléctricos se encuentran inspeccionados y codificados?</t>
  </si>
  <si>
    <t>¿El cambio del electrodo se realiza con guante seco?</t>
  </si>
  <si>
    <t>¿Los electrodos son retirados de la pinza cuando no se están utilizando para eliminar el peligro de contacto eléctrico con personas u objetos conductores?</t>
  </si>
  <si>
    <t>¿Se realiza la medición del LEL (Límite inferior de explosividad) por el Personal de Protección Técnica (PGA) antes del ingreso al espacio confinado para realizar trabajos en caliente?</t>
  </si>
  <si>
    <t>¿Se cuenta con sistema de extracción de humos del espacio confinado?</t>
  </si>
  <si>
    <t>1.- La inspección tiene una duración máxima de 2 horas e incluye la elaboración del Plan de Acción en el formulario 1.02.P06.F41 Planilla de Seguimientos.
2.- Una vez finalizada la inspección, el equipo de Inspección realizará la evaluación y definirá el plan de acción de forma inmediata.
3.- En caso de identificar un riesgo INACEPTABLE durante la actividad inspeccionada, se debe detener el trabajo de inmediato hasta minimizar el riesgo o corregir la observación.
4.- El equipo de inspección firmará la planilla en la sección "EQUIPO DE INSPECCIÓN".
5.- El Supervisor de área responsable de la inspección, enviará en formato digital formulario de inspección IRO y el plan de Acción en la Planilla de Seguimiento 1.02.P06.F41 (Llenados correctamente) al Superintendente de su área y al área de Seguridad Industrial (correo Seguridad.Industrial@minerasancristobal.com) para su seguimiento.</t>
  </si>
  <si>
    <t>El ítem en color rojo es obligatorio; si se coloca N/A, se debe justificar en los comentarios el motivo por el cual NO APLICA.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</si>
</sst>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i/>
      <sz val="10"/>
      <color indexed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name val="Arial"/>
      <family val="2"/>
    </font>
    <font>
      <b/>
      <sz val="12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16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 applyAlignment="1">
      <alignment vertical="distributed"/>
    </xf>
    <xf numFmtId="0" fontId="16" fillId="0" borderId="0" xfId="0" applyFont="1"/>
    <xf numFmtId="0" fontId="5" fillId="3" borderId="30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 inden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vertical="distributed"/>
    </xf>
    <xf numFmtId="0" fontId="4" fillId="0" borderId="17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right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righ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9" fontId="24" fillId="7" borderId="38" xfId="3" applyFont="1" applyFill="1" applyBorder="1" applyAlignment="1">
      <alignment horizontal="center" vertical="center" wrapText="1"/>
    </xf>
    <xf numFmtId="9" fontId="26" fillId="8" borderId="52" xfId="3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9" fontId="24" fillId="7" borderId="53" xfId="3" applyFont="1" applyFill="1" applyBorder="1" applyAlignment="1">
      <alignment horizontal="center" vertical="center" wrapText="1"/>
    </xf>
    <xf numFmtId="9" fontId="24" fillId="7" borderId="46" xfId="3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0" xfId="0" applyFont="1" applyAlignment="1">
      <alignment horizontal="right" vertical="top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13" fillId="9" borderId="17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right" vertical="center" wrapText="1"/>
    </xf>
    <xf numFmtId="9" fontId="24" fillId="7" borderId="55" xfId="3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righ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9" fontId="24" fillId="7" borderId="27" xfId="3" applyFont="1" applyFill="1" applyBorder="1" applyAlignment="1">
      <alignment horizontal="center" vertical="center" wrapText="1"/>
    </xf>
    <xf numFmtId="0" fontId="8" fillId="7" borderId="54" xfId="0" applyFont="1" applyFill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left" vertical="center" wrapText="1"/>
    </xf>
    <xf numFmtId="0" fontId="8" fillId="7" borderId="33" xfId="0" applyFont="1" applyFill="1" applyBorder="1" applyAlignment="1">
      <alignment horizontal="left" vertical="center" wrapText="1"/>
    </xf>
    <xf numFmtId="0" fontId="8" fillId="7" borderId="36" xfId="0" applyFont="1" applyFill="1" applyBorder="1" applyAlignment="1">
      <alignment horizontal="left" vertical="center" wrapText="1"/>
    </xf>
    <xf numFmtId="0" fontId="8" fillId="7" borderId="54" xfId="0" applyFont="1" applyFill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45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16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32" xfId="0" applyFont="1" applyBorder="1"/>
    <xf numFmtId="0" fontId="4" fillId="0" borderId="7" xfId="0" applyFont="1" applyBorder="1"/>
    <xf numFmtId="0" fontId="4" fillId="0" borderId="26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2" borderId="6" xfId="0" applyFont="1" applyFill="1" applyBorder="1" applyAlignment="1">
      <alignment horizontal="center" vertical="distributed" wrapText="1"/>
    </xf>
    <xf numFmtId="0" fontId="27" fillId="4" borderId="14" xfId="0" applyFont="1" applyFill="1" applyBorder="1"/>
    <xf numFmtId="0" fontId="27" fillId="4" borderId="15" xfId="0" applyFont="1" applyFill="1" applyBorder="1"/>
    <xf numFmtId="0" fontId="27" fillId="4" borderId="16" xfId="0" applyFont="1" applyFill="1" applyBorder="1"/>
    <xf numFmtId="0" fontId="14" fillId="4" borderId="13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2" fontId="25" fillId="4" borderId="33" xfId="0" applyNumberFormat="1" applyFont="1" applyFill="1" applyBorder="1" applyAlignment="1">
      <alignment horizontal="center" vertical="center"/>
    </xf>
    <xf numFmtId="2" fontId="25" fillId="4" borderId="36" xfId="0" applyNumberFormat="1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2" fontId="25" fillId="4" borderId="34" xfId="0" applyNumberFormat="1" applyFont="1" applyFill="1" applyBorder="1" applyAlignment="1">
      <alignment horizontal="center" vertical="center"/>
    </xf>
    <xf numFmtId="2" fontId="25" fillId="4" borderId="39" xfId="0" applyNumberFormat="1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27" fillId="9" borderId="44" xfId="0" applyFont="1" applyFill="1" applyBorder="1"/>
    <xf numFmtId="0" fontId="27" fillId="9" borderId="45" xfId="0" applyFont="1" applyFill="1" applyBorder="1"/>
    <xf numFmtId="0" fontId="27" fillId="9" borderId="46" xfId="0" applyFont="1" applyFill="1" applyBorder="1"/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26" fillId="8" borderId="49" xfId="0" applyFont="1" applyFill="1" applyBorder="1" applyAlignment="1">
      <alignment horizontal="center" vertical="center" wrapText="1"/>
    </xf>
    <xf numFmtId="0" fontId="26" fillId="8" borderId="50" xfId="0" applyFont="1" applyFill="1" applyBorder="1" applyAlignment="1">
      <alignment horizontal="center" vertical="center" wrapText="1"/>
    </xf>
    <xf numFmtId="0" fontId="26" fillId="8" borderId="51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6" fillId="8" borderId="49" xfId="0" applyFont="1" applyFill="1" applyBorder="1" applyAlignment="1">
      <alignment horizontal="left" vertical="center" wrapText="1"/>
    </xf>
    <xf numFmtId="0" fontId="26" fillId="8" borderId="50" xfId="0" applyFont="1" applyFill="1" applyBorder="1" applyAlignment="1">
      <alignment horizontal="left" vertical="center" wrapText="1"/>
    </xf>
    <xf numFmtId="0" fontId="26" fillId="8" borderId="5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85725</xdr:rowOff>
    </xdr:from>
    <xdr:to>
      <xdr:col>1</xdr:col>
      <xdr:colOff>848995</xdr:colOff>
      <xdr:row>2</xdr:row>
      <xdr:rowOff>122555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85725"/>
          <a:ext cx="1017270" cy="40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zoomScale="55" zoomScaleNormal="55" zoomScaleSheetLayoutView="100" zoomScalePageLayoutView="86" workbookViewId="0">
      <selection activeCell="A27" sqref="A27:L27"/>
    </sheetView>
  </sheetViews>
  <sheetFormatPr baseColWidth="10" defaultColWidth="9.109375" defaultRowHeight="13.2" x14ac:dyDescent="0.25"/>
  <cols>
    <col min="1" max="1" width="5.5546875" customWidth="1"/>
    <col min="2" max="2" width="16.6640625" customWidth="1"/>
    <col min="3" max="3" width="3.33203125" customWidth="1"/>
    <col min="4" max="4" width="9.109375" customWidth="1"/>
    <col min="5" max="5" width="16.33203125" customWidth="1"/>
    <col min="6" max="6" width="24.6640625" customWidth="1"/>
    <col min="7" max="7" width="16.44140625" customWidth="1"/>
    <col min="8" max="8" width="9.5546875" customWidth="1"/>
    <col min="9" max="9" width="5.44140625" customWidth="1"/>
    <col min="10" max="10" width="10.6640625" customWidth="1"/>
    <col min="11" max="11" width="14" customWidth="1"/>
    <col min="12" max="12" width="21.6640625" customWidth="1"/>
  </cols>
  <sheetData>
    <row r="1" spans="1:12" ht="15.75" customHeight="1" x14ac:dyDescent="0.25">
      <c r="A1" s="118"/>
      <c r="B1" s="119"/>
      <c r="C1" s="112" t="s">
        <v>60</v>
      </c>
      <c r="D1" s="113"/>
      <c r="E1" s="113"/>
      <c r="F1" s="113"/>
      <c r="G1" s="113"/>
      <c r="H1" s="113"/>
      <c r="I1" s="113"/>
      <c r="J1" s="113"/>
      <c r="K1" s="113"/>
      <c r="L1" s="127" t="s">
        <v>97</v>
      </c>
    </row>
    <row r="2" spans="1:12" ht="12.75" customHeight="1" x14ac:dyDescent="0.25">
      <c r="A2" s="120"/>
      <c r="B2" s="121"/>
      <c r="C2" s="114"/>
      <c r="D2" s="115"/>
      <c r="E2" s="115"/>
      <c r="F2" s="115"/>
      <c r="G2" s="115"/>
      <c r="H2" s="115"/>
      <c r="I2" s="115"/>
      <c r="J2" s="115"/>
      <c r="K2" s="115"/>
      <c r="L2" s="128"/>
    </row>
    <row r="3" spans="1:12" ht="15" customHeight="1" thickBot="1" x14ac:dyDescent="0.35">
      <c r="A3" s="122"/>
      <c r="B3" s="123"/>
      <c r="C3" s="116"/>
      <c r="D3" s="117"/>
      <c r="E3" s="117"/>
      <c r="F3" s="117"/>
      <c r="G3" s="117"/>
      <c r="H3" s="117"/>
      <c r="I3" s="117"/>
      <c r="J3" s="117"/>
      <c r="K3" s="117"/>
      <c r="L3" s="12" t="s">
        <v>5</v>
      </c>
    </row>
    <row r="4" spans="1:12" ht="4.5" customHeight="1" thickBot="1" x14ac:dyDescent="0.35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6.2" thickBot="1" x14ac:dyDescent="0.35">
      <c r="A5" s="124" t="s">
        <v>30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</row>
    <row r="6" spans="1:12" ht="4.5" customHeight="1" x14ac:dyDescent="0.3">
      <c r="A6" s="7"/>
      <c r="B6" s="8"/>
      <c r="C6" s="188"/>
      <c r="D6" s="188"/>
      <c r="E6" s="188"/>
      <c r="F6" s="189"/>
      <c r="G6" s="8"/>
      <c r="H6" s="188"/>
      <c r="I6" s="188"/>
      <c r="J6" s="188"/>
      <c r="K6" s="188"/>
      <c r="L6" s="189"/>
    </row>
    <row r="7" spans="1:12" ht="15.75" customHeight="1" x14ac:dyDescent="0.25">
      <c r="A7" s="62" t="s">
        <v>29</v>
      </c>
      <c r="B7" s="63"/>
      <c r="C7" s="64"/>
      <c r="D7" s="64"/>
      <c r="E7" s="64"/>
      <c r="F7" s="65"/>
      <c r="G7" s="41" t="s">
        <v>39</v>
      </c>
      <c r="H7" s="66"/>
      <c r="I7" s="66"/>
      <c r="J7" s="66"/>
      <c r="K7" s="33" t="s">
        <v>45</v>
      </c>
      <c r="L7" s="32"/>
    </row>
    <row r="8" spans="1:12" ht="15.75" customHeight="1" x14ac:dyDescent="0.25">
      <c r="A8" s="62" t="s">
        <v>88</v>
      </c>
      <c r="B8" s="63"/>
      <c r="C8" s="64"/>
      <c r="D8" s="64"/>
      <c r="E8" s="64"/>
      <c r="F8" s="65"/>
      <c r="G8" s="41" t="s">
        <v>87</v>
      </c>
      <c r="H8" s="66"/>
      <c r="I8" s="66"/>
      <c r="J8" s="66"/>
      <c r="K8" s="66"/>
      <c r="L8" s="67"/>
    </row>
    <row r="9" spans="1:12" ht="15.75" customHeight="1" x14ac:dyDescent="0.3">
      <c r="A9" s="62" t="s">
        <v>38</v>
      </c>
      <c r="B9" s="63"/>
      <c r="C9" s="64"/>
      <c r="D9" s="64"/>
      <c r="E9" s="64"/>
      <c r="F9" s="65"/>
      <c r="G9" s="42" t="s">
        <v>3</v>
      </c>
      <c r="H9" s="66"/>
      <c r="I9" s="66"/>
      <c r="J9" s="66"/>
      <c r="K9" s="31"/>
      <c r="L9" s="32"/>
    </row>
    <row r="10" spans="1:12" ht="4.5" customHeight="1" thickBot="1" x14ac:dyDescent="0.3">
      <c r="A10" s="194"/>
      <c r="B10" s="190"/>
      <c r="C10" s="190"/>
      <c r="D10" s="190"/>
      <c r="E10" s="190"/>
      <c r="F10" s="191"/>
      <c r="G10" s="16"/>
      <c r="H10" s="192"/>
      <c r="I10" s="192"/>
      <c r="J10" s="192"/>
      <c r="K10" s="192"/>
      <c r="L10" s="193"/>
    </row>
    <row r="11" spans="1:12" ht="13.5" customHeight="1" thickBot="1" x14ac:dyDescent="0.3">
      <c r="A11" s="129" t="s">
        <v>31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2"/>
    </row>
    <row r="12" spans="1:12" ht="13.5" customHeight="1" thickBot="1" x14ac:dyDescent="0.3">
      <c r="A12" s="129" t="s">
        <v>8</v>
      </c>
      <c r="B12" s="130"/>
      <c r="C12" s="130"/>
      <c r="D12" s="130"/>
      <c r="E12" s="130"/>
      <c r="F12" s="130"/>
      <c r="G12" s="132"/>
      <c r="H12" s="129" t="s">
        <v>7</v>
      </c>
      <c r="I12" s="130"/>
      <c r="J12" s="130"/>
      <c r="K12" s="130"/>
      <c r="L12" s="15" t="s">
        <v>6</v>
      </c>
    </row>
    <row r="13" spans="1:12" ht="17.25" customHeight="1" x14ac:dyDescent="0.3">
      <c r="A13" s="17">
        <v>1</v>
      </c>
      <c r="B13" s="139"/>
      <c r="C13" s="140"/>
      <c r="D13" s="140"/>
      <c r="E13" s="140"/>
      <c r="F13" s="140"/>
      <c r="G13" s="141"/>
      <c r="H13" s="131"/>
      <c r="I13" s="131"/>
      <c r="J13" s="131"/>
      <c r="K13" s="131"/>
      <c r="L13" s="18"/>
    </row>
    <row r="14" spans="1:12" ht="17.25" customHeight="1" x14ac:dyDescent="0.3">
      <c r="A14" s="14">
        <v>2</v>
      </c>
      <c r="B14" s="142"/>
      <c r="C14" s="143"/>
      <c r="D14" s="143"/>
      <c r="E14" s="143"/>
      <c r="F14" s="143"/>
      <c r="G14" s="144"/>
      <c r="H14" s="145"/>
      <c r="I14" s="145"/>
      <c r="J14" s="145"/>
      <c r="K14" s="145"/>
      <c r="L14" s="10"/>
    </row>
    <row r="15" spans="1:12" ht="17.25" customHeight="1" x14ac:dyDescent="0.3">
      <c r="A15" s="14">
        <v>3</v>
      </c>
      <c r="B15" s="142"/>
      <c r="C15" s="143"/>
      <c r="D15" s="143"/>
      <c r="E15" s="143"/>
      <c r="F15" s="143"/>
      <c r="G15" s="144"/>
      <c r="H15" s="145"/>
      <c r="I15" s="145"/>
      <c r="J15" s="145"/>
      <c r="K15" s="145"/>
      <c r="L15" s="10"/>
    </row>
    <row r="16" spans="1:12" ht="17.25" customHeight="1" x14ac:dyDescent="0.3">
      <c r="A16" s="14">
        <v>4</v>
      </c>
      <c r="B16" s="142"/>
      <c r="C16" s="143"/>
      <c r="D16" s="143"/>
      <c r="E16" s="143"/>
      <c r="F16" s="143"/>
      <c r="G16" s="144"/>
      <c r="H16" s="145"/>
      <c r="I16" s="145"/>
      <c r="J16" s="145"/>
      <c r="K16" s="145"/>
      <c r="L16" s="10"/>
    </row>
    <row r="17" spans="1:12" ht="17.25" customHeight="1" x14ac:dyDescent="0.3">
      <c r="A17" s="14">
        <v>5</v>
      </c>
      <c r="B17" s="142"/>
      <c r="C17" s="143"/>
      <c r="D17" s="143"/>
      <c r="E17" s="143"/>
      <c r="F17" s="143"/>
      <c r="G17" s="144"/>
      <c r="H17" s="145"/>
      <c r="I17" s="145"/>
      <c r="J17" s="145"/>
      <c r="K17" s="145"/>
      <c r="L17" s="10"/>
    </row>
    <row r="18" spans="1:12" ht="17.25" customHeight="1" x14ac:dyDescent="0.3">
      <c r="A18" s="14">
        <v>6</v>
      </c>
      <c r="B18" s="142"/>
      <c r="C18" s="143"/>
      <c r="D18" s="143"/>
      <c r="E18" s="143"/>
      <c r="F18" s="143"/>
      <c r="G18" s="144"/>
      <c r="H18" s="145"/>
      <c r="I18" s="145"/>
      <c r="J18" s="145"/>
      <c r="K18" s="145"/>
      <c r="L18" s="10"/>
    </row>
    <row r="19" spans="1:12" ht="3.75" customHeight="1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.5" customHeight="1" thickBot="1" x14ac:dyDescent="0.3">
      <c r="A20" s="151" t="s">
        <v>32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3"/>
    </row>
    <row r="21" spans="1:12" ht="13.8" x14ac:dyDescent="0.25">
      <c r="A21" s="154" t="s">
        <v>2</v>
      </c>
      <c r="B21" s="155"/>
      <c r="C21" s="156" t="s">
        <v>0</v>
      </c>
      <c r="D21" s="156"/>
      <c r="E21" s="156"/>
      <c r="F21" s="156"/>
      <c r="G21" s="156"/>
      <c r="H21" s="156"/>
      <c r="I21" s="156"/>
      <c r="J21" s="156"/>
      <c r="K21" s="156"/>
      <c r="L21" s="157"/>
    </row>
    <row r="22" spans="1:12" ht="14.25" customHeight="1" x14ac:dyDescent="0.3">
      <c r="A22" s="149">
        <v>0</v>
      </c>
      <c r="B22" s="150"/>
      <c r="C22" s="146" t="s">
        <v>89</v>
      </c>
      <c r="D22" s="147"/>
      <c r="E22" s="147"/>
      <c r="F22" s="147"/>
      <c r="G22" s="147"/>
      <c r="H22" s="147"/>
      <c r="I22" s="147"/>
      <c r="J22" s="147"/>
      <c r="K22" s="147"/>
      <c r="L22" s="148"/>
    </row>
    <row r="23" spans="1:12" ht="14.25" customHeight="1" x14ac:dyDescent="0.3">
      <c r="A23" s="149">
        <v>1</v>
      </c>
      <c r="B23" s="150"/>
      <c r="C23" s="146" t="s">
        <v>90</v>
      </c>
      <c r="D23" s="147"/>
      <c r="E23" s="147"/>
      <c r="F23" s="147"/>
      <c r="G23" s="147"/>
      <c r="H23" s="147"/>
      <c r="I23" s="147"/>
      <c r="J23" s="147"/>
      <c r="K23" s="147"/>
      <c r="L23" s="148"/>
    </row>
    <row r="24" spans="1:12" ht="14.25" customHeight="1" x14ac:dyDescent="0.3">
      <c r="A24" s="149">
        <v>2</v>
      </c>
      <c r="B24" s="150"/>
      <c r="C24" s="146" t="s">
        <v>91</v>
      </c>
      <c r="D24" s="147"/>
      <c r="E24" s="147"/>
      <c r="F24" s="147"/>
      <c r="G24" s="147"/>
      <c r="H24" s="147"/>
      <c r="I24" s="147"/>
      <c r="J24" s="147"/>
      <c r="K24" s="147"/>
      <c r="L24" s="148"/>
    </row>
    <row r="25" spans="1:12" ht="14.25" customHeight="1" x14ac:dyDescent="0.3">
      <c r="A25" s="149">
        <v>3</v>
      </c>
      <c r="B25" s="150"/>
      <c r="C25" s="146" t="s">
        <v>92</v>
      </c>
      <c r="D25" s="147"/>
      <c r="E25" s="147"/>
      <c r="F25" s="147"/>
      <c r="G25" s="147"/>
      <c r="H25" s="147"/>
      <c r="I25" s="147"/>
      <c r="J25" s="147"/>
      <c r="K25" s="147"/>
      <c r="L25" s="148"/>
    </row>
    <row r="26" spans="1:12" ht="14.25" customHeight="1" x14ac:dyDescent="0.3">
      <c r="A26" s="149" t="s">
        <v>4</v>
      </c>
      <c r="B26" s="150"/>
      <c r="C26" s="146" t="s">
        <v>104</v>
      </c>
      <c r="D26" s="147"/>
      <c r="E26" s="147"/>
      <c r="F26" s="147"/>
      <c r="G26" s="147"/>
      <c r="H26" s="147"/>
      <c r="I26" s="147"/>
      <c r="J26" s="147"/>
      <c r="K26" s="147"/>
      <c r="L26" s="148"/>
    </row>
    <row r="27" spans="1:12" ht="14.25" customHeight="1" thickBot="1" x14ac:dyDescent="0.35">
      <c r="A27" s="183" t="s">
        <v>105</v>
      </c>
      <c r="B27" s="184"/>
      <c r="C27" s="185" t="s">
        <v>214</v>
      </c>
      <c r="D27" s="186"/>
      <c r="E27" s="186"/>
      <c r="F27" s="186"/>
      <c r="G27" s="186"/>
      <c r="H27" s="186"/>
      <c r="I27" s="186"/>
      <c r="J27" s="186"/>
      <c r="K27" s="186"/>
      <c r="L27" s="187"/>
    </row>
    <row r="28" spans="1:12" ht="3" customHeight="1" x14ac:dyDescent="0.3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6"/>
    </row>
    <row r="29" spans="1:12" ht="16.5" customHeight="1" thickBot="1" x14ac:dyDescent="0.3">
      <c r="A29" s="179" t="s">
        <v>33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</row>
    <row r="30" spans="1:12" ht="36.75" customHeight="1" thickBot="1" x14ac:dyDescent="0.3">
      <c r="A30" s="201" t="s">
        <v>61</v>
      </c>
      <c r="B30" s="202"/>
      <c r="C30" s="202"/>
      <c r="D30" s="202"/>
      <c r="E30" s="202"/>
      <c r="F30" s="203"/>
      <c r="G30" s="195" t="s">
        <v>44</v>
      </c>
      <c r="H30" s="196"/>
      <c r="I30" s="196"/>
      <c r="J30" s="196"/>
      <c r="K30" s="197"/>
      <c r="L30" s="26">
        <f>(H31+H50+H57+H67+H85+H98+H112+H119)/(G31+G50+G57+G67+G85+G98+G112+G119)</f>
        <v>0</v>
      </c>
    </row>
    <row r="31" spans="1:12" ht="17.25" customHeight="1" x14ac:dyDescent="0.25">
      <c r="A31" s="72" t="s">
        <v>37</v>
      </c>
      <c r="B31" s="70" t="s">
        <v>36</v>
      </c>
      <c r="C31" s="70"/>
      <c r="D31" s="70"/>
      <c r="E31" s="70"/>
      <c r="F31" s="20" t="s">
        <v>93</v>
      </c>
      <c r="G31" s="28">
        <f>COUNTIF(H33:H49,"&lt;&gt;"&amp;$A$26)*3</f>
        <v>51</v>
      </c>
      <c r="H31" s="168">
        <f>SUM(H33:H49)</f>
        <v>0</v>
      </c>
      <c r="I31" s="170" t="s">
        <v>1</v>
      </c>
      <c r="J31" s="171"/>
      <c r="K31" s="171"/>
      <c r="L31" s="172"/>
    </row>
    <row r="32" spans="1:12" ht="17.25" customHeight="1" thickBot="1" x14ac:dyDescent="0.3">
      <c r="A32" s="69"/>
      <c r="B32" s="71"/>
      <c r="C32" s="71"/>
      <c r="D32" s="71"/>
      <c r="E32" s="71"/>
      <c r="F32" s="22" t="s">
        <v>35</v>
      </c>
      <c r="G32" s="29">
        <f>H31/G31</f>
        <v>0</v>
      </c>
      <c r="H32" s="169"/>
      <c r="I32" s="173"/>
      <c r="J32" s="174"/>
      <c r="K32" s="174"/>
      <c r="L32" s="175"/>
    </row>
    <row r="33" spans="1:12" ht="29.25" customHeight="1" x14ac:dyDescent="0.25">
      <c r="A33" s="19" t="s">
        <v>12</v>
      </c>
      <c r="B33" s="136" t="s">
        <v>99</v>
      </c>
      <c r="C33" s="137"/>
      <c r="D33" s="137"/>
      <c r="E33" s="137"/>
      <c r="F33" s="137"/>
      <c r="G33" s="138"/>
      <c r="H33" s="43"/>
      <c r="I33" s="133"/>
      <c r="J33" s="134"/>
      <c r="K33" s="134"/>
      <c r="L33" s="135"/>
    </row>
    <row r="34" spans="1:12" ht="29.25" customHeight="1" x14ac:dyDescent="0.25">
      <c r="A34" s="19" t="s">
        <v>13</v>
      </c>
      <c r="B34" s="59" t="s">
        <v>100</v>
      </c>
      <c r="C34" s="60"/>
      <c r="D34" s="60"/>
      <c r="E34" s="60"/>
      <c r="F34" s="60"/>
      <c r="G34" s="61"/>
      <c r="H34" s="43"/>
      <c r="I34" s="161"/>
      <c r="J34" s="162"/>
      <c r="K34" s="162"/>
      <c r="L34" s="176"/>
    </row>
    <row r="35" spans="1:12" ht="29.25" customHeight="1" x14ac:dyDescent="0.25">
      <c r="A35" s="19" t="s">
        <v>14</v>
      </c>
      <c r="B35" s="59" t="s">
        <v>101</v>
      </c>
      <c r="C35" s="60"/>
      <c r="D35" s="60"/>
      <c r="E35" s="60"/>
      <c r="F35" s="60"/>
      <c r="G35" s="61"/>
      <c r="H35" s="43"/>
      <c r="I35" s="161"/>
      <c r="J35" s="162"/>
      <c r="K35" s="162"/>
      <c r="L35" s="176"/>
    </row>
    <row r="36" spans="1:12" ht="36.6" customHeight="1" x14ac:dyDescent="0.25">
      <c r="A36" s="19" t="s">
        <v>15</v>
      </c>
      <c r="B36" s="59" t="s">
        <v>102</v>
      </c>
      <c r="C36" s="60"/>
      <c r="D36" s="60"/>
      <c r="E36" s="60"/>
      <c r="F36" s="60"/>
      <c r="G36" s="61"/>
      <c r="H36" s="43"/>
      <c r="I36" s="161"/>
      <c r="J36" s="162"/>
      <c r="K36" s="162"/>
      <c r="L36" s="176"/>
    </row>
    <row r="37" spans="1:12" ht="29.25" customHeight="1" x14ac:dyDescent="0.25">
      <c r="A37" s="19" t="s">
        <v>70</v>
      </c>
      <c r="B37" s="59" t="s">
        <v>103</v>
      </c>
      <c r="C37" s="60"/>
      <c r="D37" s="60"/>
      <c r="E37" s="60"/>
      <c r="F37" s="60"/>
      <c r="G37" s="61"/>
      <c r="H37" s="43"/>
      <c r="I37" s="161"/>
      <c r="J37" s="162"/>
      <c r="K37" s="162"/>
      <c r="L37" s="176"/>
    </row>
    <row r="38" spans="1:12" ht="29.25" customHeight="1" x14ac:dyDescent="0.25">
      <c r="A38" s="19" t="s">
        <v>71</v>
      </c>
      <c r="B38" s="59" t="s">
        <v>113</v>
      </c>
      <c r="C38" s="60"/>
      <c r="D38" s="60"/>
      <c r="E38" s="60"/>
      <c r="F38" s="60"/>
      <c r="G38" s="61"/>
      <c r="H38" s="43"/>
      <c r="I38" s="161"/>
      <c r="J38" s="162"/>
      <c r="K38" s="162"/>
      <c r="L38" s="176"/>
    </row>
    <row r="39" spans="1:12" ht="29.25" customHeight="1" x14ac:dyDescent="0.25">
      <c r="A39" s="19" t="s">
        <v>72</v>
      </c>
      <c r="B39" s="59" t="s">
        <v>108</v>
      </c>
      <c r="C39" s="60"/>
      <c r="D39" s="60"/>
      <c r="E39" s="60"/>
      <c r="F39" s="60"/>
      <c r="G39" s="61"/>
      <c r="H39" s="43"/>
      <c r="I39" s="161"/>
      <c r="J39" s="162"/>
      <c r="K39" s="162"/>
      <c r="L39" s="176"/>
    </row>
    <row r="40" spans="1:12" ht="29.25" customHeight="1" x14ac:dyDescent="0.25">
      <c r="A40" s="19" t="s">
        <v>73</v>
      </c>
      <c r="B40" s="59" t="s">
        <v>106</v>
      </c>
      <c r="C40" s="60"/>
      <c r="D40" s="60"/>
      <c r="E40" s="60"/>
      <c r="F40" s="60"/>
      <c r="G40" s="61"/>
      <c r="H40" s="43"/>
      <c r="I40" s="161"/>
      <c r="J40" s="162"/>
      <c r="K40" s="162"/>
      <c r="L40" s="176"/>
    </row>
    <row r="41" spans="1:12" ht="29.25" customHeight="1" x14ac:dyDescent="0.25">
      <c r="A41" s="19" t="s">
        <v>74</v>
      </c>
      <c r="B41" s="59" t="s">
        <v>107</v>
      </c>
      <c r="C41" s="60"/>
      <c r="D41" s="60"/>
      <c r="E41" s="60"/>
      <c r="F41" s="60"/>
      <c r="G41" s="61"/>
      <c r="H41" s="43"/>
      <c r="I41" s="161"/>
      <c r="J41" s="162"/>
      <c r="K41" s="162"/>
      <c r="L41" s="176"/>
    </row>
    <row r="42" spans="1:12" ht="40.5" customHeight="1" x14ac:dyDescent="0.25">
      <c r="A42" s="19" t="s">
        <v>75</v>
      </c>
      <c r="B42" s="59" t="s">
        <v>112</v>
      </c>
      <c r="C42" s="60"/>
      <c r="D42" s="60"/>
      <c r="E42" s="60"/>
      <c r="F42" s="60"/>
      <c r="G42" s="61"/>
      <c r="H42" s="43"/>
      <c r="I42" s="161"/>
      <c r="J42" s="162"/>
      <c r="K42" s="162"/>
      <c r="L42" s="176"/>
    </row>
    <row r="43" spans="1:12" ht="40.5" customHeight="1" x14ac:dyDescent="0.25">
      <c r="A43" s="19" t="s">
        <v>76</v>
      </c>
      <c r="B43" s="59" t="s">
        <v>110</v>
      </c>
      <c r="C43" s="60"/>
      <c r="D43" s="60"/>
      <c r="E43" s="60"/>
      <c r="F43" s="60"/>
      <c r="G43" s="61"/>
      <c r="H43" s="43"/>
      <c r="I43" s="161"/>
      <c r="J43" s="162"/>
      <c r="K43" s="162"/>
      <c r="L43" s="176"/>
    </row>
    <row r="44" spans="1:12" ht="41.25" customHeight="1" x14ac:dyDescent="0.25">
      <c r="A44" s="19" t="s">
        <v>77</v>
      </c>
      <c r="B44" s="59" t="s">
        <v>111</v>
      </c>
      <c r="C44" s="60"/>
      <c r="D44" s="60"/>
      <c r="E44" s="60"/>
      <c r="F44" s="60"/>
      <c r="G44" s="61"/>
      <c r="H44" s="43"/>
      <c r="I44" s="161"/>
      <c r="J44" s="162"/>
      <c r="K44" s="162"/>
      <c r="L44" s="176"/>
    </row>
    <row r="45" spans="1:12" ht="29.25" customHeight="1" x14ac:dyDescent="0.25">
      <c r="A45" s="19" t="s">
        <v>78</v>
      </c>
      <c r="B45" s="59" t="s">
        <v>114</v>
      </c>
      <c r="C45" s="60"/>
      <c r="D45" s="60"/>
      <c r="E45" s="60"/>
      <c r="F45" s="60"/>
      <c r="G45" s="61"/>
      <c r="H45" s="43"/>
      <c r="I45" s="161"/>
      <c r="J45" s="162"/>
      <c r="K45" s="162"/>
      <c r="L45" s="176"/>
    </row>
    <row r="46" spans="1:12" ht="29.25" customHeight="1" x14ac:dyDescent="0.25">
      <c r="A46" s="19" t="s">
        <v>79</v>
      </c>
      <c r="B46" s="59" t="s">
        <v>115</v>
      </c>
      <c r="C46" s="60"/>
      <c r="D46" s="60"/>
      <c r="E46" s="60"/>
      <c r="F46" s="60"/>
      <c r="G46" s="61"/>
      <c r="H46" s="43"/>
      <c r="I46" s="161"/>
      <c r="J46" s="162"/>
      <c r="K46" s="162"/>
      <c r="L46" s="176"/>
    </row>
    <row r="47" spans="1:12" ht="29.25" customHeight="1" x14ac:dyDescent="0.25">
      <c r="A47" s="19" t="s">
        <v>80</v>
      </c>
      <c r="B47" s="59" t="s">
        <v>116</v>
      </c>
      <c r="C47" s="60"/>
      <c r="D47" s="60"/>
      <c r="E47" s="60"/>
      <c r="F47" s="60"/>
      <c r="G47" s="61"/>
      <c r="H47" s="43"/>
      <c r="I47" s="161"/>
      <c r="J47" s="162"/>
      <c r="K47" s="162"/>
      <c r="L47" s="176"/>
    </row>
    <row r="48" spans="1:12" ht="29.25" customHeight="1" x14ac:dyDescent="0.25">
      <c r="A48" s="19" t="s">
        <v>98</v>
      </c>
      <c r="B48" s="59" t="s">
        <v>117</v>
      </c>
      <c r="C48" s="60"/>
      <c r="D48" s="60"/>
      <c r="E48" s="60"/>
      <c r="F48" s="60"/>
      <c r="G48" s="61"/>
      <c r="H48" s="43"/>
      <c r="I48" s="161"/>
      <c r="J48" s="162"/>
      <c r="K48" s="162"/>
      <c r="L48" s="176"/>
    </row>
    <row r="49" spans="1:12" ht="29.25" customHeight="1" thickBot="1" x14ac:dyDescent="0.3">
      <c r="A49" s="19" t="s">
        <v>109</v>
      </c>
      <c r="B49" s="59" t="s">
        <v>118</v>
      </c>
      <c r="C49" s="60"/>
      <c r="D49" s="60"/>
      <c r="E49" s="60"/>
      <c r="F49" s="60"/>
      <c r="G49" s="61"/>
      <c r="H49" s="43"/>
      <c r="I49" s="161"/>
      <c r="J49" s="162"/>
      <c r="K49" s="162"/>
      <c r="L49" s="176"/>
    </row>
    <row r="50" spans="1:12" ht="17.25" customHeight="1" x14ac:dyDescent="0.25">
      <c r="A50" s="72" t="s">
        <v>81</v>
      </c>
      <c r="B50" s="70" t="s">
        <v>82</v>
      </c>
      <c r="C50" s="70"/>
      <c r="D50" s="70"/>
      <c r="E50" s="70"/>
      <c r="F50" s="20" t="s">
        <v>93</v>
      </c>
      <c r="G50" s="27">
        <f>COUNTIF(H52:H56,"&lt;&gt;"&amp;$A$26)*3</f>
        <v>15</v>
      </c>
      <c r="H50" s="168">
        <f>SUM(H52:H56)</f>
        <v>0</v>
      </c>
      <c r="I50" s="170" t="s">
        <v>1</v>
      </c>
      <c r="J50" s="171"/>
      <c r="K50" s="171"/>
      <c r="L50" s="172"/>
    </row>
    <row r="51" spans="1:12" ht="17.25" customHeight="1" thickBot="1" x14ac:dyDescent="0.3">
      <c r="A51" s="69"/>
      <c r="B51" s="71"/>
      <c r="C51" s="71"/>
      <c r="D51" s="71"/>
      <c r="E51" s="71"/>
      <c r="F51" s="22" t="s">
        <v>35</v>
      </c>
      <c r="G51" s="30">
        <f>H50/G50</f>
        <v>0</v>
      </c>
      <c r="H51" s="169"/>
      <c r="I51" s="173"/>
      <c r="J51" s="174"/>
      <c r="K51" s="174"/>
      <c r="L51" s="175"/>
    </row>
    <row r="52" spans="1:12" ht="25.5" customHeight="1" x14ac:dyDescent="0.25">
      <c r="A52" s="19" t="s">
        <v>16</v>
      </c>
      <c r="B52" s="59" t="s">
        <v>119</v>
      </c>
      <c r="C52" s="60"/>
      <c r="D52" s="60"/>
      <c r="E52" s="60"/>
      <c r="F52" s="60"/>
      <c r="G52" s="61"/>
      <c r="H52" s="43"/>
      <c r="I52" s="133"/>
      <c r="J52" s="134"/>
      <c r="K52" s="134"/>
      <c r="L52" s="135"/>
    </row>
    <row r="53" spans="1:12" ht="25.5" customHeight="1" x14ac:dyDescent="0.25">
      <c r="A53" s="19" t="s">
        <v>17</v>
      </c>
      <c r="B53" s="59" t="s">
        <v>120</v>
      </c>
      <c r="C53" s="60"/>
      <c r="D53" s="60"/>
      <c r="E53" s="60"/>
      <c r="F53" s="60"/>
      <c r="G53" s="61"/>
      <c r="H53" s="43"/>
      <c r="I53" s="37"/>
      <c r="J53" s="38"/>
      <c r="K53" s="38"/>
      <c r="L53" s="39"/>
    </row>
    <row r="54" spans="1:12" ht="25.5" customHeight="1" x14ac:dyDescent="0.25">
      <c r="A54" s="19" t="s">
        <v>18</v>
      </c>
      <c r="B54" s="59" t="s">
        <v>121</v>
      </c>
      <c r="C54" s="60"/>
      <c r="D54" s="60"/>
      <c r="E54" s="60"/>
      <c r="F54" s="60"/>
      <c r="G54" s="61"/>
      <c r="H54" s="43"/>
      <c r="I54" s="37"/>
      <c r="J54" s="38"/>
      <c r="K54" s="38"/>
      <c r="L54" s="39"/>
    </row>
    <row r="55" spans="1:12" ht="25.5" customHeight="1" x14ac:dyDescent="0.25">
      <c r="A55" s="19" t="s">
        <v>137</v>
      </c>
      <c r="B55" s="59" t="s">
        <v>135</v>
      </c>
      <c r="C55" s="60"/>
      <c r="D55" s="60"/>
      <c r="E55" s="60"/>
      <c r="F55" s="60"/>
      <c r="G55" s="61"/>
      <c r="H55" s="43"/>
      <c r="I55" s="37"/>
      <c r="J55" s="38"/>
      <c r="K55" s="38"/>
      <c r="L55" s="39"/>
    </row>
    <row r="56" spans="1:12" ht="25.5" customHeight="1" thickBot="1" x14ac:dyDescent="0.3">
      <c r="A56" s="19" t="s">
        <v>138</v>
      </c>
      <c r="B56" s="59" t="s">
        <v>136</v>
      </c>
      <c r="C56" s="60"/>
      <c r="D56" s="60"/>
      <c r="E56" s="60"/>
      <c r="F56" s="60"/>
      <c r="G56" s="61"/>
      <c r="H56" s="51"/>
      <c r="I56" s="161"/>
      <c r="J56" s="162"/>
      <c r="K56" s="162"/>
      <c r="L56" s="176"/>
    </row>
    <row r="57" spans="1:12" ht="17.25" customHeight="1" x14ac:dyDescent="0.25">
      <c r="A57" s="72" t="s">
        <v>40</v>
      </c>
      <c r="B57" s="70" t="s">
        <v>83</v>
      </c>
      <c r="C57" s="70"/>
      <c r="D57" s="70"/>
      <c r="E57" s="70"/>
      <c r="F57" s="20" t="s">
        <v>93</v>
      </c>
      <c r="G57" s="27">
        <f>COUNTIF(H59:H66,"&lt;&gt;"&amp;$A$26)*3</f>
        <v>24</v>
      </c>
      <c r="H57" s="168">
        <f>SUM(H59:H66)</f>
        <v>0</v>
      </c>
      <c r="I57" s="170" t="s">
        <v>1</v>
      </c>
      <c r="J57" s="171"/>
      <c r="K57" s="171"/>
      <c r="L57" s="172"/>
    </row>
    <row r="58" spans="1:12" ht="17.25" customHeight="1" thickBot="1" x14ac:dyDescent="0.3">
      <c r="A58" s="68"/>
      <c r="B58" s="73"/>
      <c r="C58" s="73"/>
      <c r="D58" s="73"/>
      <c r="E58" s="73"/>
      <c r="F58" s="44" t="s">
        <v>35</v>
      </c>
      <c r="G58" s="45">
        <f>H57/G57</f>
        <v>0</v>
      </c>
      <c r="H58" s="169"/>
      <c r="I58" s="173"/>
      <c r="J58" s="174"/>
      <c r="K58" s="174"/>
      <c r="L58" s="175"/>
    </row>
    <row r="59" spans="1:12" ht="26.25" customHeight="1" x14ac:dyDescent="0.25">
      <c r="A59" s="49" t="s">
        <v>21</v>
      </c>
      <c r="B59" s="181" t="s">
        <v>128</v>
      </c>
      <c r="C59" s="181"/>
      <c r="D59" s="181"/>
      <c r="E59" s="181"/>
      <c r="F59" s="181"/>
      <c r="G59" s="182"/>
      <c r="H59" s="52"/>
      <c r="I59" s="133"/>
      <c r="J59" s="134"/>
      <c r="K59" s="134"/>
      <c r="L59" s="164"/>
    </row>
    <row r="60" spans="1:12" ht="26.25" customHeight="1" x14ac:dyDescent="0.25">
      <c r="A60" s="24" t="s">
        <v>23</v>
      </c>
      <c r="B60" s="57" t="s">
        <v>129</v>
      </c>
      <c r="C60" s="57"/>
      <c r="D60" s="57"/>
      <c r="E60" s="57"/>
      <c r="F60" s="57"/>
      <c r="G60" s="58"/>
      <c r="H60" s="53"/>
      <c r="I60" s="161"/>
      <c r="J60" s="162"/>
      <c r="K60" s="162"/>
      <c r="L60" s="163"/>
    </row>
    <row r="61" spans="1:12" ht="26.25" customHeight="1" x14ac:dyDescent="0.25">
      <c r="A61" s="24" t="s">
        <v>96</v>
      </c>
      <c r="B61" s="57" t="s">
        <v>130</v>
      </c>
      <c r="C61" s="57"/>
      <c r="D61" s="57"/>
      <c r="E61" s="57"/>
      <c r="F61" s="57"/>
      <c r="G61" s="58"/>
      <c r="H61" s="53"/>
      <c r="I61" s="34"/>
      <c r="J61" s="35"/>
      <c r="K61" s="35"/>
      <c r="L61" s="36"/>
    </row>
    <row r="62" spans="1:12" ht="26.25" customHeight="1" x14ac:dyDescent="0.25">
      <c r="A62" s="24" t="s">
        <v>125</v>
      </c>
      <c r="B62" s="57" t="s">
        <v>131</v>
      </c>
      <c r="C62" s="57"/>
      <c r="D62" s="57"/>
      <c r="E62" s="57"/>
      <c r="F62" s="57"/>
      <c r="G62" s="58"/>
      <c r="H62" s="53"/>
      <c r="I62" s="34"/>
      <c r="J62" s="35"/>
      <c r="K62" s="35"/>
      <c r="L62" s="36"/>
    </row>
    <row r="63" spans="1:12" ht="26.25" customHeight="1" x14ac:dyDescent="0.25">
      <c r="A63" s="24" t="s">
        <v>126</v>
      </c>
      <c r="B63" s="57" t="s">
        <v>122</v>
      </c>
      <c r="C63" s="57"/>
      <c r="D63" s="57"/>
      <c r="E63" s="57"/>
      <c r="F63" s="57"/>
      <c r="G63" s="58"/>
      <c r="H63" s="53"/>
      <c r="I63" s="34"/>
      <c r="J63" s="35"/>
      <c r="K63" s="35"/>
      <c r="L63" s="36"/>
    </row>
    <row r="64" spans="1:12" ht="26.25" customHeight="1" x14ac:dyDescent="0.25">
      <c r="A64" s="24" t="s">
        <v>127</v>
      </c>
      <c r="B64" s="57" t="s">
        <v>123</v>
      </c>
      <c r="C64" s="57"/>
      <c r="D64" s="57"/>
      <c r="E64" s="57"/>
      <c r="F64" s="57"/>
      <c r="G64" s="58"/>
      <c r="H64" s="53"/>
      <c r="I64" s="34"/>
      <c r="J64" s="35"/>
      <c r="K64" s="35"/>
      <c r="L64" s="36"/>
    </row>
    <row r="65" spans="1:12" ht="26.25" customHeight="1" x14ac:dyDescent="0.25">
      <c r="A65" s="24" t="s">
        <v>133</v>
      </c>
      <c r="B65" s="57" t="s">
        <v>132</v>
      </c>
      <c r="C65" s="57"/>
      <c r="D65" s="57"/>
      <c r="E65" s="57"/>
      <c r="F65" s="57"/>
      <c r="G65" s="58"/>
      <c r="H65" s="53"/>
      <c r="I65" s="34"/>
      <c r="J65" s="35"/>
      <c r="K65" s="35"/>
      <c r="L65" s="36"/>
    </row>
    <row r="66" spans="1:12" ht="26.25" customHeight="1" thickBot="1" x14ac:dyDescent="0.3">
      <c r="A66" s="50" t="s">
        <v>134</v>
      </c>
      <c r="B66" s="77" t="s">
        <v>124</v>
      </c>
      <c r="C66" s="77"/>
      <c r="D66" s="77"/>
      <c r="E66" s="77"/>
      <c r="F66" s="77"/>
      <c r="G66" s="78"/>
      <c r="H66" s="53"/>
      <c r="I66" s="161"/>
      <c r="J66" s="162"/>
      <c r="K66" s="162"/>
      <c r="L66" s="163"/>
    </row>
    <row r="67" spans="1:12" ht="16.5" customHeight="1" x14ac:dyDescent="0.25">
      <c r="A67" s="68" t="s">
        <v>41</v>
      </c>
      <c r="B67" s="73" t="s">
        <v>94</v>
      </c>
      <c r="C67" s="73"/>
      <c r="D67" s="73"/>
      <c r="E67" s="73"/>
      <c r="F67" s="46" t="s">
        <v>93</v>
      </c>
      <c r="G67" s="47">
        <f>COUNTIF(H69:H84,"&lt;&gt;"&amp;$A$26)*3</f>
        <v>48</v>
      </c>
      <c r="H67" s="168">
        <f>SUM(H69:H84)</f>
        <v>0</v>
      </c>
      <c r="I67" s="170" t="s">
        <v>1</v>
      </c>
      <c r="J67" s="171"/>
      <c r="K67" s="171"/>
      <c r="L67" s="172"/>
    </row>
    <row r="68" spans="1:12" ht="16.5" customHeight="1" thickBot="1" x14ac:dyDescent="0.3">
      <c r="A68" s="69"/>
      <c r="B68" s="71"/>
      <c r="C68" s="71"/>
      <c r="D68" s="71"/>
      <c r="E68" s="71"/>
      <c r="F68" s="22" t="s">
        <v>35</v>
      </c>
      <c r="G68" s="30">
        <f>H67/G67</f>
        <v>0</v>
      </c>
      <c r="H68" s="169"/>
      <c r="I68" s="173"/>
      <c r="J68" s="174"/>
      <c r="K68" s="174"/>
      <c r="L68" s="175"/>
    </row>
    <row r="69" spans="1:12" ht="27.75" customHeight="1" x14ac:dyDescent="0.25">
      <c r="A69" s="19" t="s">
        <v>19</v>
      </c>
      <c r="B69" s="57" t="s">
        <v>139</v>
      </c>
      <c r="C69" s="57"/>
      <c r="D69" s="57"/>
      <c r="E69" s="57"/>
      <c r="F69" s="57"/>
      <c r="G69" s="58"/>
      <c r="H69" s="43"/>
      <c r="I69" s="161"/>
      <c r="J69" s="162"/>
      <c r="K69" s="162"/>
      <c r="L69" s="163"/>
    </row>
    <row r="70" spans="1:12" ht="27.6" customHeight="1" x14ac:dyDescent="0.25">
      <c r="A70" s="19" t="s">
        <v>20</v>
      </c>
      <c r="B70" s="57" t="s">
        <v>140</v>
      </c>
      <c r="C70" s="57"/>
      <c r="D70" s="57"/>
      <c r="E70" s="57"/>
      <c r="F70" s="57"/>
      <c r="G70" s="58"/>
      <c r="H70" s="43"/>
      <c r="I70" s="34"/>
      <c r="J70" s="35"/>
      <c r="K70" s="35"/>
      <c r="L70" s="36"/>
    </row>
    <row r="71" spans="1:12" ht="27.75" customHeight="1" x14ac:dyDescent="0.25">
      <c r="A71" s="19" t="s">
        <v>22</v>
      </c>
      <c r="B71" s="57" t="s">
        <v>141</v>
      </c>
      <c r="C71" s="57"/>
      <c r="D71" s="57"/>
      <c r="E71" s="57"/>
      <c r="F71" s="57"/>
      <c r="G71" s="58"/>
      <c r="H71" s="43"/>
      <c r="I71" s="34"/>
      <c r="J71" s="35"/>
      <c r="K71" s="35"/>
      <c r="L71" s="36"/>
    </row>
    <row r="72" spans="1:12" ht="27.75" customHeight="1" x14ac:dyDescent="0.25">
      <c r="A72" s="19" t="s">
        <v>59</v>
      </c>
      <c r="B72" s="57" t="s">
        <v>142</v>
      </c>
      <c r="C72" s="57"/>
      <c r="D72" s="57"/>
      <c r="E72" s="57"/>
      <c r="F72" s="57"/>
      <c r="G72" s="58"/>
      <c r="H72" s="43"/>
      <c r="I72" s="34"/>
      <c r="J72" s="35"/>
      <c r="K72" s="35"/>
      <c r="L72" s="36"/>
    </row>
    <row r="73" spans="1:12" ht="27.75" customHeight="1" x14ac:dyDescent="0.25">
      <c r="A73" s="19" t="s">
        <v>95</v>
      </c>
      <c r="B73" s="57" t="s">
        <v>143</v>
      </c>
      <c r="C73" s="57"/>
      <c r="D73" s="57"/>
      <c r="E73" s="57"/>
      <c r="F73" s="57"/>
      <c r="G73" s="58"/>
      <c r="H73" s="43"/>
      <c r="I73" s="34"/>
      <c r="J73" s="35"/>
      <c r="K73" s="35"/>
      <c r="L73" s="36"/>
    </row>
    <row r="74" spans="1:12" ht="27.75" customHeight="1" x14ac:dyDescent="0.25">
      <c r="A74" s="19" t="s">
        <v>155</v>
      </c>
      <c r="B74" s="57" t="s">
        <v>144</v>
      </c>
      <c r="C74" s="57"/>
      <c r="D74" s="57"/>
      <c r="E74" s="57"/>
      <c r="F74" s="57"/>
      <c r="G74" s="58"/>
      <c r="H74" s="43"/>
      <c r="I74" s="34"/>
      <c r="J74" s="35"/>
      <c r="K74" s="35"/>
      <c r="L74" s="36"/>
    </row>
    <row r="75" spans="1:12" ht="27.75" customHeight="1" x14ac:dyDescent="0.25">
      <c r="A75" s="19" t="s">
        <v>156</v>
      </c>
      <c r="B75" s="57" t="s">
        <v>145</v>
      </c>
      <c r="C75" s="57"/>
      <c r="D75" s="57"/>
      <c r="E75" s="57"/>
      <c r="F75" s="57"/>
      <c r="G75" s="58"/>
      <c r="H75" s="43"/>
      <c r="I75" s="34"/>
      <c r="J75" s="35"/>
      <c r="K75" s="35"/>
      <c r="L75" s="36"/>
    </row>
    <row r="76" spans="1:12" ht="27.75" customHeight="1" x14ac:dyDescent="0.25">
      <c r="A76" s="19" t="s">
        <v>157</v>
      </c>
      <c r="B76" s="57" t="s">
        <v>146</v>
      </c>
      <c r="C76" s="57"/>
      <c r="D76" s="57"/>
      <c r="E76" s="57"/>
      <c r="F76" s="57"/>
      <c r="G76" s="58"/>
      <c r="H76" s="43"/>
      <c r="I76" s="34"/>
      <c r="J76" s="35"/>
      <c r="K76" s="35"/>
      <c r="L76" s="36"/>
    </row>
    <row r="77" spans="1:12" ht="27.75" customHeight="1" x14ac:dyDescent="0.25">
      <c r="A77" s="19" t="s">
        <v>158</v>
      </c>
      <c r="B77" s="57" t="s">
        <v>147</v>
      </c>
      <c r="C77" s="57"/>
      <c r="D77" s="57"/>
      <c r="E77" s="57"/>
      <c r="F77" s="57"/>
      <c r="G77" s="58"/>
      <c r="H77" s="43"/>
      <c r="I77" s="34"/>
      <c r="J77" s="35"/>
      <c r="K77" s="35"/>
      <c r="L77" s="36"/>
    </row>
    <row r="78" spans="1:12" ht="47.1" customHeight="1" x14ac:dyDescent="0.25">
      <c r="A78" s="19" t="s">
        <v>159</v>
      </c>
      <c r="B78" s="57" t="s">
        <v>148</v>
      </c>
      <c r="C78" s="57"/>
      <c r="D78" s="57"/>
      <c r="E78" s="57"/>
      <c r="F78" s="57"/>
      <c r="G78" s="58"/>
      <c r="H78" s="43"/>
      <c r="I78" s="34"/>
      <c r="J78" s="35"/>
      <c r="K78" s="35"/>
      <c r="L78" s="36"/>
    </row>
    <row r="79" spans="1:12" ht="27.75" customHeight="1" x14ac:dyDescent="0.25">
      <c r="A79" s="19" t="s">
        <v>160</v>
      </c>
      <c r="B79" s="57" t="s">
        <v>149</v>
      </c>
      <c r="C79" s="57"/>
      <c r="D79" s="57"/>
      <c r="E79" s="57"/>
      <c r="F79" s="57"/>
      <c r="G79" s="58"/>
      <c r="H79" s="43"/>
      <c r="I79" s="34"/>
      <c r="J79" s="35"/>
      <c r="K79" s="35"/>
      <c r="L79" s="36"/>
    </row>
    <row r="80" spans="1:12" ht="27.75" customHeight="1" x14ac:dyDescent="0.25">
      <c r="A80" s="19" t="s">
        <v>161</v>
      </c>
      <c r="B80" s="57" t="s">
        <v>150</v>
      </c>
      <c r="C80" s="57"/>
      <c r="D80" s="57"/>
      <c r="E80" s="57"/>
      <c r="F80" s="57"/>
      <c r="G80" s="58"/>
      <c r="H80" s="43"/>
      <c r="I80" s="161"/>
      <c r="J80" s="162"/>
      <c r="K80" s="162"/>
      <c r="L80" s="163"/>
    </row>
    <row r="81" spans="1:12" ht="27.75" customHeight="1" x14ac:dyDescent="0.25">
      <c r="A81" s="19" t="s">
        <v>162</v>
      </c>
      <c r="B81" s="57" t="s">
        <v>151</v>
      </c>
      <c r="C81" s="57"/>
      <c r="D81" s="57"/>
      <c r="E81" s="57"/>
      <c r="F81" s="57"/>
      <c r="G81" s="58"/>
      <c r="H81" s="51"/>
      <c r="I81" s="161"/>
      <c r="J81" s="162"/>
      <c r="K81" s="162"/>
      <c r="L81" s="163"/>
    </row>
    <row r="82" spans="1:12" ht="27.75" customHeight="1" x14ac:dyDescent="0.25">
      <c r="A82" s="19" t="s">
        <v>163</v>
      </c>
      <c r="B82" s="57" t="s">
        <v>152</v>
      </c>
      <c r="C82" s="57"/>
      <c r="D82" s="57"/>
      <c r="E82" s="57"/>
      <c r="F82" s="57"/>
      <c r="G82" s="58"/>
      <c r="H82" s="51"/>
      <c r="I82" s="34"/>
      <c r="J82" s="35"/>
      <c r="K82" s="35"/>
      <c r="L82" s="36"/>
    </row>
    <row r="83" spans="1:12" ht="27.75" customHeight="1" x14ac:dyDescent="0.25">
      <c r="A83" s="19" t="s">
        <v>164</v>
      </c>
      <c r="B83" s="57" t="s">
        <v>153</v>
      </c>
      <c r="C83" s="57"/>
      <c r="D83" s="57"/>
      <c r="E83" s="57"/>
      <c r="F83" s="57"/>
      <c r="G83" s="58"/>
      <c r="H83" s="51"/>
      <c r="I83" s="161"/>
      <c r="J83" s="162"/>
      <c r="K83" s="162"/>
      <c r="L83" s="163"/>
    </row>
    <row r="84" spans="1:12" ht="97.5" customHeight="1" thickBot="1" x14ac:dyDescent="0.3">
      <c r="A84" s="19" t="s">
        <v>165</v>
      </c>
      <c r="B84" s="57" t="s">
        <v>154</v>
      </c>
      <c r="C84" s="57"/>
      <c r="D84" s="57"/>
      <c r="E84" s="57"/>
      <c r="F84" s="57"/>
      <c r="G84" s="58"/>
      <c r="H84" s="51"/>
      <c r="I84" s="161"/>
      <c r="J84" s="162"/>
      <c r="K84" s="162"/>
      <c r="L84" s="163"/>
    </row>
    <row r="85" spans="1:12" ht="17.25" customHeight="1" x14ac:dyDescent="0.25">
      <c r="A85" s="72" t="s">
        <v>42</v>
      </c>
      <c r="B85" s="70" t="s">
        <v>84</v>
      </c>
      <c r="C85" s="70"/>
      <c r="D85" s="70"/>
      <c r="E85" s="74"/>
      <c r="F85" s="20" t="s">
        <v>93</v>
      </c>
      <c r="G85" s="21">
        <f>COUNTIF(H87:H97,"&lt;&gt;"&amp;$A$26)*3</f>
        <v>33</v>
      </c>
      <c r="H85" s="177">
        <f>SUM(H87:H97)</f>
        <v>0</v>
      </c>
      <c r="I85" s="170" t="s">
        <v>1</v>
      </c>
      <c r="J85" s="171"/>
      <c r="K85" s="171"/>
      <c r="L85" s="172"/>
    </row>
    <row r="86" spans="1:12" ht="17.25" customHeight="1" thickBot="1" x14ac:dyDescent="0.3">
      <c r="A86" s="69"/>
      <c r="B86" s="71"/>
      <c r="C86" s="71"/>
      <c r="D86" s="71"/>
      <c r="E86" s="75"/>
      <c r="F86" s="22" t="s">
        <v>35</v>
      </c>
      <c r="G86" s="25">
        <f>H85/G85</f>
        <v>0</v>
      </c>
      <c r="H86" s="178"/>
      <c r="I86" s="173"/>
      <c r="J86" s="174"/>
      <c r="K86" s="174"/>
      <c r="L86" s="175"/>
    </row>
    <row r="87" spans="1:12" ht="34.5" customHeight="1" x14ac:dyDescent="0.25">
      <c r="A87" s="19" t="s">
        <v>24</v>
      </c>
      <c r="B87" s="79" t="s">
        <v>166</v>
      </c>
      <c r="C87" s="80"/>
      <c r="D87" s="80"/>
      <c r="E87" s="80"/>
      <c r="F87" s="80"/>
      <c r="G87" s="81"/>
      <c r="H87" s="43"/>
      <c r="I87" s="133"/>
      <c r="J87" s="134"/>
      <c r="K87" s="134"/>
      <c r="L87" s="164"/>
    </row>
    <row r="88" spans="1:12" ht="34.5" customHeight="1" x14ac:dyDescent="0.25">
      <c r="A88" s="19" t="s">
        <v>25</v>
      </c>
      <c r="B88" s="59" t="s">
        <v>167</v>
      </c>
      <c r="C88" s="60"/>
      <c r="D88" s="60"/>
      <c r="E88" s="60"/>
      <c r="F88" s="60"/>
      <c r="G88" s="61"/>
      <c r="H88" s="43"/>
      <c r="I88" s="37"/>
      <c r="J88" s="38"/>
      <c r="K88" s="38"/>
      <c r="L88" s="40"/>
    </row>
    <row r="89" spans="1:12" ht="34.5" customHeight="1" x14ac:dyDescent="0.25">
      <c r="A89" s="19" t="s">
        <v>28</v>
      </c>
      <c r="B89" s="59" t="s">
        <v>168</v>
      </c>
      <c r="C89" s="60"/>
      <c r="D89" s="60"/>
      <c r="E89" s="60"/>
      <c r="F89" s="60"/>
      <c r="G89" s="61"/>
      <c r="H89" s="43"/>
      <c r="I89" s="37"/>
      <c r="J89" s="38"/>
      <c r="K89" s="38"/>
      <c r="L89" s="40"/>
    </row>
    <row r="90" spans="1:12" ht="34.5" customHeight="1" x14ac:dyDescent="0.25">
      <c r="A90" s="19" t="s">
        <v>46</v>
      </c>
      <c r="B90" s="59" t="s">
        <v>169</v>
      </c>
      <c r="C90" s="60"/>
      <c r="D90" s="60"/>
      <c r="E90" s="60"/>
      <c r="F90" s="60"/>
      <c r="G90" s="61"/>
      <c r="H90" s="43"/>
      <c r="I90" s="37"/>
      <c r="J90" s="38"/>
      <c r="K90" s="38"/>
      <c r="L90" s="40"/>
    </row>
    <row r="91" spans="1:12" ht="34.5" customHeight="1" x14ac:dyDescent="0.25">
      <c r="A91" s="19" t="s">
        <v>47</v>
      </c>
      <c r="B91" s="59" t="s">
        <v>170</v>
      </c>
      <c r="C91" s="60"/>
      <c r="D91" s="60"/>
      <c r="E91" s="60"/>
      <c r="F91" s="60"/>
      <c r="G91" s="61"/>
      <c r="H91" s="43"/>
      <c r="I91" s="37"/>
      <c r="J91" s="38"/>
      <c r="K91" s="38"/>
      <c r="L91" s="40"/>
    </row>
    <row r="92" spans="1:12" ht="34.5" customHeight="1" x14ac:dyDescent="0.25">
      <c r="A92" s="19" t="s">
        <v>175</v>
      </c>
      <c r="B92" s="59" t="s">
        <v>171</v>
      </c>
      <c r="C92" s="60"/>
      <c r="D92" s="60"/>
      <c r="E92" s="60"/>
      <c r="F92" s="60"/>
      <c r="G92" s="61"/>
      <c r="H92" s="43"/>
      <c r="I92" s="37"/>
      <c r="J92" s="38"/>
      <c r="K92" s="38"/>
      <c r="L92" s="40"/>
    </row>
    <row r="93" spans="1:12" ht="66.900000000000006" customHeight="1" x14ac:dyDescent="0.25">
      <c r="A93" s="19" t="s">
        <v>176</v>
      </c>
      <c r="B93" s="59" t="s">
        <v>181</v>
      </c>
      <c r="C93" s="60"/>
      <c r="D93" s="60"/>
      <c r="E93" s="60"/>
      <c r="F93" s="60"/>
      <c r="G93" s="61"/>
      <c r="H93" s="43"/>
      <c r="I93" s="37"/>
      <c r="J93" s="38"/>
      <c r="K93" s="38"/>
      <c r="L93" s="40"/>
    </row>
    <row r="94" spans="1:12" ht="34.5" customHeight="1" x14ac:dyDescent="0.25">
      <c r="A94" s="19" t="s">
        <v>177</v>
      </c>
      <c r="B94" s="59" t="s">
        <v>172</v>
      </c>
      <c r="C94" s="60"/>
      <c r="D94" s="60"/>
      <c r="E94" s="60"/>
      <c r="F94" s="60"/>
      <c r="G94" s="61"/>
      <c r="H94" s="43"/>
      <c r="I94" s="37"/>
      <c r="J94" s="38"/>
      <c r="K94" s="38"/>
      <c r="L94" s="40"/>
    </row>
    <row r="95" spans="1:12" ht="78.900000000000006" customHeight="1" x14ac:dyDescent="0.25">
      <c r="A95" s="19" t="s">
        <v>178</v>
      </c>
      <c r="B95" s="59" t="s">
        <v>182</v>
      </c>
      <c r="C95" s="60"/>
      <c r="D95" s="60"/>
      <c r="E95" s="60"/>
      <c r="F95" s="60"/>
      <c r="G95" s="61"/>
      <c r="H95" s="43"/>
      <c r="I95" s="37"/>
      <c r="J95" s="38"/>
      <c r="K95" s="38"/>
      <c r="L95" s="40"/>
    </row>
    <row r="96" spans="1:12" ht="34.5" customHeight="1" x14ac:dyDescent="0.25">
      <c r="A96" s="19" t="s">
        <v>179</v>
      </c>
      <c r="B96" s="59" t="s">
        <v>173</v>
      </c>
      <c r="C96" s="60"/>
      <c r="D96" s="60"/>
      <c r="E96" s="60"/>
      <c r="F96" s="60"/>
      <c r="G96" s="61"/>
      <c r="H96" s="43"/>
      <c r="I96" s="37"/>
      <c r="J96" s="38"/>
      <c r="K96" s="38"/>
      <c r="L96" s="40"/>
    </row>
    <row r="97" spans="1:12" ht="47.25" customHeight="1" thickBot="1" x14ac:dyDescent="0.3">
      <c r="A97" s="19" t="s">
        <v>180</v>
      </c>
      <c r="B97" s="82" t="s">
        <v>174</v>
      </c>
      <c r="C97" s="83"/>
      <c r="D97" s="83"/>
      <c r="E97" s="83"/>
      <c r="F97" s="83"/>
      <c r="G97" s="84"/>
      <c r="H97" s="51"/>
      <c r="I97" s="161"/>
      <c r="J97" s="162"/>
      <c r="K97" s="162"/>
      <c r="L97" s="163"/>
    </row>
    <row r="98" spans="1:12" ht="17.25" customHeight="1" x14ac:dyDescent="0.25">
      <c r="A98" s="72" t="s">
        <v>43</v>
      </c>
      <c r="B98" s="70" t="s">
        <v>85</v>
      </c>
      <c r="C98" s="70"/>
      <c r="D98" s="70"/>
      <c r="E98" s="74"/>
      <c r="F98" s="20" t="s">
        <v>93</v>
      </c>
      <c r="G98" s="21">
        <f>COUNTIF(H100:H111,"&lt;&gt;"&amp;$A$26)*3</f>
        <v>36</v>
      </c>
      <c r="H98" s="177">
        <f>SUM(H100:H111)</f>
        <v>0</v>
      </c>
      <c r="I98" s="170" t="s">
        <v>1</v>
      </c>
      <c r="J98" s="171"/>
      <c r="K98" s="171"/>
      <c r="L98" s="172"/>
    </row>
    <row r="99" spans="1:12" ht="17.25" customHeight="1" thickBot="1" x14ac:dyDescent="0.3">
      <c r="A99" s="68"/>
      <c r="B99" s="73"/>
      <c r="C99" s="73"/>
      <c r="D99" s="73"/>
      <c r="E99" s="76"/>
      <c r="F99" s="44" t="s">
        <v>35</v>
      </c>
      <c r="G99" s="54">
        <f>H98/G98</f>
        <v>0</v>
      </c>
      <c r="H99" s="178"/>
      <c r="I99" s="173"/>
      <c r="J99" s="174"/>
      <c r="K99" s="174"/>
      <c r="L99" s="175"/>
    </row>
    <row r="100" spans="1:12" ht="33.75" customHeight="1" x14ac:dyDescent="0.25">
      <c r="A100" s="49" t="s">
        <v>26</v>
      </c>
      <c r="B100" s="181" t="s">
        <v>183</v>
      </c>
      <c r="C100" s="181"/>
      <c r="D100" s="181"/>
      <c r="E100" s="181"/>
      <c r="F100" s="181"/>
      <c r="G100" s="182"/>
      <c r="H100" s="52"/>
      <c r="I100" s="133"/>
      <c r="J100" s="134"/>
      <c r="K100" s="134"/>
      <c r="L100" s="164"/>
    </row>
    <row r="101" spans="1:12" ht="33.75" customHeight="1" x14ac:dyDescent="0.25">
      <c r="A101" s="23" t="s">
        <v>27</v>
      </c>
      <c r="B101" s="57" t="s">
        <v>184</v>
      </c>
      <c r="C101" s="57"/>
      <c r="D101" s="57"/>
      <c r="E101" s="57"/>
      <c r="F101" s="57"/>
      <c r="G101" s="58"/>
      <c r="H101" s="48"/>
      <c r="I101" s="37"/>
      <c r="J101" s="38"/>
      <c r="K101" s="38"/>
      <c r="L101" s="40"/>
    </row>
    <row r="102" spans="1:12" ht="33.75" customHeight="1" x14ac:dyDescent="0.25">
      <c r="A102" s="23" t="s">
        <v>62</v>
      </c>
      <c r="B102" s="57" t="s">
        <v>185</v>
      </c>
      <c r="C102" s="57"/>
      <c r="D102" s="57"/>
      <c r="E102" s="57"/>
      <c r="F102" s="57"/>
      <c r="G102" s="58"/>
      <c r="H102" s="48"/>
      <c r="I102" s="37"/>
      <c r="J102" s="38"/>
      <c r="K102" s="38"/>
      <c r="L102" s="40"/>
    </row>
    <row r="103" spans="1:12" ht="33.75" customHeight="1" x14ac:dyDescent="0.25">
      <c r="A103" s="23" t="s">
        <v>63</v>
      </c>
      <c r="B103" s="57" t="s">
        <v>186</v>
      </c>
      <c r="C103" s="57"/>
      <c r="D103" s="57"/>
      <c r="E103" s="57"/>
      <c r="F103" s="57"/>
      <c r="G103" s="58"/>
      <c r="H103" s="52"/>
      <c r="I103" s="37"/>
      <c r="J103" s="38"/>
      <c r="K103" s="38"/>
      <c r="L103" s="40"/>
    </row>
    <row r="104" spans="1:12" ht="33.75" customHeight="1" x14ac:dyDescent="0.25">
      <c r="A104" s="23" t="s">
        <v>64</v>
      </c>
      <c r="B104" s="57" t="s">
        <v>187</v>
      </c>
      <c r="C104" s="57"/>
      <c r="D104" s="57"/>
      <c r="E104" s="57"/>
      <c r="F104" s="57"/>
      <c r="G104" s="58"/>
      <c r="H104" s="52"/>
      <c r="I104" s="37"/>
      <c r="J104" s="38"/>
      <c r="K104" s="38"/>
      <c r="L104" s="40"/>
    </row>
    <row r="105" spans="1:12" ht="33.75" customHeight="1" x14ac:dyDescent="0.25">
      <c r="A105" s="23" t="s">
        <v>65</v>
      </c>
      <c r="B105" s="57" t="s">
        <v>188</v>
      </c>
      <c r="C105" s="57"/>
      <c r="D105" s="57"/>
      <c r="E105" s="57"/>
      <c r="F105" s="57"/>
      <c r="G105" s="58"/>
      <c r="H105" s="52"/>
      <c r="I105" s="37"/>
      <c r="J105" s="38"/>
      <c r="K105" s="38"/>
      <c r="L105" s="40"/>
    </row>
    <row r="106" spans="1:12" ht="33.75" customHeight="1" x14ac:dyDescent="0.25">
      <c r="A106" s="23" t="s">
        <v>195</v>
      </c>
      <c r="B106" s="57" t="s">
        <v>189</v>
      </c>
      <c r="C106" s="57"/>
      <c r="D106" s="57"/>
      <c r="E106" s="57"/>
      <c r="F106" s="57"/>
      <c r="G106" s="58"/>
      <c r="H106" s="52"/>
      <c r="I106" s="37"/>
      <c r="J106" s="38"/>
      <c r="K106" s="38"/>
      <c r="L106" s="40"/>
    </row>
    <row r="107" spans="1:12" ht="27.75" customHeight="1" x14ac:dyDescent="0.25">
      <c r="A107" s="23" t="s">
        <v>196</v>
      </c>
      <c r="B107" s="57" t="s">
        <v>190</v>
      </c>
      <c r="C107" s="57"/>
      <c r="D107" s="57"/>
      <c r="E107" s="57"/>
      <c r="F107" s="57"/>
      <c r="G107" s="58"/>
      <c r="H107" s="52"/>
      <c r="I107" s="133"/>
      <c r="J107" s="134"/>
      <c r="K107" s="134"/>
      <c r="L107" s="164"/>
    </row>
    <row r="108" spans="1:12" ht="27.75" customHeight="1" x14ac:dyDescent="0.25">
      <c r="A108" s="23" t="s">
        <v>197</v>
      </c>
      <c r="B108" s="57" t="s">
        <v>191</v>
      </c>
      <c r="C108" s="57"/>
      <c r="D108" s="57"/>
      <c r="E108" s="57"/>
      <c r="F108" s="57"/>
      <c r="G108" s="58"/>
      <c r="H108" s="52"/>
      <c r="I108" s="133"/>
      <c r="J108" s="134"/>
      <c r="K108" s="134"/>
      <c r="L108" s="164"/>
    </row>
    <row r="109" spans="1:12" ht="33.75" customHeight="1" x14ac:dyDescent="0.25">
      <c r="A109" s="23" t="s">
        <v>198</v>
      </c>
      <c r="B109" s="57" t="s">
        <v>192</v>
      </c>
      <c r="C109" s="57"/>
      <c r="D109" s="57"/>
      <c r="E109" s="57"/>
      <c r="F109" s="57"/>
      <c r="G109" s="58"/>
      <c r="H109" s="52"/>
      <c r="I109" s="133"/>
      <c r="J109" s="134"/>
      <c r="K109" s="134"/>
      <c r="L109" s="164"/>
    </row>
    <row r="110" spans="1:12" ht="33.75" customHeight="1" x14ac:dyDescent="0.25">
      <c r="A110" s="23" t="s">
        <v>199</v>
      </c>
      <c r="B110" s="57" t="s">
        <v>193</v>
      </c>
      <c r="C110" s="57"/>
      <c r="D110" s="57"/>
      <c r="E110" s="57"/>
      <c r="F110" s="57"/>
      <c r="G110" s="58"/>
      <c r="H110" s="52"/>
      <c r="I110" s="133"/>
      <c r="J110" s="134"/>
      <c r="K110" s="134"/>
      <c r="L110" s="164"/>
    </row>
    <row r="111" spans="1:12" ht="47.25" customHeight="1" thickBot="1" x14ac:dyDescent="0.3">
      <c r="A111" s="56" t="s">
        <v>200</v>
      </c>
      <c r="B111" s="77" t="s">
        <v>194</v>
      </c>
      <c r="C111" s="77"/>
      <c r="D111" s="77"/>
      <c r="E111" s="77"/>
      <c r="F111" s="77"/>
      <c r="G111" s="78"/>
      <c r="H111" s="53"/>
      <c r="I111" s="161"/>
      <c r="J111" s="162"/>
      <c r="K111" s="162"/>
      <c r="L111" s="163"/>
    </row>
    <row r="112" spans="1:12" ht="17.25" customHeight="1" x14ac:dyDescent="0.25">
      <c r="A112" s="68" t="s">
        <v>48</v>
      </c>
      <c r="B112" s="73" t="s">
        <v>69</v>
      </c>
      <c r="C112" s="73"/>
      <c r="D112" s="73"/>
      <c r="E112" s="76"/>
      <c r="F112" s="46" t="s">
        <v>93</v>
      </c>
      <c r="G112" s="55">
        <f>COUNTIF(H114:H118,"&lt;&gt;"&amp;$A$26)*3</f>
        <v>15</v>
      </c>
      <c r="H112" s="177">
        <f>SUM(H114:H118)</f>
        <v>0</v>
      </c>
      <c r="I112" s="170" t="s">
        <v>1</v>
      </c>
      <c r="J112" s="171"/>
      <c r="K112" s="171"/>
      <c r="L112" s="172"/>
    </row>
    <row r="113" spans="1:12" ht="17.25" customHeight="1" thickBot="1" x14ac:dyDescent="0.3">
      <c r="A113" s="69"/>
      <c r="B113" s="71"/>
      <c r="C113" s="71"/>
      <c r="D113" s="71"/>
      <c r="E113" s="75"/>
      <c r="F113" s="22" t="s">
        <v>35</v>
      </c>
      <c r="G113" s="25">
        <f>H112/G112</f>
        <v>0</v>
      </c>
      <c r="H113" s="178"/>
      <c r="I113" s="173"/>
      <c r="J113" s="174"/>
      <c r="K113" s="174"/>
      <c r="L113" s="175"/>
    </row>
    <row r="114" spans="1:12" ht="26.25" customHeight="1" x14ac:dyDescent="0.25">
      <c r="A114" s="19" t="s">
        <v>49</v>
      </c>
      <c r="B114" s="57" t="s">
        <v>201</v>
      </c>
      <c r="C114" s="57"/>
      <c r="D114" s="57"/>
      <c r="E114" s="57"/>
      <c r="F114" s="57"/>
      <c r="G114" s="58"/>
      <c r="H114" s="43"/>
      <c r="I114" s="198"/>
      <c r="J114" s="199"/>
      <c r="K114" s="199"/>
      <c r="L114" s="200"/>
    </row>
    <row r="115" spans="1:12" ht="36.75" customHeight="1" x14ac:dyDescent="0.25">
      <c r="A115" s="13" t="s">
        <v>50</v>
      </c>
      <c r="B115" s="57" t="s">
        <v>202</v>
      </c>
      <c r="C115" s="57"/>
      <c r="D115" s="57"/>
      <c r="E115" s="57"/>
      <c r="F115" s="57"/>
      <c r="G115" s="58"/>
      <c r="H115" s="43"/>
      <c r="I115" s="161"/>
      <c r="J115" s="162"/>
      <c r="K115" s="162"/>
      <c r="L115" s="163"/>
    </row>
    <row r="116" spans="1:12" ht="36.75" customHeight="1" x14ac:dyDescent="0.25">
      <c r="A116" s="13" t="s">
        <v>51</v>
      </c>
      <c r="B116" s="57" t="s">
        <v>203</v>
      </c>
      <c r="C116" s="57"/>
      <c r="D116" s="57"/>
      <c r="E116" s="57"/>
      <c r="F116" s="57"/>
      <c r="G116" s="58"/>
      <c r="H116" s="51"/>
      <c r="I116" s="161"/>
      <c r="J116" s="162"/>
      <c r="K116" s="162"/>
      <c r="L116" s="163"/>
    </row>
    <row r="117" spans="1:12" ht="27" customHeight="1" x14ac:dyDescent="0.25">
      <c r="A117" s="13" t="s">
        <v>52</v>
      </c>
      <c r="B117" s="57" t="s">
        <v>204</v>
      </c>
      <c r="C117" s="57"/>
      <c r="D117" s="57"/>
      <c r="E117" s="57"/>
      <c r="F117" s="57"/>
      <c r="G117" s="58"/>
      <c r="H117" s="51"/>
      <c r="I117" s="161"/>
      <c r="J117" s="162"/>
      <c r="K117" s="162"/>
      <c r="L117" s="163"/>
    </row>
    <row r="118" spans="1:12" ht="27" customHeight="1" thickBot="1" x14ac:dyDescent="0.3">
      <c r="A118" s="13" t="s">
        <v>66</v>
      </c>
      <c r="B118" s="57" t="s">
        <v>205</v>
      </c>
      <c r="C118" s="57"/>
      <c r="D118" s="57"/>
      <c r="E118" s="57"/>
      <c r="F118" s="57"/>
      <c r="G118" s="58"/>
      <c r="H118" s="51"/>
      <c r="I118" s="165"/>
      <c r="J118" s="166"/>
      <c r="K118" s="166"/>
      <c r="L118" s="167"/>
    </row>
    <row r="119" spans="1:12" ht="17.25" customHeight="1" x14ac:dyDescent="0.25">
      <c r="A119" s="72" t="s">
        <v>53</v>
      </c>
      <c r="B119" s="70" t="s">
        <v>86</v>
      </c>
      <c r="C119" s="70"/>
      <c r="D119" s="70"/>
      <c r="E119" s="74"/>
      <c r="F119" s="20" t="s">
        <v>93</v>
      </c>
      <c r="G119" s="21">
        <f>COUNTIF(H121:H127,"&lt;&gt;"&amp;$A$26)*3</f>
        <v>21</v>
      </c>
      <c r="H119" s="177">
        <f>SUM(H121:H127)</f>
        <v>0</v>
      </c>
      <c r="I119" s="170" t="s">
        <v>1</v>
      </c>
      <c r="J119" s="171"/>
      <c r="K119" s="171"/>
      <c r="L119" s="172"/>
    </row>
    <row r="120" spans="1:12" ht="17.25" customHeight="1" thickBot="1" x14ac:dyDescent="0.3">
      <c r="A120" s="69"/>
      <c r="B120" s="71"/>
      <c r="C120" s="71"/>
      <c r="D120" s="71"/>
      <c r="E120" s="75"/>
      <c r="F120" s="22" t="s">
        <v>35</v>
      </c>
      <c r="G120" s="25">
        <f>H119/G119</f>
        <v>0</v>
      </c>
      <c r="H120" s="178"/>
      <c r="I120" s="173"/>
      <c r="J120" s="174"/>
      <c r="K120" s="174"/>
      <c r="L120" s="175"/>
    </row>
    <row r="121" spans="1:12" ht="39" customHeight="1" x14ac:dyDescent="0.25">
      <c r="A121" s="19" t="s">
        <v>54</v>
      </c>
      <c r="B121" s="57" t="s">
        <v>206</v>
      </c>
      <c r="C121" s="57"/>
      <c r="D121" s="57"/>
      <c r="E121" s="57"/>
      <c r="F121" s="57"/>
      <c r="G121" s="58"/>
      <c r="H121" s="43"/>
      <c r="I121" s="198"/>
      <c r="J121" s="199"/>
      <c r="K121" s="199"/>
      <c r="L121" s="200"/>
    </row>
    <row r="122" spans="1:12" ht="39" customHeight="1" x14ac:dyDescent="0.25">
      <c r="A122" s="13" t="s">
        <v>55</v>
      </c>
      <c r="B122" s="57" t="s">
        <v>207</v>
      </c>
      <c r="C122" s="57"/>
      <c r="D122" s="57"/>
      <c r="E122" s="57"/>
      <c r="F122" s="57"/>
      <c r="G122" s="58"/>
      <c r="H122" s="51"/>
      <c r="I122" s="161"/>
      <c r="J122" s="162"/>
      <c r="K122" s="162"/>
      <c r="L122" s="163"/>
    </row>
    <row r="123" spans="1:12" ht="29.25" customHeight="1" x14ac:dyDescent="0.25">
      <c r="A123" s="13" t="s">
        <v>56</v>
      </c>
      <c r="B123" s="57" t="s">
        <v>208</v>
      </c>
      <c r="C123" s="57"/>
      <c r="D123" s="57"/>
      <c r="E123" s="57"/>
      <c r="F123" s="57"/>
      <c r="G123" s="58"/>
      <c r="H123" s="51"/>
      <c r="I123" s="161"/>
      <c r="J123" s="162"/>
      <c r="K123" s="162"/>
      <c r="L123" s="163"/>
    </row>
    <row r="124" spans="1:12" ht="29.25" customHeight="1" x14ac:dyDescent="0.25">
      <c r="A124" s="13" t="s">
        <v>57</v>
      </c>
      <c r="B124" s="57" t="s">
        <v>209</v>
      </c>
      <c r="C124" s="57"/>
      <c r="D124" s="57"/>
      <c r="E124" s="57"/>
      <c r="F124" s="57"/>
      <c r="G124" s="58"/>
      <c r="H124" s="51"/>
      <c r="I124" s="161"/>
      <c r="J124" s="162"/>
      <c r="K124" s="162"/>
      <c r="L124" s="163"/>
    </row>
    <row r="125" spans="1:12" ht="39" customHeight="1" x14ac:dyDescent="0.25">
      <c r="A125" s="13" t="s">
        <v>58</v>
      </c>
      <c r="B125" s="57" t="s">
        <v>210</v>
      </c>
      <c r="C125" s="57"/>
      <c r="D125" s="57"/>
      <c r="E125" s="57"/>
      <c r="F125" s="57"/>
      <c r="G125" s="58"/>
      <c r="H125" s="51"/>
      <c r="I125" s="161"/>
      <c r="J125" s="162"/>
      <c r="K125" s="162"/>
      <c r="L125" s="163"/>
    </row>
    <row r="126" spans="1:12" ht="27" customHeight="1" x14ac:dyDescent="0.25">
      <c r="A126" s="13" t="s">
        <v>67</v>
      </c>
      <c r="B126" s="57" t="s">
        <v>211</v>
      </c>
      <c r="C126" s="57"/>
      <c r="D126" s="57"/>
      <c r="E126" s="57"/>
      <c r="F126" s="57"/>
      <c r="G126" s="58"/>
      <c r="H126" s="51"/>
      <c r="I126" s="161"/>
      <c r="J126" s="162"/>
      <c r="K126" s="162"/>
      <c r="L126" s="163"/>
    </row>
    <row r="127" spans="1:12" ht="27" customHeight="1" thickBot="1" x14ac:dyDescent="0.3">
      <c r="A127" s="13" t="s">
        <v>68</v>
      </c>
      <c r="B127" s="57" t="s">
        <v>212</v>
      </c>
      <c r="C127" s="57"/>
      <c r="D127" s="57"/>
      <c r="E127" s="57"/>
      <c r="F127" s="57"/>
      <c r="G127" s="58"/>
      <c r="H127" s="51"/>
      <c r="I127" s="165"/>
      <c r="J127" s="166"/>
      <c r="K127" s="166"/>
      <c r="L127" s="167"/>
    </row>
    <row r="128" spans="1:12" s="1" customFormat="1" ht="7.5" customHeight="1" thickBot="1" x14ac:dyDescent="0.3">
      <c r="A128" s="158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60"/>
    </row>
    <row r="129" spans="1:12" ht="15.75" customHeight="1" thickBot="1" x14ac:dyDescent="0.3">
      <c r="A129" s="88" t="s">
        <v>34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90"/>
    </row>
    <row r="130" spans="1:12" ht="19.5" customHeight="1" thickBot="1" x14ac:dyDescent="0.3">
      <c r="A130" s="85" t="s">
        <v>10</v>
      </c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7"/>
    </row>
    <row r="131" spans="1:12" ht="28.5" customHeight="1" x14ac:dyDescent="0.25">
      <c r="A131" s="94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6"/>
    </row>
    <row r="132" spans="1:12" ht="28.5" customHeight="1" thickBot="1" x14ac:dyDescent="0.3">
      <c r="A132" s="97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9"/>
    </row>
    <row r="133" spans="1:12" ht="21" customHeight="1" thickBot="1" x14ac:dyDescent="0.3">
      <c r="A133" s="85" t="s">
        <v>11</v>
      </c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7"/>
    </row>
    <row r="134" spans="1:12" ht="28.5" customHeight="1" x14ac:dyDescent="0.25">
      <c r="A134" s="106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8"/>
    </row>
    <row r="135" spans="1:12" ht="28.5" customHeigh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2"/>
    </row>
    <row r="136" spans="1:12" ht="28.5" customHeight="1" thickBot="1" x14ac:dyDescent="0.35">
      <c r="A136" s="103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5"/>
    </row>
    <row r="137" spans="1:12" ht="27" customHeight="1" thickBot="1" x14ac:dyDescent="0.3">
      <c r="A137" s="109" t="s">
        <v>9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1"/>
    </row>
    <row r="138" spans="1:12" ht="90" customHeight="1" thickBot="1" x14ac:dyDescent="0.3">
      <c r="A138" s="91" t="s">
        <v>213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3"/>
    </row>
    <row r="139" spans="1:12" ht="12.75" customHeight="1" x14ac:dyDescent="0.3">
      <c r="A139" s="9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2.75" customHeight="1" x14ac:dyDescent="0.25"/>
  </sheetData>
  <dataConsolidate/>
  <mergeCells count="222">
    <mergeCell ref="B126:G126"/>
    <mergeCell ref="B127:G127"/>
    <mergeCell ref="B31:E32"/>
    <mergeCell ref="I39:L39"/>
    <mergeCell ref="I40:L40"/>
    <mergeCell ref="I41:L41"/>
    <mergeCell ref="I42:L42"/>
    <mergeCell ref="I44:L44"/>
    <mergeCell ref="I45:L45"/>
    <mergeCell ref="I46:L46"/>
    <mergeCell ref="I47:L47"/>
    <mergeCell ref="I107:L107"/>
    <mergeCell ref="I108:L108"/>
    <mergeCell ref="I109:L109"/>
    <mergeCell ref="I110:L110"/>
    <mergeCell ref="I115:L115"/>
    <mergeCell ref="I124:L124"/>
    <mergeCell ref="I125:L125"/>
    <mergeCell ref="B115:G115"/>
    <mergeCell ref="B116:G116"/>
    <mergeCell ref="B117:G117"/>
    <mergeCell ref="B118:G118"/>
    <mergeCell ref="B121:G121"/>
    <mergeCell ref="B124:G124"/>
    <mergeCell ref="B125:G125"/>
    <mergeCell ref="B100:G100"/>
    <mergeCell ref="B107:G107"/>
    <mergeCell ref="B108:G108"/>
    <mergeCell ref="B109:G109"/>
    <mergeCell ref="B110:G110"/>
    <mergeCell ref="B111:G111"/>
    <mergeCell ref="B114:G114"/>
    <mergeCell ref="B112:E113"/>
    <mergeCell ref="B119:E120"/>
    <mergeCell ref="B103:G103"/>
    <mergeCell ref="B104:G104"/>
    <mergeCell ref="B105:G105"/>
    <mergeCell ref="B106:G106"/>
    <mergeCell ref="I126:L126"/>
    <mergeCell ref="H112:H113"/>
    <mergeCell ref="I112:L113"/>
    <mergeCell ref="I114:L114"/>
    <mergeCell ref="I116:L116"/>
    <mergeCell ref="I127:L127"/>
    <mergeCell ref="I81:L81"/>
    <mergeCell ref="I83:L83"/>
    <mergeCell ref="I84:L84"/>
    <mergeCell ref="I100:L100"/>
    <mergeCell ref="I98:L99"/>
    <mergeCell ref="I122:L122"/>
    <mergeCell ref="B44:G44"/>
    <mergeCell ref="B45:G45"/>
    <mergeCell ref="B46:G46"/>
    <mergeCell ref="B60:G60"/>
    <mergeCell ref="I60:L60"/>
    <mergeCell ref="B43:G43"/>
    <mergeCell ref="I43:L43"/>
    <mergeCell ref="B65:G65"/>
    <mergeCell ref="I123:L123"/>
    <mergeCell ref="B122:G122"/>
    <mergeCell ref="B123:G123"/>
    <mergeCell ref="I80:L80"/>
    <mergeCell ref="B71:G71"/>
    <mergeCell ref="B72:G72"/>
    <mergeCell ref="B73:G73"/>
    <mergeCell ref="B74:G74"/>
    <mergeCell ref="B75:G75"/>
    <mergeCell ref="B76:G76"/>
    <mergeCell ref="B77:G77"/>
    <mergeCell ref="B78:G78"/>
    <mergeCell ref="B95:G95"/>
    <mergeCell ref="B96:G96"/>
    <mergeCell ref="B101:G101"/>
    <mergeCell ref="B102:G102"/>
    <mergeCell ref="C6:F6"/>
    <mergeCell ref="C10:F10"/>
    <mergeCell ref="H6:L6"/>
    <mergeCell ref="H10:L10"/>
    <mergeCell ref="A10:B10"/>
    <mergeCell ref="G30:K30"/>
    <mergeCell ref="H119:H120"/>
    <mergeCell ref="I119:L120"/>
    <mergeCell ref="I121:L121"/>
    <mergeCell ref="H14:K14"/>
    <mergeCell ref="H15:K15"/>
    <mergeCell ref="A24:B24"/>
    <mergeCell ref="C25:L25"/>
    <mergeCell ref="A25:B25"/>
    <mergeCell ref="C24:L24"/>
    <mergeCell ref="C23:L23"/>
    <mergeCell ref="A23:B23"/>
    <mergeCell ref="H98:H99"/>
    <mergeCell ref="C26:L26"/>
    <mergeCell ref="H31:H32"/>
    <mergeCell ref="I31:L32"/>
    <mergeCell ref="I56:L56"/>
    <mergeCell ref="I50:L51"/>
    <mergeCell ref="A30:F30"/>
    <mergeCell ref="A29:L29"/>
    <mergeCell ref="A26:B26"/>
    <mergeCell ref="B47:G47"/>
    <mergeCell ref="B48:G48"/>
    <mergeCell ref="B49:G49"/>
    <mergeCell ref="B52:G52"/>
    <mergeCell ref="B53:G53"/>
    <mergeCell ref="B54:G54"/>
    <mergeCell ref="B59:G59"/>
    <mergeCell ref="I57:L58"/>
    <mergeCell ref="B34:G34"/>
    <mergeCell ref="A27:B27"/>
    <mergeCell ref="C27:L27"/>
    <mergeCell ref="I34:L34"/>
    <mergeCell ref="B55:G55"/>
    <mergeCell ref="B56:G56"/>
    <mergeCell ref="B35:G35"/>
    <mergeCell ref="B36:G36"/>
    <mergeCell ref="B37:G37"/>
    <mergeCell ref="B38:G38"/>
    <mergeCell ref="B39:G39"/>
    <mergeCell ref="B40:G40"/>
    <mergeCell ref="B41:G41"/>
    <mergeCell ref="B42:G42"/>
    <mergeCell ref="A128:L128"/>
    <mergeCell ref="I111:L111"/>
    <mergeCell ref="I87:L87"/>
    <mergeCell ref="I97:L97"/>
    <mergeCell ref="I117:L117"/>
    <mergeCell ref="I118:L118"/>
    <mergeCell ref="H50:H51"/>
    <mergeCell ref="A31:A32"/>
    <mergeCell ref="I52:L52"/>
    <mergeCell ref="I85:L86"/>
    <mergeCell ref="I69:L69"/>
    <mergeCell ref="I59:L59"/>
    <mergeCell ref="I35:L35"/>
    <mergeCell ref="I36:L36"/>
    <mergeCell ref="I37:L37"/>
    <mergeCell ref="I38:L38"/>
    <mergeCell ref="I48:L48"/>
    <mergeCell ref="I49:L49"/>
    <mergeCell ref="H57:H58"/>
    <mergeCell ref="H67:H68"/>
    <mergeCell ref="H85:H86"/>
    <mergeCell ref="A119:A120"/>
    <mergeCell ref="I67:L68"/>
    <mergeCell ref="I66:L66"/>
    <mergeCell ref="C1:K3"/>
    <mergeCell ref="A1:B3"/>
    <mergeCell ref="A5:L5"/>
    <mergeCell ref="L1:L2"/>
    <mergeCell ref="H12:K12"/>
    <mergeCell ref="H13:K13"/>
    <mergeCell ref="A12:G12"/>
    <mergeCell ref="A11:L11"/>
    <mergeCell ref="I33:L33"/>
    <mergeCell ref="B33:G33"/>
    <mergeCell ref="B13:G13"/>
    <mergeCell ref="B14:G14"/>
    <mergeCell ref="B15:G15"/>
    <mergeCell ref="H16:K16"/>
    <mergeCell ref="H17:K17"/>
    <mergeCell ref="H18:K18"/>
    <mergeCell ref="C22:L22"/>
    <mergeCell ref="A22:B22"/>
    <mergeCell ref="B16:G16"/>
    <mergeCell ref="B17:G17"/>
    <mergeCell ref="B18:G18"/>
    <mergeCell ref="A20:L20"/>
    <mergeCell ref="A21:B21"/>
    <mergeCell ref="C21:L21"/>
    <mergeCell ref="A133:L133"/>
    <mergeCell ref="A129:L129"/>
    <mergeCell ref="A130:L130"/>
    <mergeCell ref="A138:L138"/>
    <mergeCell ref="A131:L131"/>
    <mergeCell ref="A132:L132"/>
    <mergeCell ref="A135:L135"/>
    <mergeCell ref="A136:L136"/>
    <mergeCell ref="A134:L134"/>
    <mergeCell ref="A137:L137"/>
    <mergeCell ref="A112:A113"/>
    <mergeCell ref="B50:E51"/>
    <mergeCell ref="A50:A51"/>
    <mergeCell ref="A57:A58"/>
    <mergeCell ref="A67:A68"/>
    <mergeCell ref="B67:E68"/>
    <mergeCell ref="B57:E58"/>
    <mergeCell ref="A85:A86"/>
    <mergeCell ref="B85:E86"/>
    <mergeCell ref="A98:A99"/>
    <mergeCell ref="B98:E99"/>
    <mergeCell ref="B66:G66"/>
    <mergeCell ref="B69:G69"/>
    <mergeCell ref="B80:G80"/>
    <mergeCell ref="B81:G81"/>
    <mergeCell ref="B82:G82"/>
    <mergeCell ref="B87:G87"/>
    <mergeCell ref="B97:G97"/>
    <mergeCell ref="B79:G79"/>
    <mergeCell ref="B61:G61"/>
    <mergeCell ref="B62:G62"/>
    <mergeCell ref="B63:G63"/>
    <mergeCell ref="B64:G64"/>
    <mergeCell ref="B70:G70"/>
    <mergeCell ref="A7:B7"/>
    <mergeCell ref="C7:F7"/>
    <mergeCell ref="H7:J7"/>
    <mergeCell ref="A8:B8"/>
    <mergeCell ref="C8:F8"/>
    <mergeCell ref="H8:L8"/>
    <mergeCell ref="A9:B9"/>
    <mergeCell ref="C9:F9"/>
    <mergeCell ref="H9:J9"/>
    <mergeCell ref="B83:G83"/>
    <mergeCell ref="B84:G84"/>
    <mergeCell ref="B88:G88"/>
    <mergeCell ref="B89:G89"/>
    <mergeCell ref="B90:G90"/>
    <mergeCell ref="B91:G91"/>
    <mergeCell ref="B92:G92"/>
    <mergeCell ref="B93:G93"/>
    <mergeCell ref="B94:G94"/>
  </mergeCells>
  <phoneticPr fontId="1" type="noConversion"/>
  <dataValidations count="1">
    <dataValidation type="list" allowBlank="1" showInputMessage="1" showErrorMessage="1" errorTitle="Error en ingreso de datos" error="En estas celdas solo se puede ingresar 1, 0 ó N/A._x000a_Por Favor verifique el dato ingresado, gracias." sqref="H114:H118 H87:H97 H33:H49 H52:H56 H100:H111 H121:H127 H59:H66 H69:H84" xr:uid="{00000000-0002-0000-0000-000000000000}">
      <formula1>$A$22:$A$26</formula1>
    </dataValidation>
  </dataValidations>
  <printOptions horizontalCentered="1"/>
  <pageMargins left="0.39370078740157483" right="0.23622047244094491" top="0.35433070866141736" bottom="0.35433070866141736" header="0.31496062992125984" footer="0.31496062992125984"/>
  <pageSetup scale="65" fitToHeight="5" orientation="portrait" r:id="rId1"/>
  <headerFooter alignWithMargins="0">
    <oddFooter>&amp;C&amp;8Página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I U + U l b V A 2 W j A A A A 9 Q A A A B I A H A B D b 2 5 m a W c v U G F j a 2 F n Z S 5 4 b W w g o h g A K K A U A A A A A A A A A A A A A A A A A A A A A A A A A A A A h Y 9 B D o I w F E S v Q v 6 e t q I L Q j 4 l 0 a 1 E E x P j t i k V G q E Y W i x 3 c + G R v I I Y R d 2 5 n H l v M X O / 3 j A b m j q 4 q M 7 q 1 q Q w I w w C Z W R b a F O m 0 L t j G E P G c S v k S Z Q q G G V j k 8 E W K V T O n R N K v f f E z 0 n b l T R i b E Y P + X o n K 9 U I + M j 6 v x x q Y 5 0 w U g H H / W s M j 0 i 8 I D E b J y G d O s y 1 + f J o Z E / 6 U + K q r 1 3 f K a 5 s u N w g n S L S 9 w X + A F B L A w Q U A A I A C A D s h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I U + U i i K R 7 g O A A A A E Q A A A B M A H A B G b 3 J t d W x h c y 9 T Z W N 0 a W 9 u M S 5 t I K I Y A C i g F A A A A A A A A A A A A A A A A A A A A A A A A A A A A C t O T S 7 J z M 9 T C I b Q h t Y A U E s B A i 0 A F A A C A A g A 7 I U + U l b V A 2 W j A A A A 9 Q A A A B I A A A A A A A A A A A A A A A A A A A A A A E N v b m Z p Z y 9 Q Y W N r Y W d l L n h t b F B L A Q I t A B Q A A g A I A O y F P l I P y u m r p A A A A O k A A A A T A A A A A A A A A A A A A A A A A O 8 A A A B b Q 2 9 u d G V u d F 9 U e X B l c 1 0 u e G 1 s U E s B A i 0 A F A A C A A g A 7 I U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1 Z K S d E K 3 x E u 6 U 9 2 C 6 i / F o A A A A A A g A A A A A A E G Y A A A A B A A A g A A A A 0 y 7 Z x e F 5 H / t 9 T f P H f n G e K d v a d w k 5 I 9 I 6 n v h u 2 / q + W w Y A A A A A D o A A A A A C A A A g A A A A I 8 2 w q 3 p i + k x 8 O C / j w B 4 A C 9 v S U d e q S Z R R c 6 T q K D y x l Q J Q A A A A 2 V m 7 N X N l 5 C e Y s t h l D J 2 Y v 5 t c x Q t Y o / L K O f G i M + G t x o K S n d H 5 9 6 V 2 y 2 k c W q z A B V Z 5 P D m l v 8 x 5 E H H a H L Y z o 2 Z D u b + d K 9 b w k 3 z 6 u b K M D A W M x F 1 A A A A A M i 9 p 5 p 0 S / F / X Q v e m z h p l n + x m z 3 8 K Z r h l o V + R r v e X U t v v O 1 4 6 P F W J b U j Z o i F D H W w r 7 P w r P 4 C 3 j w T W Q v d C V C t e / Q = = < / D a t a M a s h u p > 
</file>

<file path=customXml/itemProps1.xml><?xml version="1.0" encoding="utf-8"?>
<ds:datastoreItem xmlns:ds="http://schemas.openxmlformats.org/officeDocument/2006/customXml" ds:itemID="{6B06457B-E7E7-49C7-9B2D-D15BCB58A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IRO Espacios Confinados</vt:lpstr>
      <vt:lpstr>'IRO Espacios Confinados'!Área_de_impresión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MSC Safety Audit Check List</dc:title>
  <dc:creator>Mario M. Copa</dc:creator>
  <cp:lastModifiedBy>Mauricio Elio Flores Herbas</cp:lastModifiedBy>
  <cp:lastPrinted>2021-01-31T03:53:48Z</cp:lastPrinted>
  <dcterms:created xsi:type="dcterms:W3CDTF">2004-11-04T08:39:07Z</dcterms:created>
  <dcterms:modified xsi:type="dcterms:W3CDTF">2025-08-10T18:29:35Z</dcterms:modified>
</cp:coreProperties>
</file>