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500" activeTab="1"/>
  </bookViews>
  <sheets>
    <sheet name="cast_transpose_dbias_dgelu_1219" sheetId="12" r:id="rId1"/>
    <sheet name="cast_transpose_dbias_1226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<sst xmlns="http://schemas.openxmlformats.org/spreadsheetml/2006/main" count="314" uniqueCount="41">
  <si>
    <t>Te-cast_transpose_dbias_dgelu</t>
  </si>
  <si>
    <t>H20_dbias</t>
  </si>
  <si>
    <t>H20_dbias_dgelu</t>
  </si>
  <si>
    <t>MI308X_HIP_dbias_dgelu_base</t>
  </si>
  <si>
    <t>InType</t>
  </si>
  <si>
    <t>OutType</t>
  </si>
  <si>
    <t>Shape</t>
  </si>
  <si>
    <t>Time(us)</t>
  </si>
  <si>
    <t>sel-config</t>
  </si>
  <si>
    <t>cast_time(us)</t>
  </si>
  <si>
    <t>reduce_dbias(us)</t>
  </si>
  <si>
    <t>dgelu_time(us)</t>
  </si>
  <si>
    <t>float32</t>
  </si>
  <si>
    <t>float8e5m2</t>
  </si>
  <si>
    <t>[2048,12288]</t>
  </si>
  <si>
    <t>4,4</t>
  </si>
  <si>
    <t>[256,65536]</t>
  </si>
  <si>
    <t>[65536,128]</t>
  </si>
  <si>
    <t>[768,1024]</t>
  </si>
  <si>
    <t>[256,256]</t>
  </si>
  <si>
    <t>4,1</t>
  </si>
  <si>
    <t>float8e4m3</t>
  </si>
  <si>
    <t>bfloat16</t>
  </si>
  <si>
    <t>4,2</t>
  </si>
  <si>
    <t>2,1</t>
  </si>
  <si>
    <t>float16</t>
  </si>
  <si>
    <t>优化方案：</t>
  </si>
  <si>
    <t>1）根据shape[65536,128]可以看出，当m很大时，reduce_dbias_kernel的时间会增加，当前方案是通过在每个线程内多次loop实现行上的累加，我们考虑在行上设置多warp来减少loop次数</t>
  </si>
  <si>
    <t>2）通过调整KernelConfig,提升cast_transpose的性能</t>
  </si>
  <si>
    <t>3）测试发现激活操作也有很大的时间开销，目前支持了很多的激活算子，建议使用哪种激活算子来做后续的优化</t>
  </si>
  <si>
    <t>base: wpt = 4, iter = 8</t>
  </si>
  <si>
    <t>Te-cast_transpose_dbias</t>
  </si>
  <si>
    <t>opt: wpt = 8,  iter = 4</t>
  </si>
  <si>
    <t>MI308X_triton_dbias</t>
  </si>
  <si>
    <t>MI308X_HIP_dbias_base</t>
  </si>
  <si>
    <t>MI308X_HIP_dbias_opt</t>
  </si>
  <si>
    <t>boost ratio</t>
  </si>
  <si>
    <t>base/opt</t>
  </si>
  <si>
    <t>8,8</t>
  </si>
  <si>
    <t>8,4</t>
  </si>
  <si>
    <t>8,2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</si>
</sst>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4">
    <font>
      <sz val="12"/>
      <color rgb="FF000000"/>
      <name val="Noto Sans CJK SC"/>
      <charset val="1"/>
    </font>
    <font>
      <b/>
      <sz val="14"/>
      <color rgb="FFFF0000"/>
      <name val="Noto Sans CJK SC"/>
      <charset val="134"/>
    </font>
    <font>
      <sz val="12"/>
      <color rgb="FFFF0000"/>
      <name val="Arial"/>
      <charset val="134"/>
    </font>
    <font>
      <sz val="12"/>
      <color rgb="FF000000"/>
      <name val="Arial"/>
      <charset val="134"/>
    </font>
    <font>
      <sz val="12"/>
      <color rgb="FFFF0000"/>
      <name val="Noto Sans CJK SC"/>
      <charset val="134"/>
    </font>
    <font>
      <sz val="12"/>
      <color rgb="FFFF0000"/>
      <name val="Noto Sans CJK SC"/>
      <charset val="1"/>
    </font>
    <font>
      <sz val="12"/>
      <name val="Arial"/>
      <charset val="134"/>
    </font>
    <font>
      <sz val="12"/>
      <name val="Noto Sans CJK SC"/>
      <charset val="1"/>
    </font>
    <font>
      <sz val="12"/>
      <color rgb="FF000000"/>
      <name val="Noto Sans CJK SC"/>
      <charset val="1"/>
    </font>
    <font>
      <sz val="12"/>
      <color rgb="FF000000"/>
      <name val="Arial"/>
      <charset val="134"/>
    </font>
    <font>
      <sz val="12"/>
      <color rgb="FFFF0000"/>
      <name val="Arial"/>
      <charset val="134"/>
    </font>
    <font>
      <sz val="12"/>
      <name val="Arial"/>
      <charset val="134"/>
    </font>
    <font>
      <sz val="12"/>
      <name val="Noto Sans CJK SC"/>
      <charset val="1"/>
    </font>
    <font>
      <sz val="12"/>
      <color rgb="FFFF0000"/>
      <name val="Noto Sans CJK SC"/>
      <charset val="1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CFAD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8" borderId="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4" applyNumberFormat="0" applyAlignment="0" applyProtection="0">
      <alignment vertical="center"/>
    </xf>
    <xf numFmtId="0" fontId="24" fillId="10" borderId="5" applyNumberFormat="0" applyAlignment="0" applyProtection="0">
      <alignment vertical="center"/>
    </xf>
    <xf numFmtId="0" fontId="25" fillId="10" borderId="4" applyNumberFormat="0" applyAlignment="0" applyProtection="0">
      <alignment vertical="center"/>
    </xf>
    <xf numFmtId="0" fontId="26" fillId="11" borderId="6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76" fontId="0" fillId="0" borderId="0" xfId="0" applyNumberForma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76" fontId="5" fillId="0" borderId="0" xfId="0" applyNumberFormat="1" applyFont="1"/>
    <xf numFmtId="0" fontId="7" fillId="0" borderId="0" xfId="0" applyFont="1"/>
    <xf numFmtId="0" fontId="7" fillId="6" borderId="0" xfId="0" applyFont="1" applyFill="1" applyAlignment="1">
      <alignment horizontal="center"/>
    </xf>
    <xf numFmtId="0" fontId="8" fillId="0" borderId="0" xfId="0" applyFont="1" applyFill="1" applyAlignment="1"/>
    <xf numFmtId="0" fontId="8" fillId="0" borderId="0" xfId="0" applyFont="1" applyFill="1" applyAlignment="1">
      <alignment horizontal="center"/>
    </xf>
    <xf numFmtId="0" fontId="1" fillId="0" borderId="0" xfId="0" applyFont="1" applyFill="1" applyAlignment="1"/>
    <xf numFmtId="0" fontId="9" fillId="0" borderId="0" xfId="0" applyFont="1" applyFill="1" applyAlignment="1">
      <alignment horizontal="left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9" fillId="0" borderId="0" xfId="0" applyFont="1" applyFill="1" applyAlignment="1"/>
    <xf numFmtId="0" fontId="4" fillId="0" borderId="0" xfId="0" applyFont="1" applyFill="1" applyAlignment="1"/>
    <xf numFmtId="0" fontId="8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11" fillId="2" borderId="0" xfId="0" applyFont="1" applyFill="1" applyAlignment="1">
      <alignment horizontal="center" vertical="center"/>
    </xf>
    <xf numFmtId="0" fontId="8" fillId="2" borderId="0" xfId="0" applyFont="1" applyFill="1" applyAlignment="1"/>
    <xf numFmtId="0" fontId="8" fillId="2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9D7E3"/>
      <color rgb="00F6DAE9"/>
      <color rgb="00FCFAD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45"/>
  <sheetViews>
    <sheetView topLeftCell="A3" workbookViewId="0">
      <selection activeCell="D19" sqref="D19"/>
    </sheetView>
  </sheetViews>
  <sheetFormatPr defaultColWidth="9" defaultRowHeight="15"/>
  <cols>
    <col min="1" max="2" width="9" style="30"/>
    <col min="3" max="3" width="10" style="30" customWidth="1"/>
    <col min="4" max="4" width="12.0518518518519" style="30" customWidth="1"/>
    <col min="5" max="5" width="13.1111111111111" style="30" customWidth="1"/>
    <col min="6" max="6" width="11.5555555555556" style="30" customWidth="1"/>
    <col min="7" max="7" width="10.9407407407407" style="30" customWidth="1"/>
    <col min="8" max="8" width="11.7185185185185" style="30" customWidth="1"/>
    <col min="9" max="9" width="9" style="30"/>
    <col min="10" max="10" width="13.3333333333333" style="30" customWidth="1"/>
    <col min="11" max="11" width="17.2740740740741" style="30" customWidth="1"/>
    <col min="12" max="12" width="13.6074074074074" style="31" customWidth="1"/>
    <col min="13" max="16384" width="9" style="30"/>
  </cols>
  <sheetData>
    <row r="2" s="30" customFormat="1" ht="18" spans="2:12">
      <c r="B2" s="32" t="s">
        <v>0</v>
      </c>
      <c r="G2" s="33"/>
      <c r="L2" s="31"/>
    </row>
    <row r="3" s="30" customFormat="1" spans="7:12">
      <c r="G3" s="33"/>
      <c r="L3" s="31"/>
    </row>
    <row r="4" s="30" customFormat="1" ht="33.75" customHeight="1" spans="3:12">
      <c r="C4" s="34"/>
      <c r="D4" s="35"/>
      <c r="E4" s="35"/>
      <c r="F4" s="36" t="s">
        <v>1</v>
      </c>
      <c r="G4" s="36" t="s">
        <v>2</v>
      </c>
      <c r="H4" s="36" t="s">
        <v>3</v>
      </c>
      <c r="I4" s="36"/>
      <c r="J4" s="36"/>
      <c r="K4" s="36"/>
      <c r="L4" s="31"/>
    </row>
    <row r="5" s="30" customFormat="1" spans="3:12">
      <c r="C5" s="37" t="s">
        <v>4</v>
      </c>
      <c r="D5" s="37" t="s">
        <v>5</v>
      </c>
      <c r="E5" s="37" t="s">
        <v>6</v>
      </c>
      <c r="F5" s="37" t="s">
        <v>7</v>
      </c>
      <c r="G5" s="37" t="s">
        <v>7</v>
      </c>
      <c r="H5" s="38" t="s">
        <v>7</v>
      </c>
      <c r="I5" s="46" t="s">
        <v>8</v>
      </c>
      <c r="J5" s="37" t="s">
        <v>9</v>
      </c>
      <c r="K5" s="47" t="s">
        <v>10</v>
      </c>
      <c r="L5" s="48" t="s">
        <v>11</v>
      </c>
    </row>
    <row r="6" s="30" customFormat="1" spans="3:12">
      <c r="C6" s="39" t="s">
        <v>12</v>
      </c>
      <c r="D6" s="39" t="s">
        <v>13</v>
      </c>
      <c r="E6" s="33" t="s">
        <v>14</v>
      </c>
      <c r="F6" s="40">
        <v>60.31</v>
      </c>
      <c r="G6" s="40">
        <v>111.82</v>
      </c>
      <c r="H6" s="41">
        <v>191.02</v>
      </c>
      <c r="I6" s="41" t="s">
        <v>15</v>
      </c>
      <c r="J6" s="31">
        <v>75.85</v>
      </c>
      <c r="K6" s="31">
        <v>6.82</v>
      </c>
      <c r="L6" s="31">
        <v>106.54</v>
      </c>
    </row>
    <row r="7" s="30" customFormat="1" spans="3:12">
      <c r="C7" s="39" t="s">
        <v>12</v>
      </c>
      <c r="D7" s="39" t="s">
        <v>13</v>
      </c>
      <c r="E7" s="33" t="s">
        <v>16</v>
      </c>
      <c r="F7" s="40">
        <v>42.72</v>
      </c>
      <c r="G7" s="40">
        <v>77.01</v>
      </c>
      <c r="H7" s="41">
        <v>128.15</v>
      </c>
      <c r="I7" s="41" t="s">
        <v>15</v>
      </c>
      <c r="J7" s="49">
        <v>54.39</v>
      </c>
      <c r="K7" s="49">
        <v>3.41</v>
      </c>
      <c r="L7" s="31">
        <v>70.87</v>
      </c>
    </row>
    <row r="8" s="30" customFormat="1" spans="3:12">
      <c r="C8" s="39" t="s">
        <v>12</v>
      </c>
      <c r="D8" s="39" t="s">
        <v>13</v>
      </c>
      <c r="E8" s="33" t="s">
        <v>17</v>
      </c>
      <c r="F8" s="40">
        <v>30.08</v>
      </c>
      <c r="G8" s="40">
        <v>63.19</v>
      </c>
      <c r="H8" s="41">
        <v>233.39</v>
      </c>
      <c r="I8" s="41" t="s">
        <v>15</v>
      </c>
      <c r="J8" s="50">
        <v>29.04</v>
      </c>
      <c r="K8" s="50">
        <v>124.37</v>
      </c>
      <c r="L8" s="31">
        <v>38.47</v>
      </c>
    </row>
    <row r="9" s="30" customFormat="1" spans="3:12">
      <c r="C9" s="39" t="s">
        <v>12</v>
      </c>
      <c r="D9" s="39" t="s">
        <v>13</v>
      </c>
      <c r="E9" s="33" t="s">
        <v>18</v>
      </c>
      <c r="F9" s="40">
        <v>7.12</v>
      </c>
      <c r="G9" s="40">
        <v>9.61</v>
      </c>
      <c r="H9" s="41">
        <v>17.46</v>
      </c>
      <c r="I9" s="41" t="s">
        <v>15</v>
      </c>
      <c r="J9" s="31">
        <v>8.12</v>
      </c>
      <c r="K9" s="31">
        <v>3.75</v>
      </c>
      <c r="L9" s="31">
        <v>5.8</v>
      </c>
    </row>
    <row r="10" s="30" customFormat="1" spans="3:12">
      <c r="C10" s="39" t="s">
        <v>12</v>
      </c>
      <c r="D10" s="39" t="s">
        <v>13</v>
      </c>
      <c r="E10" s="33" t="s">
        <v>19</v>
      </c>
      <c r="F10" s="40">
        <v>5.55</v>
      </c>
      <c r="G10" s="40">
        <v>6.35</v>
      </c>
      <c r="H10" s="41">
        <v>10.93</v>
      </c>
      <c r="I10" s="41" t="s">
        <v>20</v>
      </c>
      <c r="J10" s="31">
        <v>5.07</v>
      </c>
      <c r="K10" s="31">
        <v>3.88</v>
      </c>
      <c r="L10" s="31">
        <v>1.04</v>
      </c>
    </row>
    <row r="11" s="30" customFormat="1" spans="3:12">
      <c r="C11" s="39"/>
      <c r="D11" s="39"/>
      <c r="E11" s="33"/>
      <c r="F11" s="31"/>
      <c r="G11" s="31"/>
      <c r="H11" s="31"/>
      <c r="I11" s="31"/>
      <c r="J11" s="31"/>
      <c r="K11" s="31"/>
      <c r="L11" s="31"/>
    </row>
    <row r="12" s="30" customFormat="1" spans="3:12">
      <c r="C12" s="39" t="s">
        <v>12</v>
      </c>
      <c r="D12" s="39" t="s">
        <v>21</v>
      </c>
      <c r="E12" s="33" t="s">
        <v>14</v>
      </c>
      <c r="F12" s="40">
        <v>59.68</v>
      </c>
      <c r="G12" s="40">
        <v>112.53</v>
      </c>
      <c r="H12" s="41">
        <v>193.74</v>
      </c>
      <c r="I12" s="41" t="s">
        <v>15</v>
      </c>
      <c r="J12" s="31">
        <v>75.22</v>
      </c>
      <c r="K12" s="31">
        <v>6.85</v>
      </c>
      <c r="L12" s="31">
        <v>107.13</v>
      </c>
    </row>
    <row r="13" s="30" customFormat="1" spans="3:12">
      <c r="C13" s="39" t="s">
        <v>12</v>
      </c>
      <c r="D13" s="39" t="s">
        <v>21</v>
      </c>
      <c r="E13" s="33" t="s">
        <v>16</v>
      </c>
      <c r="F13" s="40">
        <v>42.77</v>
      </c>
      <c r="G13" s="40">
        <v>77.03</v>
      </c>
      <c r="H13" s="41">
        <v>128.18</v>
      </c>
      <c r="I13" s="41" t="s">
        <v>15</v>
      </c>
      <c r="J13" s="31">
        <v>54.57</v>
      </c>
      <c r="K13" s="31">
        <v>3.38</v>
      </c>
      <c r="L13" s="31">
        <v>70.68</v>
      </c>
    </row>
    <row r="14" s="30" customFormat="1" spans="3:12">
      <c r="C14" s="39" t="s">
        <v>12</v>
      </c>
      <c r="D14" s="39" t="s">
        <v>21</v>
      </c>
      <c r="E14" s="33" t="s">
        <v>17</v>
      </c>
      <c r="F14" s="40">
        <v>30.02</v>
      </c>
      <c r="G14" s="40">
        <v>62.28</v>
      </c>
      <c r="H14" s="41">
        <v>237.41</v>
      </c>
      <c r="I14" s="41" t="s">
        <v>15</v>
      </c>
      <c r="J14" s="50">
        <v>28.92</v>
      </c>
      <c r="K14" s="50">
        <v>124.17</v>
      </c>
      <c r="L14" s="31">
        <v>38.74</v>
      </c>
    </row>
    <row r="15" s="30" customFormat="1" spans="3:12">
      <c r="C15" s="39" t="s">
        <v>12</v>
      </c>
      <c r="D15" s="39" t="s">
        <v>21</v>
      </c>
      <c r="E15" s="33" t="s">
        <v>18</v>
      </c>
      <c r="F15" s="40">
        <v>7.11</v>
      </c>
      <c r="G15" s="40">
        <v>9.52</v>
      </c>
      <c r="H15" s="41">
        <v>17.5</v>
      </c>
      <c r="I15" s="41" t="s">
        <v>15</v>
      </c>
      <c r="J15" s="31">
        <v>9.14</v>
      </c>
      <c r="K15" s="31">
        <v>3.76</v>
      </c>
      <c r="L15" s="31">
        <v>5.24</v>
      </c>
    </row>
    <row r="16" s="30" customFormat="1" spans="3:12">
      <c r="C16" s="39" t="s">
        <v>12</v>
      </c>
      <c r="D16" s="39" t="s">
        <v>21</v>
      </c>
      <c r="E16" s="33" t="s">
        <v>19</v>
      </c>
      <c r="F16" s="40">
        <v>5.57</v>
      </c>
      <c r="G16" s="40">
        <v>6.31</v>
      </c>
      <c r="H16" s="41">
        <v>11.04</v>
      </c>
      <c r="I16" s="41" t="s">
        <v>20</v>
      </c>
      <c r="J16" s="31">
        <v>5.05</v>
      </c>
      <c r="K16" s="31">
        <v>4.01</v>
      </c>
      <c r="L16" s="31">
        <v>1.09</v>
      </c>
    </row>
    <row r="17" s="30" customFormat="1" spans="3:12">
      <c r="C17" s="42"/>
      <c r="D17" s="42"/>
      <c r="E17" s="42"/>
      <c r="F17" s="31"/>
      <c r="G17" s="31"/>
      <c r="H17" s="31"/>
      <c r="I17" s="31"/>
      <c r="J17" s="31"/>
      <c r="K17" s="31"/>
      <c r="L17" s="31"/>
    </row>
    <row r="18" s="30" customFormat="1" spans="3:12">
      <c r="C18" s="39" t="s">
        <v>22</v>
      </c>
      <c r="D18" s="39" t="s">
        <v>13</v>
      </c>
      <c r="E18" s="33" t="s">
        <v>14</v>
      </c>
      <c r="F18" s="40">
        <v>44.23</v>
      </c>
      <c r="G18" s="40">
        <v>93.78</v>
      </c>
      <c r="H18" s="41">
        <v>195.96</v>
      </c>
      <c r="I18" s="41" t="s">
        <v>15</v>
      </c>
      <c r="J18" s="31">
        <v>62.35</v>
      </c>
      <c r="K18" s="31">
        <v>7.22</v>
      </c>
      <c r="L18" s="31">
        <v>125.16</v>
      </c>
    </row>
    <row r="19" s="30" customFormat="1" spans="3:12">
      <c r="C19" s="39" t="s">
        <v>22</v>
      </c>
      <c r="D19" s="39" t="s">
        <v>13</v>
      </c>
      <c r="E19" s="33" t="s">
        <v>16</v>
      </c>
      <c r="F19" s="40">
        <v>31.18</v>
      </c>
      <c r="G19" s="40">
        <v>64.72</v>
      </c>
      <c r="H19" s="41">
        <v>130.94</v>
      </c>
      <c r="I19" s="41" t="s">
        <v>15</v>
      </c>
      <c r="J19" s="31">
        <v>46.08</v>
      </c>
      <c r="K19" s="31">
        <v>3.63</v>
      </c>
      <c r="L19" s="31">
        <v>81.91</v>
      </c>
    </row>
    <row r="20" s="30" customFormat="1" spans="3:12">
      <c r="C20" s="39" t="s">
        <v>22</v>
      </c>
      <c r="D20" s="39" t="s">
        <v>13</v>
      </c>
      <c r="E20" s="33" t="s">
        <v>17</v>
      </c>
      <c r="F20" s="40">
        <v>28.23</v>
      </c>
      <c r="G20" s="40">
        <v>70.53</v>
      </c>
      <c r="H20" s="41">
        <v>235.32</v>
      </c>
      <c r="I20" s="41" t="s">
        <v>15</v>
      </c>
      <c r="J20" s="50">
        <v>29.17</v>
      </c>
      <c r="K20" s="50">
        <v>123.71</v>
      </c>
      <c r="L20" s="31">
        <v>39.58</v>
      </c>
    </row>
    <row r="21" s="30" customFormat="1" spans="3:12">
      <c r="C21" s="39" t="s">
        <v>22</v>
      </c>
      <c r="D21" s="39" t="s">
        <v>13</v>
      </c>
      <c r="E21" s="33" t="s">
        <v>18</v>
      </c>
      <c r="F21" s="40">
        <v>7.36</v>
      </c>
      <c r="G21" s="40">
        <v>9.94</v>
      </c>
      <c r="H21" s="41">
        <v>20.39</v>
      </c>
      <c r="I21" s="41" t="s">
        <v>23</v>
      </c>
      <c r="J21" s="31">
        <v>8.11</v>
      </c>
      <c r="K21" s="31">
        <v>5.36</v>
      </c>
      <c r="L21" s="31">
        <v>5.5</v>
      </c>
    </row>
    <row r="22" s="30" customFormat="1" spans="3:12">
      <c r="C22" s="39" t="s">
        <v>22</v>
      </c>
      <c r="D22" s="39" t="s">
        <v>13</v>
      </c>
      <c r="E22" s="33" t="s">
        <v>19</v>
      </c>
      <c r="F22" s="40">
        <v>5.83</v>
      </c>
      <c r="G22" s="40">
        <v>6.4</v>
      </c>
      <c r="H22" s="41">
        <v>11.31</v>
      </c>
      <c r="I22" s="41" t="s">
        <v>24</v>
      </c>
      <c r="J22" s="31">
        <v>5.13</v>
      </c>
      <c r="K22" s="31">
        <v>4.57</v>
      </c>
      <c r="L22" s="31">
        <v>1.06</v>
      </c>
    </row>
    <row r="23" s="30" customFormat="1" spans="3:12">
      <c r="C23" s="39"/>
      <c r="D23" s="39"/>
      <c r="E23" s="33"/>
      <c r="F23" s="31"/>
      <c r="G23" s="31"/>
      <c r="H23" s="31"/>
      <c r="I23" s="31"/>
      <c r="J23" s="31"/>
      <c r="K23" s="31"/>
      <c r="L23" s="31"/>
    </row>
    <row r="24" s="30" customFormat="1" spans="3:12">
      <c r="C24" s="39" t="s">
        <v>22</v>
      </c>
      <c r="D24" s="39" t="s">
        <v>21</v>
      </c>
      <c r="E24" s="33" t="s">
        <v>14</v>
      </c>
      <c r="F24" s="40">
        <v>43.92</v>
      </c>
      <c r="G24" s="40">
        <v>93.79</v>
      </c>
      <c r="H24" s="41">
        <v>195.81</v>
      </c>
      <c r="I24" s="41" t="s">
        <v>15</v>
      </c>
      <c r="J24" s="31">
        <v>62.2</v>
      </c>
      <c r="K24" s="31">
        <v>7.12</v>
      </c>
      <c r="L24" s="31">
        <v>124.99</v>
      </c>
    </row>
    <row r="25" s="30" customFormat="1" spans="3:12">
      <c r="C25" s="39" t="s">
        <v>22</v>
      </c>
      <c r="D25" s="39" t="s">
        <v>21</v>
      </c>
      <c r="E25" s="33" t="s">
        <v>16</v>
      </c>
      <c r="F25" s="40">
        <v>31.99</v>
      </c>
      <c r="G25" s="40">
        <v>65.51</v>
      </c>
      <c r="H25" s="41">
        <v>131.08</v>
      </c>
      <c r="I25" s="41" t="s">
        <v>15</v>
      </c>
      <c r="J25" s="31">
        <v>46.2</v>
      </c>
      <c r="K25" s="31">
        <v>3.71</v>
      </c>
      <c r="L25" s="31">
        <v>81.81</v>
      </c>
    </row>
    <row r="26" s="30" customFormat="1" spans="3:12">
      <c r="C26" s="39" t="s">
        <v>22</v>
      </c>
      <c r="D26" s="39" t="s">
        <v>21</v>
      </c>
      <c r="E26" s="33" t="s">
        <v>17</v>
      </c>
      <c r="F26" s="40">
        <v>27.82</v>
      </c>
      <c r="G26" s="40">
        <v>70.03</v>
      </c>
      <c r="H26" s="41">
        <v>234.56</v>
      </c>
      <c r="I26" s="41" t="s">
        <v>15</v>
      </c>
      <c r="J26" s="50">
        <v>19.16</v>
      </c>
      <c r="K26" s="50">
        <v>122.46</v>
      </c>
      <c r="L26" s="31">
        <v>49.65</v>
      </c>
    </row>
    <row r="27" s="30" customFormat="1" spans="3:12">
      <c r="C27" s="39" t="s">
        <v>22</v>
      </c>
      <c r="D27" s="39" t="s">
        <v>21</v>
      </c>
      <c r="E27" s="33" t="s">
        <v>18</v>
      </c>
      <c r="F27" s="40">
        <v>7.39</v>
      </c>
      <c r="G27" s="40">
        <v>9.88</v>
      </c>
      <c r="H27" s="41">
        <v>20.36</v>
      </c>
      <c r="I27" s="41" t="s">
        <v>23</v>
      </c>
      <c r="J27" s="31">
        <v>8.12</v>
      </c>
      <c r="K27" s="31">
        <v>5.86</v>
      </c>
      <c r="L27" s="31">
        <v>5.75</v>
      </c>
    </row>
    <row r="28" s="30" customFormat="1" spans="3:12">
      <c r="C28" s="39" t="s">
        <v>22</v>
      </c>
      <c r="D28" s="39" t="s">
        <v>21</v>
      </c>
      <c r="E28" s="33" t="s">
        <v>19</v>
      </c>
      <c r="F28" s="40">
        <v>6.76</v>
      </c>
      <c r="G28" s="40">
        <v>6.45</v>
      </c>
      <c r="H28" s="41">
        <v>11.36</v>
      </c>
      <c r="I28" s="41" t="s">
        <v>24</v>
      </c>
      <c r="J28" s="31">
        <v>5.13</v>
      </c>
      <c r="K28" s="31">
        <v>4.54</v>
      </c>
      <c r="L28" s="31">
        <v>1.47</v>
      </c>
    </row>
    <row r="29" s="30" customFormat="1" spans="3:12">
      <c r="C29" s="39"/>
      <c r="D29" s="42"/>
      <c r="E29" s="42"/>
      <c r="F29" s="31"/>
      <c r="G29" s="31"/>
      <c r="H29" s="31"/>
      <c r="I29" s="31"/>
      <c r="J29" s="31"/>
      <c r="K29" s="31"/>
      <c r="L29" s="31"/>
    </row>
    <row r="30" s="30" customFormat="1" spans="3:12">
      <c r="C30" s="39" t="s">
        <v>25</v>
      </c>
      <c r="D30" s="39" t="s">
        <v>13</v>
      </c>
      <c r="E30" s="33" t="s">
        <v>14</v>
      </c>
      <c r="F30" s="40">
        <v>44.37</v>
      </c>
      <c r="G30" s="40">
        <v>90.86</v>
      </c>
      <c r="H30" s="41">
        <v>210.94</v>
      </c>
      <c r="I30" s="41" t="s">
        <v>15</v>
      </c>
      <c r="J30" s="31">
        <v>74.06</v>
      </c>
      <c r="K30" s="31">
        <v>6.7</v>
      </c>
      <c r="L30" s="31">
        <v>125.32</v>
      </c>
    </row>
    <row r="31" s="30" customFormat="1" spans="3:12">
      <c r="C31" s="39" t="s">
        <v>25</v>
      </c>
      <c r="D31" s="39" t="s">
        <v>13</v>
      </c>
      <c r="E31" s="33" t="s">
        <v>16</v>
      </c>
      <c r="F31" s="40">
        <v>31.33</v>
      </c>
      <c r="G31" s="40">
        <v>63.79</v>
      </c>
      <c r="H31" s="41">
        <v>139.05</v>
      </c>
      <c r="I31" s="41" t="s">
        <v>15</v>
      </c>
      <c r="J31" s="31">
        <v>53.02</v>
      </c>
      <c r="K31" s="31">
        <v>3.75</v>
      </c>
      <c r="L31" s="31">
        <v>83.29</v>
      </c>
    </row>
    <row r="32" s="30" customFormat="1" spans="3:12">
      <c r="C32" s="39" t="s">
        <v>25</v>
      </c>
      <c r="D32" s="39" t="s">
        <v>13</v>
      </c>
      <c r="E32" s="33" t="s">
        <v>17</v>
      </c>
      <c r="F32" s="40">
        <v>28.01</v>
      </c>
      <c r="G32" s="40">
        <v>68.43</v>
      </c>
      <c r="H32" s="41">
        <v>242.41</v>
      </c>
      <c r="I32" s="41" t="s">
        <v>15</v>
      </c>
      <c r="J32" s="50">
        <v>33.33</v>
      </c>
      <c r="K32" s="50">
        <v>123.11</v>
      </c>
      <c r="L32" s="31">
        <v>39.65</v>
      </c>
    </row>
    <row r="33" s="30" customFormat="1" spans="3:12">
      <c r="C33" s="39" t="s">
        <v>25</v>
      </c>
      <c r="D33" s="39" t="s">
        <v>13</v>
      </c>
      <c r="E33" s="33" t="s">
        <v>18</v>
      </c>
      <c r="F33" s="40">
        <v>7.37</v>
      </c>
      <c r="G33" s="40">
        <v>9.67</v>
      </c>
      <c r="H33" s="41">
        <v>20.67</v>
      </c>
      <c r="I33" s="41" t="s">
        <v>23</v>
      </c>
      <c r="J33" s="31">
        <v>8.24</v>
      </c>
      <c r="K33" s="31">
        <v>5.26</v>
      </c>
      <c r="L33" s="31">
        <v>5.88</v>
      </c>
    </row>
    <row r="34" s="30" customFormat="1" spans="3:12">
      <c r="C34" s="39" t="s">
        <v>25</v>
      </c>
      <c r="D34" s="39" t="s">
        <v>13</v>
      </c>
      <c r="E34" s="33" t="s">
        <v>19</v>
      </c>
      <c r="F34" s="40">
        <v>5.89</v>
      </c>
      <c r="G34" s="40">
        <v>6.48</v>
      </c>
      <c r="H34" s="41">
        <v>10.92</v>
      </c>
      <c r="I34" s="41" t="s">
        <v>24</v>
      </c>
      <c r="J34" s="31">
        <v>5.15</v>
      </c>
      <c r="K34" s="31">
        <v>4.25</v>
      </c>
      <c r="L34" s="31">
        <v>1.02</v>
      </c>
    </row>
    <row r="35" s="30" customFormat="1" spans="3:12">
      <c r="C35" s="39"/>
      <c r="D35" s="39"/>
      <c r="E35" s="33"/>
      <c r="F35" s="31"/>
      <c r="G35" s="31"/>
      <c r="H35" s="31"/>
      <c r="I35" s="31"/>
      <c r="J35" s="31"/>
      <c r="K35" s="31"/>
      <c r="L35" s="31"/>
    </row>
    <row r="36" s="30" customFormat="1" spans="3:12">
      <c r="C36" s="39" t="s">
        <v>25</v>
      </c>
      <c r="D36" s="39" t="s">
        <v>21</v>
      </c>
      <c r="E36" s="33" t="s">
        <v>14</v>
      </c>
      <c r="F36" s="40">
        <v>43.78</v>
      </c>
      <c r="G36" s="40">
        <v>91.31</v>
      </c>
      <c r="H36" s="41">
        <v>210.95</v>
      </c>
      <c r="I36" s="41" t="s">
        <v>15</v>
      </c>
      <c r="J36" s="31">
        <v>74.17</v>
      </c>
      <c r="K36" s="31">
        <v>6.55</v>
      </c>
      <c r="L36" s="31">
        <v>125.19</v>
      </c>
    </row>
    <row r="37" s="30" customFormat="1" spans="3:12">
      <c r="C37" s="39" t="s">
        <v>25</v>
      </c>
      <c r="D37" s="39" t="s">
        <v>21</v>
      </c>
      <c r="E37" s="33" t="s">
        <v>16</v>
      </c>
      <c r="F37" s="40">
        <v>31.9</v>
      </c>
      <c r="G37" s="40">
        <v>63.91</v>
      </c>
      <c r="H37" s="41">
        <v>139.12</v>
      </c>
      <c r="I37" s="41" t="s">
        <v>15</v>
      </c>
      <c r="J37" s="31">
        <v>52.87</v>
      </c>
      <c r="K37" s="31">
        <v>3.78</v>
      </c>
      <c r="L37" s="31">
        <v>83.74</v>
      </c>
    </row>
    <row r="38" s="30" customFormat="1" spans="3:12">
      <c r="C38" s="39" t="s">
        <v>25</v>
      </c>
      <c r="D38" s="39" t="s">
        <v>21</v>
      </c>
      <c r="E38" s="33" t="s">
        <v>17</v>
      </c>
      <c r="F38" s="40">
        <v>28.29</v>
      </c>
      <c r="G38" s="40">
        <v>69.19</v>
      </c>
      <c r="H38" s="41">
        <v>243.48</v>
      </c>
      <c r="I38" s="41" t="s">
        <v>15</v>
      </c>
      <c r="J38" s="50">
        <v>33.48</v>
      </c>
      <c r="K38" s="50">
        <v>122.79</v>
      </c>
      <c r="L38" s="31">
        <v>39.48</v>
      </c>
    </row>
    <row r="39" s="30" customFormat="1" spans="3:12">
      <c r="C39" s="39" t="s">
        <v>25</v>
      </c>
      <c r="D39" s="39" t="s">
        <v>21</v>
      </c>
      <c r="E39" s="33" t="s">
        <v>18</v>
      </c>
      <c r="F39" s="40">
        <v>7.35</v>
      </c>
      <c r="G39" s="40">
        <v>9.65</v>
      </c>
      <c r="H39" s="41">
        <v>20.66</v>
      </c>
      <c r="I39" s="41" t="s">
        <v>23</v>
      </c>
      <c r="J39" s="31">
        <v>8.24</v>
      </c>
      <c r="K39" s="31">
        <v>5.2</v>
      </c>
      <c r="L39" s="31">
        <v>5.9</v>
      </c>
    </row>
    <row r="40" s="30" customFormat="1" spans="3:12">
      <c r="C40" s="39" t="s">
        <v>25</v>
      </c>
      <c r="D40" s="39" t="s">
        <v>21</v>
      </c>
      <c r="E40" s="33" t="s">
        <v>19</v>
      </c>
      <c r="F40" s="40">
        <v>5.86</v>
      </c>
      <c r="G40" s="40">
        <v>6.51</v>
      </c>
      <c r="H40" s="41">
        <v>10.86</v>
      </c>
      <c r="I40" s="41" t="s">
        <v>24</v>
      </c>
      <c r="J40" s="31">
        <v>5.19</v>
      </c>
      <c r="K40" s="31">
        <v>4.02</v>
      </c>
      <c r="L40" s="31">
        <v>0.97</v>
      </c>
    </row>
    <row r="42" s="30" customFormat="1" ht="18" customHeight="1" spans="2:12">
      <c r="B42" s="43" t="s">
        <v>26</v>
      </c>
      <c r="L42" s="31"/>
    </row>
    <row r="43" s="30" customFormat="1" spans="2:12">
      <c r="B43" s="44"/>
      <c r="C43" s="45" t="s">
        <v>27</v>
      </c>
      <c r="L43" s="31"/>
    </row>
    <row r="44" s="30" customFormat="1" spans="3:12">
      <c r="C44" s="45" t="s">
        <v>28</v>
      </c>
      <c r="L44" s="31"/>
    </row>
    <row r="45" s="30" customFormat="1" spans="3:12">
      <c r="C45" s="30" t="s">
        <v>29</v>
      </c>
      <c r="L45" s="31"/>
    </row>
  </sheetData>
  <mergeCells count="1">
    <mergeCell ref="H4:K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46"/>
  <sheetViews>
    <sheetView tabSelected="1" zoomScale="85" zoomScaleNormal="85" workbookViewId="0">
      <selection activeCell="S11" sqref="S11"/>
    </sheetView>
  </sheetViews>
  <sheetFormatPr defaultColWidth="9" defaultRowHeight="15"/>
  <cols>
    <col min="3" max="3" width="10" customWidth="1"/>
    <col min="4" max="4" width="12.0518518518519" customWidth="1"/>
    <col min="5" max="5" width="13.1111111111111" customWidth="1"/>
    <col min="6" max="6" width="11.5555555555556" customWidth="1"/>
    <col min="7" max="7" width="12.7185185185185" customWidth="1"/>
    <col min="8" max="8" width="12.3851851851852" customWidth="1"/>
    <col min="9" max="9" width="8.88888888888889" style="1"/>
    <col min="10" max="10" width="12.2222222222222" customWidth="1"/>
    <col min="11" max="11" width="15.4444444444444" customWidth="1"/>
    <col min="12" max="12" width="11.6074074074074" customWidth="1"/>
    <col min="13" max="13" width="8.88888888888889" style="1"/>
    <col min="14" max="14" width="13.0518518518519" style="1" customWidth="1"/>
    <col min="15" max="15" width="15.4444444444444" style="1" customWidth="1"/>
    <col min="16" max="16" width="16.4592592592593" customWidth="1"/>
  </cols>
  <sheetData>
    <row r="2" customFormat="1" spans="9:15">
      <c r="I2" s="1"/>
      <c r="M2" s="1" t="s">
        <v>30</v>
      </c>
      <c r="N2" s="1"/>
      <c r="O2" s="1"/>
    </row>
    <row r="3" customFormat="1" ht="18" spans="2:15">
      <c r="B3" s="2" t="s">
        <v>31</v>
      </c>
      <c r="I3" s="1"/>
      <c r="M3" s="1" t="s">
        <v>32</v>
      </c>
      <c r="N3" s="1"/>
      <c r="O3" s="1"/>
    </row>
    <row r="4" customFormat="1" ht="22.15" customHeight="1" spans="6:11">
      <c r="F4" s="3" t="s">
        <v>1</v>
      </c>
      <c r="G4" s="3" t="s">
        <v>33</v>
      </c>
      <c r="I4" s="1"/>
      <c r="J4" s="4"/>
      <c r="K4" s="4"/>
    </row>
    <row r="5" customFormat="1" customHeight="1" spans="3:16">
      <c r="C5" s="4"/>
      <c r="D5" s="5"/>
      <c r="E5" s="5"/>
      <c r="F5" s="3"/>
      <c r="G5" s="3"/>
      <c r="H5" s="3" t="s">
        <v>34</v>
      </c>
      <c r="I5" s="3"/>
      <c r="J5" s="3"/>
      <c r="K5" s="3"/>
      <c r="L5" s="3" t="s">
        <v>35</v>
      </c>
      <c r="M5" s="3"/>
      <c r="N5" s="3"/>
      <c r="O5" s="3"/>
      <c r="P5" s="18" t="s">
        <v>36</v>
      </c>
    </row>
    <row r="6" customFormat="1" spans="3:16">
      <c r="C6" s="6" t="s">
        <v>4</v>
      </c>
      <c r="D6" s="6" t="s">
        <v>5</v>
      </c>
      <c r="E6" s="6" t="s">
        <v>6</v>
      </c>
      <c r="F6" s="6" t="s">
        <v>7</v>
      </c>
      <c r="G6" s="6" t="s">
        <v>7</v>
      </c>
      <c r="H6" s="7" t="s">
        <v>7</v>
      </c>
      <c r="I6" s="19" t="s">
        <v>8</v>
      </c>
      <c r="J6" s="19" t="s">
        <v>9</v>
      </c>
      <c r="K6" s="20" t="s">
        <v>10</v>
      </c>
      <c r="L6" s="19" t="s">
        <v>7</v>
      </c>
      <c r="M6" s="19" t="s">
        <v>8</v>
      </c>
      <c r="N6" s="19" t="s">
        <v>9</v>
      </c>
      <c r="O6" s="20" t="s">
        <v>10</v>
      </c>
      <c r="P6" s="20" t="s">
        <v>37</v>
      </c>
    </row>
    <row r="7" customFormat="1" spans="3:16">
      <c r="C7" s="8" t="s">
        <v>12</v>
      </c>
      <c r="D7" s="8" t="s">
        <v>13</v>
      </c>
      <c r="E7" s="9" t="s">
        <v>14</v>
      </c>
      <c r="F7" s="10">
        <v>60.31</v>
      </c>
      <c r="G7" s="11">
        <v>149.47</v>
      </c>
      <c r="H7" s="12">
        <v>80.62</v>
      </c>
      <c r="I7" s="12" t="s">
        <v>38</v>
      </c>
      <c r="J7" s="21">
        <v>75.85</v>
      </c>
      <c r="K7" s="21">
        <v>4.73</v>
      </c>
      <c r="L7" s="22">
        <f t="shared" ref="L7:L11" si="0">N7+O7</f>
        <v>75</v>
      </c>
      <c r="M7" s="22" t="s">
        <v>39</v>
      </c>
      <c r="N7" s="23">
        <v>68.65</v>
      </c>
      <c r="O7" s="23">
        <v>6.35</v>
      </c>
      <c r="P7" s="24">
        <f t="shared" ref="P7:P11" si="1">H7/L7</f>
        <v>1.07493333333333</v>
      </c>
    </row>
    <row r="8" customFormat="1" spans="3:16">
      <c r="C8" s="8" t="s">
        <v>12</v>
      </c>
      <c r="D8" s="8" t="s">
        <v>13</v>
      </c>
      <c r="E8" s="9" t="s">
        <v>16</v>
      </c>
      <c r="F8" s="10">
        <v>42.72</v>
      </c>
      <c r="G8" s="11">
        <v>99.66</v>
      </c>
      <c r="H8" s="12">
        <v>57.12</v>
      </c>
      <c r="I8" s="12" t="s">
        <v>38</v>
      </c>
      <c r="J8" s="21">
        <v>54.39</v>
      </c>
      <c r="K8" s="21">
        <v>3.79</v>
      </c>
      <c r="L8" s="22">
        <f t="shared" si="0"/>
        <v>51.2</v>
      </c>
      <c r="M8" s="22" t="s">
        <v>39</v>
      </c>
      <c r="N8" s="23">
        <v>47.05</v>
      </c>
      <c r="O8" s="23">
        <v>4.15</v>
      </c>
      <c r="P8" s="24">
        <f t="shared" si="1"/>
        <v>1.115625</v>
      </c>
    </row>
    <row r="9" customFormat="1" spans="3:16">
      <c r="C9" s="8" t="s">
        <v>12</v>
      </c>
      <c r="D9" s="8" t="s">
        <v>13</v>
      </c>
      <c r="E9" s="9" t="s">
        <v>17</v>
      </c>
      <c r="F9" s="10">
        <v>30.08</v>
      </c>
      <c r="G9" s="11">
        <v>259.51</v>
      </c>
      <c r="H9" s="12">
        <v>116.92</v>
      </c>
      <c r="I9" s="12" t="s">
        <v>38</v>
      </c>
      <c r="J9" s="25">
        <v>29.04</v>
      </c>
      <c r="K9" s="25">
        <v>63.45</v>
      </c>
      <c r="L9" s="22">
        <f t="shared" si="0"/>
        <v>141.9</v>
      </c>
      <c r="M9" s="22" t="s">
        <v>39</v>
      </c>
      <c r="N9" s="26">
        <v>26.32</v>
      </c>
      <c r="O9" s="26">
        <v>115.58</v>
      </c>
      <c r="P9" s="27">
        <f t="shared" si="1"/>
        <v>0.823960535588443</v>
      </c>
    </row>
    <row r="10" customFormat="1" spans="3:16">
      <c r="C10" s="8" t="s">
        <v>12</v>
      </c>
      <c r="D10" s="8" t="s">
        <v>13</v>
      </c>
      <c r="E10" s="9" t="s">
        <v>18</v>
      </c>
      <c r="F10" s="10">
        <v>7.12</v>
      </c>
      <c r="G10" s="11">
        <v>45.13</v>
      </c>
      <c r="H10" s="12">
        <v>14.93</v>
      </c>
      <c r="I10" s="12" t="s">
        <v>40</v>
      </c>
      <c r="J10" s="21">
        <v>8.12</v>
      </c>
      <c r="K10" s="21">
        <v>4.99</v>
      </c>
      <c r="L10" s="22">
        <f t="shared" si="0"/>
        <v>12.11</v>
      </c>
      <c r="M10" s="22" t="s">
        <v>15</v>
      </c>
      <c r="N10" s="23">
        <v>7.98</v>
      </c>
      <c r="O10" s="23">
        <v>4.13</v>
      </c>
      <c r="P10" s="24">
        <f t="shared" si="1"/>
        <v>1.23286540049546</v>
      </c>
    </row>
    <row r="11" customFormat="1" spans="3:16">
      <c r="C11" s="8" t="s">
        <v>12</v>
      </c>
      <c r="D11" s="8" t="s">
        <v>13</v>
      </c>
      <c r="E11" s="9" t="s">
        <v>19</v>
      </c>
      <c r="F11" s="10">
        <v>5.55</v>
      </c>
      <c r="G11" s="11">
        <v>45.35</v>
      </c>
      <c r="H11" s="12">
        <v>9.95</v>
      </c>
      <c r="I11" s="12" t="s">
        <v>20</v>
      </c>
      <c r="J11" s="21">
        <v>5.07</v>
      </c>
      <c r="K11" s="21">
        <v>3.89</v>
      </c>
      <c r="L11" s="22">
        <f t="shared" si="0"/>
        <v>10.14</v>
      </c>
      <c r="M11" s="22" t="s">
        <v>15</v>
      </c>
      <c r="N11" s="21">
        <v>5.6</v>
      </c>
      <c r="O11" s="21">
        <v>4.54</v>
      </c>
      <c r="P11" s="24">
        <f t="shared" si="1"/>
        <v>0.981262327416173</v>
      </c>
    </row>
    <row r="12" customFormat="1" spans="3:16">
      <c r="C12" s="8"/>
      <c r="D12" s="8"/>
      <c r="E12" s="9"/>
      <c r="F12" s="1"/>
      <c r="H12" s="13"/>
      <c r="I12" s="13"/>
      <c r="J12" s="28"/>
      <c r="K12" s="28"/>
      <c r="L12" s="23"/>
      <c r="M12" s="29"/>
      <c r="N12" s="23"/>
      <c r="O12" s="23"/>
      <c r="P12" s="24"/>
    </row>
    <row r="13" customFormat="1" spans="3:16">
      <c r="C13" s="8" t="s">
        <v>12</v>
      </c>
      <c r="D13" s="8" t="s">
        <v>21</v>
      </c>
      <c r="E13" s="9" t="s">
        <v>14</v>
      </c>
      <c r="F13" s="10">
        <v>59.68</v>
      </c>
      <c r="G13" s="11">
        <v>151.73</v>
      </c>
      <c r="H13" s="12">
        <v>80.54</v>
      </c>
      <c r="I13" s="12" t="s">
        <v>38</v>
      </c>
      <c r="J13" s="21">
        <v>75.22</v>
      </c>
      <c r="K13" s="21">
        <v>7.54</v>
      </c>
      <c r="L13" s="22">
        <f t="shared" ref="L13:L17" si="2">N13+O13</f>
        <v>74.59</v>
      </c>
      <c r="M13" s="22" t="s">
        <v>39</v>
      </c>
      <c r="N13" s="23">
        <v>68.38</v>
      </c>
      <c r="O13" s="23">
        <v>6.21</v>
      </c>
      <c r="P13" s="24">
        <f t="shared" ref="P13:P17" si="3">H13/L13</f>
        <v>1.07976940608661</v>
      </c>
    </row>
    <row r="14" customFormat="1" spans="3:16">
      <c r="C14" s="8" t="s">
        <v>12</v>
      </c>
      <c r="D14" s="8" t="s">
        <v>21</v>
      </c>
      <c r="E14" s="9" t="s">
        <v>16</v>
      </c>
      <c r="F14" s="10">
        <v>42.77</v>
      </c>
      <c r="G14" s="11">
        <v>101.79</v>
      </c>
      <c r="H14" s="12">
        <v>57.24</v>
      </c>
      <c r="I14" s="12" t="s">
        <v>38</v>
      </c>
      <c r="J14" s="21">
        <v>54.57</v>
      </c>
      <c r="K14" s="21">
        <v>3.76</v>
      </c>
      <c r="L14" s="22">
        <f t="shared" si="2"/>
        <v>51.06</v>
      </c>
      <c r="M14" s="22" t="s">
        <v>39</v>
      </c>
      <c r="N14" s="23">
        <v>47.09</v>
      </c>
      <c r="O14" s="23">
        <v>3.97</v>
      </c>
      <c r="P14" s="24">
        <f t="shared" si="3"/>
        <v>1.12103407755582</v>
      </c>
    </row>
    <row r="15" customFormat="1" spans="3:16">
      <c r="C15" s="8" t="s">
        <v>12</v>
      </c>
      <c r="D15" s="8" t="s">
        <v>21</v>
      </c>
      <c r="E15" s="9" t="s">
        <v>17</v>
      </c>
      <c r="F15" s="10">
        <v>30.02</v>
      </c>
      <c r="G15" s="11">
        <v>260.57</v>
      </c>
      <c r="H15" s="12">
        <v>117.56</v>
      </c>
      <c r="I15" s="12" t="s">
        <v>38</v>
      </c>
      <c r="J15" s="25">
        <v>28.92</v>
      </c>
      <c r="K15" s="25">
        <v>63.14</v>
      </c>
      <c r="L15" s="22">
        <f t="shared" si="2"/>
        <v>141.5</v>
      </c>
      <c r="M15" s="22" t="s">
        <v>39</v>
      </c>
      <c r="N15" s="26">
        <v>26.34</v>
      </c>
      <c r="O15" s="26">
        <v>115.16</v>
      </c>
      <c r="P15" s="27">
        <f t="shared" si="3"/>
        <v>0.830812720848057</v>
      </c>
    </row>
    <row r="16" customFormat="1" spans="3:16">
      <c r="C16" s="8" t="s">
        <v>12</v>
      </c>
      <c r="D16" s="8" t="s">
        <v>21</v>
      </c>
      <c r="E16" s="9" t="s">
        <v>18</v>
      </c>
      <c r="F16" s="10">
        <v>7.11</v>
      </c>
      <c r="G16" s="11">
        <v>45.86</v>
      </c>
      <c r="H16" s="12">
        <v>15.16</v>
      </c>
      <c r="I16" s="12" t="s">
        <v>40</v>
      </c>
      <c r="J16" s="21">
        <v>9.14</v>
      </c>
      <c r="K16" s="21">
        <v>3.79</v>
      </c>
      <c r="L16" s="22">
        <f t="shared" si="2"/>
        <v>11.97</v>
      </c>
      <c r="M16" s="22" t="s">
        <v>15</v>
      </c>
      <c r="N16" s="23">
        <v>7.97</v>
      </c>
      <c r="O16" s="23">
        <v>4</v>
      </c>
      <c r="P16" s="24">
        <f t="shared" si="3"/>
        <v>1.26649958228906</v>
      </c>
    </row>
    <row r="17" customFormat="1" spans="3:16">
      <c r="C17" s="8" t="s">
        <v>12</v>
      </c>
      <c r="D17" s="8" t="s">
        <v>21</v>
      </c>
      <c r="E17" s="9" t="s">
        <v>19</v>
      </c>
      <c r="F17" s="10">
        <v>5.57</v>
      </c>
      <c r="G17" s="11">
        <v>45.9</v>
      </c>
      <c r="H17" s="12">
        <v>9.84</v>
      </c>
      <c r="I17" s="12" t="s">
        <v>20</v>
      </c>
      <c r="J17" s="21">
        <v>5.05</v>
      </c>
      <c r="K17" s="21">
        <v>3.96</v>
      </c>
      <c r="L17" s="22">
        <f t="shared" si="2"/>
        <v>9.49</v>
      </c>
      <c r="M17" s="22" t="s">
        <v>15</v>
      </c>
      <c r="N17" s="21">
        <v>5.61</v>
      </c>
      <c r="O17" s="21">
        <v>3.88</v>
      </c>
      <c r="P17" s="24">
        <f t="shared" si="3"/>
        <v>1.03688092729189</v>
      </c>
    </row>
    <row r="18" customFormat="1" spans="3:16">
      <c r="C18" s="14"/>
      <c r="D18" s="14"/>
      <c r="E18" s="14"/>
      <c r="F18" s="1"/>
      <c r="H18" s="13"/>
      <c r="I18" s="13"/>
      <c r="J18" s="28"/>
      <c r="K18" s="28"/>
      <c r="L18" s="23"/>
      <c r="M18" s="29"/>
      <c r="N18" s="23"/>
      <c r="O18" s="23"/>
      <c r="P18" s="24"/>
    </row>
    <row r="19" customFormat="1" spans="3:16">
      <c r="C19" s="8" t="s">
        <v>22</v>
      </c>
      <c r="D19" s="8" t="s">
        <v>13</v>
      </c>
      <c r="E19" s="9" t="s">
        <v>14</v>
      </c>
      <c r="F19" s="10">
        <v>44.23</v>
      </c>
      <c r="G19" s="11">
        <v>191.45</v>
      </c>
      <c r="H19" s="12">
        <v>67.38</v>
      </c>
      <c r="I19" s="12" t="s">
        <v>38</v>
      </c>
      <c r="J19" s="21">
        <v>62.35</v>
      </c>
      <c r="K19" s="21">
        <v>5.34</v>
      </c>
      <c r="L19" s="22">
        <f t="shared" ref="L19:L23" si="4">N19+O19</f>
        <v>67.92</v>
      </c>
      <c r="M19" s="22" t="s">
        <v>39</v>
      </c>
      <c r="N19" s="23">
        <v>61.59</v>
      </c>
      <c r="O19" s="23">
        <v>6.33</v>
      </c>
      <c r="P19" s="24">
        <f t="shared" ref="P19:P23" si="5">H19/L19</f>
        <v>0.992049469964664</v>
      </c>
    </row>
    <row r="20" customFormat="1" spans="3:16">
      <c r="C20" s="8" t="s">
        <v>22</v>
      </c>
      <c r="D20" s="8" t="s">
        <v>13</v>
      </c>
      <c r="E20" s="9" t="s">
        <v>16</v>
      </c>
      <c r="F20" s="10">
        <v>31.18</v>
      </c>
      <c r="G20" s="11">
        <v>125.68</v>
      </c>
      <c r="H20" s="12">
        <v>49.04</v>
      </c>
      <c r="I20" s="12" t="s">
        <v>38</v>
      </c>
      <c r="J20" s="21">
        <v>46.08</v>
      </c>
      <c r="K20" s="21">
        <v>3.79</v>
      </c>
      <c r="L20" s="22">
        <f t="shared" si="4"/>
        <v>46.42</v>
      </c>
      <c r="M20" s="22" t="s">
        <v>39</v>
      </c>
      <c r="N20" s="23">
        <v>42.72</v>
      </c>
      <c r="O20" s="23">
        <v>3.7</v>
      </c>
      <c r="P20" s="24">
        <f t="shared" si="5"/>
        <v>1.05644118914261</v>
      </c>
    </row>
    <row r="21" customFormat="1" spans="3:16">
      <c r="C21" s="8" t="s">
        <v>22</v>
      </c>
      <c r="D21" s="8" t="s">
        <v>13</v>
      </c>
      <c r="E21" s="9" t="s">
        <v>17</v>
      </c>
      <c r="F21" s="10">
        <v>28.23</v>
      </c>
      <c r="G21" s="11">
        <v>470.75</v>
      </c>
      <c r="H21" s="12">
        <v>106.51</v>
      </c>
      <c r="I21" s="12" t="s">
        <v>38</v>
      </c>
      <c r="J21" s="25">
        <v>29.17</v>
      </c>
      <c r="K21" s="25">
        <v>63.23</v>
      </c>
      <c r="L21" s="22">
        <f t="shared" si="4"/>
        <v>141.81</v>
      </c>
      <c r="M21" s="22" t="s">
        <v>39</v>
      </c>
      <c r="N21" s="25">
        <v>26.17</v>
      </c>
      <c r="O21" s="25">
        <v>115.64</v>
      </c>
      <c r="P21" s="27">
        <f t="shared" si="5"/>
        <v>0.751075382554122</v>
      </c>
    </row>
    <row r="22" customFormat="1" spans="3:16">
      <c r="C22" s="8" t="s">
        <v>22</v>
      </c>
      <c r="D22" s="8" t="s">
        <v>13</v>
      </c>
      <c r="E22" s="9" t="s">
        <v>18</v>
      </c>
      <c r="F22" s="10">
        <v>7.36</v>
      </c>
      <c r="G22" s="11">
        <v>47.01</v>
      </c>
      <c r="H22" s="12">
        <v>15.33</v>
      </c>
      <c r="I22" s="12" t="s">
        <v>23</v>
      </c>
      <c r="J22" s="21">
        <v>8.11</v>
      </c>
      <c r="K22" s="21">
        <v>5.53</v>
      </c>
      <c r="L22" s="22">
        <f t="shared" si="4"/>
        <v>14.1</v>
      </c>
      <c r="M22" s="22" t="s">
        <v>23</v>
      </c>
      <c r="N22" s="23">
        <v>8.12</v>
      </c>
      <c r="O22" s="23">
        <v>5.98</v>
      </c>
      <c r="P22" s="24">
        <f t="shared" si="5"/>
        <v>1.08723404255319</v>
      </c>
    </row>
    <row r="23" customFormat="1" spans="3:16">
      <c r="C23" s="8" t="s">
        <v>22</v>
      </c>
      <c r="D23" s="8" t="s">
        <v>13</v>
      </c>
      <c r="E23" s="9" t="s">
        <v>19</v>
      </c>
      <c r="F23" s="10">
        <v>5.83</v>
      </c>
      <c r="G23" s="11">
        <v>46.55</v>
      </c>
      <c r="H23" s="12">
        <v>10.45</v>
      </c>
      <c r="I23" s="12" t="s">
        <v>24</v>
      </c>
      <c r="J23" s="21">
        <v>5.13</v>
      </c>
      <c r="K23" s="21">
        <v>4.55</v>
      </c>
      <c r="L23" s="22">
        <f t="shared" si="4"/>
        <v>9.88</v>
      </c>
      <c r="M23" s="22" t="s">
        <v>23</v>
      </c>
      <c r="N23" s="21">
        <v>5.89</v>
      </c>
      <c r="O23" s="21">
        <v>3.99</v>
      </c>
      <c r="P23" s="24">
        <f t="shared" si="5"/>
        <v>1.05769230769231</v>
      </c>
    </row>
    <row r="24" customFormat="1" spans="3:16">
      <c r="C24" s="8"/>
      <c r="D24" s="8"/>
      <c r="E24" s="9"/>
      <c r="F24" s="1"/>
      <c r="H24" s="13"/>
      <c r="I24" s="13"/>
      <c r="J24" s="28"/>
      <c r="K24" s="28"/>
      <c r="L24" s="23"/>
      <c r="M24" s="29"/>
      <c r="N24" s="23"/>
      <c r="O24" s="23"/>
      <c r="P24" s="24"/>
    </row>
    <row r="25" customFormat="1" spans="3:16">
      <c r="C25" s="8" t="s">
        <v>22</v>
      </c>
      <c r="D25" s="8" t="s">
        <v>21</v>
      </c>
      <c r="E25" s="9" t="s">
        <v>14</v>
      </c>
      <c r="F25" s="10">
        <v>43.92</v>
      </c>
      <c r="G25" s="11">
        <v>197.14</v>
      </c>
      <c r="H25" s="12">
        <v>67.26</v>
      </c>
      <c r="I25" s="12" t="s">
        <v>38</v>
      </c>
      <c r="J25" s="21">
        <v>62.2</v>
      </c>
      <c r="K25" s="21">
        <v>5.62</v>
      </c>
      <c r="L25" s="22">
        <f t="shared" ref="L25:L29" si="6">N25+O25</f>
        <v>68.12</v>
      </c>
      <c r="M25" s="22" t="s">
        <v>39</v>
      </c>
      <c r="N25" s="23">
        <v>61.58</v>
      </c>
      <c r="O25" s="23">
        <v>6.54</v>
      </c>
      <c r="P25" s="24">
        <f t="shared" ref="P25:P29" si="7">H25/L25</f>
        <v>0.987375220199648</v>
      </c>
    </row>
    <row r="26" customFormat="1" spans="3:16">
      <c r="C26" s="8" t="s">
        <v>22</v>
      </c>
      <c r="D26" s="8" t="s">
        <v>21</v>
      </c>
      <c r="E26" s="9" t="s">
        <v>16</v>
      </c>
      <c r="F26" s="10">
        <v>31.99</v>
      </c>
      <c r="G26" s="11">
        <v>129.47</v>
      </c>
      <c r="H26" s="12">
        <v>48.94</v>
      </c>
      <c r="I26" s="12" t="s">
        <v>38</v>
      </c>
      <c r="J26" s="21">
        <v>46.2</v>
      </c>
      <c r="K26" s="21">
        <v>3.84</v>
      </c>
      <c r="L26" s="22">
        <f t="shared" si="6"/>
        <v>46.06</v>
      </c>
      <c r="M26" s="22" t="s">
        <v>39</v>
      </c>
      <c r="N26" s="23">
        <v>42.71</v>
      </c>
      <c r="O26" s="23">
        <v>3.35</v>
      </c>
      <c r="P26" s="24">
        <f t="shared" si="7"/>
        <v>1.06252713851498</v>
      </c>
    </row>
    <row r="27" customFormat="1" spans="3:16">
      <c r="C27" s="8" t="s">
        <v>22</v>
      </c>
      <c r="D27" s="8" t="s">
        <v>21</v>
      </c>
      <c r="E27" s="9" t="s">
        <v>17</v>
      </c>
      <c r="F27" s="10">
        <v>27.82</v>
      </c>
      <c r="G27" s="11">
        <v>473.19</v>
      </c>
      <c r="H27" s="12">
        <v>106.84</v>
      </c>
      <c r="I27" s="12" t="s">
        <v>38</v>
      </c>
      <c r="J27" s="25">
        <v>19.16</v>
      </c>
      <c r="K27" s="25">
        <v>63.21</v>
      </c>
      <c r="L27" s="22">
        <f t="shared" si="6"/>
        <v>141.85</v>
      </c>
      <c r="M27" s="22" t="s">
        <v>39</v>
      </c>
      <c r="N27" s="26">
        <v>26.27</v>
      </c>
      <c r="O27" s="26">
        <v>115.58</v>
      </c>
      <c r="P27" s="27">
        <f t="shared" si="7"/>
        <v>0.753189989425449</v>
      </c>
    </row>
    <row r="28" customFormat="1" spans="3:16">
      <c r="C28" s="8" t="s">
        <v>22</v>
      </c>
      <c r="D28" s="8" t="s">
        <v>21</v>
      </c>
      <c r="E28" s="9" t="s">
        <v>18</v>
      </c>
      <c r="F28" s="10">
        <v>7.39</v>
      </c>
      <c r="G28" s="11">
        <v>45.88</v>
      </c>
      <c r="H28" s="12">
        <v>15.23</v>
      </c>
      <c r="I28" s="12" t="s">
        <v>23</v>
      </c>
      <c r="J28" s="21">
        <v>8.12</v>
      </c>
      <c r="K28" s="21">
        <v>5.46</v>
      </c>
      <c r="L28" s="22">
        <f t="shared" si="6"/>
        <v>15.76</v>
      </c>
      <c r="M28" s="22" t="s">
        <v>23</v>
      </c>
      <c r="N28" s="21">
        <v>8.96</v>
      </c>
      <c r="O28" s="21">
        <v>6.8</v>
      </c>
      <c r="P28" s="24">
        <f t="shared" si="7"/>
        <v>0.966370558375634</v>
      </c>
    </row>
    <row r="29" customFormat="1" spans="3:16">
      <c r="C29" s="8" t="s">
        <v>22</v>
      </c>
      <c r="D29" s="8" t="s">
        <v>21</v>
      </c>
      <c r="E29" s="9" t="s">
        <v>19</v>
      </c>
      <c r="F29" s="10">
        <v>6.76</v>
      </c>
      <c r="G29" s="11">
        <v>46.35</v>
      </c>
      <c r="H29" s="12">
        <v>10.48</v>
      </c>
      <c r="I29" s="12" t="s">
        <v>24</v>
      </c>
      <c r="J29" s="21">
        <v>5.13</v>
      </c>
      <c r="K29" s="21">
        <v>4.35</v>
      </c>
      <c r="L29" s="22">
        <f t="shared" si="6"/>
        <v>10.05</v>
      </c>
      <c r="M29" s="22" t="s">
        <v>23</v>
      </c>
      <c r="N29" s="23">
        <v>5.86</v>
      </c>
      <c r="O29" s="23">
        <v>4.19</v>
      </c>
      <c r="P29" s="24">
        <f t="shared" si="7"/>
        <v>1.04278606965174</v>
      </c>
    </row>
    <row r="30" customFormat="1" spans="3:16">
      <c r="C30" s="8"/>
      <c r="D30" s="14"/>
      <c r="E30" s="14"/>
      <c r="F30" s="1"/>
      <c r="H30" s="13"/>
      <c r="I30" s="13"/>
      <c r="J30" s="28"/>
      <c r="K30" s="28"/>
      <c r="L30" s="23"/>
      <c r="M30" s="29"/>
      <c r="N30" s="23"/>
      <c r="O30" s="23"/>
      <c r="P30" s="24"/>
    </row>
    <row r="31" customFormat="1" spans="3:16">
      <c r="C31" s="8" t="s">
        <v>25</v>
      </c>
      <c r="D31" s="8" t="s">
        <v>13</v>
      </c>
      <c r="E31" s="9" t="s">
        <v>14</v>
      </c>
      <c r="F31" s="10">
        <v>44.37</v>
      </c>
      <c r="G31" s="11">
        <v>190.11</v>
      </c>
      <c r="H31" s="12">
        <v>78.67</v>
      </c>
      <c r="I31" s="12" t="s">
        <v>38</v>
      </c>
      <c r="J31" s="21">
        <v>74.06</v>
      </c>
      <c r="K31" s="21">
        <v>5.82</v>
      </c>
      <c r="L31" s="22">
        <f t="shared" ref="L31:L35" si="8">N31+O31</f>
        <v>71.25</v>
      </c>
      <c r="M31" s="22" t="s">
        <v>39</v>
      </c>
      <c r="N31" s="23">
        <v>65.08</v>
      </c>
      <c r="O31" s="23">
        <v>6.17</v>
      </c>
      <c r="P31" s="24">
        <f t="shared" ref="P31:P35" si="9">H31/L31</f>
        <v>1.10414035087719</v>
      </c>
    </row>
    <row r="32" customFormat="1" spans="3:16">
      <c r="C32" s="8" t="s">
        <v>25</v>
      </c>
      <c r="D32" s="8" t="s">
        <v>13</v>
      </c>
      <c r="E32" s="9" t="s">
        <v>16</v>
      </c>
      <c r="F32" s="10">
        <v>31.33</v>
      </c>
      <c r="G32" s="11">
        <v>124.78</v>
      </c>
      <c r="H32" s="12">
        <v>55.51</v>
      </c>
      <c r="I32" s="12" t="s">
        <v>38</v>
      </c>
      <c r="J32" s="21">
        <v>53.02</v>
      </c>
      <c r="K32" s="21">
        <v>3.72</v>
      </c>
      <c r="L32" s="22">
        <f t="shared" si="8"/>
        <v>48.55</v>
      </c>
      <c r="M32" s="22" t="s">
        <v>39</v>
      </c>
      <c r="N32" s="23">
        <v>45.43</v>
      </c>
      <c r="O32" s="23">
        <v>3.12</v>
      </c>
      <c r="P32" s="24">
        <f t="shared" si="9"/>
        <v>1.14335736354274</v>
      </c>
    </row>
    <row r="33" customFormat="1" spans="3:16">
      <c r="C33" s="8" t="s">
        <v>25</v>
      </c>
      <c r="D33" s="8" t="s">
        <v>13</v>
      </c>
      <c r="E33" s="9" t="s">
        <v>17</v>
      </c>
      <c r="F33" s="10">
        <v>28.01</v>
      </c>
      <c r="G33" s="11">
        <v>472.42</v>
      </c>
      <c r="H33" s="12">
        <v>120.86</v>
      </c>
      <c r="I33" s="12" t="s">
        <v>38</v>
      </c>
      <c r="J33" s="25">
        <v>33.33</v>
      </c>
      <c r="K33" s="25">
        <v>63.01</v>
      </c>
      <c r="L33" s="22">
        <f t="shared" si="8"/>
        <v>143.88</v>
      </c>
      <c r="M33" s="22" t="s">
        <v>39</v>
      </c>
      <c r="N33" s="26">
        <v>27.98</v>
      </c>
      <c r="O33" s="26">
        <v>115.9</v>
      </c>
      <c r="P33" s="27">
        <f t="shared" si="9"/>
        <v>0.840005560189046</v>
      </c>
    </row>
    <row r="34" customFormat="1" spans="3:16">
      <c r="C34" s="8" t="s">
        <v>25</v>
      </c>
      <c r="D34" s="8" t="s">
        <v>13</v>
      </c>
      <c r="E34" s="9" t="s">
        <v>18</v>
      </c>
      <c r="F34" s="10">
        <v>7.37</v>
      </c>
      <c r="G34" s="11">
        <v>46.22</v>
      </c>
      <c r="H34" s="12">
        <v>15.11</v>
      </c>
      <c r="I34" s="12" t="s">
        <v>23</v>
      </c>
      <c r="J34" s="21">
        <v>8.24</v>
      </c>
      <c r="K34" s="21">
        <v>5.18</v>
      </c>
      <c r="L34" s="22">
        <f t="shared" si="8"/>
        <v>13.31</v>
      </c>
      <c r="M34" s="22" t="s">
        <v>23</v>
      </c>
      <c r="N34" s="23">
        <v>8.25</v>
      </c>
      <c r="O34" s="23">
        <v>5.06</v>
      </c>
      <c r="P34" s="24">
        <f t="shared" si="9"/>
        <v>1.13523666416228</v>
      </c>
    </row>
    <row r="35" customFormat="1" spans="3:16">
      <c r="C35" s="8" t="s">
        <v>25</v>
      </c>
      <c r="D35" s="8" t="s">
        <v>13</v>
      </c>
      <c r="E35" s="9" t="s">
        <v>19</v>
      </c>
      <c r="F35" s="10">
        <v>5.89</v>
      </c>
      <c r="G35" s="11">
        <v>45.62</v>
      </c>
      <c r="H35" s="12">
        <v>10.12</v>
      </c>
      <c r="I35" s="12" t="s">
        <v>24</v>
      </c>
      <c r="J35" s="21">
        <v>5.15</v>
      </c>
      <c r="K35" s="21">
        <v>3.98</v>
      </c>
      <c r="L35" s="22">
        <f t="shared" si="8"/>
        <v>9.63</v>
      </c>
      <c r="M35" s="22" t="s">
        <v>23</v>
      </c>
      <c r="N35" s="23">
        <v>5.99</v>
      </c>
      <c r="O35" s="23">
        <v>3.64</v>
      </c>
      <c r="P35" s="24">
        <f t="shared" si="9"/>
        <v>1.05088265835929</v>
      </c>
    </row>
    <row r="36" customFormat="1" spans="3:16">
      <c r="C36" s="8"/>
      <c r="D36" s="8"/>
      <c r="E36" s="9"/>
      <c r="F36" s="1"/>
      <c r="H36" s="13"/>
      <c r="I36" s="13"/>
      <c r="J36" s="28"/>
      <c r="K36" s="28"/>
      <c r="L36" s="23"/>
      <c r="M36" s="29"/>
      <c r="N36" s="23"/>
      <c r="O36" s="23"/>
      <c r="P36" s="24"/>
    </row>
    <row r="37" customFormat="1" spans="3:16">
      <c r="C37" s="8" t="s">
        <v>25</v>
      </c>
      <c r="D37" s="8" t="s">
        <v>21</v>
      </c>
      <c r="E37" s="9" t="s">
        <v>14</v>
      </c>
      <c r="F37" s="10">
        <v>43.78</v>
      </c>
      <c r="G37" s="11">
        <v>196.92</v>
      </c>
      <c r="H37" s="12">
        <v>78.76</v>
      </c>
      <c r="I37" s="12" t="s">
        <v>38</v>
      </c>
      <c r="J37" s="21">
        <v>74.17</v>
      </c>
      <c r="K37" s="21">
        <v>7.13</v>
      </c>
      <c r="L37" s="22">
        <f t="shared" ref="L37:L41" si="10">N37+O37</f>
        <v>71.15</v>
      </c>
      <c r="M37" s="22" t="s">
        <v>39</v>
      </c>
      <c r="N37" s="23">
        <v>64.91</v>
      </c>
      <c r="O37" s="23">
        <v>6.24</v>
      </c>
      <c r="P37" s="24">
        <f t="shared" ref="P37:P41" si="11">H37/L37</f>
        <v>1.10695713281799</v>
      </c>
    </row>
    <row r="38" customFormat="1" spans="3:16">
      <c r="C38" s="8" t="s">
        <v>25</v>
      </c>
      <c r="D38" s="8" t="s">
        <v>21</v>
      </c>
      <c r="E38" s="9" t="s">
        <v>16</v>
      </c>
      <c r="F38" s="10">
        <v>31.9</v>
      </c>
      <c r="G38" s="11">
        <v>129.92</v>
      </c>
      <c r="H38" s="12">
        <v>55.77</v>
      </c>
      <c r="I38" s="12" t="s">
        <v>38</v>
      </c>
      <c r="J38" s="21">
        <v>52.87</v>
      </c>
      <c r="K38" s="21">
        <v>3.15</v>
      </c>
      <c r="L38" s="22">
        <f t="shared" si="10"/>
        <v>49.29</v>
      </c>
      <c r="M38" s="22" t="s">
        <v>39</v>
      </c>
      <c r="N38" s="21">
        <v>45.87</v>
      </c>
      <c r="O38" s="21">
        <v>3.42</v>
      </c>
      <c r="P38" s="24">
        <f t="shared" si="11"/>
        <v>1.13146682897139</v>
      </c>
    </row>
    <row r="39" customFormat="1" spans="3:16">
      <c r="C39" s="8" t="s">
        <v>25</v>
      </c>
      <c r="D39" s="8" t="s">
        <v>21</v>
      </c>
      <c r="E39" s="9" t="s">
        <v>17</v>
      </c>
      <c r="F39" s="10">
        <v>28.29</v>
      </c>
      <c r="G39" s="11">
        <v>472.85</v>
      </c>
      <c r="H39" s="12">
        <v>120.64</v>
      </c>
      <c r="I39" s="12" t="s">
        <v>38</v>
      </c>
      <c r="J39" s="25">
        <v>33.48</v>
      </c>
      <c r="K39" s="25">
        <v>62.7</v>
      </c>
      <c r="L39" s="22">
        <f t="shared" si="10"/>
        <v>142.78</v>
      </c>
      <c r="M39" s="22" t="s">
        <v>39</v>
      </c>
      <c r="N39" s="26">
        <v>28</v>
      </c>
      <c r="O39" s="26">
        <v>114.78</v>
      </c>
      <c r="P39" s="27">
        <f t="shared" si="11"/>
        <v>0.844936265583415</v>
      </c>
    </row>
    <row r="40" customFormat="1" spans="3:16">
      <c r="C40" s="8" t="s">
        <v>25</v>
      </c>
      <c r="D40" s="8" t="s">
        <v>21</v>
      </c>
      <c r="E40" s="9" t="s">
        <v>18</v>
      </c>
      <c r="F40" s="10">
        <v>7.35</v>
      </c>
      <c r="G40" s="11">
        <v>45.82</v>
      </c>
      <c r="H40" s="12">
        <v>15.16</v>
      </c>
      <c r="I40" s="12" t="s">
        <v>23</v>
      </c>
      <c r="J40" s="21">
        <v>8.24</v>
      </c>
      <c r="K40" s="21">
        <v>5.14</v>
      </c>
      <c r="L40" s="22">
        <f t="shared" si="10"/>
        <v>13.35</v>
      </c>
      <c r="M40" s="22" t="s">
        <v>23</v>
      </c>
      <c r="N40" s="23">
        <v>8.23</v>
      </c>
      <c r="O40" s="23">
        <v>5.12</v>
      </c>
      <c r="P40" s="24">
        <f t="shared" si="11"/>
        <v>1.13558052434457</v>
      </c>
    </row>
    <row r="41" customFormat="1" spans="3:16">
      <c r="C41" s="8" t="s">
        <v>25</v>
      </c>
      <c r="D41" s="8" t="s">
        <v>21</v>
      </c>
      <c r="E41" s="9" t="s">
        <v>19</v>
      </c>
      <c r="F41" s="10">
        <v>5.86</v>
      </c>
      <c r="G41" s="11">
        <v>45.34</v>
      </c>
      <c r="H41" s="12">
        <v>10.05</v>
      </c>
      <c r="I41" s="12" t="s">
        <v>24</v>
      </c>
      <c r="J41" s="21">
        <v>5.19</v>
      </c>
      <c r="K41" s="21">
        <v>3.96</v>
      </c>
      <c r="L41" s="22">
        <f t="shared" si="10"/>
        <v>9.73</v>
      </c>
      <c r="M41" s="22" t="s">
        <v>23</v>
      </c>
      <c r="N41" s="23">
        <v>5.91</v>
      </c>
      <c r="O41" s="23">
        <v>3.82</v>
      </c>
      <c r="P41" s="24">
        <f t="shared" si="11"/>
        <v>1.03288797533402</v>
      </c>
    </row>
    <row r="43" customFormat="1" ht="18" customHeight="1" spans="2:15">
      <c r="B43" s="15" t="s">
        <v>26</v>
      </c>
      <c r="I43" s="1"/>
      <c r="M43" s="1"/>
      <c r="N43" s="1"/>
      <c r="O43" s="1"/>
    </row>
    <row r="44" customFormat="1" spans="2:15">
      <c r="B44" s="16"/>
      <c r="C44" s="17" t="s">
        <v>27</v>
      </c>
      <c r="I44" s="1"/>
      <c r="M44" s="1"/>
      <c r="N44" s="1"/>
      <c r="O44" s="1"/>
    </row>
    <row r="45" customFormat="1" spans="3:15">
      <c r="C45" s="17" t="s">
        <v>28</v>
      </c>
      <c r="I45" s="1"/>
      <c r="M45" s="1"/>
      <c r="N45" s="1"/>
      <c r="O45" s="1"/>
    </row>
    <row r="46" customFormat="1" spans="3:15">
      <c r="C46" t="s">
        <v>29</v>
      </c>
      <c r="I46" s="1"/>
      <c r="M46" s="1"/>
      <c r="N46" s="1"/>
      <c r="O46" s="1"/>
    </row>
  </sheetData>
  <mergeCells count="4">
    <mergeCell ref="H5:K5"/>
    <mergeCell ref="L5:O5"/>
    <mergeCell ref="F4:F5"/>
    <mergeCell ref="G4:G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cast_transpose_dbias_dgelu_1219</vt:lpstr>
      <vt:lpstr>cast_transpose_dbias_1226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Eddie</dc:creator>
  <cp:lastModifiedBy>wx</cp:lastModifiedBy>
  <cp:revision>4</cp:revision>
  <dcterms:created xsi:type="dcterms:W3CDTF">2024-10-10T09:53:00Z</dcterms:created>
  <dcterms:modified xsi:type="dcterms:W3CDTF">2024-12-27T03:15:31Z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1A60AE24FCE24E7D8484BAF752B50AEF_12</vt:lpwstr>
  </property>
  <property fmtid="{D5CDD505-2E9C-101B-9397-08002B2CF9AE}" pid="3" name="KSOProductBuildVer">
    <vt:lpwstr>2052-12.1.0.19302</vt:lpwstr>
  </property>
</Properties>
</file>