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gather_sort" sheetId="2" r:id="rId1"/>
    <sheet name="KM=128" sheetId="3" r:id="rId2"/>
  </sheets>
  <externalReferences>
    <externalReference r:id="rId3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<sst xmlns="http://schemas.openxmlformats.org/spreadsheetml/2006/main" count="76" uniqueCount="26">
  <si>
    <t>之后multihead_attention的优化方向为：</t>
  </si>
  <si>
    <t>处理gather情况下的优化，通过前置sort将若干个gemv转化为gemm</t>
  </si>
  <si>
    <t>绿色区域表示显式重排后的性能开始变好</t>
  </si>
  <si>
    <t>sort</t>
  </si>
  <si>
    <t>Bq</t>
  </si>
  <si>
    <t>Bkv</t>
  </si>
  <si>
    <t>Tq</t>
  </si>
  <si>
    <t>Tkv</t>
  </si>
  <si>
    <t>HeadNum</t>
  </si>
  <si>
    <t>qkHeadSz</t>
  </si>
  <si>
    <t>vHeadSz</t>
  </si>
  <si>
    <t>AMD_sort(12.18) /us</t>
  </si>
  <si>
    <t>AMD_ref(12.18) /us</t>
  </si>
  <si>
    <t>Boost</t>
  </si>
  <si>
    <t>100-6000, stride:100</t>
  </si>
  <si>
    <t>200-10000, stride:100</t>
  </si>
  <si>
    <t>300-10000, stride:100</t>
  </si>
  <si>
    <t>400-10000, stride:100</t>
  </si>
  <si>
    <t>增加kM=128的实例，来处理Bq*Tq很大, Bkv=1时的情况</t>
  </si>
  <si>
    <t>对于如下用例，增加kM=128实例时，会出现LDS空间不足的问题，减半KN0测得下面得值</t>
  </si>
  <si>
    <t>seq_128</t>
  </si>
  <si>
    <t>AMD(Dec. 13) /us</t>
  </si>
  <si>
    <t>AMD(12.12) /us</t>
  </si>
  <si>
    <t>Nv (A10, 12.12)/us</t>
  </si>
  <si>
    <t>raw NV(A10)/us</t>
  </si>
  <si>
    <t>AMD_128(12.18) /us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</si>
</sst>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color rgb="FFFF0000"/>
      <name val="等线"/>
      <charset val="134"/>
      <scheme val="minor"/>
    </font>
    <font>
      <sz val="1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4" fillId="7" borderId="4" applyNumberFormat="0" applyAlignment="0" applyProtection="0">
      <alignment vertical="center"/>
    </xf>
    <xf numFmtId="0" fontId="15" fillId="8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19">
    <xf numFmtId="0" fontId="0" fillId="0" borderId="0" xfId="0"/>
    <xf numFmtId="0" fontId="1" fillId="0" borderId="0" xfId="0" applyFont="1"/>
    <xf numFmtId="0" fontId="0" fillId="0" borderId="0" xfId="0" applyFont="1" applyFill="1" applyAlignment="1"/>
    <xf numFmtId="0" fontId="2" fillId="0" borderId="0" xfId="0" applyFont="1" applyFill="1" applyAlignment="1">
      <alignment horizontal="right"/>
    </xf>
    <xf numFmtId="0" fontId="0" fillId="2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0" fillId="2" borderId="0" xfId="0" applyFont="1" applyFill="1" applyAlignment="1">
      <alignment horizontal="center"/>
    </xf>
    <xf numFmtId="2" fontId="0" fillId="0" borderId="0" xfId="0" applyNumberFormat="1" applyFont="1" applyFill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right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2" fontId="0" fillId="0" borderId="0" xfId="0" applyNumberFormat="1" applyAlignment="1">
      <alignment horizontal="center"/>
    </xf>
    <xf numFmtId="2" fontId="0" fillId="3" borderId="0" xfId="0" applyNumberFormat="1" applyFill="1" applyAlignment="1">
      <alignment horizontal="center"/>
    </xf>
    <xf numFmtId="0" fontId="3" fillId="4" borderId="0" xfId="0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([1]sort_2!$B$5,[1]sort_2!$B$13,[1]sort_2!$B$21,[1]sort_2!$B$32,[1]sort_2!$B$41)</c:f>
              <c:strCache>
                <c:ptCount val="5"/>
                <c:pt idx="0">
                  <c:v>100-6000, stride:100</c:v>
                </c:pt>
                <c:pt idx="1">
                  <c:v>100-6000, stride:100</c:v>
                </c:pt>
                <c:pt idx="2">
                  <c:v>200-10000, stride:100</c:v>
                </c:pt>
                <c:pt idx="3">
                  <c:v>300-10000, stride:100</c:v>
                </c:pt>
                <c:pt idx="4">
                  <c:v>400-10000, stride:100</c:v>
                </c:pt>
              </c:strCache>
            </c:strRef>
          </c:cat>
          <c:val>
            <c:numRef>
              <c:f>[1]sort_2!$B$41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smooth val="0"/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([1]sort_2!$M$8,[1]sort_2!$M$15,[1]sort_2!$M$23,[1]sort_2!$M$34,[1]sort_2!$M$44)</c:f>
              <c:numCache>
                <c:formatCode>General</c:formatCode>
                <c:ptCount val="5"/>
                <c:pt idx="0">
                  <c:v>165</c:v>
                </c:pt>
                <c:pt idx="1">
                  <c:v>90</c:v>
                </c:pt>
                <c:pt idx="2">
                  <c:v>53</c:v>
                </c:pt>
                <c:pt idx="3">
                  <c:v>40.5</c:v>
                </c:pt>
                <c:pt idx="4">
                  <c:v>37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1590117856"/>
        <c:axId val="1590119776"/>
      </c:lineChart>
      <c:catAx>
        <c:axId val="1590117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590119776"/>
        <c:crosses val="autoZero"/>
        <c:auto val="1"/>
        <c:lblAlgn val="ctr"/>
        <c:lblOffset val="100"/>
        <c:noMultiLvlLbl val="0"/>
      </c:catAx>
      <c:valAx>
        <c:axId val="1590119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5901178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uri="{0b15fc19-7d7d-44ad-8c2d-2c3a37ce22c3}">
        <chartProps xmlns="https://web.wps.cn/et/2018/main" chartId="{4e762a8c-5208-4627-af54-2ffbe25f2f04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128905</xdr:colOff>
      <xdr:row>52</xdr:row>
      <xdr:rowOff>8890</xdr:rowOff>
    </xdr:from>
    <xdr:to>
      <xdr:col>7</xdr:col>
      <xdr:colOff>254635</xdr:colOff>
      <xdr:row>66</xdr:row>
      <xdr:rowOff>181610</xdr:rowOff>
    </xdr:to>
    <xdr:graphicFrame>
      <xdr:nvGraphicFramePr>
        <xdr:cNvPr id="2" name="Chart 4"/>
        <xdr:cNvGraphicFramePr/>
      </xdr:nvGraphicFramePr>
      <xdr:xfrm>
        <a:off x="814705" y="9419590"/>
        <a:ext cx="5093970" cy="270573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ort_mha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ort_2"/>
    </sheetNames>
    <sheetDataSet>
      <sheetData sheetId="0">
        <row r="5">
          <cell r="B5" t="str">
            <v>100-6000, stride:100</v>
          </cell>
        </row>
        <row r="8">
          <cell r="M8">
            <v>165</v>
          </cell>
        </row>
        <row r="13">
          <cell r="B13" t="str">
            <v>100-6000, stride:100</v>
          </cell>
        </row>
        <row r="15">
          <cell r="M15">
            <v>90</v>
          </cell>
        </row>
        <row r="21">
          <cell r="B21" t="str">
            <v>200-10000, stride:100</v>
          </cell>
        </row>
        <row r="23">
          <cell r="M23">
            <v>53</v>
          </cell>
        </row>
        <row r="32">
          <cell r="B32" t="str">
            <v>300-10000, stride:100</v>
          </cell>
        </row>
        <row r="34">
          <cell r="M34">
            <v>40.5</v>
          </cell>
        </row>
        <row r="41">
          <cell r="B41" t="str">
            <v>400-10000, stride:100</v>
          </cell>
        </row>
        <row r="44">
          <cell r="M44">
            <v>37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49"/>
  <sheetViews>
    <sheetView tabSelected="1" zoomScale="104" zoomScaleNormal="104" workbookViewId="0">
      <selection activeCell="J54" sqref="J54"/>
    </sheetView>
  </sheetViews>
  <sheetFormatPr defaultColWidth="9" defaultRowHeight="14.25"/>
  <cols>
    <col min="2" max="2" width="20.2" customWidth="1"/>
    <col min="10" max="10" width="18.6666666666667" customWidth="1"/>
    <col min="11" max="11" width="18.4666666666667" customWidth="1"/>
    <col min="12" max="12" width="19.0666666666667" style="8" customWidth="1"/>
    <col min="13" max="13" width="13.4666666666667" customWidth="1"/>
    <col min="14" max="14" width="19.4" customWidth="1"/>
    <col min="15" max="15" width="16.3333333333333" customWidth="1"/>
  </cols>
  <sheetData>
    <row r="1" spans="1:1">
      <c r="A1" t="s">
        <v>0</v>
      </c>
    </row>
    <row r="2" spans="1:1">
      <c r="A2" t="s">
        <v>1</v>
      </c>
    </row>
    <row r="3" spans="1:12">
      <c r="A3" s="1" t="s">
        <v>2</v>
      </c>
      <c r="L3"/>
    </row>
    <row r="4" spans="12:12">
      <c r="L4"/>
    </row>
    <row r="5" spans="3:15">
      <c r="C5" s="8"/>
      <c r="D5" s="8"/>
      <c r="E5" s="8"/>
      <c r="F5" s="8"/>
      <c r="G5" s="8"/>
      <c r="H5" s="8"/>
      <c r="I5" s="8"/>
      <c r="J5" s="8"/>
      <c r="K5" s="8"/>
      <c r="M5" s="8"/>
      <c r="N5" s="8"/>
      <c r="O5" s="16"/>
    </row>
    <row r="7" spans="2:12">
      <c r="B7" s="9" t="s">
        <v>3</v>
      </c>
      <c r="C7" s="10" t="s">
        <v>4</v>
      </c>
      <c r="D7" s="10" t="s">
        <v>5</v>
      </c>
      <c r="E7" s="10" t="s">
        <v>6</v>
      </c>
      <c r="F7" s="10" t="s">
        <v>7</v>
      </c>
      <c r="G7" s="10" t="s">
        <v>8</v>
      </c>
      <c r="H7" s="10" t="s">
        <v>9</v>
      </c>
      <c r="I7" s="10" t="s">
        <v>10</v>
      </c>
      <c r="J7" s="10" t="s">
        <v>11</v>
      </c>
      <c r="K7" s="10" t="s">
        <v>12</v>
      </c>
      <c r="L7" s="14" t="s">
        <v>13</v>
      </c>
    </row>
    <row r="8" spans="2:12">
      <c r="B8" s="11" t="s">
        <v>14</v>
      </c>
      <c r="C8" s="12">
        <v>100</v>
      </c>
      <c r="D8" s="12">
        <v>20</v>
      </c>
      <c r="E8" s="12">
        <v>1</v>
      </c>
      <c r="F8" s="12">
        <v>100</v>
      </c>
      <c r="G8" s="12">
        <v>4</v>
      </c>
      <c r="H8" s="12">
        <v>16</v>
      </c>
      <c r="I8" s="12">
        <v>32</v>
      </c>
      <c r="J8" s="12">
        <v>162.15</v>
      </c>
      <c r="K8" s="12">
        <v>14.46</v>
      </c>
      <c r="L8" s="16">
        <f>K8/J8</f>
        <v>0.0891766882516189</v>
      </c>
    </row>
    <row r="9" spans="2:12">
      <c r="B9" s="11"/>
      <c r="C9" s="12">
        <v>3100</v>
      </c>
      <c r="D9" s="12">
        <v>20</v>
      </c>
      <c r="E9" s="12">
        <v>1</v>
      </c>
      <c r="F9" s="12">
        <v>100</v>
      </c>
      <c r="G9" s="12">
        <v>4</v>
      </c>
      <c r="H9" s="12">
        <v>16</v>
      </c>
      <c r="I9" s="12">
        <v>32</v>
      </c>
      <c r="J9" s="12">
        <v>216.04</v>
      </c>
      <c r="K9" s="12">
        <v>202.07</v>
      </c>
      <c r="L9" s="16">
        <f>K9/J9</f>
        <v>0.935336048879837</v>
      </c>
    </row>
    <row r="10" spans="2:12">
      <c r="B10" s="11"/>
      <c r="C10" s="12">
        <v>3200</v>
      </c>
      <c r="D10" s="12">
        <v>20</v>
      </c>
      <c r="E10" s="12">
        <v>1</v>
      </c>
      <c r="F10" s="12">
        <v>100</v>
      </c>
      <c r="G10" s="12">
        <v>4</v>
      </c>
      <c r="H10" s="12">
        <v>16</v>
      </c>
      <c r="I10" s="12">
        <v>32</v>
      </c>
      <c r="J10" s="12">
        <v>208.71</v>
      </c>
      <c r="K10" s="12">
        <v>208.69</v>
      </c>
      <c r="L10" s="16">
        <f>K10/J10</f>
        <v>0.999904173254755</v>
      </c>
    </row>
    <row r="11" spans="2:13">
      <c r="B11" s="11"/>
      <c r="C11" s="13">
        <v>3300</v>
      </c>
      <c r="D11" s="13">
        <v>20</v>
      </c>
      <c r="E11" s="13">
        <v>1</v>
      </c>
      <c r="F11" s="13">
        <v>100</v>
      </c>
      <c r="G11" s="13">
        <v>4</v>
      </c>
      <c r="H11" s="13">
        <v>16</v>
      </c>
      <c r="I11" s="13">
        <v>32</v>
      </c>
      <c r="J11" s="13">
        <v>214.29</v>
      </c>
      <c r="K11" s="13">
        <v>206.31</v>
      </c>
      <c r="L11" s="17">
        <f>K11/J11</f>
        <v>0.962760744785104</v>
      </c>
      <c r="M11" s="8">
        <f>C11/D11</f>
        <v>165</v>
      </c>
    </row>
    <row r="12" spans="2:12">
      <c r="B12" s="11"/>
      <c r="C12" s="13">
        <v>6000</v>
      </c>
      <c r="D12" s="13">
        <v>20</v>
      </c>
      <c r="E12" s="13">
        <v>1</v>
      </c>
      <c r="F12" s="13">
        <v>100</v>
      </c>
      <c r="G12" s="13">
        <v>4</v>
      </c>
      <c r="H12" s="13">
        <v>16</v>
      </c>
      <c r="I12" s="13">
        <v>32</v>
      </c>
      <c r="J12" s="13">
        <v>313</v>
      </c>
      <c r="K12" s="13">
        <v>382.98</v>
      </c>
      <c r="L12" s="17">
        <f>K12/J12</f>
        <v>1.22357827476038</v>
      </c>
    </row>
    <row r="13" spans="10:10">
      <c r="J13" s="18">
        <v>249.53</v>
      </c>
    </row>
    <row r="15" spans="3:12">
      <c r="C15" s="14" t="s">
        <v>4</v>
      </c>
      <c r="D15" s="14" t="s">
        <v>5</v>
      </c>
      <c r="E15" s="14" t="s">
        <v>6</v>
      </c>
      <c r="F15" s="14" t="s">
        <v>7</v>
      </c>
      <c r="G15" s="14" t="s">
        <v>8</v>
      </c>
      <c r="H15" s="14" t="s">
        <v>9</v>
      </c>
      <c r="I15" s="14" t="s">
        <v>10</v>
      </c>
      <c r="J15" s="14" t="s">
        <v>11</v>
      </c>
      <c r="K15" s="14" t="s">
        <v>12</v>
      </c>
      <c r="L15" s="14" t="s">
        <v>13</v>
      </c>
    </row>
    <row r="16" spans="2:12">
      <c r="B16" s="11" t="s">
        <v>14</v>
      </c>
      <c r="C16" s="8">
        <v>1200</v>
      </c>
      <c r="D16" s="8">
        <v>50</v>
      </c>
      <c r="E16" s="8">
        <v>1</v>
      </c>
      <c r="F16" s="8">
        <v>100</v>
      </c>
      <c r="G16" s="8">
        <v>4</v>
      </c>
      <c r="H16" s="8">
        <v>16</v>
      </c>
      <c r="I16" s="8">
        <v>32</v>
      </c>
      <c r="J16" s="8">
        <v>250.31</v>
      </c>
      <c r="K16" s="8">
        <v>84.52</v>
      </c>
      <c r="L16" s="16">
        <f>K16/J16</f>
        <v>0.337661299988015</v>
      </c>
    </row>
    <row r="17" spans="2:20">
      <c r="B17" s="11"/>
      <c r="C17" s="8">
        <v>4400</v>
      </c>
      <c r="D17" s="8">
        <v>50</v>
      </c>
      <c r="E17" s="8">
        <v>1</v>
      </c>
      <c r="F17" s="8">
        <v>100</v>
      </c>
      <c r="G17" s="8">
        <v>4</v>
      </c>
      <c r="H17" s="8">
        <v>16</v>
      </c>
      <c r="I17" s="8">
        <v>32</v>
      </c>
      <c r="J17" s="8">
        <v>291.34</v>
      </c>
      <c r="K17" s="8">
        <v>283.6</v>
      </c>
      <c r="L17" s="16">
        <f>K17/J17</f>
        <v>0.973433102217341</v>
      </c>
      <c r="N17" s="12"/>
      <c r="O17" s="12"/>
      <c r="P17" s="12"/>
      <c r="Q17" s="12"/>
      <c r="R17" s="12"/>
      <c r="S17" s="12"/>
      <c r="T17" s="12"/>
    </row>
    <row r="18" spans="2:13">
      <c r="B18" s="11"/>
      <c r="C18" s="15">
        <v>4500</v>
      </c>
      <c r="D18" s="15">
        <v>50</v>
      </c>
      <c r="E18" s="15">
        <v>1</v>
      </c>
      <c r="F18" s="15">
        <v>100</v>
      </c>
      <c r="G18" s="15">
        <v>4</v>
      </c>
      <c r="H18" s="15">
        <v>16</v>
      </c>
      <c r="I18" s="15">
        <v>32</v>
      </c>
      <c r="J18" s="15">
        <v>289.4</v>
      </c>
      <c r="K18" s="15">
        <v>270.9</v>
      </c>
      <c r="L18" s="17">
        <f>K18/J18</f>
        <v>0.936074637180373</v>
      </c>
      <c r="M18" s="8">
        <f>C18/D18</f>
        <v>90</v>
      </c>
    </row>
    <row r="19" spans="2:12">
      <c r="B19" s="11"/>
      <c r="C19" s="15">
        <v>4800</v>
      </c>
      <c r="D19" s="15">
        <v>50</v>
      </c>
      <c r="E19" s="15">
        <v>1</v>
      </c>
      <c r="F19" s="15">
        <v>100</v>
      </c>
      <c r="G19" s="15">
        <v>4</v>
      </c>
      <c r="H19" s="15">
        <v>16</v>
      </c>
      <c r="I19" s="15">
        <v>32</v>
      </c>
      <c r="J19" s="15">
        <v>283.3</v>
      </c>
      <c r="K19" s="15">
        <v>308.5</v>
      </c>
      <c r="L19" s="17">
        <f>K19/J19</f>
        <v>1.08895164136957</v>
      </c>
    </row>
    <row r="20" spans="2:12">
      <c r="B20" s="11"/>
      <c r="C20" s="15">
        <v>6000</v>
      </c>
      <c r="D20" s="15">
        <v>50</v>
      </c>
      <c r="E20" s="15">
        <v>1</v>
      </c>
      <c r="F20" s="15">
        <v>100</v>
      </c>
      <c r="G20" s="15">
        <v>4</v>
      </c>
      <c r="H20" s="15">
        <v>16</v>
      </c>
      <c r="I20" s="15">
        <v>32</v>
      </c>
      <c r="J20" s="15">
        <v>301.8</v>
      </c>
      <c r="K20" s="15">
        <v>383.2</v>
      </c>
      <c r="L20" s="17">
        <f>K20/J20</f>
        <v>1.26971504307488</v>
      </c>
    </row>
    <row r="23" spans="3:13">
      <c r="C23" s="10" t="s">
        <v>4</v>
      </c>
      <c r="D23" s="10" t="s">
        <v>5</v>
      </c>
      <c r="E23" s="10" t="s">
        <v>6</v>
      </c>
      <c r="F23" s="10" t="s">
        <v>7</v>
      </c>
      <c r="G23" s="10" t="s">
        <v>8</v>
      </c>
      <c r="H23" s="10" t="s">
        <v>9</v>
      </c>
      <c r="I23" s="10" t="s">
        <v>10</v>
      </c>
      <c r="J23" s="10" t="s">
        <v>11</v>
      </c>
      <c r="K23" s="10" t="s">
        <v>12</v>
      </c>
      <c r="L23" s="14" t="s">
        <v>13</v>
      </c>
      <c r="M23" s="12"/>
    </row>
    <row r="24" spans="2:12">
      <c r="B24" s="11" t="s">
        <v>15</v>
      </c>
      <c r="C24" s="12">
        <v>300</v>
      </c>
      <c r="D24" s="12">
        <v>100</v>
      </c>
      <c r="E24" s="12">
        <v>1</v>
      </c>
      <c r="F24" s="12">
        <v>100</v>
      </c>
      <c r="G24" s="12">
        <v>4</v>
      </c>
      <c r="H24" s="12">
        <v>16</v>
      </c>
      <c r="I24" s="12">
        <v>32</v>
      </c>
      <c r="J24" s="12">
        <v>273.31</v>
      </c>
      <c r="K24" s="12">
        <v>27.07</v>
      </c>
      <c r="L24" s="16">
        <f t="shared" ref="L24:L31" si="0">K24/J24</f>
        <v>0.0990450404302806</v>
      </c>
    </row>
    <row r="25" spans="2:12">
      <c r="B25" s="11"/>
      <c r="C25" s="12">
        <v>5200</v>
      </c>
      <c r="D25" s="12">
        <v>100</v>
      </c>
      <c r="E25" s="12">
        <v>1</v>
      </c>
      <c r="F25" s="12">
        <v>100</v>
      </c>
      <c r="G25" s="12">
        <v>4</v>
      </c>
      <c r="H25" s="12">
        <v>16</v>
      </c>
      <c r="I25" s="12">
        <v>32</v>
      </c>
      <c r="J25" s="12">
        <v>343.71</v>
      </c>
      <c r="K25" s="12">
        <v>339.62</v>
      </c>
      <c r="L25" s="16">
        <f t="shared" si="0"/>
        <v>0.98810043350499</v>
      </c>
    </row>
    <row r="26" spans="2:13">
      <c r="B26" s="11"/>
      <c r="C26" s="15">
        <v>5300</v>
      </c>
      <c r="D26" s="13">
        <v>100</v>
      </c>
      <c r="E26" s="13">
        <v>1</v>
      </c>
      <c r="F26" s="13">
        <v>100</v>
      </c>
      <c r="G26" s="13">
        <v>4</v>
      </c>
      <c r="H26" s="13">
        <v>16</v>
      </c>
      <c r="I26" s="13">
        <v>32</v>
      </c>
      <c r="J26" s="13">
        <v>346.44</v>
      </c>
      <c r="K26" s="13">
        <v>354.76</v>
      </c>
      <c r="L26" s="17">
        <f t="shared" si="0"/>
        <v>1.02401570257476</v>
      </c>
      <c r="M26" s="8">
        <f>C26/D26</f>
        <v>53</v>
      </c>
    </row>
    <row r="27" spans="2:13">
      <c r="B27" s="11"/>
      <c r="C27" s="13">
        <v>6000</v>
      </c>
      <c r="D27" s="13">
        <v>100</v>
      </c>
      <c r="E27" s="13">
        <v>1</v>
      </c>
      <c r="F27" s="13">
        <v>100</v>
      </c>
      <c r="G27" s="13">
        <v>4</v>
      </c>
      <c r="H27" s="13">
        <v>16</v>
      </c>
      <c r="I27" s="13">
        <v>32</v>
      </c>
      <c r="J27" s="13">
        <v>348.66</v>
      </c>
      <c r="K27" s="13">
        <v>386.41</v>
      </c>
      <c r="L27" s="17">
        <f t="shared" si="0"/>
        <v>1.10827166867435</v>
      </c>
      <c r="M27" s="8"/>
    </row>
    <row r="28" spans="2:12">
      <c r="B28" s="11"/>
      <c r="C28" s="13">
        <v>7000</v>
      </c>
      <c r="D28" s="13">
        <v>100</v>
      </c>
      <c r="E28" s="13">
        <v>1</v>
      </c>
      <c r="F28" s="13">
        <v>100</v>
      </c>
      <c r="G28" s="13">
        <v>4</v>
      </c>
      <c r="H28" s="13">
        <v>16</v>
      </c>
      <c r="I28" s="13">
        <v>32</v>
      </c>
      <c r="J28" s="13">
        <v>374.56</v>
      </c>
      <c r="K28" s="13">
        <v>459.94</v>
      </c>
      <c r="L28" s="17">
        <f t="shared" si="0"/>
        <v>1.22794745835113</v>
      </c>
    </row>
    <row r="29" spans="2:12">
      <c r="B29" s="11"/>
      <c r="C29" s="15">
        <v>8000</v>
      </c>
      <c r="D29" s="13">
        <v>100</v>
      </c>
      <c r="E29" s="13">
        <v>1</v>
      </c>
      <c r="F29" s="13">
        <v>100</v>
      </c>
      <c r="G29" s="13">
        <v>4</v>
      </c>
      <c r="H29" s="13">
        <v>16</v>
      </c>
      <c r="I29" s="13">
        <v>32</v>
      </c>
      <c r="J29" s="15">
        <v>412.5</v>
      </c>
      <c r="K29" s="13">
        <v>508.34</v>
      </c>
      <c r="L29" s="17">
        <f t="shared" si="0"/>
        <v>1.23233939393939</v>
      </c>
    </row>
    <row r="30" spans="2:12">
      <c r="B30" s="11"/>
      <c r="C30" s="15">
        <v>9000</v>
      </c>
      <c r="D30" s="13">
        <v>100</v>
      </c>
      <c r="E30" s="13">
        <v>1</v>
      </c>
      <c r="F30" s="13">
        <v>100</v>
      </c>
      <c r="G30" s="13">
        <v>4</v>
      </c>
      <c r="H30" s="13">
        <v>16</v>
      </c>
      <c r="I30" s="13">
        <v>32</v>
      </c>
      <c r="J30" s="15">
        <v>400.61</v>
      </c>
      <c r="K30" s="15">
        <v>570.66</v>
      </c>
      <c r="L30" s="17">
        <f t="shared" si="0"/>
        <v>1.42447767155088</v>
      </c>
    </row>
    <row r="31" spans="2:12">
      <c r="B31" s="11"/>
      <c r="C31" s="13">
        <v>10000</v>
      </c>
      <c r="D31" s="13">
        <v>100</v>
      </c>
      <c r="E31" s="13">
        <v>1</v>
      </c>
      <c r="F31" s="13">
        <v>100</v>
      </c>
      <c r="G31" s="13">
        <v>4</v>
      </c>
      <c r="H31" s="13">
        <v>16</v>
      </c>
      <c r="I31" s="13">
        <v>32</v>
      </c>
      <c r="J31" s="13">
        <v>403.86</v>
      </c>
      <c r="K31" s="13">
        <v>632.97</v>
      </c>
      <c r="L31" s="17">
        <f t="shared" si="0"/>
        <v>1.56730054969544</v>
      </c>
    </row>
    <row r="34" spans="3:13">
      <c r="C34" s="10" t="s">
        <v>4</v>
      </c>
      <c r="D34" s="10" t="s">
        <v>5</v>
      </c>
      <c r="E34" s="10" t="s">
        <v>6</v>
      </c>
      <c r="F34" s="10" t="s">
        <v>7</v>
      </c>
      <c r="G34" s="10" t="s">
        <v>8</v>
      </c>
      <c r="H34" s="10" t="s">
        <v>9</v>
      </c>
      <c r="I34" s="10" t="s">
        <v>10</v>
      </c>
      <c r="J34" s="10" t="s">
        <v>11</v>
      </c>
      <c r="K34" s="10" t="s">
        <v>12</v>
      </c>
      <c r="L34" s="14" t="s">
        <v>13</v>
      </c>
      <c r="M34" s="12"/>
    </row>
    <row r="35" spans="2:12">
      <c r="B35" s="11" t="s">
        <v>16</v>
      </c>
      <c r="C35" s="12">
        <v>300</v>
      </c>
      <c r="D35" s="12">
        <v>200</v>
      </c>
      <c r="E35" s="12">
        <v>1</v>
      </c>
      <c r="F35" s="12">
        <v>100</v>
      </c>
      <c r="G35" s="12">
        <v>4</v>
      </c>
      <c r="H35" s="12">
        <v>16</v>
      </c>
      <c r="I35" s="12">
        <v>32</v>
      </c>
      <c r="J35" s="12">
        <v>384.06</v>
      </c>
      <c r="K35" s="12">
        <v>27.84</v>
      </c>
      <c r="L35" s="16">
        <f t="shared" ref="L35:L40" si="1">K35/J35</f>
        <v>0.072488673644743</v>
      </c>
    </row>
    <row r="36" spans="2:12">
      <c r="B36" s="11"/>
      <c r="C36" s="12">
        <v>8000</v>
      </c>
      <c r="D36" s="12">
        <v>200</v>
      </c>
      <c r="E36" s="12">
        <v>1</v>
      </c>
      <c r="F36" s="12">
        <v>100</v>
      </c>
      <c r="G36" s="12">
        <v>4</v>
      </c>
      <c r="H36" s="12">
        <v>16</v>
      </c>
      <c r="I36" s="12">
        <v>32</v>
      </c>
      <c r="J36" s="12">
        <v>518.03</v>
      </c>
      <c r="K36" s="12">
        <v>508.36</v>
      </c>
      <c r="L36" s="16">
        <f t="shared" si="1"/>
        <v>0.981333127425053</v>
      </c>
    </row>
    <row r="37" spans="2:13">
      <c r="B37" s="11"/>
      <c r="C37" s="15">
        <v>8100</v>
      </c>
      <c r="D37" s="13">
        <v>200</v>
      </c>
      <c r="E37" s="13">
        <v>1</v>
      </c>
      <c r="F37" s="13">
        <v>100</v>
      </c>
      <c r="G37" s="13">
        <v>4</v>
      </c>
      <c r="H37" s="13">
        <v>16</v>
      </c>
      <c r="I37" s="13">
        <v>32</v>
      </c>
      <c r="J37" s="13">
        <v>506.24</v>
      </c>
      <c r="K37" s="13">
        <v>514.78</v>
      </c>
      <c r="L37" s="17">
        <f t="shared" si="1"/>
        <v>1.01686946902655</v>
      </c>
      <c r="M37" s="8">
        <f>C37/D37</f>
        <v>40.5</v>
      </c>
    </row>
    <row r="38" spans="2:13">
      <c r="B38" s="11"/>
      <c r="C38" s="15">
        <v>8200</v>
      </c>
      <c r="D38" s="13">
        <v>200</v>
      </c>
      <c r="E38" s="13">
        <v>1</v>
      </c>
      <c r="F38" s="13">
        <v>100</v>
      </c>
      <c r="G38" s="13">
        <v>4</v>
      </c>
      <c r="H38" s="13">
        <v>16</v>
      </c>
      <c r="I38" s="13">
        <v>32</v>
      </c>
      <c r="J38" s="13">
        <v>501.64</v>
      </c>
      <c r="K38" s="13">
        <v>520.75</v>
      </c>
      <c r="L38" s="17">
        <f t="shared" si="1"/>
        <v>1.03809504824177</v>
      </c>
      <c r="M38" s="8"/>
    </row>
    <row r="39" spans="2:12">
      <c r="B39" s="11"/>
      <c r="C39" s="13">
        <v>9000</v>
      </c>
      <c r="D39" s="13">
        <v>200</v>
      </c>
      <c r="E39" s="13">
        <v>1</v>
      </c>
      <c r="F39" s="13">
        <v>100</v>
      </c>
      <c r="G39" s="13">
        <v>4</v>
      </c>
      <c r="H39" s="13">
        <v>16</v>
      </c>
      <c r="I39" s="13">
        <v>32</v>
      </c>
      <c r="J39" s="13">
        <v>518.93</v>
      </c>
      <c r="K39" s="13">
        <v>577.7</v>
      </c>
      <c r="L39" s="17">
        <f t="shared" si="1"/>
        <v>1.11325226909217</v>
      </c>
    </row>
    <row r="40" spans="2:12">
      <c r="B40" s="11"/>
      <c r="C40" s="13">
        <v>10000</v>
      </c>
      <c r="D40" s="13">
        <v>200</v>
      </c>
      <c r="E40" s="13">
        <v>1</v>
      </c>
      <c r="F40" s="13">
        <v>100</v>
      </c>
      <c r="G40" s="13">
        <v>4</v>
      </c>
      <c r="H40" s="13">
        <v>16</v>
      </c>
      <c r="I40" s="13">
        <v>32</v>
      </c>
      <c r="J40" s="15">
        <v>523.71</v>
      </c>
      <c r="K40" s="13">
        <v>633.35</v>
      </c>
      <c r="L40" s="17">
        <f t="shared" si="1"/>
        <v>1.20935250424853</v>
      </c>
    </row>
    <row r="43" spans="3:13">
      <c r="C43" s="10" t="s">
        <v>4</v>
      </c>
      <c r="D43" s="10" t="s">
        <v>5</v>
      </c>
      <c r="E43" s="10" t="s">
        <v>6</v>
      </c>
      <c r="F43" s="10" t="s">
        <v>7</v>
      </c>
      <c r="G43" s="10" t="s">
        <v>8</v>
      </c>
      <c r="H43" s="10" t="s">
        <v>9</v>
      </c>
      <c r="I43" s="10" t="s">
        <v>10</v>
      </c>
      <c r="J43" s="10" t="s">
        <v>11</v>
      </c>
      <c r="K43" s="10" t="s">
        <v>12</v>
      </c>
      <c r="L43" s="14" t="s">
        <v>13</v>
      </c>
      <c r="M43" s="12"/>
    </row>
    <row r="44" spans="2:12">
      <c r="B44" s="11" t="s">
        <v>17</v>
      </c>
      <c r="C44" s="12">
        <v>400</v>
      </c>
      <c r="D44" s="12">
        <v>300</v>
      </c>
      <c r="E44" s="12">
        <v>1</v>
      </c>
      <c r="F44" s="12">
        <v>100</v>
      </c>
      <c r="G44" s="12">
        <v>4</v>
      </c>
      <c r="H44" s="12">
        <v>16</v>
      </c>
      <c r="I44" s="12">
        <v>32</v>
      </c>
      <c r="J44" s="12">
        <v>509.05</v>
      </c>
      <c r="K44" s="12">
        <v>34.8</v>
      </c>
      <c r="L44" s="16">
        <f t="shared" ref="L44:L49" si="2">K44/J44</f>
        <v>0.0683626362832728</v>
      </c>
    </row>
    <row r="45" spans="2:12">
      <c r="B45" s="11"/>
      <c r="C45" s="12">
        <v>6000</v>
      </c>
      <c r="D45" s="12">
        <v>300</v>
      </c>
      <c r="E45" s="12">
        <v>1</v>
      </c>
      <c r="F45" s="12">
        <v>100</v>
      </c>
      <c r="G45" s="12">
        <v>4</v>
      </c>
      <c r="H45" s="12">
        <v>16</v>
      </c>
      <c r="I45" s="12">
        <v>32</v>
      </c>
      <c r="J45" s="12">
        <v>639.15</v>
      </c>
      <c r="K45" s="12">
        <v>393.96</v>
      </c>
      <c r="L45" s="16">
        <f t="shared" si="2"/>
        <v>0.616381131189861</v>
      </c>
    </row>
    <row r="46" spans="2:13">
      <c r="B46" s="11"/>
      <c r="C46" s="12">
        <v>11000</v>
      </c>
      <c r="D46" s="12">
        <v>300</v>
      </c>
      <c r="E46" s="12">
        <v>1</v>
      </c>
      <c r="F46" s="12">
        <v>100</v>
      </c>
      <c r="G46" s="12">
        <v>4</v>
      </c>
      <c r="H46" s="12">
        <v>16</v>
      </c>
      <c r="I46" s="12">
        <v>32</v>
      </c>
      <c r="J46" s="12">
        <v>713.64</v>
      </c>
      <c r="K46" s="12">
        <v>708.29</v>
      </c>
      <c r="L46" s="16">
        <f t="shared" si="2"/>
        <v>0.992503222913514</v>
      </c>
      <c r="M46" s="8"/>
    </row>
    <row r="47" spans="2:13">
      <c r="B47" s="11"/>
      <c r="C47" s="13">
        <v>11100</v>
      </c>
      <c r="D47" s="13">
        <v>300</v>
      </c>
      <c r="E47" s="13">
        <v>1</v>
      </c>
      <c r="F47" s="13">
        <v>100</v>
      </c>
      <c r="G47" s="13">
        <v>4</v>
      </c>
      <c r="H47" s="13">
        <v>16</v>
      </c>
      <c r="I47" s="13">
        <v>32</v>
      </c>
      <c r="J47" s="13">
        <v>711.2</v>
      </c>
      <c r="K47" s="13">
        <v>728.5</v>
      </c>
      <c r="L47" s="17">
        <f t="shared" si="2"/>
        <v>1.02432508436445</v>
      </c>
      <c r="M47" s="8">
        <f>C47/D47</f>
        <v>37</v>
      </c>
    </row>
    <row r="48" spans="2:12">
      <c r="B48" s="11"/>
      <c r="C48" s="13">
        <v>11200</v>
      </c>
      <c r="D48" s="13">
        <v>300</v>
      </c>
      <c r="E48" s="13">
        <v>1</v>
      </c>
      <c r="F48" s="13">
        <v>100</v>
      </c>
      <c r="G48" s="13">
        <v>4</v>
      </c>
      <c r="H48" s="13">
        <v>16</v>
      </c>
      <c r="I48" s="13">
        <v>32</v>
      </c>
      <c r="J48" s="13">
        <v>714.19</v>
      </c>
      <c r="K48" s="13">
        <v>728.5</v>
      </c>
      <c r="L48" s="17">
        <f t="shared" si="2"/>
        <v>1.02003668491578</v>
      </c>
    </row>
    <row r="49" spans="2:12">
      <c r="B49" s="11"/>
      <c r="C49" s="13">
        <v>15000</v>
      </c>
      <c r="D49" s="13">
        <v>300</v>
      </c>
      <c r="E49" s="13">
        <v>1</v>
      </c>
      <c r="F49" s="13">
        <v>100</v>
      </c>
      <c r="G49" s="13">
        <v>4</v>
      </c>
      <c r="H49" s="13">
        <v>16</v>
      </c>
      <c r="I49" s="13">
        <v>32</v>
      </c>
      <c r="J49" s="13">
        <v>746.57</v>
      </c>
      <c r="K49" s="13">
        <v>950.71</v>
      </c>
      <c r="L49" s="17">
        <f t="shared" si="2"/>
        <v>1.27343718606427</v>
      </c>
    </row>
  </sheetData>
  <mergeCells count="5">
    <mergeCell ref="B8:B12"/>
    <mergeCell ref="B16:B20"/>
    <mergeCell ref="B24:B31"/>
    <mergeCell ref="B35:B40"/>
    <mergeCell ref="B44:B49"/>
  </mergeCells>
  <pageMargins left="0.7" right="0.7" top="0.75" bottom="0.75" header="0.3" footer="0.3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"/>
  <sheetViews>
    <sheetView workbookViewId="0">
      <selection activeCell="E20" sqref="E20"/>
    </sheetView>
  </sheetViews>
  <sheetFormatPr defaultColWidth="9" defaultRowHeight="14.25" outlineLevelRow="5"/>
  <cols>
    <col min="10" max="10" width="16.25" customWidth="1"/>
    <col min="11" max="11" width="18.125" customWidth="1"/>
    <col min="12" max="12" width="17.25" customWidth="1"/>
    <col min="13" max="13" width="15.875" customWidth="1"/>
    <col min="14" max="14" width="20.5" customWidth="1"/>
  </cols>
  <sheetData>
    <row r="1" spans="1:1">
      <c r="A1" t="s">
        <v>0</v>
      </c>
    </row>
    <row r="2" spans="1:1">
      <c r="A2" t="s">
        <v>18</v>
      </c>
    </row>
    <row r="3" spans="1:1">
      <c r="A3" s="1" t="s">
        <v>19</v>
      </c>
    </row>
    <row r="5" spans="1:15">
      <c r="A5" s="2"/>
      <c r="B5" s="3" t="s">
        <v>20</v>
      </c>
      <c r="C5" s="4" t="s">
        <v>4</v>
      </c>
      <c r="D5" s="4" t="s">
        <v>5</v>
      </c>
      <c r="E5" s="4" t="s">
        <v>6</v>
      </c>
      <c r="F5" s="4" t="s">
        <v>7</v>
      </c>
      <c r="G5" s="4" t="s">
        <v>8</v>
      </c>
      <c r="H5" s="4" t="s">
        <v>9</v>
      </c>
      <c r="I5" s="4" t="s">
        <v>10</v>
      </c>
      <c r="J5" s="4" t="s">
        <v>21</v>
      </c>
      <c r="K5" s="4" t="s">
        <v>22</v>
      </c>
      <c r="L5" s="4" t="s">
        <v>23</v>
      </c>
      <c r="M5" s="4" t="s">
        <v>24</v>
      </c>
      <c r="N5" s="4" t="s">
        <v>25</v>
      </c>
      <c r="O5" s="6" t="s">
        <v>13</v>
      </c>
    </row>
    <row r="6" spans="1:15">
      <c r="A6" s="2"/>
      <c r="B6" s="2"/>
      <c r="C6" s="5">
        <v>500</v>
      </c>
      <c r="D6" s="5">
        <v>1</v>
      </c>
      <c r="E6" s="5">
        <v>200</v>
      </c>
      <c r="F6" s="5">
        <v>200</v>
      </c>
      <c r="G6" s="5">
        <v>8</v>
      </c>
      <c r="H6" s="5">
        <v>16</v>
      </c>
      <c r="I6" s="5">
        <v>8</v>
      </c>
      <c r="J6" s="5">
        <v>703.512</v>
      </c>
      <c r="K6" s="5">
        <v>778.894</v>
      </c>
      <c r="L6" s="5">
        <v>397.265</v>
      </c>
      <c r="M6" s="5">
        <v>9939.85</v>
      </c>
      <c r="N6" s="5">
        <v>760.71</v>
      </c>
      <c r="O6" s="7">
        <f>K6/N6</f>
        <v>1.02390398443559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gather_sort</vt:lpstr>
      <vt:lpstr>KM=128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Wu, Eddie</dc:creator>
  <cp:lastModifiedBy>wx</cp:lastModifiedBy>
  <dcterms:created xsi:type="dcterms:W3CDTF">2015-06-05T18:17:00Z</dcterms:created>
  <dcterms:modified xsi:type="dcterms:W3CDTF">2024-12-24T11:58:59Z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7F1240E303E242CB979497B0DEE9C902_13</vt:lpwstr>
  </property>
  <property fmtid="{D5CDD505-2E9C-101B-9397-08002B2CF9AE}" pid="3" name="KSOProductBuildVer">
    <vt:lpwstr>2052-12.1.0.19302</vt:lpwstr>
  </property>
</Properties>
</file>