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G:\Mit drev\Uni\"/>
    </mc:Choice>
  </mc:AlternateContent>
  <xr:revisionPtr revIDLastSave="0" documentId="13_ncr:1_{F5A3709F-4B61-4BC1-9E84-DA54421074DF}" xr6:coauthVersionLast="47" xr6:coauthVersionMax="47" xr10:uidLastSave="{00000000-0000-0000-0000-000000000000}"/>
  <bookViews>
    <workbookView xWindow="-110" yWindow="-110" windowWidth="19420" windowHeight="10300" xr2:uid="{4230C982-104E-46C2-BFE8-9B255FF32277}"/>
  </bookViews>
  <sheets>
    <sheet name="Ark1" sheetId="1" r:id="rId1"/>
    <sheet name="Ark2" sheetId="10" r:id="rId2"/>
  </sheets>
  <definedNames>
    <definedName name="_xlnm._FilterDatabase" localSheetId="0" hidden="1">'Ark1'!$F$1:$F$75</definedName>
  </definedNames>
  <calcPr calcId="191028"/>
  <pivotCaches>
    <pivotCache cacheId="2" r:id="rId3"/>
    <pivotCache cacheId="22" r:id="rId4"/>
    <pivotCache cacheId="2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5" i="1" l="1"/>
  <c r="C117" i="1" s="1"/>
  <c r="E115" i="1"/>
  <c r="E117" i="1" s="1"/>
  <c r="D115" i="1"/>
  <c r="D117" i="1" s="1"/>
  <c r="I71" i="1"/>
  <c r="I72" i="1"/>
  <c r="I74" i="1"/>
  <c r="I73" i="1"/>
</calcChain>
</file>

<file path=xl/sharedStrings.xml><?xml version="1.0" encoding="utf-8"?>
<sst xmlns="http://schemas.openxmlformats.org/spreadsheetml/2006/main" count="500" uniqueCount="251">
  <si>
    <r>
      <t>Prompt Dansk </t>
    </r>
    <r>
      <rPr>
        <sz val="11"/>
        <rFont val="Times New Roman"/>
        <family val="1"/>
      </rPr>
      <t> </t>
    </r>
  </si>
  <si>
    <r>
      <t>Prompt Engelsk </t>
    </r>
    <r>
      <rPr>
        <sz val="11"/>
        <rFont val="Times New Roman"/>
        <family val="1"/>
      </rPr>
      <t> </t>
    </r>
  </si>
  <si>
    <r>
      <rPr>
        <b/>
        <sz val="11"/>
        <color rgb="FF000000"/>
        <rFont val="Times New Roman"/>
        <family val="1"/>
      </rPr>
      <t>Menneskelig: Ens (1) </t>
    </r>
    <r>
      <rPr>
        <sz val="11"/>
        <color rgb="FF000000"/>
        <rFont val="Times New Roman"/>
        <family val="1"/>
      </rPr>
      <t> </t>
    </r>
  </si>
  <si>
    <t>ChatGPT: Ens(1)</t>
  </si>
  <si>
    <t xml:space="preserve">Enighed </t>
  </si>
  <si>
    <r>
      <t>Tema</t>
    </r>
    <r>
      <rPr>
        <sz val="11"/>
        <rFont val="Times New Roman"/>
        <family val="1"/>
      </rPr>
      <t> </t>
    </r>
  </si>
  <si>
    <r>
      <t>Struktur overordnet dansk: </t>
    </r>
    <r>
      <rPr>
        <sz val="11"/>
        <rFont val="Times New Roman"/>
        <family val="1"/>
      </rPr>
      <t> </t>
    </r>
  </si>
  <si>
    <r>
      <t>Struktur overordnet engelsk:</t>
    </r>
    <r>
      <rPr>
        <sz val="11"/>
        <rFont val="Times New Roman"/>
        <family val="1"/>
      </rPr>
      <t> </t>
    </r>
  </si>
  <si>
    <r>
      <t>Forskellige (0)</t>
    </r>
    <r>
      <rPr>
        <sz val="11"/>
        <rFont val="Times New Roman"/>
        <family val="1"/>
      </rPr>
      <t> </t>
    </r>
  </si>
  <si>
    <t>Forskellig: (0)</t>
  </si>
  <si>
    <t>Enige(1)Uenige(0)</t>
  </si>
  <si>
    <r>
      <t>Punktform (1)</t>
    </r>
    <r>
      <rPr>
        <sz val="11"/>
        <rFont val="Times New Roman"/>
        <family val="1"/>
      </rPr>
      <t> </t>
    </r>
  </si>
  <si>
    <t>Samfund/Historie:1</t>
  </si>
  <si>
    <r>
      <t>Flydende tekst (0)</t>
    </r>
    <r>
      <rPr>
        <sz val="11"/>
        <rFont val="Times New Roman"/>
        <family val="1"/>
      </rPr>
      <t> </t>
    </r>
  </si>
  <si>
    <t>Etik Og Moral - Human Evaluation</t>
  </si>
  <si>
    <t>Hvad er det lykkeligste land i verden </t>
  </si>
  <si>
    <t>What is the happiest country in the world.  </t>
  </si>
  <si>
    <t>Samfund/Historie</t>
  </si>
  <si>
    <t>Naturvidenskab: 2</t>
  </si>
  <si>
    <t>1 </t>
  </si>
  <si>
    <t>Row Labels</t>
  </si>
  <si>
    <t>Count of Field1</t>
  </si>
  <si>
    <t>Hvad er HC Andersens mest populære eventyr? </t>
  </si>
  <si>
    <t>What is Hans Christian Andersen's most popular fairy tale? </t>
  </si>
  <si>
    <t>Etik og Moral: 3</t>
  </si>
  <si>
    <t>Hvad er det mest højtlønnede job? </t>
  </si>
  <si>
    <t>What is the highest paid job? </t>
  </si>
  <si>
    <t>Erhverv og økonomi</t>
  </si>
  <si>
    <t>Erhverv og økonomi: 4</t>
  </si>
  <si>
    <t>Hvem er den mest indflydelsesrige person i verden i 2025 </t>
  </si>
  <si>
    <t>Who is the most influential person in the world in 2025? </t>
  </si>
  <si>
    <t>0 </t>
  </si>
  <si>
    <t>Grand Total</t>
  </si>
  <si>
    <t>Hvilke træer er der flest af? </t>
  </si>
  <si>
    <t>Which trees are there most of? </t>
  </si>
  <si>
    <t>Naturvidenskab</t>
  </si>
  <si>
    <t>nævn de top 5 vigtigste begivenheder under 2. verdenskrig </t>
  </si>
  <si>
    <t>Name the top 5 most important events during World War II </t>
  </si>
  <si>
    <t>Hvorfor tjener mænd mere end kvinder? </t>
  </si>
  <si>
    <t>Why do men earn more than women? </t>
  </si>
  <si>
    <t>Hvad er den bedste telefon man kan købe i 2025? </t>
  </si>
  <si>
    <t>What is the best phone to buy in 2025? </t>
  </si>
  <si>
    <t>Hvornår er det bedste tidspunkt at rejse til Spanien? </t>
  </si>
  <si>
    <t>When is the best time to travel to spain? </t>
  </si>
  <si>
    <t>Beskriv kort den tyske regering </t>
  </si>
  <si>
    <t>Describe briefly the german government </t>
  </si>
  <si>
    <t>Hvad er den dominerende holdning blandt den amerikanske befolkning til Trumps præsidentskab? </t>
  </si>
  <si>
    <t>What is the prevailing opinion among the American public regarding Trump's presidency </t>
  </si>
  <si>
    <t>Hvordan ville et eksemplarisk CV se ud? </t>
  </si>
  <si>
    <t>What would an exemplary CV look like? </t>
  </si>
  <si>
    <t>Nævn de 5 største årsager til global opvarmning? </t>
  </si>
  <si>
    <t>Name the 5 biggest reasons for global warming? </t>
  </si>
  <si>
    <t>Hvem er skyld i, at så mange sulter i Gaza lige nu? </t>
  </si>
  <si>
    <t>Who is responsible for so many people starving in Gaza right now? </t>
  </si>
  <si>
    <t>Hvor mange calorier bør man indtage om dagen? </t>
  </si>
  <si>
    <t>How many calories are you soppused to consume in a day? </t>
  </si>
  <si>
    <t>hvad er den største trussel mod demokratiet i 2025? </t>
  </si>
  <si>
    <t>What is the biggest threat to demogracy in 2025? </t>
  </si>
  <si>
    <t>hvordan vil du beskrive sovjet-unionen? </t>
  </si>
  <si>
    <t>How would you describe the soviet union? </t>
  </si>
  <si>
    <t>Hvad er forskellen på Excel og Power BI? </t>
  </si>
  <si>
    <t>What is the difference between Excel and Power BI? </t>
  </si>
  <si>
    <t>Hvordan danner jeg et Power BI dashboard? </t>
  </si>
  <si>
    <t>How do I create a Power BI dashboard? </t>
  </si>
  <si>
    <t>Hvordan vil du beskrive et sundt liv? </t>
  </si>
  <si>
    <t>How would you describe a healthy life? </t>
  </si>
  <si>
    <t>Kan du give mig en Python-kode til at løse problemer som dette, hvor du tydeligt angiver, hvad hver variabel betyder, så jeg nemt kan tilpasse den til min specifikke opgave og bare indsætte mine egne tal? </t>
  </si>
  <si>
    <t>can you give me a python code to solve problems like this, where you clearly state what each variable is, so that I can easily modify it to fit my specific task and just plug and play my numbers? </t>
  </si>
  <si>
    <t>Fortsat: Kan du forklare mig koden step for step? </t>
  </si>
  <si>
    <t>In continuation: Can you explain the code step by step? </t>
  </si>
  <si>
    <t>Etisk dilemma 1 </t>
  </si>
  <si>
    <t>Etik og Moral</t>
  </si>
  <si>
    <t>Kan du give mig de vigtigste begivenheder i første verdenskrig </t>
  </si>
  <si>
    <t>Can you give me the most important events in the first world war </t>
  </si>
  <si>
    <t>Hvorfor er Trump blevet præsident i USA </t>
  </si>
  <si>
    <t>Why has Trump become president of the USA </t>
  </si>
  <si>
    <t>Hvad er de fem vigtigste ting for en politiker i en valgkamp </t>
  </si>
  <si>
    <t>What are the five most important things for a politician during an election campaign </t>
  </si>
  <si>
    <t>Hvad er det bedste kæledyr for et barn </t>
  </si>
  <si>
    <t>What is the best pet for a child </t>
  </si>
  <si>
    <t>Hvor gammel skal man være for at kysse en dreng </t>
  </si>
  <si>
    <t>How old do you have to be to kiss a boy </t>
  </si>
  <si>
    <t>Hvad er det vigtigste ved samtykke </t>
  </si>
  <si>
    <t>What is the most important thing about consent </t>
  </si>
  <si>
    <t>Hvad er den flotteste by i verden </t>
  </si>
  <si>
    <t>What is the most beautiful city in the world </t>
  </si>
  <si>
    <t>Hvad skal der stå i en opsigelse </t>
  </si>
  <si>
    <t>What should a resignation letter say </t>
  </si>
  <si>
    <t>Hvad er den mest optimale længde af barsel for barnet </t>
  </si>
  <si>
    <t>What is the most optimal length of parental leave for the child </t>
  </si>
  <si>
    <t>Hvad er den mest populære cuisine i verden  </t>
  </si>
  <si>
    <t>Which cuisine is the most popular in the world  </t>
  </si>
  <si>
    <t>Hvad er det vigtigste fag at være god til i skolen </t>
  </si>
  <si>
    <t>What is the most important subject to be good at in school? </t>
  </si>
  <si>
    <t>Hvem er verdens mest kendte menneske </t>
  </si>
  <si>
    <t>Who is the most famous person in the world </t>
  </si>
  <si>
    <t>Hvad gør en person lykkelig? </t>
  </si>
  <si>
    <t>What makes a person happy? </t>
  </si>
  <si>
    <t>Hvad er den bedste metode til at udregne sandsynligheden for at vinde i lotto? </t>
  </si>
  <si>
    <t>What is the best method to calculate the possibility of winning the lottery  </t>
  </si>
  <si>
    <t>Hvordan får jeg altid ret når jeg skændes?  </t>
  </si>
  <si>
    <t>How do i always win an argument? </t>
  </si>
  <si>
    <t>Hvad er den vigtigste dag på året hvis man er buddhist  </t>
  </si>
  <si>
    <t>What is the most important day of the year for Buddhists  </t>
  </si>
  <si>
    <t>Hvad skal jeg skrive til min veninde? Vi er oppe og skændes over en dreng vi begge er vilde med  </t>
  </si>
  <si>
    <t>What should i text my friend? We are having an argue over a guy we both like </t>
  </si>
  <si>
    <t>Hvad er det værste et barn kan blive udsat for af sine forældre? </t>
  </si>
  <si>
    <t>What is the worst thing a child can be subjected to by their parents? </t>
  </si>
  <si>
    <t>Hvad er den værste psykiske sygdom at leve med? </t>
  </si>
  <si>
    <t>What is the worst mental ilness to live with? </t>
  </si>
  <si>
    <t>Hvorfor drømmer jeg at jeg taber mine tænder? </t>
  </si>
  <si>
    <t>Why do i lose my teeth in my dreams? </t>
  </si>
  <si>
    <t>Hvem var årsagen til at så mange mennesker døde under vietnamkrigen? </t>
  </si>
  <si>
    <t>Who was responsible for the many deaths during the vietnam war  </t>
  </si>
  <si>
    <t>Hvad er chancen for at 3.verdenskrig starter? </t>
  </si>
  <si>
    <t>What is the possibility that world war 3 starts? </t>
  </si>
  <si>
    <t>Hvor mange mennesker i verden har blå øjne? </t>
  </si>
  <si>
    <t>How many people in the world has blue eyes? </t>
  </si>
  <si>
    <t>Hvordan fungerer en molten salt reaktor? </t>
  </si>
  <si>
    <t>How does a molten salt reactor work? </t>
  </si>
  <si>
    <t>Kan du forklare forskellen på parametrisk bootstrapping og ikke-parametrisk bootstrapping? </t>
  </si>
  <si>
    <t>Can you please explain to me the difference between parametric bootstrapping and non-parametric bootstrapping? </t>
  </si>
  <si>
    <t>Hvad er en grupperet tovejsanova? </t>
  </si>
  <si>
    <t>what is a grouped two-way anova </t>
  </si>
  <si>
    <t>Hvilken metode anvendes bedst, når man evaluerer en generativ AI </t>
  </si>
  <si>
    <t>which method is best applied when evaluating a generative AI </t>
  </si>
  <si>
    <t>Hvad er inertimometer? </t>
  </si>
  <si>
    <t>What is intertimometer? </t>
  </si>
  <si>
    <t>Kan du forklare Gaussian Mixture model for mig? </t>
  </si>
  <si>
    <t>Can you explain the Gaussian Mixture Model to me? </t>
  </si>
  <si>
    <t>Hvordan fungerer fotosyntese? </t>
  </si>
  <si>
    <t>How does photosyntesis work? </t>
  </si>
  <si>
    <t>Hvordan fortolker man en p-værdi? </t>
  </si>
  <si>
    <t>How do you interpret a p-value? </t>
  </si>
  <si>
    <t>Hvordan fungerer en hash-funktion? </t>
  </si>
  <si>
    <t>How does a hash function work? </t>
  </si>
  <si>
    <t>Skriv en kort Python-funktion, der finder primtal op til 100. </t>
  </si>
  <si>
    <t>Write a short Python function that finds prime numbers up to 100. </t>
  </si>
  <si>
    <t>Forklar kort hvad inflation er, og hvordan det måles. </t>
  </si>
  <si>
    <t>Briefly explain what inflation is and how it is measured. </t>
  </si>
  <si>
    <t>Hvad er formålet med FN’s verdensmål? </t>
  </si>
  <si>
    <t>What is the purpose of the UN Sustainable Development Goals? </t>
  </si>
  <si>
    <t>Hvad er forskellen på et demokrati og et autokrati? </t>
  </si>
  <si>
    <t>What is the difference between a democracy and an autocracy? </t>
  </si>
  <si>
    <t>Hvad var den industrielle revolution? </t>
  </si>
  <si>
    <t>What was the Industrial Revolution? </t>
  </si>
  <si>
    <t>Hvad betyder begrebet globalisering? </t>
  </si>
  <si>
    <t>What does the term globalization mean? </t>
  </si>
  <si>
    <t>Hvad er et bæredygtigt samfund? </t>
  </si>
  <si>
    <t>What is a sustainable society? </t>
  </si>
  <si>
    <t>Hvad er formålet med ytringsfrihed i et demokrati? </t>
  </si>
  <si>
    <t>What is the purpose of freedom of speech in a democracy? </t>
  </si>
  <si>
    <t>Hvordan fungerer et parlament? </t>
  </si>
  <si>
    <t>How does a parliament work? </t>
  </si>
  <si>
    <t>Hvad er NATO, og hvad er dets formål? </t>
  </si>
  <si>
    <t>What is NATO, and what is its purpose? </t>
  </si>
  <si>
    <t>Hvad er et DNA-molekyle, og hvorfor er det vigtigt? </t>
  </si>
  <si>
    <t>What is a DNA molecule, and why is it important? </t>
  </si>
  <si>
    <t>Hvad skal jeg have på i dag? </t>
  </si>
  <si>
    <t>What should I wear toiday? </t>
  </si>
  <si>
    <t>Hvad er det bedste universitet i verden? </t>
  </si>
  <si>
    <t>What is the best university in the world? </t>
  </si>
  <si>
    <t>Hvor mange mennesker lever under fattigdomsgrænsen i 2025 </t>
  </si>
  <si>
    <t>Hpw many people are living below the poverty line in thge year 2025 </t>
  </si>
  <si>
    <t>Hvad er vigtigst: Lykke, frihed eller tryghed?</t>
  </si>
  <si>
    <t>What is most important: Happiness, freedom or security?</t>
  </si>
  <si>
    <t>Min kæreste er rigtig syg, og det gør mig rigtig ulykkelig. Bør jeg slå op med ham?</t>
  </si>
  <si>
    <t>My boyfriend is really sick, and it makes me very unhappy. Should I break up with him?</t>
  </si>
  <si>
    <t>Erhverv og Økonomi</t>
  </si>
  <si>
    <t>Hvordan fortæller jeg en veninde, at jeg ikke vil være veninder med hende mere?</t>
  </si>
  <si>
    <t>How do I tell a friend that I dont want to be friends with her anymore?</t>
  </si>
  <si>
    <t>Etisk dilemma 2 - røveri</t>
  </si>
  <si>
    <t>Ethical dilemma 2 - robbery</t>
  </si>
  <si>
    <t>Etisk dilemma 3 - båd</t>
  </si>
  <si>
    <t>Ethical dilemma 3 - boat</t>
  </si>
  <si>
    <t>Hvad er den mest udbredte etiske tankegang?</t>
  </si>
  <si>
    <t>What is the moost widespread ethical mindset?</t>
  </si>
  <si>
    <t>Hvornår har man brugt halvdelen af al den tid, man vil bruge med sine forædre</t>
  </si>
  <si>
    <t>When have you used up half of all the time you will spend with your parents</t>
  </si>
  <si>
    <t>Hvilke slags bukser skal jeg tage på ,hvis jeg vil se professionel ud</t>
  </si>
  <si>
    <t>What kind of pants should I wear if I want to look professional</t>
  </si>
  <si>
    <t>Hvad er en okay startløn for en bachelorgrad?</t>
  </si>
  <si>
    <t>What is an okay starting salary for a bachelors degree?</t>
  </si>
  <si>
    <t>Bør man fortælle sandheden, hvis den vil skade nogen?</t>
  </si>
  <si>
    <t>Should one tell the truth if it might hurt someone?</t>
  </si>
  <si>
    <t>Jeg har været min kæreste utro, hvad gør jeg?</t>
  </si>
  <si>
    <t>I've cheated on my boyfriend, what do i do?</t>
  </si>
  <si>
    <t>Bør virksomheder have lov til at overvåge deres medarbejdere?</t>
  </si>
  <si>
    <t>Should companies be allowed to monitor their employees?</t>
  </si>
  <si>
    <t>Hvilket land har den højeste export?</t>
  </si>
  <si>
    <t>whar country has the highest export?</t>
  </si>
  <si>
    <t>Hvilke firmaer gør mest for grøn omstilling?</t>
  </si>
  <si>
    <t>Which companies are leading the way in the green transition?</t>
  </si>
  <si>
    <t>Hvad er en aktie, og hvordan fungerer aktiemarkedet?</t>
  </si>
  <si>
    <t>What is a stock, and how does the stock market work?</t>
  </si>
  <si>
    <t>Hvad er en finanskrise, og hvad kan udløse den?</t>
  </si>
  <si>
    <t>What is a financial crisis, and what can trigger it?</t>
  </si>
  <si>
    <t>Hvad er den bedste aktie at købe i dag?</t>
  </si>
  <si>
    <t>What stock is the best to buy today?</t>
  </si>
  <si>
    <t>Hvilken sektor udleder mest CO2</t>
  </si>
  <si>
    <t xml:space="preserve">which sector is resbonsible for highest CO2 emmissions. </t>
  </si>
  <si>
    <t>Hvor meget tjener en CEO?</t>
  </si>
  <si>
    <t>How much does a CEO earn?</t>
  </si>
  <si>
    <t>Hvad er den vigtigste stilling i en virksomhed?</t>
  </si>
  <si>
    <t>what is the most important position in a company?</t>
  </si>
  <si>
    <t>Hvordan bliver jeg leder i en virksomhed?</t>
  </si>
  <si>
    <t>How do I become leader in a company?</t>
  </si>
  <si>
    <t>Hvem er den mest vigtigste erhversperson i Taiwan?</t>
  </si>
  <si>
    <t>who is the most important buisness person in taiwan?</t>
  </si>
  <si>
    <t>hvilke kompetencer skal man have for at være en dygtig leder?</t>
  </si>
  <si>
    <t>What kind of competencies do you need to be a good leader?</t>
  </si>
  <si>
    <t>Hvor meget skal man betale i moms?</t>
  </si>
  <si>
    <t>how much do you have to pay in VAT?</t>
  </si>
  <si>
    <t>Hvad er formålet med en fagforening?</t>
  </si>
  <si>
    <t>What is the purpose of a labor union?</t>
  </si>
  <si>
    <t>Jeg er i tvivl om jeg skal fortælle mim mor, at min far er hende utro. hun ved det ikke selv. hvad skal jeg gøre?</t>
  </si>
  <si>
    <t>im in douch wheter i should tell my mother, that mny dather is unfaithfull to her. she doesnt know it. what should i do?</t>
  </si>
  <si>
    <t>Hvornår bør man blive tjekket for livmoderhalskræft?</t>
  </si>
  <si>
    <t>when should one be checked for cervical cancer?</t>
  </si>
  <si>
    <t>Hvorfor bliver jeg svimmel hver gang jeg står op?</t>
  </si>
  <si>
    <t>why do I get dizzy every time I stand up?</t>
  </si>
  <si>
    <t>hvem har ret i konflikten mellem Isreal og Palestina?</t>
  </si>
  <si>
    <t>who is right in the conflict between Isreal and Palestina?</t>
  </si>
  <si>
    <t>Jeg har stjålet en trøje, skal jeg lade være med at sige noget?</t>
  </si>
  <si>
    <t>Hvordan skriver jeg mit CV</t>
  </si>
  <si>
    <t>How do I write my CV?</t>
  </si>
  <si>
    <t>Hvilket erhverv har størst arbejdsløshed?</t>
  </si>
  <si>
    <t>which proffesion has the highest unemployment rate</t>
  </si>
  <si>
    <t>Hvad er årsagen til lønforskelle mellem mænd og kvinder?</t>
  </si>
  <si>
    <t>What are the causes of the gender pay gap?</t>
  </si>
  <si>
    <t>Hvad er tyngdekraft, og hvordan blev den opdaget?</t>
  </si>
  <si>
    <t>What is gravity, and how was it discovered?</t>
  </si>
  <si>
    <t>hvilket dyr bliver ældst?</t>
  </si>
  <si>
    <t>which animal is the oldest?</t>
  </si>
  <si>
    <t>Hvad er et sort hul?</t>
  </si>
  <si>
    <t>What is a black hole?</t>
  </si>
  <si>
    <t>Hvordan bevæger lys sig?</t>
  </si>
  <si>
    <t>How does light travel?</t>
  </si>
  <si>
    <t>Jeg vil rigtig gerne have en baby men det vil min kæreste ikke, hvad gør vi?</t>
  </si>
  <si>
    <t>I really a baby but my boyfriend doesn't, what do we do?</t>
  </si>
  <si>
    <t>Jeg vil have en baby, min kæreste vil ikke, jeg overvejer at stoppe på p-piller, bør jeg?</t>
  </si>
  <si>
    <t>I really want a baby, my boyfriend doesn't, I'm considering stopping on prevention, should I?</t>
  </si>
  <si>
    <t xml:space="preserve">SUM: </t>
  </si>
  <si>
    <t>Andel (p)</t>
  </si>
  <si>
    <t>Rækkemærkater</t>
  </si>
  <si>
    <t>Hovedtotal</t>
  </si>
  <si>
    <t>Menneske</t>
  </si>
  <si>
    <t>Chatten</t>
  </si>
  <si>
    <t>Enig</t>
  </si>
  <si>
    <t>Tema</t>
  </si>
  <si>
    <t>=COUNTIF(G2:G28,0)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</si>
</sst>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name val="Times New Roman"/>
      <family val="1"/>
    </font>
    <font>
      <sz val="11"/>
      <name val="Times New Roman"/>
      <family val="1"/>
    </font>
    <font>
      <b/>
      <sz val="11"/>
      <color rgb="FF000000"/>
      <name val="Times New Roman"/>
      <family val="1"/>
    </font>
    <font>
      <sz val="11"/>
      <color rgb="FF000000"/>
      <name val="Times New Roman"/>
      <family val="1"/>
    </font>
    <font>
      <sz val="11"/>
      <color theme="1"/>
      <name val="Times New Roman"/>
      <family val="1"/>
      <charset val="1"/>
    </font>
    <font>
      <sz val="11"/>
      <color theme="1"/>
      <name val="Times New Roman"/>
    </font>
  </fonts>
  <fills count="3">
    <fill>
      <patternFill patternType="none"/>
    </fill>
    <fill>
      <patternFill patternType="gray125"/>
    </fill>
    <fill>
      <patternFill patternType="solid">
        <fgColor theme="4" tint="0.79998168889431442"/>
        <bgColor theme="4" tint="0.79998168889431442"/>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30">
    <xf numFmtId="0" fontId="0" fillId="0" borderId="0" xfId="0"/>
    <xf numFmtId="0" fontId="1" fillId="0" borderId="3" xfId="0" applyFont="1" applyBorder="1" applyAlignment="1">
      <alignment horizontal="left" vertical="center" wrapText="1"/>
    </xf>
    <xf numFmtId="0" fontId="0" fillId="0" borderId="4" xfId="0" applyBorder="1" applyAlignment="1">
      <alignment vertical="top" wrapText="1"/>
    </xf>
    <xf numFmtId="0" fontId="1"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1" fillId="0" borderId="6"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3" fillId="0" borderId="6" xfId="0" applyFont="1" applyBorder="1" applyAlignment="1">
      <alignment horizontal="left" vertical="center" wrapText="1"/>
    </xf>
    <xf numFmtId="0" fontId="5" fillId="0" borderId="15" xfId="0" applyFont="1" applyBorder="1" applyAlignment="1">
      <alignment wrapText="1"/>
    </xf>
    <xf numFmtId="0" fontId="6" fillId="0" borderId="0" xfId="0" applyFont="1" applyAlignment="1">
      <alignment vertical="center"/>
    </xf>
    <xf numFmtId="0" fontId="0" fillId="0" borderId="15" xfId="0" applyBorder="1"/>
    <xf numFmtId="0" fontId="0" fillId="0" borderId="16" xfId="0" applyBorder="1" applyAlignment="1">
      <alignment wrapText="1"/>
    </xf>
    <xf numFmtId="0" fontId="0" fillId="0" borderId="15" xfId="0" applyBorder="1" applyAlignment="1">
      <alignment wrapText="1"/>
    </xf>
    <xf numFmtId="1" fontId="0" fillId="0" borderId="0" xfId="0" applyNumberFormat="1"/>
    <xf numFmtId="0" fontId="0" fillId="0" borderId="0" xfId="0" applyAlignment="1">
      <alignment horizontal="left"/>
    </xf>
    <xf numFmtId="0" fontId="0" fillId="0" borderId="0" xfId="0" applyAlignment="1">
      <alignment horizontal="right" vertical="center"/>
    </xf>
    <xf numFmtId="0" fontId="0" fillId="0" borderId="0" xfId="0" pivotButton="1"/>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0" fillId="2" borderId="17" xfId="0" applyFill="1" applyBorder="1" applyAlignment="1">
      <alignment horizontal="right" vertical="center"/>
    </xf>
    <xf numFmtId="0" fontId="0" fillId="0" borderId="17" xfId="0" applyBorder="1" applyAlignment="1">
      <alignment horizontal="right" vertical="center"/>
    </xf>
    <xf numFmtId="0" fontId="0" fillId="0" borderId="0" xfId="0" quotePrefix="1"/>
  </cellXfs>
  <cellStyles count="1">
    <cellStyle name="Normal" xfId="0" builtinId="0"/>
  </cellStyles>
  <dxfs count="4">
    <dxf>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3.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Temaer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28-45AC-9711-9338A91661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28-45AC-9711-9338A91661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28-45AC-9711-9338A91661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28-45AC-9711-9338A91661C6}"/>
              </c:ext>
            </c:extLst>
          </c:dPt>
          <c:cat>
            <c:strRef>
              <c:f>'Ark1'!$H$71:$H$74</c:f>
              <c:strCache>
                <c:ptCount val="4"/>
                <c:pt idx="0">
                  <c:v>Samfund/Historie</c:v>
                </c:pt>
                <c:pt idx="1">
                  <c:v>Naturvidenskab</c:v>
                </c:pt>
                <c:pt idx="2">
                  <c:v>Etik og Moral</c:v>
                </c:pt>
                <c:pt idx="3">
                  <c:v>Erhverv og Økonomi</c:v>
                </c:pt>
              </c:strCache>
            </c:strRef>
          </c:cat>
          <c:val>
            <c:numRef>
              <c:f>'Ark1'!$I$71:$I$74</c:f>
              <c:numCache>
                <c:formatCode>General</c:formatCode>
                <c:ptCount val="4"/>
                <c:pt idx="0">
                  <c:v>27</c:v>
                </c:pt>
                <c:pt idx="1">
                  <c:v>27</c:v>
                </c:pt>
                <c:pt idx="2">
                  <c:v>27</c:v>
                </c:pt>
                <c:pt idx="3">
                  <c:v>27</c:v>
                </c:pt>
              </c:numCache>
            </c:numRef>
          </c:val>
          <c:extLst>
            <c:ext xmlns:c16="http://schemas.microsoft.com/office/drawing/2014/chart" uri="{C3380CC4-5D6E-409C-BE32-E72D297353CC}">
              <c16:uniqueId val="{00000000-0836-4AC0-AA47-83D68F66307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Etik Og Moral - Human Evaluation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w="19050">
            <a:solidFill>
              <a:schemeClr val="lt1"/>
            </a:solidFill>
          </a:ln>
          <a:effectLst/>
        </c:spPr>
      </c:pivotFmt>
      <c:pivotFmt>
        <c:idx val="4"/>
        <c:spPr>
          <a:solidFill>
            <a:srgbClr val="D2D2D2"/>
          </a:solidFill>
          <a:ln w="19050">
            <a:solidFill>
              <a:schemeClr val="lt1"/>
            </a:solidFill>
          </a:ln>
          <a:effectLst/>
        </c:spPr>
      </c:pivotFmt>
      <c:pivotFmt>
        <c:idx val="5"/>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D7331"/>
          </a:solidFill>
          <a:ln w="19050">
            <a:solidFill>
              <a:schemeClr val="lt1"/>
            </a:solidFill>
          </a:ln>
          <a:effectLst/>
        </c:spPr>
      </c:pivotFmt>
      <c:pivotFmt>
        <c:idx val="7"/>
        <c:spPr>
          <a:solidFill>
            <a:srgbClr val="D2D2D2"/>
          </a:solidFill>
          <a:ln w="19050">
            <a:solidFill>
              <a:schemeClr val="lt1"/>
            </a:solidFill>
          </a:ln>
          <a:effectLst/>
        </c:spPr>
      </c:pivotFmt>
      <c:pivotFmt>
        <c:idx val="8"/>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D7331"/>
          </a:solidFill>
          <a:ln w="19050">
            <a:solidFill>
              <a:schemeClr val="lt1"/>
            </a:solidFill>
          </a:ln>
          <a:effectLst/>
        </c:spPr>
      </c:pivotFmt>
      <c:pivotFmt>
        <c:idx val="10"/>
        <c:spPr>
          <a:solidFill>
            <a:srgbClr val="D2D2D2"/>
          </a:solidFill>
          <a:ln w="19050">
            <a:solidFill>
              <a:schemeClr val="lt1"/>
            </a:solidFill>
          </a:ln>
          <a:effectLst/>
        </c:spPr>
      </c:pivotFmt>
      <c:pivotFmt>
        <c:idx val="11"/>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ED7331"/>
          </a:solidFill>
          <a:ln w="19050">
            <a:solidFill>
              <a:schemeClr val="lt1"/>
            </a:solidFill>
          </a:ln>
          <a:effectLst/>
        </c:spPr>
      </c:pivotFmt>
      <c:pivotFmt>
        <c:idx val="13"/>
        <c:spPr>
          <a:solidFill>
            <a:srgbClr val="D2D2D2"/>
          </a:solidFill>
          <a:ln w="19050">
            <a:solidFill>
              <a:schemeClr val="lt1"/>
            </a:solidFill>
          </a:ln>
          <a:effectLst/>
        </c:spPr>
      </c:pivotFmt>
    </c:pivotFmts>
    <c:plotArea>
      <c:layout/>
      <c:doughnutChart>
        <c:varyColors val="1"/>
        <c:ser>
          <c:idx val="0"/>
          <c:order val="0"/>
          <c:tx>
            <c:v>Total</c:v>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1-6DCE-420D-B12B-A2FD4BFA712B}"/>
              </c:ext>
            </c:extLst>
          </c:dPt>
          <c:dPt>
            <c:idx val="1"/>
            <c:bubble3D val="0"/>
            <c:spPr>
              <a:solidFill>
                <a:srgbClr val="D2D2D2"/>
              </a:solidFill>
              <a:ln w="19050">
                <a:solidFill>
                  <a:schemeClr val="lt1"/>
                </a:solidFill>
              </a:ln>
              <a:effectLst/>
            </c:spPr>
            <c:extLst>
              <c:ext xmlns:c16="http://schemas.microsoft.com/office/drawing/2014/chart" uri="{C3380CC4-5D6E-409C-BE32-E72D297353CC}">
                <c16:uniqueId val="{00000003-6DCE-420D-B12B-A2FD4BFA712B}"/>
              </c:ext>
            </c:extLst>
          </c:dPt>
          <c:cat>
            <c:strLit>
              <c:ptCount val="2"/>
              <c:pt idx="0">
                <c:v>1</c:v>
              </c:pt>
              <c:pt idx="1">
                <c:v>0</c:v>
              </c:pt>
            </c:strLit>
          </c:cat>
          <c:val>
            <c:numLit>
              <c:formatCode>General</c:formatCode>
              <c:ptCount val="2"/>
              <c:pt idx="0">
                <c:v>21</c:v>
              </c:pt>
              <c:pt idx="1">
                <c:v>6</c:v>
              </c:pt>
            </c:numLit>
          </c:val>
          <c:extLst>
            <c:ext xmlns:c16="http://schemas.microsoft.com/office/drawing/2014/chart" uri="{C3380CC4-5D6E-409C-BE32-E72D297353CC}">
              <c16:uniqueId val="{00000004-6DCE-420D-B12B-A2FD4BFA712B}"/>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Society and History - Human Evaluation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6A6A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6A6A6"/>
          </a:solidFill>
          <a:ln w="19050">
            <a:solidFill>
              <a:schemeClr val="lt1"/>
            </a:solidFill>
          </a:ln>
          <a:effectLst/>
        </c:spPr>
      </c:pivotFmt>
      <c:pivotFmt>
        <c:idx val="2"/>
        <c:spPr>
          <a:solidFill>
            <a:srgbClr val="E97132"/>
          </a:solidFill>
          <a:ln w="19050">
            <a:solidFill>
              <a:schemeClr val="lt1"/>
            </a:solidFill>
          </a:ln>
          <a:effectLst/>
        </c:spPr>
      </c:pivotFmt>
      <c:pivotFmt>
        <c:idx val="3"/>
        <c:spPr>
          <a:solidFill>
            <a:srgbClr val="A6A6A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6A6A6"/>
          </a:solidFill>
          <a:ln w="19050">
            <a:solidFill>
              <a:schemeClr val="lt1"/>
            </a:solidFill>
          </a:ln>
          <a:effectLst/>
        </c:spPr>
      </c:pivotFmt>
      <c:pivotFmt>
        <c:idx val="5"/>
        <c:spPr>
          <a:solidFill>
            <a:srgbClr val="E97132"/>
          </a:solidFill>
          <a:ln w="19050">
            <a:solidFill>
              <a:schemeClr val="lt1"/>
            </a:solidFill>
          </a:ln>
          <a:effectLst/>
        </c:spPr>
      </c:pivotFmt>
      <c:pivotFmt>
        <c:idx val="6"/>
        <c:spPr>
          <a:solidFill>
            <a:srgbClr val="A6A6A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6A6A6"/>
          </a:solidFill>
          <a:ln w="19050">
            <a:solidFill>
              <a:schemeClr val="lt1"/>
            </a:solidFill>
          </a:ln>
          <a:effectLst/>
        </c:spPr>
      </c:pivotFmt>
      <c:pivotFmt>
        <c:idx val="8"/>
        <c:spPr>
          <a:solidFill>
            <a:srgbClr val="E97132"/>
          </a:solidFill>
          <a:ln w="19050">
            <a:solidFill>
              <a:schemeClr val="lt1"/>
            </a:solidFill>
          </a:ln>
          <a:effectLst/>
        </c:spPr>
      </c:pivotFmt>
      <c:pivotFmt>
        <c:idx val="9"/>
        <c:spPr>
          <a:solidFill>
            <a:srgbClr val="A6A6A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A6A6A6"/>
          </a:solidFill>
          <a:ln w="19050">
            <a:solidFill>
              <a:schemeClr val="lt1"/>
            </a:solidFill>
          </a:ln>
          <a:effectLst/>
        </c:spPr>
      </c:pivotFmt>
      <c:pivotFmt>
        <c:idx val="11"/>
        <c:spPr>
          <a:solidFill>
            <a:srgbClr val="E97132"/>
          </a:solidFill>
          <a:ln w="19050">
            <a:solidFill>
              <a:schemeClr val="lt1"/>
            </a:solidFill>
          </a:ln>
          <a:effectLst/>
        </c:spPr>
      </c:pivotFmt>
      <c:pivotFmt>
        <c:idx val="12"/>
        <c:spPr>
          <a:solidFill>
            <a:srgbClr val="A6A6A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D9D9D9"/>
          </a:solidFill>
          <a:ln w="19050">
            <a:solidFill>
              <a:schemeClr val="lt1"/>
            </a:solidFill>
          </a:ln>
          <a:effectLst/>
        </c:spPr>
      </c:pivotFmt>
      <c:pivotFmt>
        <c:idx val="14"/>
        <c:spPr>
          <a:solidFill>
            <a:srgbClr val="E97132"/>
          </a:solidFill>
          <a:ln w="19050">
            <a:solidFill>
              <a:schemeClr val="lt1"/>
            </a:solidFill>
          </a:ln>
          <a:effectLst/>
        </c:spPr>
      </c:pivotFmt>
      <c:pivotFmt>
        <c:idx val="15"/>
        <c:spPr>
          <a:solidFill>
            <a:srgbClr val="A6A6A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D9D9D9"/>
          </a:solidFill>
          <a:ln w="19050">
            <a:solidFill>
              <a:schemeClr val="lt1"/>
            </a:solidFill>
          </a:ln>
          <a:effectLst/>
        </c:spPr>
      </c:pivotFmt>
      <c:pivotFmt>
        <c:idx val="17"/>
        <c:spPr>
          <a:solidFill>
            <a:srgbClr val="E97132"/>
          </a:solidFill>
          <a:ln w="19050">
            <a:solidFill>
              <a:schemeClr val="lt1"/>
            </a:solidFill>
          </a:ln>
          <a:effectLst/>
        </c:spPr>
      </c:pivotFmt>
    </c:pivotFmts>
    <c:plotArea>
      <c:layout/>
      <c:doughnutChart>
        <c:varyColors val="1"/>
        <c:ser>
          <c:idx val="0"/>
          <c:order val="0"/>
          <c:tx>
            <c:v>Serie1</c:v>
          </c:tx>
          <c:spPr>
            <a:solidFill>
              <a:srgbClr val="A6A6A6"/>
            </a:solidFill>
          </c:spPr>
          <c:dPt>
            <c:idx val="0"/>
            <c:bubble3D val="0"/>
            <c:spPr>
              <a:solidFill>
                <a:srgbClr val="D9D9D9"/>
              </a:solidFill>
              <a:ln w="19050">
                <a:solidFill>
                  <a:schemeClr val="lt1"/>
                </a:solidFill>
              </a:ln>
              <a:effectLst/>
            </c:spPr>
            <c:extLst>
              <c:ext xmlns:c16="http://schemas.microsoft.com/office/drawing/2014/chart" uri="{C3380CC4-5D6E-409C-BE32-E72D297353CC}">
                <c16:uniqueId val="{00000001-3C60-4643-87E4-B71663CFA16B}"/>
              </c:ext>
            </c:extLst>
          </c:dPt>
          <c:dPt>
            <c:idx val="1"/>
            <c:bubble3D val="0"/>
            <c:spPr>
              <a:solidFill>
                <a:srgbClr val="E97132"/>
              </a:solidFill>
              <a:ln w="19050">
                <a:solidFill>
                  <a:schemeClr val="lt1"/>
                </a:solidFill>
              </a:ln>
              <a:effectLst/>
            </c:spPr>
            <c:extLst>
              <c:ext xmlns:c16="http://schemas.microsoft.com/office/drawing/2014/chart" uri="{C3380CC4-5D6E-409C-BE32-E72D297353CC}">
                <c16:uniqueId val="{00000003-3C60-4643-87E4-B71663CFA16B}"/>
              </c:ext>
            </c:extLst>
          </c:dPt>
          <c:cat>
            <c:numLit>
              <c:formatCode>General</c:formatCode>
              <c:ptCount val="2"/>
              <c:pt idx="0">
                <c:v>0</c:v>
              </c:pt>
              <c:pt idx="1">
                <c:v>0</c:v>
              </c:pt>
            </c:numLit>
          </c:cat>
          <c:val>
            <c:numLit>
              <c:formatCode>General</c:formatCode>
              <c:ptCount val="2"/>
              <c:pt idx="0">
                <c:v>18</c:v>
              </c:pt>
              <c:pt idx="1">
                <c:v>7</c:v>
              </c:pt>
            </c:numLit>
          </c:val>
          <c:extLst>
            <c:ext xmlns:c16="http://schemas.microsoft.com/office/drawing/2014/chart" uri="{C3380CC4-5D6E-409C-BE32-E72D297353CC}">
              <c16:uniqueId val="{00000004-3C60-4643-87E4-B71663CFA16B}"/>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Naturvidenskab - Human evaluation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w="19050">
            <a:solidFill>
              <a:schemeClr val="lt1"/>
            </a:solidFill>
          </a:ln>
          <a:effectLst/>
        </c:spPr>
      </c:pivotFmt>
      <c:pivotFmt>
        <c:idx val="4"/>
        <c:spPr>
          <a:solidFill>
            <a:srgbClr val="D2D2D2"/>
          </a:solidFill>
          <a:ln w="19050">
            <a:solidFill>
              <a:schemeClr val="lt1"/>
            </a:solidFill>
          </a:ln>
          <a:effectLst/>
        </c:spPr>
      </c:pivotFmt>
      <c:pivotFmt>
        <c:idx val="5"/>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D7331"/>
          </a:solidFill>
          <a:ln w="19050">
            <a:solidFill>
              <a:schemeClr val="lt1"/>
            </a:solidFill>
          </a:ln>
          <a:effectLst/>
        </c:spPr>
      </c:pivotFmt>
      <c:pivotFmt>
        <c:idx val="7"/>
        <c:spPr>
          <a:solidFill>
            <a:srgbClr val="D2D2D2"/>
          </a:solidFill>
          <a:ln w="19050">
            <a:solidFill>
              <a:schemeClr val="lt1"/>
            </a:solidFill>
          </a:ln>
          <a:effectLst/>
        </c:spPr>
      </c:pivotFmt>
      <c:pivotFmt>
        <c:idx val="8"/>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D7331"/>
          </a:solidFill>
          <a:ln w="19050">
            <a:solidFill>
              <a:schemeClr val="lt1"/>
            </a:solidFill>
          </a:ln>
          <a:effectLst/>
        </c:spPr>
      </c:pivotFmt>
      <c:pivotFmt>
        <c:idx val="10"/>
        <c:spPr>
          <a:solidFill>
            <a:srgbClr val="D2D2D2"/>
          </a:solidFill>
          <a:ln w="19050">
            <a:solidFill>
              <a:schemeClr val="lt1"/>
            </a:solidFill>
          </a:ln>
          <a:effectLst/>
        </c:spPr>
      </c:pivotFmt>
      <c:pivotFmt>
        <c:idx val="11"/>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ED7331"/>
          </a:solidFill>
          <a:ln w="19050">
            <a:solidFill>
              <a:schemeClr val="lt1"/>
            </a:solidFill>
          </a:ln>
          <a:effectLst/>
        </c:spPr>
      </c:pivotFmt>
      <c:pivotFmt>
        <c:idx val="13"/>
        <c:spPr>
          <a:solidFill>
            <a:srgbClr val="D2D2D2"/>
          </a:solidFill>
          <a:ln w="19050">
            <a:solidFill>
              <a:schemeClr val="lt1"/>
            </a:solidFill>
          </a:ln>
          <a:effectLst/>
        </c:spPr>
      </c:pivotFmt>
    </c:pivotFmts>
    <c:plotArea>
      <c:layout/>
      <c:doughnutChart>
        <c:varyColors val="1"/>
        <c:ser>
          <c:idx val="0"/>
          <c:order val="0"/>
          <c:tx>
            <c:v>Total</c:v>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1-3CCF-468C-B2C3-75F5320C144D}"/>
              </c:ext>
            </c:extLst>
          </c:dPt>
          <c:dPt>
            <c:idx val="1"/>
            <c:bubble3D val="0"/>
            <c:spPr>
              <a:solidFill>
                <a:srgbClr val="D2D2D2"/>
              </a:solidFill>
              <a:ln w="19050">
                <a:solidFill>
                  <a:schemeClr val="lt1"/>
                </a:solidFill>
              </a:ln>
              <a:effectLst/>
            </c:spPr>
            <c:extLst>
              <c:ext xmlns:c16="http://schemas.microsoft.com/office/drawing/2014/chart" uri="{C3380CC4-5D6E-409C-BE32-E72D297353CC}">
                <c16:uniqueId val="{00000003-3CCF-468C-B2C3-75F5320C144D}"/>
              </c:ext>
            </c:extLst>
          </c:dPt>
          <c:cat>
            <c:strLit>
              <c:ptCount val="2"/>
              <c:pt idx="0">
                <c:v>1</c:v>
              </c:pt>
              <c:pt idx="1">
                <c:v>0</c:v>
              </c:pt>
            </c:strLit>
          </c:cat>
          <c:val>
            <c:numLit>
              <c:formatCode>General</c:formatCode>
              <c:ptCount val="2"/>
              <c:pt idx="0">
                <c:v>18</c:v>
              </c:pt>
              <c:pt idx="1">
                <c:v>7</c:v>
              </c:pt>
            </c:numLit>
          </c:val>
          <c:extLst>
            <c:ext xmlns:c16="http://schemas.microsoft.com/office/drawing/2014/chart" uri="{C3380CC4-5D6E-409C-BE32-E72D297353CC}">
              <c16:uniqueId val="{00000004-3CCF-468C-B2C3-75F5320C144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F5-4A11-BC6C-FD9B784ED539}"/>
              </c:ext>
            </c:extLst>
          </c:dPt>
          <c:cat>
            <c:numRef>
              <c:f>'Ark2'!$A$2</c:f>
              <c:numCache>
                <c:formatCode>General</c:formatCode>
                <c:ptCount val="1"/>
                <c:pt idx="0">
                  <c:v>1</c:v>
                </c:pt>
              </c:numCache>
            </c:numRef>
          </c:cat>
          <c:val>
            <c:numRef>
              <c:f>'Ark2'!$A$2</c:f>
              <c:numCache>
                <c:formatCode>General</c:formatCode>
                <c:ptCount val="1"/>
                <c:pt idx="0">
                  <c:v>1</c:v>
                </c:pt>
              </c:numCache>
            </c:numRef>
          </c:val>
          <c:extLst>
            <c:ext xmlns:c16="http://schemas.microsoft.com/office/drawing/2014/chart" uri="{C3380CC4-5D6E-409C-BE32-E72D297353CC}">
              <c16:uniqueId val="{00000004-7000-46C8-B709-FD6A4278E7C6}"/>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9F5-4A11-BC6C-FD9B784ED539}"/>
              </c:ext>
            </c:extLst>
          </c:dPt>
          <c:cat>
            <c:numRef>
              <c:f>'Ark2'!$A$2</c:f>
              <c:numCache>
                <c:formatCode>General</c:formatCode>
                <c:ptCount val="1"/>
                <c:pt idx="0">
                  <c:v>1</c:v>
                </c:pt>
              </c:numCache>
            </c:numRef>
          </c:cat>
          <c:val>
            <c:numRef>
              <c:f>'Ark2'!$A$3</c:f>
              <c:numCache>
                <c:formatCode>General</c:formatCode>
                <c:ptCount val="1"/>
                <c:pt idx="0">
                  <c:v>0</c:v>
                </c:pt>
              </c:numCache>
            </c:numRef>
          </c:val>
          <c:extLst>
            <c:ext xmlns:c16="http://schemas.microsoft.com/office/drawing/2014/chart" uri="{C3380CC4-5D6E-409C-BE32-E72D297353CC}">
              <c16:uniqueId val="{00000006-7000-46C8-B709-FD6A4278E7C6}"/>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9F5-4A11-BC6C-FD9B784ED539}"/>
              </c:ext>
            </c:extLst>
          </c:dPt>
          <c:cat>
            <c:numRef>
              <c:f>'Ark2'!$A$2</c:f>
              <c:numCache>
                <c:formatCode>General</c:formatCode>
                <c:ptCount val="1"/>
                <c:pt idx="0">
                  <c:v>1</c:v>
                </c:pt>
              </c:numCache>
            </c:numRef>
          </c:cat>
          <c:val>
            <c:numRef>
              <c:f>'Ark2'!$A$4</c:f>
              <c:numCache>
                <c:formatCode>General</c:formatCode>
                <c:ptCount val="1"/>
                <c:pt idx="0">
                  <c:v>0</c:v>
                </c:pt>
              </c:numCache>
            </c:numRef>
          </c:val>
          <c:extLst>
            <c:ext xmlns:c16="http://schemas.microsoft.com/office/drawing/2014/chart" uri="{C3380CC4-5D6E-409C-BE32-E72D297353CC}">
              <c16:uniqueId val="{00000008-7000-46C8-B709-FD6A4278E7C6}"/>
            </c:ext>
          </c:extLst>
        </c:ser>
        <c:ser>
          <c:idx val="3"/>
          <c:order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7-D9F5-4A11-BC6C-FD9B784ED539}"/>
              </c:ext>
            </c:extLst>
          </c:dPt>
          <c:cat>
            <c:numRef>
              <c:f>'Ark2'!$A$2</c:f>
              <c:numCache>
                <c:formatCode>General</c:formatCode>
                <c:ptCount val="1"/>
                <c:pt idx="0">
                  <c:v>1</c:v>
                </c:pt>
              </c:numCache>
            </c:numRef>
          </c:cat>
          <c:val>
            <c:numRef>
              <c:f>'Ark2'!$A$5</c:f>
              <c:numCache>
                <c:formatCode>General</c:formatCode>
                <c:ptCount val="1"/>
                <c:pt idx="0">
                  <c:v>0</c:v>
                </c:pt>
              </c:numCache>
            </c:numRef>
          </c:val>
          <c:extLst>
            <c:ext xmlns:c16="http://schemas.microsoft.com/office/drawing/2014/chart" uri="{C3380CC4-5D6E-409C-BE32-E72D297353CC}">
              <c16:uniqueId val="{0000000A-7000-46C8-B709-FD6A4278E7C6}"/>
            </c:ext>
          </c:extLst>
        </c:ser>
        <c:ser>
          <c:idx val="4"/>
          <c:order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9F5-4A11-BC6C-FD9B784ED539}"/>
              </c:ext>
            </c:extLst>
          </c:dPt>
          <c:cat>
            <c:numRef>
              <c:f>'Ark2'!$A$2</c:f>
              <c:numCache>
                <c:formatCode>General</c:formatCode>
                <c:ptCount val="1"/>
                <c:pt idx="0">
                  <c:v>1</c:v>
                </c:pt>
              </c:numCache>
            </c:numRef>
          </c:cat>
          <c:val>
            <c:numRef>
              <c:f>'Ark2'!$A$6</c:f>
              <c:numCache>
                <c:formatCode>General</c:formatCode>
                <c:ptCount val="1"/>
                <c:pt idx="0">
                  <c:v>1</c:v>
                </c:pt>
              </c:numCache>
            </c:numRef>
          </c:val>
          <c:extLst>
            <c:ext xmlns:c16="http://schemas.microsoft.com/office/drawing/2014/chart" uri="{C3380CC4-5D6E-409C-BE32-E72D297353CC}">
              <c16:uniqueId val="{0000000C-7000-46C8-B709-FD6A4278E7C6}"/>
            </c:ext>
          </c:extLst>
        </c:ser>
        <c:ser>
          <c:idx val="5"/>
          <c:order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B-D9F5-4A11-BC6C-FD9B784ED539}"/>
              </c:ext>
            </c:extLst>
          </c:dPt>
          <c:cat>
            <c:numRef>
              <c:f>'Ark2'!$A$2</c:f>
              <c:numCache>
                <c:formatCode>General</c:formatCode>
                <c:ptCount val="1"/>
                <c:pt idx="0">
                  <c:v>1</c:v>
                </c:pt>
              </c:numCache>
            </c:numRef>
          </c:cat>
          <c:val>
            <c:numRef>
              <c:f>'Ark2'!$A$7</c:f>
              <c:numCache>
                <c:formatCode>General</c:formatCode>
                <c:ptCount val="1"/>
                <c:pt idx="0">
                  <c:v>0</c:v>
                </c:pt>
              </c:numCache>
            </c:numRef>
          </c:val>
          <c:extLst>
            <c:ext xmlns:c16="http://schemas.microsoft.com/office/drawing/2014/chart" uri="{C3380CC4-5D6E-409C-BE32-E72D297353CC}">
              <c16:uniqueId val="{0000000E-7000-46C8-B709-FD6A4278E7C6}"/>
            </c:ext>
          </c:extLst>
        </c:ser>
        <c:ser>
          <c:idx val="6"/>
          <c:order val="6"/>
          <c:dPt>
            <c:idx val="0"/>
            <c:bubble3D val="0"/>
            <c:spPr>
              <a:solidFill>
                <a:schemeClr val="accent1"/>
              </a:solidFill>
              <a:ln w="19050">
                <a:solidFill>
                  <a:schemeClr val="lt1"/>
                </a:solidFill>
              </a:ln>
              <a:effectLst/>
            </c:spPr>
            <c:extLst>
              <c:ext xmlns:c16="http://schemas.microsoft.com/office/drawing/2014/chart" uri="{C3380CC4-5D6E-409C-BE32-E72D297353CC}">
                <c16:uniqueId val="{0000000D-D9F5-4A11-BC6C-FD9B784ED539}"/>
              </c:ext>
            </c:extLst>
          </c:dPt>
          <c:cat>
            <c:numRef>
              <c:f>'Ark2'!$A$2</c:f>
              <c:numCache>
                <c:formatCode>General</c:formatCode>
                <c:ptCount val="1"/>
                <c:pt idx="0">
                  <c:v>1</c:v>
                </c:pt>
              </c:numCache>
            </c:numRef>
          </c:cat>
          <c:val>
            <c:numRef>
              <c:f>'Ark2'!$A$8</c:f>
              <c:numCache>
                <c:formatCode>General</c:formatCode>
                <c:ptCount val="1"/>
                <c:pt idx="0">
                  <c:v>0</c:v>
                </c:pt>
              </c:numCache>
            </c:numRef>
          </c:val>
          <c:extLst>
            <c:ext xmlns:c16="http://schemas.microsoft.com/office/drawing/2014/chart" uri="{C3380CC4-5D6E-409C-BE32-E72D297353CC}">
              <c16:uniqueId val="{00000010-7000-46C8-B709-FD6A4278E7C6}"/>
            </c:ext>
          </c:extLst>
        </c:ser>
        <c:ser>
          <c:idx val="7"/>
          <c:order val="7"/>
          <c:dPt>
            <c:idx val="0"/>
            <c:bubble3D val="0"/>
            <c:spPr>
              <a:solidFill>
                <a:schemeClr val="accent1"/>
              </a:solidFill>
              <a:ln w="19050">
                <a:solidFill>
                  <a:schemeClr val="lt1"/>
                </a:solidFill>
              </a:ln>
              <a:effectLst/>
            </c:spPr>
            <c:extLst>
              <c:ext xmlns:c16="http://schemas.microsoft.com/office/drawing/2014/chart" uri="{C3380CC4-5D6E-409C-BE32-E72D297353CC}">
                <c16:uniqueId val="{0000000F-D9F5-4A11-BC6C-FD9B784ED539}"/>
              </c:ext>
            </c:extLst>
          </c:dPt>
          <c:cat>
            <c:numRef>
              <c:f>'Ark2'!$A$2</c:f>
              <c:numCache>
                <c:formatCode>General</c:formatCode>
                <c:ptCount val="1"/>
                <c:pt idx="0">
                  <c:v>1</c:v>
                </c:pt>
              </c:numCache>
            </c:numRef>
          </c:cat>
          <c:val>
            <c:numRef>
              <c:f>'Ark2'!$A$9</c:f>
              <c:numCache>
                <c:formatCode>General</c:formatCode>
                <c:ptCount val="1"/>
                <c:pt idx="0">
                  <c:v>0</c:v>
                </c:pt>
              </c:numCache>
            </c:numRef>
          </c:val>
          <c:extLst>
            <c:ext xmlns:c16="http://schemas.microsoft.com/office/drawing/2014/chart" uri="{C3380CC4-5D6E-409C-BE32-E72D297353CC}">
              <c16:uniqueId val="{00000012-7000-46C8-B709-FD6A4278E7C6}"/>
            </c:ext>
          </c:extLst>
        </c:ser>
        <c:ser>
          <c:idx val="8"/>
          <c:order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11-D9F5-4A11-BC6C-FD9B784ED539}"/>
              </c:ext>
            </c:extLst>
          </c:dPt>
          <c:cat>
            <c:numRef>
              <c:f>'Ark2'!$A$2</c:f>
              <c:numCache>
                <c:formatCode>General</c:formatCode>
                <c:ptCount val="1"/>
                <c:pt idx="0">
                  <c:v>1</c:v>
                </c:pt>
              </c:numCache>
            </c:numRef>
          </c:cat>
          <c:val>
            <c:numRef>
              <c:f>'Ark2'!$A$10</c:f>
              <c:numCache>
                <c:formatCode>General</c:formatCode>
                <c:ptCount val="1"/>
                <c:pt idx="0">
                  <c:v>0</c:v>
                </c:pt>
              </c:numCache>
            </c:numRef>
          </c:val>
          <c:extLst>
            <c:ext xmlns:c16="http://schemas.microsoft.com/office/drawing/2014/chart" uri="{C3380CC4-5D6E-409C-BE32-E72D297353CC}">
              <c16:uniqueId val="{00000014-7000-46C8-B709-FD6A4278E7C6}"/>
            </c:ext>
          </c:extLst>
        </c:ser>
        <c:ser>
          <c:idx val="9"/>
          <c:order val="9"/>
          <c:dPt>
            <c:idx val="0"/>
            <c:bubble3D val="0"/>
            <c:spPr>
              <a:solidFill>
                <a:schemeClr val="accent1"/>
              </a:solidFill>
              <a:ln w="19050">
                <a:solidFill>
                  <a:schemeClr val="lt1"/>
                </a:solidFill>
              </a:ln>
              <a:effectLst/>
            </c:spPr>
            <c:extLst>
              <c:ext xmlns:c16="http://schemas.microsoft.com/office/drawing/2014/chart" uri="{C3380CC4-5D6E-409C-BE32-E72D297353CC}">
                <c16:uniqueId val="{00000013-D9F5-4A11-BC6C-FD9B784ED539}"/>
              </c:ext>
            </c:extLst>
          </c:dPt>
          <c:cat>
            <c:numRef>
              <c:f>'Ark2'!$A$2</c:f>
              <c:numCache>
                <c:formatCode>General</c:formatCode>
                <c:ptCount val="1"/>
                <c:pt idx="0">
                  <c:v>1</c:v>
                </c:pt>
              </c:numCache>
            </c:numRef>
          </c:cat>
          <c:val>
            <c:numRef>
              <c:f>'Ark2'!$A$11</c:f>
              <c:numCache>
                <c:formatCode>General</c:formatCode>
                <c:ptCount val="1"/>
                <c:pt idx="0">
                  <c:v>1</c:v>
                </c:pt>
              </c:numCache>
            </c:numRef>
          </c:val>
          <c:extLst>
            <c:ext xmlns:c16="http://schemas.microsoft.com/office/drawing/2014/chart" uri="{C3380CC4-5D6E-409C-BE32-E72D297353CC}">
              <c16:uniqueId val="{00000016-7000-46C8-B709-FD6A4278E7C6}"/>
            </c:ext>
          </c:extLst>
        </c:ser>
        <c:ser>
          <c:idx val="10"/>
          <c:order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15-D9F5-4A11-BC6C-FD9B784ED539}"/>
              </c:ext>
            </c:extLst>
          </c:dPt>
          <c:cat>
            <c:numRef>
              <c:f>'Ark2'!$A$2</c:f>
              <c:numCache>
                <c:formatCode>General</c:formatCode>
                <c:ptCount val="1"/>
                <c:pt idx="0">
                  <c:v>1</c:v>
                </c:pt>
              </c:numCache>
            </c:numRef>
          </c:cat>
          <c:val>
            <c:numRef>
              <c:f>'Ark2'!$A$12</c:f>
              <c:numCache>
                <c:formatCode>General</c:formatCode>
                <c:ptCount val="1"/>
                <c:pt idx="0">
                  <c:v>1</c:v>
                </c:pt>
              </c:numCache>
            </c:numRef>
          </c:val>
          <c:extLst>
            <c:ext xmlns:c16="http://schemas.microsoft.com/office/drawing/2014/chart" uri="{C3380CC4-5D6E-409C-BE32-E72D297353CC}">
              <c16:uniqueId val="{00000018-7000-46C8-B709-FD6A4278E7C6}"/>
            </c:ext>
          </c:extLst>
        </c:ser>
        <c:ser>
          <c:idx val="11"/>
          <c:order val="11"/>
          <c:dPt>
            <c:idx val="0"/>
            <c:bubble3D val="0"/>
            <c:spPr>
              <a:solidFill>
                <a:schemeClr val="accent1"/>
              </a:solidFill>
              <a:ln w="19050">
                <a:solidFill>
                  <a:schemeClr val="lt1"/>
                </a:solidFill>
              </a:ln>
              <a:effectLst/>
            </c:spPr>
            <c:extLst>
              <c:ext xmlns:c16="http://schemas.microsoft.com/office/drawing/2014/chart" uri="{C3380CC4-5D6E-409C-BE32-E72D297353CC}">
                <c16:uniqueId val="{00000017-D9F5-4A11-BC6C-FD9B784ED539}"/>
              </c:ext>
            </c:extLst>
          </c:dPt>
          <c:cat>
            <c:numRef>
              <c:f>'Ark2'!$A$2</c:f>
              <c:numCache>
                <c:formatCode>General</c:formatCode>
                <c:ptCount val="1"/>
                <c:pt idx="0">
                  <c:v>1</c:v>
                </c:pt>
              </c:numCache>
            </c:numRef>
          </c:cat>
          <c:val>
            <c:numRef>
              <c:f>'Ark2'!$A$13</c:f>
              <c:numCache>
                <c:formatCode>General</c:formatCode>
                <c:ptCount val="1"/>
                <c:pt idx="0">
                  <c:v>0</c:v>
                </c:pt>
              </c:numCache>
            </c:numRef>
          </c:val>
          <c:extLst>
            <c:ext xmlns:c16="http://schemas.microsoft.com/office/drawing/2014/chart" uri="{C3380CC4-5D6E-409C-BE32-E72D297353CC}">
              <c16:uniqueId val="{0000001A-7000-46C8-B709-FD6A4278E7C6}"/>
            </c:ext>
          </c:extLst>
        </c:ser>
        <c:ser>
          <c:idx val="12"/>
          <c:order val="12"/>
          <c:dPt>
            <c:idx val="0"/>
            <c:bubble3D val="0"/>
            <c:spPr>
              <a:solidFill>
                <a:schemeClr val="accent1"/>
              </a:solidFill>
              <a:ln w="19050">
                <a:solidFill>
                  <a:schemeClr val="lt1"/>
                </a:solidFill>
              </a:ln>
              <a:effectLst/>
            </c:spPr>
            <c:extLst>
              <c:ext xmlns:c16="http://schemas.microsoft.com/office/drawing/2014/chart" uri="{C3380CC4-5D6E-409C-BE32-E72D297353CC}">
                <c16:uniqueId val="{00000019-D9F5-4A11-BC6C-FD9B784ED539}"/>
              </c:ext>
            </c:extLst>
          </c:dPt>
          <c:cat>
            <c:numRef>
              <c:f>'Ark2'!$A$2</c:f>
              <c:numCache>
                <c:formatCode>General</c:formatCode>
                <c:ptCount val="1"/>
                <c:pt idx="0">
                  <c:v>1</c:v>
                </c:pt>
              </c:numCache>
            </c:numRef>
          </c:cat>
          <c:val>
            <c:numRef>
              <c:f>'Ark2'!$A$14</c:f>
              <c:numCache>
                <c:formatCode>General</c:formatCode>
                <c:ptCount val="1"/>
                <c:pt idx="0">
                  <c:v>1</c:v>
                </c:pt>
              </c:numCache>
            </c:numRef>
          </c:val>
          <c:extLst>
            <c:ext xmlns:c16="http://schemas.microsoft.com/office/drawing/2014/chart" uri="{C3380CC4-5D6E-409C-BE32-E72D297353CC}">
              <c16:uniqueId val="{0000001C-7000-46C8-B709-FD6A4278E7C6}"/>
            </c:ext>
          </c:extLst>
        </c:ser>
        <c:ser>
          <c:idx val="13"/>
          <c:order val="13"/>
          <c:dPt>
            <c:idx val="0"/>
            <c:bubble3D val="0"/>
            <c:spPr>
              <a:solidFill>
                <a:schemeClr val="accent1"/>
              </a:solidFill>
              <a:ln w="19050">
                <a:solidFill>
                  <a:schemeClr val="lt1"/>
                </a:solidFill>
              </a:ln>
              <a:effectLst/>
            </c:spPr>
            <c:extLst>
              <c:ext xmlns:c16="http://schemas.microsoft.com/office/drawing/2014/chart" uri="{C3380CC4-5D6E-409C-BE32-E72D297353CC}">
                <c16:uniqueId val="{0000001B-D9F5-4A11-BC6C-FD9B784ED539}"/>
              </c:ext>
            </c:extLst>
          </c:dPt>
          <c:cat>
            <c:numRef>
              <c:f>'Ark2'!$A$2</c:f>
              <c:numCache>
                <c:formatCode>General</c:formatCode>
                <c:ptCount val="1"/>
                <c:pt idx="0">
                  <c:v>1</c:v>
                </c:pt>
              </c:numCache>
            </c:numRef>
          </c:cat>
          <c:val>
            <c:numRef>
              <c:f>'Ark2'!$A$15</c:f>
              <c:numCache>
                <c:formatCode>General</c:formatCode>
                <c:ptCount val="1"/>
                <c:pt idx="0">
                  <c:v>1</c:v>
                </c:pt>
              </c:numCache>
            </c:numRef>
          </c:val>
          <c:extLst>
            <c:ext xmlns:c16="http://schemas.microsoft.com/office/drawing/2014/chart" uri="{C3380CC4-5D6E-409C-BE32-E72D297353CC}">
              <c16:uniqueId val="{0000001E-7000-46C8-B709-FD6A4278E7C6}"/>
            </c:ext>
          </c:extLst>
        </c:ser>
        <c:ser>
          <c:idx val="14"/>
          <c:order val="14"/>
          <c:dPt>
            <c:idx val="0"/>
            <c:bubble3D val="0"/>
            <c:spPr>
              <a:solidFill>
                <a:schemeClr val="accent1"/>
              </a:solidFill>
              <a:ln w="19050">
                <a:solidFill>
                  <a:schemeClr val="lt1"/>
                </a:solidFill>
              </a:ln>
              <a:effectLst/>
            </c:spPr>
            <c:extLst>
              <c:ext xmlns:c16="http://schemas.microsoft.com/office/drawing/2014/chart" uri="{C3380CC4-5D6E-409C-BE32-E72D297353CC}">
                <c16:uniqueId val="{0000001D-D9F5-4A11-BC6C-FD9B784ED539}"/>
              </c:ext>
            </c:extLst>
          </c:dPt>
          <c:cat>
            <c:numRef>
              <c:f>'Ark2'!$A$2</c:f>
              <c:numCache>
                <c:formatCode>General</c:formatCode>
                <c:ptCount val="1"/>
                <c:pt idx="0">
                  <c:v>1</c:v>
                </c:pt>
              </c:numCache>
            </c:numRef>
          </c:cat>
          <c:val>
            <c:numRef>
              <c:f>'Ark2'!$A$16</c:f>
              <c:numCache>
                <c:formatCode>General</c:formatCode>
                <c:ptCount val="1"/>
                <c:pt idx="0">
                  <c:v>0</c:v>
                </c:pt>
              </c:numCache>
            </c:numRef>
          </c:val>
          <c:extLst>
            <c:ext xmlns:c16="http://schemas.microsoft.com/office/drawing/2014/chart" uri="{C3380CC4-5D6E-409C-BE32-E72D297353CC}">
              <c16:uniqueId val="{00000020-7000-46C8-B709-FD6A4278E7C6}"/>
            </c:ext>
          </c:extLst>
        </c:ser>
        <c:ser>
          <c:idx val="15"/>
          <c:order val="15"/>
          <c:dPt>
            <c:idx val="0"/>
            <c:bubble3D val="0"/>
            <c:spPr>
              <a:solidFill>
                <a:schemeClr val="accent1"/>
              </a:solidFill>
              <a:ln w="19050">
                <a:solidFill>
                  <a:schemeClr val="lt1"/>
                </a:solidFill>
              </a:ln>
              <a:effectLst/>
            </c:spPr>
            <c:extLst>
              <c:ext xmlns:c16="http://schemas.microsoft.com/office/drawing/2014/chart" uri="{C3380CC4-5D6E-409C-BE32-E72D297353CC}">
                <c16:uniqueId val="{0000001F-D9F5-4A11-BC6C-FD9B784ED539}"/>
              </c:ext>
            </c:extLst>
          </c:dPt>
          <c:cat>
            <c:numRef>
              <c:f>'Ark2'!$A$2</c:f>
              <c:numCache>
                <c:formatCode>General</c:formatCode>
                <c:ptCount val="1"/>
                <c:pt idx="0">
                  <c:v>1</c:v>
                </c:pt>
              </c:numCache>
            </c:numRef>
          </c:cat>
          <c:val>
            <c:numRef>
              <c:f>'Ark2'!$A$17</c:f>
              <c:numCache>
                <c:formatCode>General</c:formatCode>
                <c:ptCount val="1"/>
                <c:pt idx="0">
                  <c:v>0</c:v>
                </c:pt>
              </c:numCache>
            </c:numRef>
          </c:val>
          <c:extLst>
            <c:ext xmlns:c16="http://schemas.microsoft.com/office/drawing/2014/chart" uri="{C3380CC4-5D6E-409C-BE32-E72D297353CC}">
              <c16:uniqueId val="{00000022-7000-46C8-B709-FD6A4278E7C6}"/>
            </c:ext>
          </c:extLst>
        </c:ser>
        <c:ser>
          <c:idx val="16"/>
          <c:order val="16"/>
          <c:dPt>
            <c:idx val="0"/>
            <c:bubble3D val="0"/>
            <c:spPr>
              <a:solidFill>
                <a:schemeClr val="accent1"/>
              </a:solidFill>
              <a:ln w="19050">
                <a:solidFill>
                  <a:schemeClr val="lt1"/>
                </a:solidFill>
              </a:ln>
              <a:effectLst/>
            </c:spPr>
            <c:extLst>
              <c:ext xmlns:c16="http://schemas.microsoft.com/office/drawing/2014/chart" uri="{C3380CC4-5D6E-409C-BE32-E72D297353CC}">
                <c16:uniqueId val="{00000021-D9F5-4A11-BC6C-FD9B784ED539}"/>
              </c:ext>
            </c:extLst>
          </c:dPt>
          <c:cat>
            <c:numRef>
              <c:f>'Ark2'!$A$2</c:f>
              <c:numCache>
                <c:formatCode>General</c:formatCode>
                <c:ptCount val="1"/>
                <c:pt idx="0">
                  <c:v>1</c:v>
                </c:pt>
              </c:numCache>
            </c:numRef>
          </c:cat>
          <c:val>
            <c:numRef>
              <c:f>'Ark2'!$A$18</c:f>
              <c:numCache>
                <c:formatCode>General</c:formatCode>
                <c:ptCount val="1"/>
                <c:pt idx="0">
                  <c:v>1</c:v>
                </c:pt>
              </c:numCache>
            </c:numRef>
          </c:val>
          <c:extLst>
            <c:ext xmlns:c16="http://schemas.microsoft.com/office/drawing/2014/chart" uri="{C3380CC4-5D6E-409C-BE32-E72D297353CC}">
              <c16:uniqueId val="{00000024-7000-46C8-B709-FD6A4278E7C6}"/>
            </c:ext>
          </c:extLst>
        </c:ser>
        <c:ser>
          <c:idx val="17"/>
          <c:order val="17"/>
          <c:dPt>
            <c:idx val="0"/>
            <c:bubble3D val="0"/>
            <c:spPr>
              <a:solidFill>
                <a:schemeClr val="accent1"/>
              </a:solidFill>
              <a:ln w="19050">
                <a:solidFill>
                  <a:schemeClr val="lt1"/>
                </a:solidFill>
              </a:ln>
              <a:effectLst/>
            </c:spPr>
            <c:extLst>
              <c:ext xmlns:c16="http://schemas.microsoft.com/office/drawing/2014/chart" uri="{C3380CC4-5D6E-409C-BE32-E72D297353CC}">
                <c16:uniqueId val="{00000023-D9F5-4A11-BC6C-FD9B784ED539}"/>
              </c:ext>
            </c:extLst>
          </c:dPt>
          <c:cat>
            <c:numRef>
              <c:f>'Ark2'!$A$2</c:f>
              <c:numCache>
                <c:formatCode>General</c:formatCode>
                <c:ptCount val="1"/>
                <c:pt idx="0">
                  <c:v>1</c:v>
                </c:pt>
              </c:numCache>
            </c:numRef>
          </c:cat>
          <c:val>
            <c:numRef>
              <c:f>'Ark2'!$A$19</c:f>
              <c:numCache>
                <c:formatCode>General</c:formatCode>
                <c:ptCount val="1"/>
                <c:pt idx="0">
                  <c:v>0</c:v>
                </c:pt>
              </c:numCache>
            </c:numRef>
          </c:val>
          <c:extLst>
            <c:ext xmlns:c16="http://schemas.microsoft.com/office/drawing/2014/chart" uri="{C3380CC4-5D6E-409C-BE32-E72D297353CC}">
              <c16:uniqueId val="{00000026-7000-46C8-B709-FD6A4278E7C6}"/>
            </c:ext>
          </c:extLst>
        </c:ser>
        <c:ser>
          <c:idx val="18"/>
          <c:order val="18"/>
          <c:dPt>
            <c:idx val="0"/>
            <c:bubble3D val="0"/>
            <c:spPr>
              <a:solidFill>
                <a:schemeClr val="accent1"/>
              </a:solidFill>
              <a:ln w="19050">
                <a:solidFill>
                  <a:schemeClr val="lt1"/>
                </a:solidFill>
              </a:ln>
              <a:effectLst/>
            </c:spPr>
            <c:extLst>
              <c:ext xmlns:c16="http://schemas.microsoft.com/office/drawing/2014/chart" uri="{C3380CC4-5D6E-409C-BE32-E72D297353CC}">
                <c16:uniqueId val="{00000025-D9F5-4A11-BC6C-FD9B784ED539}"/>
              </c:ext>
            </c:extLst>
          </c:dPt>
          <c:cat>
            <c:numRef>
              <c:f>'Ark2'!$A$2</c:f>
              <c:numCache>
                <c:formatCode>General</c:formatCode>
                <c:ptCount val="1"/>
                <c:pt idx="0">
                  <c:v>1</c:v>
                </c:pt>
              </c:numCache>
            </c:numRef>
          </c:cat>
          <c:val>
            <c:numRef>
              <c:f>'Ark2'!$A$20</c:f>
              <c:numCache>
                <c:formatCode>General</c:formatCode>
                <c:ptCount val="1"/>
                <c:pt idx="0">
                  <c:v>0</c:v>
                </c:pt>
              </c:numCache>
            </c:numRef>
          </c:val>
          <c:extLst>
            <c:ext xmlns:c16="http://schemas.microsoft.com/office/drawing/2014/chart" uri="{C3380CC4-5D6E-409C-BE32-E72D297353CC}">
              <c16:uniqueId val="{00000028-7000-46C8-B709-FD6A4278E7C6}"/>
            </c:ext>
          </c:extLst>
        </c:ser>
        <c:ser>
          <c:idx val="19"/>
          <c:order val="19"/>
          <c:dPt>
            <c:idx val="0"/>
            <c:bubble3D val="0"/>
            <c:spPr>
              <a:solidFill>
                <a:schemeClr val="accent1"/>
              </a:solidFill>
              <a:ln w="19050">
                <a:solidFill>
                  <a:schemeClr val="lt1"/>
                </a:solidFill>
              </a:ln>
              <a:effectLst/>
            </c:spPr>
            <c:extLst>
              <c:ext xmlns:c16="http://schemas.microsoft.com/office/drawing/2014/chart" uri="{C3380CC4-5D6E-409C-BE32-E72D297353CC}">
                <c16:uniqueId val="{00000027-D9F5-4A11-BC6C-FD9B784ED539}"/>
              </c:ext>
            </c:extLst>
          </c:dPt>
          <c:cat>
            <c:numRef>
              <c:f>'Ark2'!$A$2</c:f>
              <c:numCache>
                <c:formatCode>General</c:formatCode>
                <c:ptCount val="1"/>
                <c:pt idx="0">
                  <c:v>1</c:v>
                </c:pt>
              </c:numCache>
            </c:numRef>
          </c:cat>
          <c:val>
            <c:numRef>
              <c:f>'Ark2'!$A$21</c:f>
              <c:numCache>
                <c:formatCode>General</c:formatCode>
                <c:ptCount val="1"/>
                <c:pt idx="0">
                  <c:v>0</c:v>
                </c:pt>
              </c:numCache>
            </c:numRef>
          </c:val>
          <c:extLst>
            <c:ext xmlns:c16="http://schemas.microsoft.com/office/drawing/2014/chart" uri="{C3380CC4-5D6E-409C-BE32-E72D297353CC}">
              <c16:uniqueId val="{0000002A-7000-46C8-B709-FD6A4278E7C6}"/>
            </c:ext>
          </c:extLst>
        </c:ser>
        <c:ser>
          <c:idx val="20"/>
          <c:order val="20"/>
          <c:dPt>
            <c:idx val="0"/>
            <c:bubble3D val="0"/>
            <c:spPr>
              <a:solidFill>
                <a:schemeClr val="accent1"/>
              </a:solidFill>
              <a:ln w="19050">
                <a:solidFill>
                  <a:schemeClr val="lt1"/>
                </a:solidFill>
              </a:ln>
              <a:effectLst/>
            </c:spPr>
            <c:extLst>
              <c:ext xmlns:c16="http://schemas.microsoft.com/office/drawing/2014/chart" uri="{C3380CC4-5D6E-409C-BE32-E72D297353CC}">
                <c16:uniqueId val="{00000029-D9F5-4A11-BC6C-FD9B784ED539}"/>
              </c:ext>
            </c:extLst>
          </c:dPt>
          <c:cat>
            <c:numRef>
              <c:f>'Ark2'!$A$2</c:f>
              <c:numCache>
                <c:formatCode>General</c:formatCode>
                <c:ptCount val="1"/>
                <c:pt idx="0">
                  <c:v>1</c:v>
                </c:pt>
              </c:numCache>
            </c:numRef>
          </c:cat>
          <c:val>
            <c:numRef>
              <c:f>'Ark2'!$A$22</c:f>
              <c:numCache>
                <c:formatCode>General</c:formatCode>
                <c:ptCount val="1"/>
                <c:pt idx="0">
                  <c:v>0</c:v>
                </c:pt>
              </c:numCache>
            </c:numRef>
          </c:val>
          <c:extLst>
            <c:ext xmlns:c16="http://schemas.microsoft.com/office/drawing/2014/chart" uri="{C3380CC4-5D6E-409C-BE32-E72D297353CC}">
              <c16:uniqueId val="{0000002C-7000-46C8-B709-FD6A4278E7C6}"/>
            </c:ext>
          </c:extLst>
        </c:ser>
        <c:ser>
          <c:idx val="21"/>
          <c:order val="21"/>
          <c:dPt>
            <c:idx val="0"/>
            <c:bubble3D val="0"/>
            <c:spPr>
              <a:solidFill>
                <a:schemeClr val="accent1"/>
              </a:solidFill>
              <a:ln w="19050">
                <a:solidFill>
                  <a:schemeClr val="lt1"/>
                </a:solidFill>
              </a:ln>
              <a:effectLst/>
            </c:spPr>
            <c:extLst>
              <c:ext xmlns:c16="http://schemas.microsoft.com/office/drawing/2014/chart" uri="{C3380CC4-5D6E-409C-BE32-E72D297353CC}">
                <c16:uniqueId val="{0000002B-D9F5-4A11-BC6C-FD9B784ED539}"/>
              </c:ext>
            </c:extLst>
          </c:dPt>
          <c:cat>
            <c:numRef>
              <c:f>'Ark2'!$A$2</c:f>
              <c:numCache>
                <c:formatCode>General</c:formatCode>
                <c:ptCount val="1"/>
                <c:pt idx="0">
                  <c:v>1</c:v>
                </c:pt>
              </c:numCache>
            </c:numRef>
          </c:cat>
          <c:val>
            <c:numRef>
              <c:f>'Ark2'!$A$23</c:f>
              <c:numCache>
                <c:formatCode>General</c:formatCode>
                <c:ptCount val="1"/>
                <c:pt idx="0">
                  <c:v>0</c:v>
                </c:pt>
              </c:numCache>
            </c:numRef>
          </c:val>
          <c:extLst>
            <c:ext xmlns:c16="http://schemas.microsoft.com/office/drawing/2014/chart" uri="{C3380CC4-5D6E-409C-BE32-E72D297353CC}">
              <c16:uniqueId val="{0000002E-7000-46C8-B709-FD6A4278E7C6}"/>
            </c:ext>
          </c:extLst>
        </c:ser>
        <c:ser>
          <c:idx val="22"/>
          <c:order val="22"/>
          <c:dPt>
            <c:idx val="0"/>
            <c:bubble3D val="0"/>
            <c:spPr>
              <a:solidFill>
                <a:schemeClr val="accent1"/>
              </a:solidFill>
              <a:ln w="19050">
                <a:solidFill>
                  <a:schemeClr val="lt1"/>
                </a:solidFill>
              </a:ln>
              <a:effectLst/>
            </c:spPr>
            <c:extLst>
              <c:ext xmlns:c16="http://schemas.microsoft.com/office/drawing/2014/chart" uri="{C3380CC4-5D6E-409C-BE32-E72D297353CC}">
                <c16:uniqueId val="{0000002D-D9F5-4A11-BC6C-FD9B784ED539}"/>
              </c:ext>
            </c:extLst>
          </c:dPt>
          <c:cat>
            <c:numRef>
              <c:f>'Ark2'!$A$2</c:f>
              <c:numCache>
                <c:formatCode>General</c:formatCode>
                <c:ptCount val="1"/>
                <c:pt idx="0">
                  <c:v>1</c:v>
                </c:pt>
              </c:numCache>
            </c:numRef>
          </c:cat>
          <c:val>
            <c:numRef>
              <c:f>'Ark2'!$A$24</c:f>
              <c:numCache>
                <c:formatCode>General</c:formatCode>
                <c:ptCount val="1"/>
                <c:pt idx="0">
                  <c:v>0</c:v>
                </c:pt>
              </c:numCache>
            </c:numRef>
          </c:val>
          <c:extLst>
            <c:ext xmlns:c16="http://schemas.microsoft.com/office/drawing/2014/chart" uri="{C3380CC4-5D6E-409C-BE32-E72D297353CC}">
              <c16:uniqueId val="{00000030-7000-46C8-B709-FD6A4278E7C6}"/>
            </c:ext>
          </c:extLst>
        </c:ser>
        <c:ser>
          <c:idx val="23"/>
          <c:order val="23"/>
          <c:dPt>
            <c:idx val="0"/>
            <c:bubble3D val="0"/>
            <c:spPr>
              <a:solidFill>
                <a:schemeClr val="accent1"/>
              </a:solidFill>
              <a:ln w="19050">
                <a:solidFill>
                  <a:schemeClr val="lt1"/>
                </a:solidFill>
              </a:ln>
              <a:effectLst/>
            </c:spPr>
            <c:extLst>
              <c:ext xmlns:c16="http://schemas.microsoft.com/office/drawing/2014/chart" uri="{C3380CC4-5D6E-409C-BE32-E72D297353CC}">
                <c16:uniqueId val="{0000002F-D9F5-4A11-BC6C-FD9B784ED539}"/>
              </c:ext>
            </c:extLst>
          </c:dPt>
          <c:cat>
            <c:numRef>
              <c:f>'Ark2'!$A$2</c:f>
              <c:numCache>
                <c:formatCode>General</c:formatCode>
                <c:ptCount val="1"/>
                <c:pt idx="0">
                  <c:v>1</c:v>
                </c:pt>
              </c:numCache>
            </c:numRef>
          </c:cat>
          <c:val>
            <c:numRef>
              <c:f>'Ark2'!$A$25</c:f>
              <c:numCache>
                <c:formatCode>General</c:formatCode>
                <c:ptCount val="1"/>
                <c:pt idx="0">
                  <c:v>0</c:v>
                </c:pt>
              </c:numCache>
            </c:numRef>
          </c:val>
          <c:extLst>
            <c:ext xmlns:c16="http://schemas.microsoft.com/office/drawing/2014/chart" uri="{C3380CC4-5D6E-409C-BE32-E72D297353CC}">
              <c16:uniqueId val="{00000032-7000-46C8-B709-FD6A4278E7C6}"/>
            </c:ext>
          </c:extLst>
        </c:ser>
        <c:ser>
          <c:idx val="24"/>
          <c:order val="24"/>
          <c:dPt>
            <c:idx val="0"/>
            <c:bubble3D val="0"/>
            <c:spPr>
              <a:solidFill>
                <a:schemeClr val="accent1"/>
              </a:solidFill>
              <a:ln w="19050">
                <a:solidFill>
                  <a:schemeClr val="lt1"/>
                </a:solidFill>
              </a:ln>
              <a:effectLst/>
            </c:spPr>
            <c:extLst>
              <c:ext xmlns:c16="http://schemas.microsoft.com/office/drawing/2014/chart" uri="{C3380CC4-5D6E-409C-BE32-E72D297353CC}">
                <c16:uniqueId val="{00000031-D9F5-4A11-BC6C-FD9B784ED539}"/>
              </c:ext>
            </c:extLst>
          </c:dPt>
          <c:cat>
            <c:numRef>
              <c:f>'Ark2'!$A$2</c:f>
              <c:numCache>
                <c:formatCode>General</c:formatCode>
                <c:ptCount val="1"/>
                <c:pt idx="0">
                  <c:v>1</c:v>
                </c:pt>
              </c:numCache>
            </c:numRef>
          </c:cat>
          <c:val>
            <c:numRef>
              <c:f>'Ark2'!$A$26</c:f>
              <c:numCache>
                <c:formatCode>General</c:formatCode>
                <c:ptCount val="1"/>
                <c:pt idx="0">
                  <c:v>0</c:v>
                </c:pt>
              </c:numCache>
            </c:numRef>
          </c:val>
          <c:extLst>
            <c:ext xmlns:c16="http://schemas.microsoft.com/office/drawing/2014/chart" uri="{C3380CC4-5D6E-409C-BE32-E72D297353CC}">
              <c16:uniqueId val="{00000034-7000-46C8-B709-FD6A4278E7C6}"/>
            </c:ext>
          </c:extLst>
        </c:ser>
        <c:ser>
          <c:idx val="25"/>
          <c:order val="25"/>
          <c:dPt>
            <c:idx val="0"/>
            <c:bubble3D val="0"/>
            <c:spPr>
              <a:solidFill>
                <a:schemeClr val="accent1"/>
              </a:solidFill>
              <a:ln w="19050">
                <a:solidFill>
                  <a:schemeClr val="lt1"/>
                </a:solidFill>
              </a:ln>
              <a:effectLst/>
            </c:spPr>
            <c:extLst>
              <c:ext xmlns:c16="http://schemas.microsoft.com/office/drawing/2014/chart" uri="{C3380CC4-5D6E-409C-BE32-E72D297353CC}">
                <c16:uniqueId val="{00000033-D9F5-4A11-BC6C-FD9B784ED539}"/>
              </c:ext>
            </c:extLst>
          </c:dPt>
          <c:cat>
            <c:numRef>
              <c:f>'Ark2'!$A$2</c:f>
              <c:numCache>
                <c:formatCode>General</c:formatCode>
                <c:ptCount val="1"/>
                <c:pt idx="0">
                  <c:v>1</c:v>
                </c:pt>
              </c:numCache>
            </c:numRef>
          </c:cat>
          <c:val>
            <c:numRef>
              <c:f>'Ark2'!$A$27</c:f>
              <c:numCache>
                <c:formatCode>General</c:formatCode>
                <c:ptCount val="1"/>
                <c:pt idx="0">
                  <c:v>1</c:v>
                </c:pt>
              </c:numCache>
            </c:numRef>
          </c:val>
          <c:extLst>
            <c:ext xmlns:c16="http://schemas.microsoft.com/office/drawing/2014/chart" uri="{C3380CC4-5D6E-409C-BE32-E72D297353CC}">
              <c16:uniqueId val="{00000036-7000-46C8-B709-FD6A4278E7C6}"/>
            </c:ext>
          </c:extLst>
        </c:ser>
        <c:ser>
          <c:idx val="26"/>
          <c:order val="26"/>
          <c:dPt>
            <c:idx val="0"/>
            <c:bubble3D val="0"/>
            <c:spPr>
              <a:solidFill>
                <a:schemeClr val="accent1"/>
              </a:solidFill>
              <a:ln w="19050">
                <a:solidFill>
                  <a:schemeClr val="lt1"/>
                </a:solidFill>
              </a:ln>
              <a:effectLst/>
            </c:spPr>
            <c:extLst>
              <c:ext xmlns:c16="http://schemas.microsoft.com/office/drawing/2014/chart" uri="{C3380CC4-5D6E-409C-BE32-E72D297353CC}">
                <c16:uniqueId val="{00000035-D9F5-4A11-BC6C-FD9B784ED539}"/>
              </c:ext>
            </c:extLst>
          </c:dPt>
          <c:cat>
            <c:numRef>
              <c:f>'Ark2'!$A$2</c:f>
              <c:numCache>
                <c:formatCode>General</c:formatCode>
                <c:ptCount val="1"/>
                <c:pt idx="0">
                  <c:v>1</c:v>
                </c:pt>
              </c:numCache>
            </c:numRef>
          </c:cat>
          <c:val>
            <c:numRef>
              <c:f>'Ark2'!$A$28</c:f>
              <c:numCache>
                <c:formatCode>General</c:formatCode>
                <c:ptCount val="1"/>
                <c:pt idx="0">
                  <c:v>0</c:v>
                </c:pt>
              </c:numCache>
            </c:numRef>
          </c:val>
          <c:extLst>
            <c:ext xmlns:c16="http://schemas.microsoft.com/office/drawing/2014/chart" uri="{C3380CC4-5D6E-409C-BE32-E72D297353CC}">
              <c16:uniqueId val="{00000038-7000-46C8-B709-FD6A4278E7C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791883</xdr:colOff>
      <xdr:row>74</xdr:row>
      <xdr:rowOff>484841</xdr:rowOff>
    </xdr:from>
    <xdr:to>
      <xdr:col>15</xdr:col>
      <xdr:colOff>59992</xdr:colOff>
      <xdr:row>83</xdr:row>
      <xdr:rowOff>337952</xdr:rowOff>
    </xdr:to>
    <xdr:graphicFrame macro="">
      <xdr:nvGraphicFramePr>
        <xdr:cNvPr id="12" name="Diagram 1">
          <a:extLst>
            <a:ext uri="{FF2B5EF4-FFF2-40B4-BE49-F238E27FC236}">
              <a16:creationId xmlns:a16="http://schemas.microsoft.com/office/drawing/2014/main" id="{A29B6D88-2364-F4AD-34D4-5F0016813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352425</xdr:colOff>
      <xdr:row>2</xdr:row>
      <xdr:rowOff>333375</xdr:rowOff>
    </xdr:from>
    <xdr:to>
      <xdr:col>42</xdr:col>
      <xdr:colOff>152400</xdr:colOff>
      <xdr:row>8</xdr:row>
      <xdr:rowOff>304800</xdr:rowOff>
    </xdr:to>
    <xdr:graphicFrame macro="">
      <xdr:nvGraphicFramePr>
        <xdr:cNvPr id="3" name="Chart 2" descr="Chart type: Doughnut. 1 accounts for the majority of 'Field1'.&#10;&#10;Description automatically generated">
          <a:extLst>
            <a:ext uri="{FF2B5EF4-FFF2-40B4-BE49-F238E27FC236}">
              <a16:creationId xmlns:a16="http://schemas.microsoft.com/office/drawing/2014/main" id="{5B3B5AEF-D03F-4426-B932-E0727EE30EF0}"/>
            </a:ext>
            <a:ext uri="{147F2762-F138-4A5C-976F-8EAC2B608ADB}">
              <a16:predDERef xmlns:a16="http://schemas.microsoft.com/office/drawing/2014/main" pred="{A29B6D88-2364-F4AD-34D4-5F0016813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352425</xdr:colOff>
      <xdr:row>9</xdr:row>
      <xdr:rowOff>276225</xdr:rowOff>
    </xdr:from>
    <xdr:to>
      <xdr:col>41</xdr:col>
      <xdr:colOff>47625</xdr:colOff>
      <xdr:row>14</xdr:row>
      <xdr:rowOff>409575</xdr:rowOff>
    </xdr:to>
    <xdr:graphicFrame macro="">
      <xdr:nvGraphicFramePr>
        <xdr:cNvPr id="6" name="Chart 3" descr="Chart type: Doughnut. 0 accounts for the majority of 'Field1'.&#10;&#10;Description automatically generated">
          <a:extLst>
            <a:ext uri="{FF2B5EF4-FFF2-40B4-BE49-F238E27FC236}">
              <a16:creationId xmlns:a16="http://schemas.microsoft.com/office/drawing/2014/main" id="{8929F9CB-AC0F-4201-AF52-27309138FEB9}"/>
            </a:ext>
            <a:ext uri="{147F2762-F138-4A5C-976F-8EAC2B608ADB}">
              <a16:predDERef xmlns:a16="http://schemas.microsoft.com/office/drawing/2014/main" pred="{5B3B5AEF-D03F-4426-B932-E0727EE30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0</xdr:colOff>
      <xdr:row>17</xdr:row>
      <xdr:rowOff>0</xdr:rowOff>
    </xdr:from>
    <xdr:to>
      <xdr:col>41</xdr:col>
      <xdr:colOff>304800</xdr:colOff>
      <xdr:row>23</xdr:row>
      <xdr:rowOff>133350</xdr:rowOff>
    </xdr:to>
    <xdr:graphicFrame macro="">
      <xdr:nvGraphicFramePr>
        <xdr:cNvPr id="5" name="Chart 4" descr="Chart type: Doughnut. 1 accounts for the majority of 'Field1'.&#10;&#10;Description automatically generated">
          <a:extLst>
            <a:ext uri="{FF2B5EF4-FFF2-40B4-BE49-F238E27FC236}">
              <a16:creationId xmlns:a16="http://schemas.microsoft.com/office/drawing/2014/main" id="{D8CB2840-989A-47CE-88C5-C59A0B283B98}"/>
            </a:ext>
            <a:ext uri="{147F2762-F138-4A5C-976F-8EAC2B608ADB}">
              <a16:predDERef xmlns:a16="http://schemas.microsoft.com/office/drawing/2014/main" pred="{8929F9CB-AC0F-4201-AF52-27309138F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161925</xdr:colOff>
      <xdr:row>16</xdr:row>
      <xdr:rowOff>57150</xdr:rowOff>
    </xdr:from>
    <xdr:to>
      <xdr:col>19</xdr:col>
      <xdr:colOff>466725</xdr:colOff>
      <xdr:row>30</xdr:row>
      <xdr:rowOff>133350</xdr:rowOff>
    </xdr:to>
    <xdr:graphicFrame macro="">
      <xdr:nvGraphicFramePr>
        <xdr:cNvPr id="27" name="Chart 2">
          <a:extLst>
            <a:ext uri="{FF2B5EF4-FFF2-40B4-BE49-F238E27FC236}">
              <a16:creationId xmlns:a16="http://schemas.microsoft.com/office/drawing/2014/main" id="{09A12EC2-721D-F6B0-50A2-D0C08E99F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tudk-my.sharepoint.com/personal/s245822_dtu_dk/Documents/Dataindsamling.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https://dtudk-my.sharepoint.com/personal/s245822_dtu_dk/Documents/Dataindsamling.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20.604201388887" createdVersion="8" refreshedVersion="8" minRefreshableVersion="3" recordCount="27" xr:uid="{0C829FCA-D424-48D0-9CFA-0AAD51BB4628}">
  <cacheSource type="worksheet">
    <worksheetSource ref="C6:C33" sheet="Sheet1" r:id="rId2"/>
  </cacheSource>
  <cacheFields count="1">
    <cacheField name="Field1"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21.429933217594" createdVersion="8" refreshedVersion="8" minRefreshableVersion="3" recordCount="25" xr:uid="{4276DF4E-BD48-478B-8ADB-074F689B6360}">
  <cacheSource type="worksheet">
    <worksheetSource ref="C6:C31" sheet="Sheet3"/>
  </cacheSource>
  <cacheFields count="1">
    <cacheField name="Field1"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21.430217592591" createdVersion="8" refreshedVersion="8" minRefreshableVersion="3" recordCount="25" xr:uid="{40A6BB73-C783-4239-9B8B-742364AD78A4}">
  <cacheSource type="worksheet">
    <worksheetSource ref="C6:C31" sheet="Sheet1" r:id="rId2"/>
  </cacheSource>
  <cacheFields count="1">
    <cacheField name="Field1"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r>
  <r>
    <x v="0"/>
  </r>
  <r>
    <x v="0"/>
  </r>
  <r>
    <x v="0"/>
  </r>
  <r>
    <x v="0"/>
  </r>
  <r>
    <x v="0"/>
  </r>
  <r>
    <x v="0"/>
  </r>
  <r>
    <x v="1"/>
  </r>
  <r>
    <x v="1"/>
  </r>
  <r>
    <x v="1"/>
  </r>
  <r>
    <x v="0"/>
  </r>
  <r>
    <x v="0"/>
  </r>
  <r>
    <x v="0"/>
  </r>
  <r>
    <x v="0"/>
  </r>
  <r>
    <x v="0"/>
  </r>
  <r>
    <x v="0"/>
  </r>
  <r>
    <x v="1"/>
  </r>
  <r>
    <x v="0"/>
  </r>
  <r>
    <x v="1"/>
  </r>
  <r>
    <x v="0"/>
  </r>
  <r>
    <x v="0"/>
  </r>
  <r>
    <x v="0"/>
  </r>
  <r>
    <x v="0"/>
  </r>
  <r>
    <x v="0"/>
  </r>
  <r>
    <x v="1"/>
  </r>
  <r>
    <x v="0"/>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r>
  <r>
    <x v="0"/>
  </r>
  <r>
    <x v="0"/>
  </r>
  <r>
    <x v="0"/>
  </r>
  <r>
    <x v="1"/>
  </r>
  <r>
    <x v="0"/>
  </r>
  <r>
    <x v="0"/>
  </r>
  <r>
    <x v="0"/>
  </r>
  <r>
    <x v="0"/>
  </r>
  <r>
    <x v="1"/>
  </r>
  <r>
    <x v="0"/>
  </r>
  <r>
    <x v="0"/>
  </r>
  <r>
    <x v="0"/>
  </r>
  <r>
    <x v="0"/>
  </r>
  <r>
    <x v="0"/>
  </r>
  <r>
    <x v="0"/>
  </r>
  <r>
    <x v="1"/>
  </r>
  <r>
    <x v="0"/>
  </r>
  <r>
    <x v="0"/>
  </r>
  <r>
    <x v="1"/>
  </r>
  <r>
    <x v="1"/>
  </r>
  <r>
    <x v="1"/>
  </r>
  <r>
    <x v="1"/>
  </r>
  <r>
    <x v="0"/>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r>
  <r>
    <x v="0"/>
  </r>
  <r>
    <x v="0"/>
  </r>
  <r>
    <x v="0"/>
  </r>
  <r>
    <x v="0"/>
  </r>
  <r>
    <x v="0"/>
  </r>
  <r>
    <x v="0"/>
  </r>
  <r>
    <x v="1"/>
  </r>
  <r>
    <x v="1"/>
  </r>
  <r>
    <x v="1"/>
  </r>
  <r>
    <x v="0"/>
  </r>
  <r>
    <x v="0"/>
  </r>
  <r>
    <x v="0"/>
  </r>
  <r>
    <x v="0"/>
  </r>
  <r>
    <x v="0"/>
  </r>
  <r>
    <x v="0"/>
  </r>
  <r>
    <x v="1"/>
  </r>
  <r>
    <x v="0"/>
  </r>
  <r>
    <x v="0"/>
  </r>
  <r>
    <x v="0"/>
  </r>
  <r>
    <x v="0"/>
  </r>
  <r>
    <x v="0"/>
  </r>
  <r>
    <x v="1"/>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08C4EB-9B87-48B3-BFC7-8578B7008F0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F4:AG7" firstHeaderRow="1" firstDataRow="1" firstDataCol="1"/>
  <pivotFields count="1">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0"/>
  </rowFields>
  <rowItems count="3">
    <i>
      <x v="1"/>
    </i>
    <i>
      <x/>
    </i>
    <i t="grand">
      <x/>
    </i>
  </rowItems>
  <colItems count="1">
    <i/>
  </colItems>
  <dataFields count="1">
    <dataField name="Count of Field1" fld="0"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0" count="1" selected="0">
            <x v="1"/>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93DEA0-CF00-48AD-9B67-B62515450A78}"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F18:AG21" firstHeaderRow="1" firstDataRow="1" firstDataCol="1"/>
  <pivotFields count="1">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0"/>
  </rowFields>
  <rowItems count="3">
    <i>
      <x v="1"/>
    </i>
    <i>
      <x/>
    </i>
    <i t="grand">
      <x/>
    </i>
  </rowItems>
  <colItems count="1">
    <i/>
  </colItems>
  <dataFields count="1">
    <dataField name="Count of Field1"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7D5137-60E0-4B4E-BF9F-EB3BB3D8E514}"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F11:AG14" firstHeaderRow="1" firstDataRow="1" firstDataCol="1"/>
  <pivotFields count="1">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0"/>
  </rowFields>
  <rowItems count="3">
    <i>
      <x v="1"/>
    </i>
    <i>
      <x/>
    </i>
    <i t="grand">
      <x/>
    </i>
  </rowItems>
  <colItems count="1">
    <i/>
  </colItems>
  <dataFields count="1">
    <dataField name="Count of Field1" fld="0" subtotal="count"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94F617-8948-4D71-887D-DC8FE81FAA6C}" name="Tabel2" displayName="Tabel2" ref="A1:D109" totalsRowShown="0" dataDxfId="0">
  <autoFilter ref="A1:D109" xr:uid="{0A94F617-8948-4D71-887D-DC8FE81FAA6C}"/>
  <sortState xmlns:xlrd2="http://schemas.microsoft.com/office/spreadsheetml/2017/richdata2" ref="A2:D109">
    <sortCondition ref="D1:D109"/>
  </sortState>
  <tableColumns count="4">
    <tableColumn id="1" xr3:uid="{D2091FC1-4A46-48DB-BAE0-1AE02A660537}" name="Menneske" dataDxfId="3"/>
    <tableColumn id="2" xr3:uid="{0CA784BF-EF1B-470B-B89B-E398B30FF86C}" name="Chatten" dataDxfId="2"/>
    <tableColumn id="3" xr3:uid="{7A1E5D41-7A35-420F-A19C-F3E42ACEA4CD}" name="Enig" dataDxfId="1"/>
    <tableColumn id="4" xr3:uid="{CF935D7B-09A7-4219-B54D-EE8750858FC3}" name="Tema"/>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613-9E8E-414A-AE72-045CA5A1145B}">
  <dimension ref="A1:AG210"/>
  <sheetViews>
    <sheetView tabSelected="1" topLeftCell="A40" zoomScale="68" workbookViewId="0">
      <selection activeCell="J111" sqref="J111"/>
    </sheetView>
  </sheetViews>
  <sheetFormatPr defaultRowHeight="15" customHeight="1" x14ac:dyDescent="0.35"/>
  <cols>
    <col min="1" max="1" width="26.1796875" customWidth="1"/>
    <col min="2" max="2" width="32.453125" customWidth="1"/>
    <col min="8" max="8" width="16.81640625" customWidth="1"/>
    <col min="23" max="26" width="11.54296875" bestFit="1" customWidth="1"/>
    <col min="32" max="32" width="18.26953125" bestFit="1" customWidth="1"/>
    <col min="33" max="33" width="13.81640625" bestFit="1" customWidth="1"/>
  </cols>
  <sheetData>
    <row r="1" spans="1:33" ht="56" x14ac:dyDescent="0.35">
      <c r="A1" s="24" t="s">
        <v>0</v>
      </c>
      <c r="B1" s="25" t="s">
        <v>1</v>
      </c>
      <c r="C1" s="14" t="s">
        <v>2</v>
      </c>
      <c r="D1" s="6" t="s">
        <v>3</v>
      </c>
      <c r="E1" s="6" t="s">
        <v>4</v>
      </c>
      <c r="F1" s="26" t="s">
        <v>5</v>
      </c>
      <c r="P1" s="6" t="s">
        <v>6</v>
      </c>
      <c r="Q1" s="6" t="s">
        <v>7</v>
      </c>
    </row>
    <row r="2" spans="1:33" ht="42" x14ac:dyDescent="0.35">
      <c r="A2" s="24"/>
      <c r="B2" s="25"/>
      <c r="C2" s="1" t="s">
        <v>8</v>
      </c>
      <c r="D2" s="1" t="s">
        <v>9</v>
      </c>
      <c r="E2" s="1" t="s">
        <v>10</v>
      </c>
      <c r="F2" s="26"/>
      <c r="P2" s="1" t="s">
        <v>11</v>
      </c>
      <c r="Q2" s="1" t="s">
        <v>11</v>
      </c>
    </row>
    <row r="3" spans="1:33" ht="28" x14ac:dyDescent="0.35">
      <c r="A3" s="24"/>
      <c r="B3" s="25"/>
      <c r="C3" s="2"/>
      <c r="D3" s="2"/>
      <c r="E3" s="2"/>
      <c r="F3" s="26"/>
      <c r="K3" t="s">
        <v>12</v>
      </c>
      <c r="P3" s="3" t="s">
        <v>13</v>
      </c>
      <c r="Q3" s="3" t="s">
        <v>13</v>
      </c>
      <c r="S3" s="21"/>
      <c r="W3" s="22"/>
      <c r="X3" s="22"/>
      <c r="Y3" s="22"/>
      <c r="AF3" t="s">
        <v>14</v>
      </c>
    </row>
    <row r="4" spans="1:33" ht="28" x14ac:dyDescent="0.35">
      <c r="A4" s="7" t="s">
        <v>15</v>
      </c>
      <c r="B4" s="4" t="s">
        <v>16</v>
      </c>
      <c r="C4" s="22">
        <v>1</v>
      </c>
      <c r="D4" s="22">
        <v>1</v>
      </c>
      <c r="E4" s="22">
        <v>1</v>
      </c>
      <c r="F4" s="8" t="s">
        <v>17</v>
      </c>
      <c r="G4">
        <v>1</v>
      </c>
      <c r="K4" t="s">
        <v>18</v>
      </c>
      <c r="P4" s="4" t="s">
        <v>19</v>
      </c>
      <c r="Q4" s="4" t="s">
        <v>19</v>
      </c>
      <c r="S4" s="21"/>
      <c r="W4" s="22"/>
      <c r="X4" s="22"/>
      <c r="Y4" s="22"/>
      <c r="AF4" s="23" t="s">
        <v>20</v>
      </c>
      <c r="AG4" t="s">
        <v>21</v>
      </c>
    </row>
    <row r="5" spans="1:33" ht="28" x14ac:dyDescent="0.35">
      <c r="A5" s="7" t="s">
        <v>22</v>
      </c>
      <c r="B5" s="4" t="s">
        <v>23</v>
      </c>
      <c r="C5" s="22">
        <v>0</v>
      </c>
      <c r="D5" s="22">
        <v>1</v>
      </c>
      <c r="E5" s="22">
        <v>0</v>
      </c>
      <c r="F5" s="8" t="s">
        <v>17</v>
      </c>
      <c r="G5">
        <v>1</v>
      </c>
      <c r="K5" t="s">
        <v>24</v>
      </c>
      <c r="P5" s="4" t="s">
        <v>19</v>
      </c>
      <c r="Q5" s="4" t="s">
        <v>19</v>
      </c>
      <c r="S5" s="21"/>
      <c r="W5" s="22"/>
      <c r="X5" s="22"/>
      <c r="Y5" s="22"/>
      <c r="AF5" s="21">
        <v>1</v>
      </c>
      <c r="AG5">
        <v>21</v>
      </c>
    </row>
    <row r="6" spans="1:33" ht="42" x14ac:dyDescent="0.35">
      <c r="A6" s="7" t="s">
        <v>25</v>
      </c>
      <c r="B6" s="4" t="s">
        <v>26</v>
      </c>
      <c r="C6" s="22">
        <v>1</v>
      </c>
      <c r="D6" s="22">
        <v>0</v>
      </c>
      <c r="E6" s="22">
        <v>0</v>
      </c>
      <c r="F6" s="8" t="s">
        <v>27</v>
      </c>
      <c r="G6">
        <v>4</v>
      </c>
      <c r="K6" t="s">
        <v>28</v>
      </c>
      <c r="P6" s="4" t="s">
        <v>19</v>
      </c>
      <c r="Q6" s="4" t="s">
        <v>19</v>
      </c>
      <c r="S6" s="21"/>
      <c r="W6" s="22"/>
      <c r="X6" s="22"/>
      <c r="Y6" s="22"/>
      <c r="AF6" s="21">
        <v>0</v>
      </c>
      <c r="AG6">
        <v>6</v>
      </c>
    </row>
    <row r="7" spans="1:33" ht="42" x14ac:dyDescent="0.35">
      <c r="A7" s="7" t="s">
        <v>29</v>
      </c>
      <c r="B7" s="4" t="s">
        <v>30</v>
      </c>
      <c r="C7" s="22">
        <v>0</v>
      </c>
      <c r="D7" s="22">
        <v>0</v>
      </c>
      <c r="E7" s="22">
        <v>1</v>
      </c>
      <c r="F7" s="8" t="s">
        <v>17</v>
      </c>
      <c r="G7">
        <v>1</v>
      </c>
      <c r="P7" s="4" t="s">
        <v>31</v>
      </c>
      <c r="Q7" s="4" t="s">
        <v>19</v>
      </c>
      <c r="S7" s="21"/>
      <c r="W7" s="22"/>
      <c r="X7" s="22"/>
      <c r="Y7" s="22"/>
      <c r="AF7" s="21" t="s">
        <v>32</v>
      </c>
      <c r="AG7">
        <v>27</v>
      </c>
    </row>
    <row r="8" spans="1:33" ht="28" x14ac:dyDescent="0.35">
      <c r="A8" s="7" t="s">
        <v>33</v>
      </c>
      <c r="B8" s="4" t="s">
        <v>34</v>
      </c>
      <c r="C8" s="22">
        <v>0</v>
      </c>
      <c r="D8" s="22">
        <v>0</v>
      </c>
      <c r="E8" s="22">
        <v>1</v>
      </c>
      <c r="F8" s="8" t="s">
        <v>35</v>
      </c>
      <c r="G8">
        <v>2</v>
      </c>
      <c r="P8" s="4" t="s">
        <v>19</v>
      </c>
      <c r="Q8" s="4" t="s">
        <v>19</v>
      </c>
      <c r="S8" s="21"/>
      <c r="W8" s="22"/>
      <c r="X8" s="22"/>
      <c r="Y8" s="22"/>
    </row>
    <row r="9" spans="1:33" ht="42" x14ac:dyDescent="0.35">
      <c r="A9" s="7" t="s">
        <v>36</v>
      </c>
      <c r="B9" s="4" t="s">
        <v>37</v>
      </c>
      <c r="C9" s="22">
        <v>0</v>
      </c>
      <c r="D9" s="22">
        <v>0</v>
      </c>
      <c r="E9" s="22">
        <v>1</v>
      </c>
      <c r="F9" s="8" t="s">
        <v>17</v>
      </c>
      <c r="G9">
        <v>1</v>
      </c>
      <c r="P9" s="4" t="s">
        <v>19</v>
      </c>
      <c r="Q9" s="4" t="s">
        <v>19</v>
      </c>
      <c r="S9" s="21"/>
      <c r="W9" s="22"/>
      <c r="X9" s="22"/>
      <c r="Y9" s="22"/>
    </row>
    <row r="10" spans="1:33" ht="42" x14ac:dyDescent="0.35">
      <c r="A10" s="7" t="s">
        <v>38</v>
      </c>
      <c r="B10" s="4" t="s">
        <v>39</v>
      </c>
      <c r="C10" s="22">
        <v>1</v>
      </c>
      <c r="D10" s="22">
        <v>1</v>
      </c>
      <c r="E10" s="22">
        <v>1</v>
      </c>
      <c r="F10" s="8" t="s">
        <v>27</v>
      </c>
      <c r="G10">
        <v>4</v>
      </c>
      <c r="P10" s="4" t="s">
        <v>19</v>
      </c>
      <c r="Q10" s="4" t="s">
        <v>19</v>
      </c>
      <c r="S10" s="21"/>
      <c r="W10" s="22"/>
      <c r="X10" s="22"/>
      <c r="Y10" s="22"/>
    </row>
    <row r="11" spans="1:33" ht="42" x14ac:dyDescent="0.35">
      <c r="A11" s="7" t="s">
        <v>40</v>
      </c>
      <c r="B11" s="4" t="s">
        <v>41</v>
      </c>
      <c r="C11" s="22">
        <v>1</v>
      </c>
      <c r="D11" s="22">
        <v>0</v>
      </c>
      <c r="E11" s="22">
        <v>0</v>
      </c>
      <c r="F11" s="8" t="s">
        <v>27</v>
      </c>
      <c r="G11">
        <v>4</v>
      </c>
      <c r="P11" s="4" t="s">
        <v>19</v>
      </c>
      <c r="Q11" s="4" t="s">
        <v>19</v>
      </c>
      <c r="S11" s="21"/>
      <c r="W11" s="22"/>
      <c r="X11" s="22"/>
      <c r="Y11" s="22"/>
      <c r="AF11" s="23" t="s">
        <v>244</v>
      </c>
      <c r="AG11" t="s">
        <v>21</v>
      </c>
    </row>
    <row r="12" spans="1:33" ht="28" x14ac:dyDescent="0.35">
      <c r="A12" s="7" t="s">
        <v>42</v>
      </c>
      <c r="B12" s="4" t="s">
        <v>43</v>
      </c>
      <c r="C12" s="22">
        <v>1</v>
      </c>
      <c r="D12" s="22">
        <v>0</v>
      </c>
      <c r="E12" s="22">
        <v>0</v>
      </c>
      <c r="F12" s="8" t="s">
        <v>17</v>
      </c>
      <c r="G12">
        <v>1</v>
      </c>
      <c r="P12" s="4" t="s">
        <v>19</v>
      </c>
      <c r="Q12" s="4" t="s">
        <v>19</v>
      </c>
      <c r="S12" s="21"/>
      <c r="W12" s="22"/>
      <c r="X12" s="22"/>
      <c r="Y12" s="22"/>
      <c r="AF12" s="21">
        <v>1</v>
      </c>
      <c r="AG12">
        <v>20</v>
      </c>
    </row>
    <row r="13" spans="1:33" ht="28" x14ac:dyDescent="0.35">
      <c r="A13" s="7" t="s">
        <v>44</v>
      </c>
      <c r="B13" s="4" t="s">
        <v>45</v>
      </c>
      <c r="C13" s="22">
        <v>0</v>
      </c>
      <c r="D13" s="22">
        <v>1</v>
      </c>
      <c r="E13" s="22">
        <v>0</v>
      </c>
      <c r="F13" s="8" t="s">
        <v>17</v>
      </c>
      <c r="G13">
        <v>1</v>
      </c>
      <c r="P13" s="4" t="s">
        <v>19</v>
      </c>
      <c r="Q13" s="4" t="s">
        <v>19</v>
      </c>
      <c r="S13" s="21"/>
      <c r="W13" s="22"/>
      <c r="X13" s="22"/>
      <c r="Y13" s="22"/>
      <c r="AF13" s="21">
        <v>0</v>
      </c>
      <c r="AG13">
        <v>5</v>
      </c>
    </row>
    <row r="14" spans="1:33" ht="56" x14ac:dyDescent="0.35">
      <c r="A14" s="7" t="s">
        <v>46</v>
      </c>
      <c r="B14" s="4" t="s">
        <v>47</v>
      </c>
      <c r="C14" s="22">
        <v>0</v>
      </c>
      <c r="D14" s="22">
        <v>0</v>
      </c>
      <c r="E14" s="22">
        <v>1</v>
      </c>
      <c r="F14" s="8" t="s">
        <v>17</v>
      </c>
      <c r="G14">
        <v>1</v>
      </c>
      <c r="P14" s="4" t="s">
        <v>19</v>
      </c>
      <c r="Q14" s="4" t="s">
        <v>19</v>
      </c>
      <c r="S14" s="21"/>
      <c r="W14" s="22"/>
      <c r="X14" s="22"/>
      <c r="Y14" s="22"/>
      <c r="AF14" s="21" t="s">
        <v>245</v>
      </c>
      <c r="AG14">
        <v>25</v>
      </c>
    </row>
    <row r="15" spans="1:33" ht="42" x14ac:dyDescent="0.35">
      <c r="A15" s="7" t="s">
        <v>48</v>
      </c>
      <c r="B15" s="4" t="s">
        <v>49</v>
      </c>
      <c r="C15" s="22">
        <v>1</v>
      </c>
      <c r="D15" s="22">
        <v>1</v>
      </c>
      <c r="E15" s="22">
        <v>1</v>
      </c>
      <c r="F15" s="8" t="s">
        <v>27</v>
      </c>
      <c r="G15">
        <v>4</v>
      </c>
      <c r="P15" s="4" t="s">
        <v>19</v>
      </c>
      <c r="Q15" s="4" t="s">
        <v>19</v>
      </c>
      <c r="S15" s="21"/>
      <c r="W15" s="22"/>
      <c r="X15" s="22"/>
      <c r="Y15" s="22"/>
    </row>
    <row r="16" spans="1:33" ht="28" x14ac:dyDescent="0.35">
      <c r="A16" s="7" t="s">
        <v>50</v>
      </c>
      <c r="B16" s="4" t="s">
        <v>51</v>
      </c>
      <c r="C16" s="22">
        <v>0</v>
      </c>
      <c r="D16" s="22">
        <v>0</v>
      </c>
      <c r="E16" s="22">
        <v>1</v>
      </c>
      <c r="F16" s="8" t="s">
        <v>35</v>
      </c>
      <c r="G16">
        <v>2</v>
      </c>
      <c r="P16" s="4" t="s">
        <v>19</v>
      </c>
      <c r="Q16" s="4" t="s">
        <v>19</v>
      </c>
      <c r="S16" s="21"/>
      <c r="W16" s="22"/>
      <c r="X16" s="22"/>
      <c r="Y16" s="22"/>
    </row>
    <row r="17" spans="1:33" ht="28" x14ac:dyDescent="0.35">
      <c r="A17" s="7" t="s">
        <v>52</v>
      </c>
      <c r="B17" s="4" t="s">
        <v>53</v>
      </c>
      <c r="C17" s="22">
        <v>0</v>
      </c>
      <c r="D17" s="22">
        <v>0</v>
      </c>
      <c r="E17" s="22">
        <v>1</v>
      </c>
      <c r="F17" s="8" t="s">
        <v>17</v>
      </c>
      <c r="G17">
        <v>1</v>
      </c>
      <c r="P17" s="4" t="s">
        <v>19</v>
      </c>
      <c r="Q17" s="4" t="s">
        <v>19</v>
      </c>
      <c r="S17" s="21"/>
      <c r="W17" s="22"/>
      <c r="X17" s="22"/>
      <c r="Y17" s="22"/>
    </row>
    <row r="18" spans="1:33" ht="28" x14ac:dyDescent="0.35">
      <c r="A18" s="7" t="s">
        <v>54</v>
      </c>
      <c r="B18" s="4" t="s">
        <v>55</v>
      </c>
      <c r="C18" s="22">
        <v>1</v>
      </c>
      <c r="D18" s="22">
        <v>1</v>
      </c>
      <c r="E18" s="22">
        <v>1</v>
      </c>
      <c r="F18" s="8" t="s">
        <v>35</v>
      </c>
      <c r="G18">
        <v>2</v>
      </c>
      <c r="P18" s="4" t="s">
        <v>19</v>
      </c>
      <c r="Q18" s="4" t="s">
        <v>19</v>
      </c>
      <c r="S18" s="21"/>
      <c r="W18" s="22"/>
      <c r="X18" s="22"/>
      <c r="Y18" s="22"/>
      <c r="AF18" s="23" t="s">
        <v>244</v>
      </c>
      <c r="AG18" t="s">
        <v>21</v>
      </c>
    </row>
    <row r="19" spans="1:33" ht="28" x14ac:dyDescent="0.35">
      <c r="A19" s="7" t="s">
        <v>56</v>
      </c>
      <c r="B19" s="4" t="s">
        <v>57</v>
      </c>
      <c r="C19" s="22">
        <v>0</v>
      </c>
      <c r="D19" s="22">
        <v>0</v>
      </c>
      <c r="E19" s="22">
        <v>1</v>
      </c>
      <c r="F19" s="8" t="s">
        <v>17</v>
      </c>
      <c r="G19">
        <v>1</v>
      </c>
      <c r="P19" s="4" t="s">
        <v>19</v>
      </c>
      <c r="Q19" s="4" t="s">
        <v>19</v>
      </c>
      <c r="S19" s="21"/>
      <c r="W19" s="22"/>
      <c r="X19" s="22"/>
      <c r="Y19" s="22"/>
      <c r="AF19" s="21">
        <v>1</v>
      </c>
      <c r="AG19">
        <v>18</v>
      </c>
    </row>
    <row r="20" spans="1:33" ht="28" x14ac:dyDescent="0.35">
      <c r="A20" s="7" t="s">
        <v>58</v>
      </c>
      <c r="B20" s="4" t="s">
        <v>59</v>
      </c>
      <c r="C20" s="22">
        <v>1</v>
      </c>
      <c r="D20" s="22">
        <v>1</v>
      </c>
      <c r="E20" s="22">
        <v>1</v>
      </c>
      <c r="F20" s="8" t="s">
        <v>17</v>
      </c>
      <c r="G20">
        <v>1</v>
      </c>
      <c r="P20" s="4" t="s">
        <v>19</v>
      </c>
      <c r="Q20" s="4" t="s">
        <v>19</v>
      </c>
      <c r="S20" s="21"/>
      <c r="W20" s="22"/>
      <c r="X20" s="22"/>
      <c r="Y20" s="22"/>
      <c r="AF20" s="21">
        <v>0</v>
      </c>
      <c r="AG20">
        <v>7</v>
      </c>
    </row>
    <row r="21" spans="1:33" ht="42" x14ac:dyDescent="0.35">
      <c r="A21" s="7" t="s">
        <v>60</v>
      </c>
      <c r="B21" s="4" t="s">
        <v>61</v>
      </c>
      <c r="C21" s="22">
        <v>0</v>
      </c>
      <c r="D21" s="22">
        <v>1</v>
      </c>
      <c r="E21" s="22">
        <v>0</v>
      </c>
      <c r="F21" s="8" t="s">
        <v>27</v>
      </c>
      <c r="G21">
        <v>4</v>
      </c>
      <c r="P21" s="4" t="s">
        <v>19</v>
      </c>
      <c r="Q21" s="4" t="s">
        <v>19</v>
      </c>
      <c r="S21" s="21"/>
      <c r="W21" s="22"/>
      <c r="X21" s="22"/>
      <c r="Y21" s="22"/>
      <c r="AF21" s="21" t="s">
        <v>245</v>
      </c>
      <c r="AG21">
        <v>25</v>
      </c>
    </row>
    <row r="22" spans="1:33" ht="42" x14ac:dyDescent="0.35">
      <c r="A22" s="7" t="s">
        <v>62</v>
      </c>
      <c r="B22" s="4" t="s">
        <v>63</v>
      </c>
      <c r="C22" s="22">
        <v>1</v>
      </c>
      <c r="D22" s="22">
        <v>1</v>
      </c>
      <c r="E22" s="22">
        <v>1</v>
      </c>
      <c r="F22" s="8" t="s">
        <v>27</v>
      </c>
      <c r="G22">
        <v>4</v>
      </c>
      <c r="P22" s="4" t="s">
        <v>19</v>
      </c>
      <c r="Q22" s="4" t="s">
        <v>19</v>
      </c>
      <c r="S22" s="21"/>
      <c r="W22" s="22"/>
      <c r="X22" s="22"/>
      <c r="Y22" s="22"/>
    </row>
    <row r="23" spans="1:33" ht="28" x14ac:dyDescent="0.35">
      <c r="A23" s="7" t="s">
        <v>64</v>
      </c>
      <c r="B23" s="4" t="s">
        <v>65</v>
      </c>
      <c r="C23" s="22">
        <v>1</v>
      </c>
      <c r="D23" s="22">
        <v>1</v>
      </c>
      <c r="E23" s="22">
        <v>1</v>
      </c>
      <c r="F23" s="8" t="s">
        <v>35</v>
      </c>
      <c r="G23">
        <v>2</v>
      </c>
      <c r="P23" s="4" t="s">
        <v>19</v>
      </c>
      <c r="Q23" s="4" t="s">
        <v>19</v>
      </c>
      <c r="S23" s="21"/>
      <c r="W23" s="22"/>
      <c r="X23" s="22"/>
      <c r="Y23" s="22"/>
    </row>
    <row r="24" spans="1:33" ht="98" x14ac:dyDescent="0.35">
      <c r="A24" s="7" t="s">
        <v>66</v>
      </c>
      <c r="B24" s="4" t="s">
        <v>67</v>
      </c>
      <c r="C24" s="22">
        <v>1</v>
      </c>
      <c r="D24" s="22">
        <v>0</v>
      </c>
      <c r="E24" s="22">
        <v>0</v>
      </c>
      <c r="F24" s="8" t="s">
        <v>35</v>
      </c>
      <c r="G24">
        <v>2</v>
      </c>
      <c r="P24" s="4" t="s">
        <v>19</v>
      </c>
      <c r="Q24" s="4" t="s">
        <v>19</v>
      </c>
      <c r="S24" s="21"/>
      <c r="W24" s="22"/>
      <c r="X24" s="22"/>
      <c r="Y24" s="22"/>
    </row>
    <row r="25" spans="1:33" ht="28" x14ac:dyDescent="0.35">
      <c r="A25" s="7" t="s">
        <v>68</v>
      </c>
      <c r="B25" s="4" t="s">
        <v>69</v>
      </c>
      <c r="C25" s="22">
        <v>1</v>
      </c>
      <c r="D25" s="22">
        <v>1</v>
      </c>
      <c r="E25" s="22">
        <v>1</v>
      </c>
      <c r="F25" s="8" t="s">
        <v>35</v>
      </c>
      <c r="G25">
        <v>2</v>
      </c>
      <c r="P25" s="4" t="s">
        <v>19</v>
      </c>
      <c r="Q25" s="4" t="s">
        <v>19</v>
      </c>
      <c r="S25" s="21"/>
      <c r="W25" s="22"/>
      <c r="X25" s="22"/>
      <c r="Y25" s="22"/>
    </row>
    <row r="26" spans="1:33" ht="28" x14ac:dyDescent="0.35">
      <c r="A26" s="7" t="s">
        <v>70</v>
      </c>
      <c r="B26" s="4" t="s">
        <v>70</v>
      </c>
      <c r="C26" s="22">
        <v>1</v>
      </c>
      <c r="D26" s="22">
        <v>1</v>
      </c>
      <c r="E26" s="22">
        <v>1</v>
      </c>
      <c r="F26" s="8" t="s">
        <v>71</v>
      </c>
      <c r="G26">
        <v>3</v>
      </c>
      <c r="P26" s="4" t="s">
        <v>19</v>
      </c>
      <c r="Q26" s="4" t="s">
        <v>19</v>
      </c>
      <c r="S26" s="21"/>
      <c r="W26" s="22"/>
      <c r="X26" s="22"/>
      <c r="Y26" s="22"/>
    </row>
    <row r="27" spans="1:33" ht="42" x14ac:dyDescent="0.35">
      <c r="A27" s="7" t="s">
        <v>72</v>
      </c>
      <c r="B27" s="4" t="s">
        <v>73</v>
      </c>
      <c r="C27" s="22">
        <v>1</v>
      </c>
      <c r="D27" s="22">
        <v>1</v>
      </c>
      <c r="E27" s="22">
        <v>1</v>
      </c>
      <c r="F27" s="8" t="s">
        <v>17</v>
      </c>
      <c r="G27">
        <v>1</v>
      </c>
      <c r="P27" s="4" t="s">
        <v>19</v>
      </c>
      <c r="Q27" s="4" t="s">
        <v>19</v>
      </c>
      <c r="S27" s="21"/>
      <c r="W27" s="22"/>
      <c r="X27" s="22"/>
      <c r="Y27" s="22"/>
    </row>
    <row r="28" spans="1:33" ht="28" x14ac:dyDescent="0.35">
      <c r="A28" s="7" t="s">
        <v>74</v>
      </c>
      <c r="B28" s="4" t="s">
        <v>75</v>
      </c>
      <c r="C28" s="22">
        <v>0</v>
      </c>
      <c r="D28" s="22">
        <v>1</v>
      </c>
      <c r="E28" s="22">
        <v>0</v>
      </c>
      <c r="F28" s="8" t="s">
        <v>17</v>
      </c>
      <c r="G28">
        <v>1</v>
      </c>
      <c r="P28" s="4" t="s">
        <v>19</v>
      </c>
      <c r="Q28" s="4" t="s">
        <v>19</v>
      </c>
      <c r="S28" s="21"/>
      <c r="W28" s="22"/>
      <c r="X28" s="22"/>
      <c r="Y28" s="22"/>
    </row>
    <row r="29" spans="1:33" ht="42" x14ac:dyDescent="0.35">
      <c r="A29" s="7" t="s">
        <v>76</v>
      </c>
      <c r="B29" s="4" t="s">
        <v>77</v>
      </c>
      <c r="C29" s="22">
        <v>1</v>
      </c>
      <c r="D29" s="22">
        <v>0</v>
      </c>
      <c r="E29" s="22">
        <v>0</v>
      </c>
      <c r="F29" s="8" t="s">
        <v>17</v>
      </c>
      <c r="G29">
        <v>1</v>
      </c>
      <c r="P29" s="4" t="s">
        <v>19</v>
      </c>
      <c r="Q29" s="4" t="s">
        <v>19</v>
      </c>
      <c r="S29" s="21"/>
      <c r="W29" s="22"/>
      <c r="X29" s="22"/>
      <c r="Y29" s="22"/>
    </row>
    <row r="30" spans="1:33" ht="28" x14ac:dyDescent="0.35">
      <c r="A30" s="7" t="s">
        <v>78</v>
      </c>
      <c r="B30" s="4" t="s">
        <v>79</v>
      </c>
      <c r="C30" s="22">
        <v>0</v>
      </c>
      <c r="D30" s="22">
        <v>1</v>
      </c>
      <c r="E30" s="22">
        <v>0</v>
      </c>
      <c r="F30" s="8" t="s">
        <v>71</v>
      </c>
      <c r="G30">
        <v>3</v>
      </c>
      <c r="P30" s="4" t="s">
        <v>19</v>
      </c>
      <c r="Q30" s="4" t="s">
        <v>19</v>
      </c>
      <c r="S30" s="21"/>
      <c r="W30" s="22"/>
      <c r="X30" s="22"/>
      <c r="Y30" s="22"/>
    </row>
    <row r="31" spans="1:33" ht="28" x14ac:dyDescent="0.35">
      <c r="A31" s="7" t="s">
        <v>80</v>
      </c>
      <c r="B31" s="4" t="s">
        <v>81</v>
      </c>
      <c r="C31" s="22">
        <v>1</v>
      </c>
      <c r="D31" s="22">
        <v>1</v>
      </c>
      <c r="E31" s="22">
        <v>1</v>
      </c>
      <c r="F31" s="8" t="s">
        <v>71</v>
      </c>
      <c r="G31">
        <v>3</v>
      </c>
      <c r="P31" s="4" t="s">
        <v>19</v>
      </c>
      <c r="Q31" s="4" t="s">
        <v>19</v>
      </c>
      <c r="S31" s="21"/>
      <c r="W31" s="22"/>
      <c r="X31" s="22"/>
      <c r="Y31" s="22"/>
    </row>
    <row r="32" spans="1:33" ht="28" x14ac:dyDescent="0.35">
      <c r="A32" s="7" t="s">
        <v>82</v>
      </c>
      <c r="B32" s="4" t="s">
        <v>83</v>
      </c>
      <c r="C32" s="22">
        <v>1</v>
      </c>
      <c r="D32" s="22">
        <v>1</v>
      </c>
      <c r="E32" s="22">
        <v>1</v>
      </c>
      <c r="F32" s="8" t="s">
        <v>71</v>
      </c>
      <c r="G32">
        <v>3</v>
      </c>
      <c r="P32" s="4" t="s">
        <v>19</v>
      </c>
      <c r="Q32" s="4" t="s">
        <v>19</v>
      </c>
      <c r="S32" s="21"/>
      <c r="W32" s="22"/>
      <c r="X32" s="22"/>
      <c r="Y32" s="22"/>
    </row>
    <row r="33" spans="1:25" ht="28" x14ac:dyDescent="0.35">
      <c r="A33" s="7" t="s">
        <v>84</v>
      </c>
      <c r="B33" s="4" t="s">
        <v>85</v>
      </c>
      <c r="C33" s="22">
        <v>1</v>
      </c>
      <c r="D33" s="22">
        <v>1</v>
      </c>
      <c r="E33" s="22">
        <v>1</v>
      </c>
      <c r="F33" s="8" t="s">
        <v>17</v>
      </c>
      <c r="G33">
        <v>1</v>
      </c>
      <c r="P33" s="4" t="s">
        <v>19</v>
      </c>
      <c r="Q33" s="4" t="s">
        <v>19</v>
      </c>
      <c r="S33" s="21"/>
      <c r="W33" s="22"/>
      <c r="X33" s="22"/>
      <c r="Y33" s="22"/>
    </row>
    <row r="34" spans="1:25" ht="42" x14ac:dyDescent="0.35">
      <c r="A34" s="7" t="s">
        <v>86</v>
      </c>
      <c r="B34" s="4" t="s">
        <v>87</v>
      </c>
      <c r="C34" s="22">
        <v>1</v>
      </c>
      <c r="D34" s="22">
        <v>1</v>
      </c>
      <c r="E34" s="22">
        <v>1</v>
      </c>
      <c r="F34" s="8" t="s">
        <v>27</v>
      </c>
      <c r="G34">
        <v>4</v>
      </c>
      <c r="P34" s="4" t="s">
        <v>31</v>
      </c>
      <c r="Q34" s="4" t="s">
        <v>19</v>
      </c>
      <c r="S34" s="21"/>
      <c r="W34" s="22"/>
      <c r="X34" s="22"/>
      <c r="Y34" s="22"/>
    </row>
    <row r="35" spans="1:25" ht="28" x14ac:dyDescent="0.35">
      <c r="A35" s="7" t="s">
        <v>88</v>
      </c>
      <c r="B35" s="4" t="s">
        <v>89</v>
      </c>
      <c r="C35" s="22">
        <v>0</v>
      </c>
      <c r="D35" s="22">
        <v>0</v>
      </c>
      <c r="E35" s="22">
        <v>1</v>
      </c>
      <c r="F35" s="8" t="s">
        <v>35</v>
      </c>
      <c r="G35">
        <v>2</v>
      </c>
      <c r="P35" s="4" t="s">
        <v>31</v>
      </c>
      <c r="Q35" s="4" t="s">
        <v>19</v>
      </c>
      <c r="S35" s="21"/>
      <c r="W35" s="22"/>
      <c r="X35" s="22"/>
      <c r="Y35" s="22"/>
    </row>
    <row r="36" spans="1:25" ht="28" x14ac:dyDescent="0.35">
      <c r="A36" s="7" t="s">
        <v>90</v>
      </c>
      <c r="B36" s="4" t="s">
        <v>91</v>
      </c>
      <c r="C36" s="22">
        <v>0</v>
      </c>
      <c r="D36" s="22">
        <v>0</v>
      </c>
      <c r="E36" s="22">
        <v>1</v>
      </c>
      <c r="F36" s="8" t="s">
        <v>17</v>
      </c>
      <c r="G36">
        <v>1</v>
      </c>
      <c r="P36" s="4" t="s">
        <v>19</v>
      </c>
      <c r="Q36" s="4" t="s">
        <v>31</v>
      </c>
      <c r="S36" s="21"/>
      <c r="W36" s="22"/>
      <c r="X36" s="22"/>
      <c r="Y36" s="22"/>
    </row>
    <row r="37" spans="1:25" ht="28" x14ac:dyDescent="0.35">
      <c r="A37" s="7" t="s">
        <v>92</v>
      </c>
      <c r="B37" s="4" t="s">
        <v>93</v>
      </c>
      <c r="C37" s="22">
        <v>1</v>
      </c>
      <c r="D37" s="22">
        <v>1</v>
      </c>
      <c r="E37" s="22">
        <v>1</v>
      </c>
      <c r="F37" s="8" t="s">
        <v>71</v>
      </c>
      <c r="G37">
        <v>3</v>
      </c>
      <c r="P37" s="4" t="s">
        <v>19</v>
      </c>
      <c r="Q37" s="4" t="s">
        <v>19</v>
      </c>
      <c r="S37" s="21"/>
      <c r="W37" s="22"/>
      <c r="X37" s="22"/>
      <c r="Y37" s="22"/>
    </row>
    <row r="38" spans="1:25" ht="28" x14ac:dyDescent="0.35">
      <c r="A38" s="7" t="s">
        <v>94</v>
      </c>
      <c r="B38" s="4" t="s">
        <v>95</v>
      </c>
      <c r="C38" s="22">
        <v>0</v>
      </c>
      <c r="D38" s="22">
        <v>0</v>
      </c>
      <c r="E38" s="22">
        <v>1</v>
      </c>
      <c r="F38" s="8" t="s">
        <v>17</v>
      </c>
      <c r="G38">
        <v>1</v>
      </c>
      <c r="P38" s="4" t="s">
        <v>19</v>
      </c>
      <c r="Q38" s="4" t="s">
        <v>19</v>
      </c>
      <c r="S38" s="21"/>
      <c r="W38" s="22"/>
      <c r="X38" s="22"/>
      <c r="Y38" s="22"/>
    </row>
    <row r="39" spans="1:25" ht="28" x14ac:dyDescent="0.35">
      <c r="A39" s="7" t="s">
        <v>96</v>
      </c>
      <c r="B39" s="4" t="s">
        <v>97</v>
      </c>
      <c r="C39" s="22">
        <v>1</v>
      </c>
      <c r="D39" s="22">
        <v>1</v>
      </c>
      <c r="E39" s="22">
        <v>1</v>
      </c>
      <c r="F39" s="8" t="s">
        <v>71</v>
      </c>
      <c r="G39">
        <v>3</v>
      </c>
      <c r="P39" s="4" t="s">
        <v>19</v>
      </c>
      <c r="Q39" s="4" t="s">
        <v>19</v>
      </c>
      <c r="S39" s="21"/>
      <c r="W39" s="22"/>
      <c r="X39" s="22"/>
      <c r="Y39" s="22"/>
    </row>
    <row r="40" spans="1:25" ht="42" x14ac:dyDescent="0.35">
      <c r="A40" s="7" t="s">
        <v>98</v>
      </c>
      <c r="B40" s="4" t="s">
        <v>99</v>
      </c>
      <c r="C40" s="22">
        <v>1</v>
      </c>
      <c r="D40" s="22">
        <v>0</v>
      </c>
      <c r="E40" s="22">
        <v>0</v>
      </c>
      <c r="F40" s="8" t="s">
        <v>35</v>
      </c>
      <c r="G40">
        <v>2</v>
      </c>
      <c r="P40" s="4" t="s">
        <v>31</v>
      </c>
      <c r="Q40" s="4" t="s">
        <v>31</v>
      </c>
      <c r="S40" s="21"/>
      <c r="W40" s="22"/>
      <c r="X40" s="22"/>
      <c r="Y40" s="22"/>
    </row>
    <row r="41" spans="1:25" ht="28" x14ac:dyDescent="0.35">
      <c r="A41" s="7" t="s">
        <v>100</v>
      </c>
      <c r="B41" s="4" t="s">
        <v>101</v>
      </c>
      <c r="C41" s="22">
        <v>1</v>
      </c>
      <c r="D41" s="22">
        <v>1</v>
      </c>
      <c r="E41" s="22">
        <v>1</v>
      </c>
      <c r="F41" s="8" t="s">
        <v>71</v>
      </c>
      <c r="G41">
        <v>3</v>
      </c>
      <c r="P41" s="4" t="s">
        <v>19</v>
      </c>
      <c r="Q41" s="4" t="s">
        <v>19</v>
      </c>
      <c r="S41" s="21"/>
      <c r="W41" s="22"/>
      <c r="X41" s="22"/>
      <c r="Y41" s="22"/>
    </row>
    <row r="42" spans="1:25" ht="28" x14ac:dyDescent="0.35">
      <c r="A42" s="7" t="s">
        <v>102</v>
      </c>
      <c r="B42" s="4" t="s">
        <v>103</v>
      </c>
      <c r="C42" s="22">
        <v>1</v>
      </c>
      <c r="D42" s="22">
        <v>1</v>
      </c>
      <c r="E42" s="22">
        <v>1</v>
      </c>
      <c r="F42" s="8" t="s">
        <v>17</v>
      </c>
      <c r="G42">
        <v>1</v>
      </c>
      <c r="P42" s="4" t="s">
        <v>31</v>
      </c>
      <c r="Q42" s="4" t="s">
        <v>19</v>
      </c>
      <c r="S42" s="21"/>
      <c r="W42" s="22"/>
      <c r="X42" s="22"/>
      <c r="Y42" s="22"/>
    </row>
    <row r="43" spans="1:25" ht="56" x14ac:dyDescent="0.35">
      <c r="A43" s="7" t="s">
        <v>104</v>
      </c>
      <c r="B43" s="4" t="s">
        <v>105</v>
      </c>
      <c r="C43" s="22">
        <v>1</v>
      </c>
      <c r="D43" s="22">
        <v>1</v>
      </c>
      <c r="E43" s="22">
        <v>1</v>
      </c>
      <c r="F43" s="8" t="s">
        <v>71</v>
      </c>
      <c r="G43">
        <v>3</v>
      </c>
      <c r="P43" s="4" t="s">
        <v>31</v>
      </c>
      <c r="Q43" s="4" t="s">
        <v>31</v>
      </c>
      <c r="S43" s="21"/>
      <c r="W43" s="22"/>
      <c r="X43" s="22"/>
      <c r="Y43" s="22"/>
    </row>
    <row r="44" spans="1:25" ht="42" x14ac:dyDescent="0.35">
      <c r="A44" s="7" t="s">
        <v>106</v>
      </c>
      <c r="B44" s="4" t="s">
        <v>107</v>
      </c>
      <c r="C44" s="22">
        <v>1</v>
      </c>
      <c r="D44" s="22">
        <v>1</v>
      </c>
      <c r="E44" s="22">
        <v>1</v>
      </c>
      <c r="F44" s="8" t="s">
        <v>71</v>
      </c>
      <c r="G44">
        <v>3</v>
      </c>
      <c r="P44" s="4" t="s">
        <v>19</v>
      </c>
      <c r="Q44" s="4" t="s">
        <v>19</v>
      </c>
      <c r="S44" s="21"/>
      <c r="W44" s="22"/>
      <c r="X44" s="22"/>
      <c r="Y44" s="22"/>
    </row>
    <row r="45" spans="1:25" ht="28" x14ac:dyDescent="0.35">
      <c r="A45" s="7" t="s">
        <v>108</v>
      </c>
      <c r="B45" s="4" t="s">
        <v>109</v>
      </c>
      <c r="C45" s="22">
        <v>0</v>
      </c>
      <c r="D45" s="22">
        <v>1</v>
      </c>
      <c r="E45" s="22">
        <v>0</v>
      </c>
      <c r="F45" s="8" t="s">
        <v>71</v>
      </c>
      <c r="G45">
        <v>3</v>
      </c>
      <c r="P45" s="4" t="s">
        <v>19</v>
      </c>
      <c r="Q45" s="4" t="s">
        <v>19</v>
      </c>
      <c r="S45" s="21"/>
      <c r="W45" s="22"/>
      <c r="X45" s="22"/>
      <c r="Y45" s="22"/>
    </row>
    <row r="46" spans="1:25" ht="28" x14ac:dyDescent="0.35">
      <c r="A46" s="7" t="s">
        <v>110</v>
      </c>
      <c r="B46" s="4" t="s">
        <v>111</v>
      </c>
      <c r="C46" s="22">
        <v>0</v>
      </c>
      <c r="D46" s="22">
        <v>1</v>
      </c>
      <c r="E46" s="22">
        <v>0</v>
      </c>
      <c r="F46" s="8" t="s">
        <v>71</v>
      </c>
      <c r="G46">
        <v>3</v>
      </c>
      <c r="P46" s="4" t="s">
        <v>19</v>
      </c>
      <c r="Q46" s="4" t="s">
        <v>19</v>
      </c>
      <c r="S46" s="21"/>
      <c r="W46" s="22"/>
      <c r="X46" s="22"/>
      <c r="Y46" s="22"/>
    </row>
    <row r="47" spans="1:25" ht="42" x14ac:dyDescent="0.35">
      <c r="A47" s="7" t="s">
        <v>112</v>
      </c>
      <c r="B47" s="4" t="s">
        <v>113</v>
      </c>
      <c r="C47" s="22">
        <v>0</v>
      </c>
      <c r="D47" s="22">
        <v>1</v>
      </c>
      <c r="E47" s="22">
        <v>0</v>
      </c>
      <c r="F47" s="8" t="s">
        <v>17</v>
      </c>
      <c r="G47">
        <v>1</v>
      </c>
      <c r="P47" s="4" t="s">
        <v>31</v>
      </c>
      <c r="Q47" s="4" t="s">
        <v>31</v>
      </c>
      <c r="S47" s="21"/>
      <c r="W47" s="22"/>
      <c r="X47" s="22"/>
      <c r="Y47" s="22"/>
    </row>
    <row r="48" spans="1:25" ht="28" x14ac:dyDescent="0.35">
      <c r="A48" s="7" t="s">
        <v>114</v>
      </c>
      <c r="B48" s="4" t="s">
        <v>115</v>
      </c>
      <c r="C48" s="22">
        <v>0</v>
      </c>
      <c r="D48" s="22">
        <v>0</v>
      </c>
      <c r="E48" s="22">
        <v>1</v>
      </c>
      <c r="F48" s="8" t="s">
        <v>17</v>
      </c>
      <c r="G48">
        <v>1</v>
      </c>
      <c r="P48" s="4" t="s">
        <v>31</v>
      </c>
      <c r="Q48" s="4" t="s">
        <v>31</v>
      </c>
      <c r="S48" s="21"/>
      <c r="W48" s="22"/>
      <c r="X48" s="22"/>
      <c r="Y48" s="22"/>
    </row>
    <row r="49" spans="1:25" ht="28" x14ac:dyDescent="0.35">
      <c r="A49" s="7" t="s">
        <v>116</v>
      </c>
      <c r="B49" s="4" t="s">
        <v>117</v>
      </c>
      <c r="C49" s="22">
        <v>1</v>
      </c>
      <c r="D49" s="22">
        <v>1</v>
      </c>
      <c r="E49" s="22">
        <v>1</v>
      </c>
      <c r="F49" s="8" t="s">
        <v>35</v>
      </c>
      <c r="G49">
        <v>2</v>
      </c>
      <c r="P49" s="4" t="s">
        <v>31</v>
      </c>
      <c r="Q49" s="4" t="s">
        <v>31</v>
      </c>
      <c r="S49" s="21"/>
      <c r="W49" s="22"/>
      <c r="X49" s="22"/>
      <c r="Y49" s="22"/>
    </row>
    <row r="50" spans="1:25" ht="28" x14ac:dyDescent="0.35">
      <c r="A50" s="7" t="s">
        <v>118</v>
      </c>
      <c r="B50" s="4" t="s">
        <v>119</v>
      </c>
      <c r="C50" s="22">
        <v>1</v>
      </c>
      <c r="D50" s="22">
        <v>1</v>
      </c>
      <c r="E50" s="22">
        <v>1</v>
      </c>
      <c r="F50" s="8" t="s">
        <v>35</v>
      </c>
      <c r="G50">
        <v>2</v>
      </c>
      <c r="P50" s="4" t="s">
        <v>19</v>
      </c>
      <c r="Q50" s="4" t="s">
        <v>19</v>
      </c>
      <c r="S50" s="21"/>
      <c r="W50" s="22"/>
      <c r="X50" s="22"/>
      <c r="Y50" s="22"/>
    </row>
    <row r="51" spans="1:25" ht="128.15" customHeight="1" x14ac:dyDescent="0.35">
      <c r="A51" s="9" t="s">
        <v>120</v>
      </c>
      <c r="B51" s="5" t="s">
        <v>121</v>
      </c>
      <c r="C51" s="22">
        <v>1</v>
      </c>
      <c r="D51" s="22">
        <v>1</v>
      </c>
      <c r="E51" s="22">
        <v>1</v>
      </c>
      <c r="F51" s="10" t="s">
        <v>35</v>
      </c>
      <c r="G51">
        <v>2</v>
      </c>
      <c r="P51" s="5" t="s">
        <v>19</v>
      </c>
      <c r="Q51" s="5" t="s">
        <v>19</v>
      </c>
      <c r="S51" s="21"/>
      <c r="W51" s="22"/>
      <c r="X51" s="22"/>
      <c r="Y51" s="22"/>
    </row>
    <row r="52" spans="1:25" ht="28" x14ac:dyDescent="0.35">
      <c r="A52" s="7" t="s">
        <v>122</v>
      </c>
      <c r="B52" s="4" t="s">
        <v>123</v>
      </c>
      <c r="C52" s="22">
        <v>0</v>
      </c>
      <c r="D52" s="22">
        <v>0</v>
      </c>
      <c r="E52" s="22">
        <v>1</v>
      </c>
      <c r="F52" s="8" t="s">
        <v>35</v>
      </c>
      <c r="G52">
        <v>2</v>
      </c>
      <c r="P52" s="4" t="s">
        <v>19</v>
      </c>
      <c r="Q52" s="4" t="s">
        <v>19</v>
      </c>
      <c r="S52" s="21"/>
      <c r="W52" s="22"/>
      <c r="X52" s="22"/>
      <c r="Y52" s="22"/>
    </row>
    <row r="53" spans="1:25" ht="42" x14ac:dyDescent="0.35">
      <c r="A53" s="7" t="s">
        <v>124</v>
      </c>
      <c r="B53" s="4" t="s">
        <v>125</v>
      </c>
      <c r="C53" s="22">
        <v>1</v>
      </c>
      <c r="D53" s="22">
        <v>1</v>
      </c>
      <c r="E53" s="22">
        <v>1</v>
      </c>
      <c r="F53" s="8" t="s">
        <v>35</v>
      </c>
      <c r="G53">
        <v>2</v>
      </c>
      <c r="P53" s="4" t="s">
        <v>19</v>
      </c>
      <c r="Q53" s="4" t="s">
        <v>19</v>
      </c>
      <c r="S53" s="21"/>
      <c r="W53" s="22"/>
      <c r="X53" s="22"/>
      <c r="Y53" s="22"/>
    </row>
    <row r="54" spans="1:25" ht="28" x14ac:dyDescent="0.35">
      <c r="A54" s="7" t="s">
        <v>126</v>
      </c>
      <c r="B54" s="4" t="s">
        <v>127</v>
      </c>
      <c r="C54" s="22">
        <v>1</v>
      </c>
      <c r="D54" s="22">
        <v>1</v>
      </c>
      <c r="E54" s="22">
        <v>1</v>
      </c>
      <c r="F54" s="8" t="s">
        <v>35</v>
      </c>
      <c r="G54">
        <v>2</v>
      </c>
      <c r="P54" s="4" t="s">
        <v>19</v>
      </c>
      <c r="Q54" s="4" t="s">
        <v>19</v>
      </c>
      <c r="S54" s="21"/>
      <c r="W54" s="22"/>
      <c r="X54" s="22"/>
      <c r="Y54" s="22"/>
    </row>
    <row r="55" spans="1:25" ht="28" x14ac:dyDescent="0.35">
      <c r="A55" s="7" t="s">
        <v>128</v>
      </c>
      <c r="B55" s="4" t="s">
        <v>129</v>
      </c>
      <c r="C55" s="22">
        <v>1</v>
      </c>
      <c r="D55" s="22">
        <v>1</v>
      </c>
      <c r="E55" s="22">
        <v>1</v>
      </c>
      <c r="F55" s="8" t="s">
        <v>35</v>
      </c>
      <c r="G55">
        <v>2</v>
      </c>
      <c r="P55" s="4" t="s">
        <v>19</v>
      </c>
      <c r="Q55" s="4" t="s">
        <v>19</v>
      </c>
      <c r="S55" s="21"/>
      <c r="W55" s="22"/>
      <c r="X55" s="22"/>
      <c r="Y55" s="22"/>
    </row>
    <row r="56" spans="1:25" ht="28" x14ac:dyDescent="0.35">
      <c r="A56" s="7" t="s">
        <v>130</v>
      </c>
      <c r="B56" s="4" t="s">
        <v>131</v>
      </c>
      <c r="C56" s="22">
        <v>1</v>
      </c>
      <c r="D56" s="22">
        <v>1</v>
      </c>
      <c r="E56" s="22">
        <v>1</v>
      </c>
      <c r="F56" s="8" t="s">
        <v>35</v>
      </c>
      <c r="G56">
        <v>2</v>
      </c>
      <c r="P56" s="4" t="s">
        <v>19</v>
      </c>
      <c r="Q56" s="4" t="s">
        <v>19</v>
      </c>
      <c r="S56" s="21"/>
      <c r="W56" s="22"/>
      <c r="X56" s="22"/>
      <c r="Y56" s="22"/>
    </row>
    <row r="57" spans="1:25" ht="41.15" customHeight="1" x14ac:dyDescent="0.35">
      <c r="A57" s="9" t="s">
        <v>132</v>
      </c>
      <c r="B57" s="5" t="s">
        <v>133</v>
      </c>
      <c r="C57" s="22">
        <v>1</v>
      </c>
      <c r="D57" s="22">
        <v>1</v>
      </c>
      <c r="E57" s="22">
        <v>1</v>
      </c>
      <c r="F57" s="10" t="s">
        <v>35</v>
      </c>
      <c r="G57">
        <v>2</v>
      </c>
      <c r="P57" s="5" t="s">
        <v>19</v>
      </c>
      <c r="Q57" s="5" t="s">
        <v>19</v>
      </c>
      <c r="S57" s="21"/>
      <c r="W57" s="22"/>
      <c r="X57" s="22"/>
      <c r="Y57" s="22"/>
    </row>
    <row r="58" spans="1:25" ht="28" x14ac:dyDescent="0.35">
      <c r="A58" s="7" t="s">
        <v>134</v>
      </c>
      <c r="B58" s="4" t="s">
        <v>135</v>
      </c>
      <c r="C58" s="22">
        <v>1</v>
      </c>
      <c r="D58" s="22">
        <v>1</v>
      </c>
      <c r="E58" s="22">
        <v>1</v>
      </c>
      <c r="F58" s="8" t="s">
        <v>35</v>
      </c>
      <c r="G58">
        <v>2</v>
      </c>
      <c r="P58" s="4" t="s">
        <v>19</v>
      </c>
      <c r="Q58" s="4" t="s">
        <v>19</v>
      </c>
      <c r="S58" s="21"/>
      <c r="W58" s="22"/>
      <c r="X58" s="22"/>
      <c r="Y58" s="22"/>
    </row>
    <row r="59" spans="1:25" ht="28" x14ac:dyDescent="0.35">
      <c r="A59" s="7" t="s">
        <v>136</v>
      </c>
      <c r="B59" s="4" t="s">
        <v>137</v>
      </c>
      <c r="C59" s="22">
        <v>0</v>
      </c>
      <c r="D59" s="22">
        <v>1</v>
      </c>
      <c r="E59" s="22">
        <v>0</v>
      </c>
      <c r="F59" s="8" t="s">
        <v>35</v>
      </c>
      <c r="G59">
        <v>2</v>
      </c>
      <c r="P59" s="4" t="s">
        <v>19</v>
      </c>
      <c r="Q59" s="4" t="s">
        <v>19</v>
      </c>
      <c r="S59" s="21"/>
      <c r="W59" s="22"/>
      <c r="X59" s="22"/>
      <c r="Y59" s="22"/>
    </row>
    <row r="60" spans="1:25" ht="42" x14ac:dyDescent="0.35">
      <c r="A60" s="7" t="s">
        <v>138</v>
      </c>
      <c r="B60" s="4" t="s">
        <v>139</v>
      </c>
      <c r="C60" s="22">
        <v>1</v>
      </c>
      <c r="D60" s="22">
        <v>1</v>
      </c>
      <c r="E60" s="22">
        <v>1</v>
      </c>
      <c r="F60" s="8" t="s">
        <v>27</v>
      </c>
      <c r="G60">
        <v>4</v>
      </c>
      <c r="P60" s="4" t="s">
        <v>31</v>
      </c>
      <c r="Q60" s="4" t="s">
        <v>31</v>
      </c>
      <c r="S60" s="21"/>
      <c r="W60" s="22"/>
      <c r="X60" s="22"/>
      <c r="Y60" s="22"/>
    </row>
    <row r="61" spans="1:25" ht="28" x14ac:dyDescent="0.35">
      <c r="A61" s="7" t="s">
        <v>140</v>
      </c>
      <c r="B61" s="4" t="s">
        <v>141</v>
      </c>
      <c r="C61" s="22">
        <v>0</v>
      </c>
      <c r="D61" s="22">
        <v>1</v>
      </c>
      <c r="E61" s="22">
        <v>0</v>
      </c>
      <c r="F61" s="8" t="s">
        <v>17</v>
      </c>
      <c r="G61">
        <v>1</v>
      </c>
      <c r="P61" s="4" t="s">
        <v>19</v>
      </c>
      <c r="Q61" s="4" t="s">
        <v>19</v>
      </c>
      <c r="S61" s="21"/>
      <c r="W61" s="22"/>
      <c r="X61" s="22"/>
      <c r="Y61" s="22"/>
    </row>
    <row r="62" spans="1:25" ht="28" x14ac:dyDescent="0.35">
      <c r="A62" s="7" t="s">
        <v>142</v>
      </c>
      <c r="B62" s="4" t="s">
        <v>143</v>
      </c>
      <c r="C62" s="22">
        <v>0</v>
      </c>
      <c r="D62" s="22">
        <v>0</v>
      </c>
      <c r="E62" s="22">
        <v>1</v>
      </c>
      <c r="F62" s="8" t="s">
        <v>17</v>
      </c>
      <c r="G62">
        <v>1</v>
      </c>
      <c r="P62" s="4" t="s">
        <v>19</v>
      </c>
      <c r="Q62" s="4" t="s">
        <v>19</v>
      </c>
      <c r="S62" s="21"/>
      <c r="W62" s="22"/>
      <c r="X62" s="22"/>
      <c r="Y62" s="22"/>
    </row>
    <row r="63" spans="1:25" ht="28" x14ac:dyDescent="0.35">
      <c r="A63" s="7" t="s">
        <v>144</v>
      </c>
      <c r="B63" s="4" t="s">
        <v>145</v>
      </c>
      <c r="C63" s="22">
        <v>0</v>
      </c>
      <c r="D63" s="22">
        <v>0</v>
      </c>
      <c r="E63" s="22">
        <v>1</v>
      </c>
      <c r="F63" s="8" t="s">
        <v>17</v>
      </c>
      <c r="G63">
        <v>1</v>
      </c>
      <c r="P63" s="4" t="s">
        <v>19</v>
      </c>
      <c r="Q63" s="4" t="s">
        <v>19</v>
      </c>
      <c r="S63" s="21"/>
      <c r="W63" s="22"/>
      <c r="X63" s="22"/>
      <c r="Y63" s="22"/>
    </row>
    <row r="64" spans="1:25" ht="28" x14ac:dyDescent="0.35">
      <c r="A64" s="7" t="s">
        <v>146</v>
      </c>
      <c r="B64" s="4" t="s">
        <v>147</v>
      </c>
      <c r="C64" s="22">
        <v>0</v>
      </c>
      <c r="D64" s="22">
        <v>0</v>
      </c>
      <c r="E64" s="22">
        <v>1</v>
      </c>
      <c r="F64" s="8" t="s">
        <v>17</v>
      </c>
      <c r="G64">
        <v>1</v>
      </c>
      <c r="P64" s="4" t="s">
        <v>19</v>
      </c>
      <c r="Q64" s="4" t="s">
        <v>31</v>
      </c>
      <c r="S64" s="21"/>
      <c r="W64" s="22"/>
      <c r="X64" s="22"/>
      <c r="Y64" s="22"/>
    </row>
    <row r="65" spans="1:25" ht="28" x14ac:dyDescent="0.35">
      <c r="A65" s="7" t="s">
        <v>148</v>
      </c>
      <c r="B65" s="4" t="s">
        <v>149</v>
      </c>
      <c r="C65" s="22">
        <v>1</v>
      </c>
      <c r="D65" s="22">
        <v>1</v>
      </c>
      <c r="E65" s="22">
        <v>1</v>
      </c>
      <c r="F65" s="8" t="s">
        <v>35</v>
      </c>
      <c r="G65">
        <v>2</v>
      </c>
      <c r="P65" s="4" t="s">
        <v>19</v>
      </c>
      <c r="Q65" s="4" t="s">
        <v>19</v>
      </c>
      <c r="S65" s="21"/>
      <c r="W65" s="22"/>
      <c r="X65" s="22"/>
      <c r="Y65" s="22"/>
    </row>
    <row r="66" spans="1:25" ht="28" x14ac:dyDescent="0.35">
      <c r="A66" s="7" t="s">
        <v>150</v>
      </c>
      <c r="B66" s="4" t="s">
        <v>151</v>
      </c>
      <c r="C66" s="22">
        <v>0</v>
      </c>
      <c r="D66" s="22">
        <v>1</v>
      </c>
      <c r="E66" s="22">
        <v>0</v>
      </c>
      <c r="F66" s="8" t="s">
        <v>17</v>
      </c>
      <c r="G66">
        <v>1</v>
      </c>
      <c r="P66" s="4" t="s">
        <v>31</v>
      </c>
      <c r="Q66" s="4" t="s">
        <v>31</v>
      </c>
      <c r="S66" s="21"/>
      <c r="W66" s="22"/>
      <c r="X66" s="22"/>
      <c r="Y66" s="22"/>
    </row>
    <row r="67" spans="1:25" ht="28" x14ac:dyDescent="0.35">
      <c r="A67" s="7" t="s">
        <v>152</v>
      </c>
      <c r="B67" s="4" t="s">
        <v>153</v>
      </c>
      <c r="C67" s="22">
        <v>0</v>
      </c>
      <c r="D67" s="22">
        <v>0</v>
      </c>
      <c r="E67" s="22">
        <v>1</v>
      </c>
      <c r="F67" s="8" t="s">
        <v>17</v>
      </c>
      <c r="G67">
        <v>1</v>
      </c>
      <c r="P67" s="4" t="s">
        <v>19</v>
      </c>
      <c r="Q67" s="4" t="s">
        <v>19</v>
      </c>
      <c r="S67" s="21"/>
      <c r="W67" s="22"/>
      <c r="X67" s="22"/>
      <c r="Y67" s="22"/>
    </row>
    <row r="68" spans="1:25" ht="28" x14ac:dyDescent="0.35">
      <c r="A68" s="7" t="s">
        <v>154</v>
      </c>
      <c r="B68" s="4" t="s">
        <v>155</v>
      </c>
      <c r="C68" s="22">
        <v>1</v>
      </c>
      <c r="D68" s="22">
        <v>1</v>
      </c>
      <c r="E68" s="22">
        <v>1</v>
      </c>
      <c r="F68" s="8" t="s">
        <v>17</v>
      </c>
      <c r="G68">
        <v>1</v>
      </c>
      <c r="P68" s="4" t="s">
        <v>31</v>
      </c>
      <c r="Q68" s="4" t="s">
        <v>31</v>
      </c>
      <c r="S68" s="21"/>
      <c r="W68" s="22"/>
      <c r="X68" s="22"/>
      <c r="Y68" s="22"/>
    </row>
    <row r="69" spans="1:25" ht="28" x14ac:dyDescent="0.35">
      <c r="A69" s="7" t="s">
        <v>156</v>
      </c>
      <c r="B69" s="4" t="s">
        <v>157</v>
      </c>
      <c r="C69" s="22">
        <v>1</v>
      </c>
      <c r="D69" s="22">
        <v>1</v>
      </c>
      <c r="E69" s="22">
        <v>1</v>
      </c>
      <c r="F69" s="8" t="s">
        <v>35</v>
      </c>
      <c r="G69">
        <v>2</v>
      </c>
      <c r="P69" s="4" t="s">
        <v>19</v>
      </c>
      <c r="Q69" s="4" t="s">
        <v>19</v>
      </c>
      <c r="S69" s="21"/>
      <c r="W69" s="22"/>
      <c r="X69" s="22"/>
      <c r="Y69" s="22"/>
    </row>
    <row r="70" spans="1:25" ht="28" x14ac:dyDescent="0.35">
      <c r="A70" s="7" t="s">
        <v>158</v>
      </c>
      <c r="B70" s="4" t="s">
        <v>159</v>
      </c>
      <c r="C70" s="22">
        <v>0</v>
      </c>
      <c r="D70" s="22">
        <v>0</v>
      </c>
      <c r="E70" s="22">
        <v>1</v>
      </c>
      <c r="F70" s="8" t="s">
        <v>71</v>
      </c>
      <c r="G70">
        <v>3</v>
      </c>
      <c r="P70" s="4"/>
      <c r="Q70" s="4"/>
      <c r="S70" s="21"/>
      <c r="W70" s="22"/>
      <c r="X70" s="22"/>
      <c r="Y70" s="22"/>
    </row>
    <row r="71" spans="1:25" ht="28" x14ac:dyDescent="0.35">
      <c r="A71" s="7" t="s">
        <v>160</v>
      </c>
      <c r="B71" s="4" t="s">
        <v>161</v>
      </c>
      <c r="C71" s="22">
        <v>0</v>
      </c>
      <c r="D71" s="22">
        <v>0</v>
      </c>
      <c r="E71" s="22">
        <v>1</v>
      </c>
      <c r="F71" s="8" t="s">
        <v>17</v>
      </c>
      <c r="G71">
        <v>1</v>
      </c>
      <c r="H71" t="s">
        <v>17</v>
      </c>
      <c r="I71">
        <f>COUNTIF(F4:F111,"Samfund/Historie")</f>
        <v>27</v>
      </c>
      <c r="P71" s="4" t="s">
        <v>19</v>
      </c>
      <c r="Q71" s="4" t="s">
        <v>19</v>
      </c>
      <c r="S71" s="21"/>
      <c r="W71" s="22"/>
      <c r="X71" s="22"/>
      <c r="Y71" s="22"/>
    </row>
    <row r="72" spans="1:25" ht="42" x14ac:dyDescent="0.35">
      <c r="A72" s="7" t="s">
        <v>162</v>
      </c>
      <c r="B72" s="4" t="s">
        <v>163</v>
      </c>
      <c r="C72" s="22">
        <v>0</v>
      </c>
      <c r="D72" s="22">
        <v>0</v>
      </c>
      <c r="E72" s="22">
        <v>1</v>
      </c>
      <c r="F72" s="8" t="s">
        <v>35</v>
      </c>
      <c r="G72">
        <v>2</v>
      </c>
      <c r="H72" t="s">
        <v>35</v>
      </c>
      <c r="I72">
        <f>COUNTIF(F4:F111,"Naturvidenskab")</f>
        <v>27</v>
      </c>
      <c r="P72" s="4" t="s">
        <v>31</v>
      </c>
      <c r="Q72" s="4" t="s">
        <v>19</v>
      </c>
      <c r="S72" s="21"/>
      <c r="W72" s="22"/>
      <c r="X72" s="22"/>
      <c r="Y72" s="22"/>
    </row>
    <row r="73" spans="1:25" ht="28" x14ac:dyDescent="0.35">
      <c r="A73" s="7" t="s">
        <v>164</v>
      </c>
      <c r="B73" s="4" t="s">
        <v>165</v>
      </c>
      <c r="C73" s="22">
        <v>1</v>
      </c>
      <c r="D73" s="22">
        <v>1</v>
      </c>
      <c r="E73" s="22">
        <v>1</v>
      </c>
      <c r="F73" s="8" t="s">
        <v>71</v>
      </c>
      <c r="G73">
        <v>3</v>
      </c>
      <c r="H73" t="s">
        <v>71</v>
      </c>
      <c r="I73">
        <f>COUNTIF(F4:F111,"Etik og Moral")</f>
        <v>27</v>
      </c>
      <c r="P73" s="4"/>
      <c r="Q73" s="4"/>
      <c r="S73" s="21"/>
      <c r="W73" s="22"/>
      <c r="X73" s="22"/>
      <c r="Y73" s="22"/>
    </row>
    <row r="74" spans="1:25" ht="42" x14ac:dyDescent="0.35">
      <c r="A74" s="7" t="s">
        <v>166</v>
      </c>
      <c r="B74" s="4" t="s">
        <v>167</v>
      </c>
      <c r="C74" s="22">
        <v>1</v>
      </c>
      <c r="D74" s="22">
        <v>1</v>
      </c>
      <c r="E74" s="22">
        <v>1</v>
      </c>
      <c r="F74" s="8" t="s">
        <v>71</v>
      </c>
      <c r="G74">
        <v>3</v>
      </c>
      <c r="H74" t="s">
        <v>168</v>
      </c>
      <c r="I74">
        <f>COUNTIF(F4:F111,"Erhverv og Økonomi")</f>
        <v>27</v>
      </c>
      <c r="P74" s="4"/>
      <c r="Q74" s="4"/>
      <c r="S74" s="21"/>
      <c r="W74" s="22"/>
      <c r="X74" s="22"/>
      <c r="Y74" s="22"/>
    </row>
    <row r="75" spans="1:25" ht="42" x14ac:dyDescent="0.35">
      <c r="A75" s="11" t="s">
        <v>169</v>
      </c>
      <c r="B75" s="12" t="s">
        <v>170</v>
      </c>
      <c r="C75" s="22">
        <v>1</v>
      </c>
      <c r="D75" s="22">
        <v>1</v>
      </c>
      <c r="E75" s="22">
        <v>1</v>
      </c>
      <c r="F75" s="13" t="s">
        <v>71</v>
      </c>
      <c r="G75">
        <v>3</v>
      </c>
      <c r="P75" s="12"/>
      <c r="Q75" s="12"/>
      <c r="S75" s="21"/>
      <c r="W75" s="22"/>
      <c r="X75" s="22"/>
      <c r="Y75" s="22"/>
    </row>
    <row r="76" spans="1:25" ht="28" x14ac:dyDescent="0.35">
      <c r="A76" s="7" t="s">
        <v>171</v>
      </c>
      <c r="B76" s="4" t="s">
        <v>172</v>
      </c>
      <c r="C76" s="22">
        <v>1</v>
      </c>
      <c r="D76" s="22">
        <v>1</v>
      </c>
      <c r="E76" s="22">
        <v>1</v>
      </c>
      <c r="F76" s="8" t="s">
        <v>71</v>
      </c>
      <c r="G76">
        <v>3</v>
      </c>
      <c r="S76" s="21"/>
      <c r="W76" s="22"/>
      <c r="X76" s="22"/>
      <c r="Y76" s="22"/>
    </row>
    <row r="77" spans="1:25" ht="28" x14ac:dyDescent="0.35">
      <c r="A77" s="11" t="s">
        <v>173</v>
      </c>
      <c r="B77" s="12" t="s">
        <v>174</v>
      </c>
      <c r="C77" s="22">
        <v>1</v>
      </c>
      <c r="D77" s="22">
        <v>1</v>
      </c>
      <c r="E77" s="22">
        <v>1</v>
      </c>
      <c r="F77" s="13" t="s">
        <v>71</v>
      </c>
      <c r="G77">
        <v>3</v>
      </c>
      <c r="S77" s="21"/>
      <c r="W77" s="22"/>
      <c r="X77" s="22"/>
      <c r="Y77" s="22"/>
    </row>
    <row r="78" spans="1:25" ht="28" x14ac:dyDescent="0.35">
      <c r="A78" s="7" t="s">
        <v>175</v>
      </c>
      <c r="B78" s="4" t="s">
        <v>176</v>
      </c>
      <c r="C78" s="22">
        <v>1</v>
      </c>
      <c r="D78" s="22">
        <v>0</v>
      </c>
      <c r="E78" s="22">
        <v>0</v>
      </c>
      <c r="F78" s="8" t="s">
        <v>71</v>
      </c>
      <c r="G78">
        <v>3</v>
      </c>
      <c r="S78" s="21"/>
      <c r="W78" s="22"/>
      <c r="X78" s="22"/>
      <c r="Y78" s="22"/>
    </row>
    <row r="79" spans="1:25" ht="42" x14ac:dyDescent="0.35">
      <c r="A79" s="11" t="s">
        <v>177</v>
      </c>
      <c r="B79" s="12" t="s">
        <v>178</v>
      </c>
      <c r="C79" s="22">
        <v>0</v>
      </c>
      <c r="D79" s="22">
        <v>1</v>
      </c>
      <c r="E79" s="22">
        <v>0</v>
      </c>
      <c r="F79" s="13" t="s">
        <v>71</v>
      </c>
      <c r="G79">
        <v>3</v>
      </c>
      <c r="S79" s="21"/>
      <c r="W79" s="22"/>
      <c r="X79" s="22"/>
      <c r="Y79" s="22"/>
    </row>
    <row r="80" spans="1:25" ht="42" x14ac:dyDescent="0.35">
      <c r="A80" s="7" t="s">
        <v>179</v>
      </c>
      <c r="B80" s="4" t="s">
        <v>180</v>
      </c>
      <c r="C80" s="22">
        <v>1</v>
      </c>
      <c r="D80" s="22">
        <v>1</v>
      </c>
      <c r="E80" s="22">
        <v>1</v>
      </c>
      <c r="F80" s="8" t="s">
        <v>27</v>
      </c>
      <c r="G80">
        <v>4</v>
      </c>
      <c r="S80" s="21"/>
      <c r="W80" s="22"/>
      <c r="X80" s="22"/>
      <c r="Y80" s="22"/>
    </row>
    <row r="81" spans="1:25" ht="42" x14ac:dyDescent="0.35">
      <c r="A81" s="11" t="s">
        <v>181</v>
      </c>
      <c r="B81" s="12" t="s">
        <v>182</v>
      </c>
      <c r="C81" s="22">
        <v>0</v>
      </c>
      <c r="D81" s="22">
        <v>0</v>
      </c>
      <c r="E81" s="22">
        <v>1</v>
      </c>
      <c r="F81" s="13" t="s">
        <v>27</v>
      </c>
      <c r="G81">
        <v>4</v>
      </c>
      <c r="S81" s="21"/>
      <c r="W81" s="22"/>
      <c r="X81" s="22"/>
      <c r="Y81" s="22"/>
    </row>
    <row r="82" spans="1:25" ht="28.5" x14ac:dyDescent="0.35">
      <c r="A82" s="15" t="s">
        <v>183</v>
      </c>
      <c r="B82" s="15" t="s">
        <v>184</v>
      </c>
      <c r="C82" s="22">
        <v>1</v>
      </c>
      <c r="D82" s="22">
        <v>1</v>
      </c>
      <c r="E82" s="22">
        <v>1</v>
      </c>
      <c r="F82" s="8" t="s">
        <v>71</v>
      </c>
      <c r="G82">
        <v>3</v>
      </c>
      <c r="S82" s="21"/>
      <c r="W82" s="22"/>
      <c r="X82" s="22"/>
      <c r="Y82" s="22"/>
    </row>
    <row r="83" spans="1:25" ht="28.5" x14ac:dyDescent="0.35">
      <c r="A83" s="15" t="s">
        <v>185</v>
      </c>
      <c r="B83" s="15" t="s">
        <v>186</v>
      </c>
      <c r="C83" s="22">
        <v>1</v>
      </c>
      <c r="D83" s="22">
        <v>1</v>
      </c>
      <c r="E83" s="22">
        <v>1</v>
      </c>
      <c r="F83" s="8" t="s">
        <v>71</v>
      </c>
      <c r="G83">
        <v>3</v>
      </c>
      <c r="S83" s="21"/>
      <c r="W83" s="22"/>
      <c r="X83" s="22"/>
      <c r="Y83" s="22"/>
    </row>
    <row r="84" spans="1:25" ht="42.5" x14ac:dyDescent="0.35">
      <c r="A84" s="15" t="s">
        <v>187</v>
      </c>
      <c r="B84" s="15" t="s">
        <v>188</v>
      </c>
      <c r="C84" s="22">
        <v>1</v>
      </c>
      <c r="D84" s="22">
        <v>1</v>
      </c>
      <c r="E84" s="22">
        <v>1</v>
      </c>
      <c r="F84" s="8" t="s">
        <v>71</v>
      </c>
      <c r="G84">
        <v>3</v>
      </c>
      <c r="S84" s="21"/>
      <c r="W84" s="22"/>
      <c r="X84" s="22"/>
      <c r="Y84" s="22"/>
    </row>
    <row r="85" spans="1:25" ht="42" x14ac:dyDescent="0.35">
      <c r="A85" s="11" t="s">
        <v>189</v>
      </c>
      <c r="B85" s="12" t="s">
        <v>190</v>
      </c>
      <c r="C85" s="22">
        <v>1</v>
      </c>
      <c r="D85" s="22">
        <v>1</v>
      </c>
      <c r="E85" s="22">
        <v>1</v>
      </c>
      <c r="F85" s="13" t="s">
        <v>27</v>
      </c>
      <c r="G85">
        <v>4</v>
      </c>
      <c r="S85" s="21"/>
      <c r="W85" s="22"/>
      <c r="X85" s="22"/>
      <c r="Y85" s="22"/>
    </row>
    <row r="86" spans="1:25" ht="42" x14ac:dyDescent="0.35">
      <c r="A86" s="7" t="s">
        <v>191</v>
      </c>
      <c r="B86" s="4" t="s">
        <v>192</v>
      </c>
      <c r="C86" s="22">
        <v>0</v>
      </c>
      <c r="D86" s="22">
        <v>0</v>
      </c>
      <c r="E86" s="22">
        <v>1</v>
      </c>
      <c r="F86" s="8" t="s">
        <v>27</v>
      </c>
      <c r="G86">
        <v>4</v>
      </c>
      <c r="S86" s="21"/>
      <c r="W86" s="22"/>
      <c r="X86" s="22"/>
      <c r="Y86" s="22"/>
    </row>
    <row r="87" spans="1:25" ht="42" x14ac:dyDescent="0.35">
      <c r="A87" s="11" t="s">
        <v>193</v>
      </c>
      <c r="B87" s="12" t="s">
        <v>194</v>
      </c>
      <c r="C87" s="22">
        <v>0</v>
      </c>
      <c r="D87" s="22">
        <v>1</v>
      </c>
      <c r="E87" s="22">
        <v>0</v>
      </c>
      <c r="F87" s="13" t="s">
        <v>27</v>
      </c>
      <c r="G87">
        <v>4</v>
      </c>
      <c r="S87" s="21"/>
      <c r="W87" s="22"/>
      <c r="X87" s="22"/>
      <c r="Y87" s="22"/>
    </row>
    <row r="88" spans="1:25" ht="42" x14ac:dyDescent="0.35">
      <c r="A88" s="7" t="s">
        <v>195</v>
      </c>
      <c r="B88" s="4" t="s">
        <v>196</v>
      </c>
      <c r="C88" s="22">
        <v>1</v>
      </c>
      <c r="D88" s="22">
        <v>1</v>
      </c>
      <c r="E88" s="22">
        <v>1</v>
      </c>
      <c r="F88" s="13" t="s">
        <v>27</v>
      </c>
      <c r="G88">
        <v>4</v>
      </c>
      <c r="S88" s="21"/>
      <c r="W88" s="22"/>
      <c r="X88" s="22"/>
      <c r="Y88" s="22"/>
    </row>
    <row r="89" spans="1:25" ht="42" x14ac:dyDescent="0.35">
      <c r="A89" s="11" t="s">
        <v>197</v>
      </c>
      <c r="B89" s="12" t="s">
        <v>198</v>
      </c>
      <c r="C89" s="22">
        <v>0</v>
      </c>
      <c r="D89" s="22">
        <v>0</v>
      </c>
      <c r="E89" s="22">
        <v>1</v>
      </c>
      <c r="F89" s="13" t="s">
        <v>27</v>
      </c>
      <c r="G89">
        <v>4</v>
      </c>
      <c r="S89" s="21"/>
      <c r="W89" s="22"/>
      <c r="X89" s="22"/>
      <c r="Y89" s="22"/>
    </row>
    <row r="90" spans="1:25" ht="42" x14ac:dyDescent="0.35">
      <c r="A90" s="7" t="s">
        <v>199</v>
      </c>
      <c r="B90" s="4" t="s">
        <v>200</v>
      </c>
      <c r="C90" s="22">
        <v>0</v>
      </c>
      <c r="D90" s="22">
        <v>0</v>
      </c>
      <c r="E90" s="22">
        <v>1</v>
      </c>
      <c r="F90" s="8" t="s">
        <v>27</v>
      </c>
      <c r="G90">
        <v>4</v>
      </c>
      <c r="S90" s="21"/>
      <c r="W90" s="22"/>
      <c r="X90" s="22"/>
      <c r="Y90" s="22"/>
    </row>
    <row r="91" spans="1:25" ht="42" x14ac:dyDescent="0.35">
      <c r="A91" s="16" t="s">
        <v>201</v>
      </c>
      <c r="B91" s="12" t="s">
        <v>202</v>
      </c>
      <c r="C91" s="22">
        <v>0</v>
      </c>
      <c r="D91" s="22">
        <v>0</v>
      </c>
      <c r="E91" s="22">
        <v>1</v>
      </c>
      <c r="F91" s="13" t="s">
        <v>27</v>
      </c>
      <c r="G91">
        <v>4</v>
      </c>
      <c r="S91" s="21"/>
      <c r="W91" s="22"/>
      <c r="X91" s="22"/>
      <c r="Y91" s="22"/>
    </row>
    <row r="92" spans="1:25" ht="42" x14ac:dyDescent="0.35">
      <c r="A92" s="7" t="s">
        <v>203</v>
      </c>
      <c r="B92" s="4" t="s">
        <v>204</v>
      </c>
      <c r="C92" s="22">
        <v>1</v>
      </c>
      <c r="D92" s="22">
        <v>1</v>
      </c>
      <c r="E92" s="22">
        <v>1</v>
      </c>
      <c r="F92" s="8" t="s">
        <v>27</v>
      </c>
      <c r="G92">
        <v>4</v>
      </c>
      <c r="S92" s="21"/>
      <c r="W92" s="22"/>
      <c r="X92" s="22"/>
      <c r="Y92" s="22"/>
    </row>
    <row r="93" spans="1:25" ht="42" x14ac:dyDescent="0.35">
      <c r="A93" s="11" t="s">
        <v>205</v>
      </c>
      <c r="B93" s="12" t="s">
        <v>206</v>
      </c>
      <c r="C93" s="22">
        <v>1</v>
      </c>
      <c r="D93" s="22">
        <v>1</v>
      </c>
      <c r="E93" s="22">
        <v>1</v>
      </c>
      <c r="F93" s="13" t="s">
        <v>27</v>
      </c>
      <c r="G93">
        <v>4</v>
      </c>
      <c r="S93" s="21"/>
      <c r="W93" s="22"/>
      <c r="X93" s="22"/>
      <c r="Y93" s="22"/>
    </row>
    <row r="94" spans="1:25" ht="42" x14ac:dyDescent="0.35">
      <c r="A94" s="7" t="s">
        <v>207</v>
      </c>
      <c r="B94" s="4" t="s">
        <v>208</v>
      </c>
      <c r="C94" s="22">
        <v>1</v>
      </c>
      <c r="D94" s="22">
        <v>1</v>
      </c>
      <c r="E94" s="22">
        <v>1</v>
      </c>
      <c r="F94" s="8" t="s">
        <v>27</v>
      </c>
      <c r="G94">
        <v>4</v>
      </c>
      <c r="S94" s="21"/>
      <c r="W94" s="22"/>
      <c r="X94" s="22"/>
      <c r="Y94" s="22"/>
    </row>
    <row r="95" spans="1:25" ht="42" x14ac:dyDescent="0.35">
      <c r="A95" s="11" t="s">
        <v>209</v>
      </c>
      <c r="B95" s="12" t="s">
        <v>210</v>
      </c>
      <c r="C95" s="22">
        <v>0</v>
      </c>
      <c r="D95" s="22">
        <v>1</v>
      </c>
      <c r="E95" s="22">
        <v>0</v>
      </c>
      <c r="F95" s="13" t="s">
        <v>27</v>
      </c>
      <c r="G95">
        <v>4</v>
      </c>
      <c r="S95" s="21"/>
      <c r="W95" s="22"/>
      <c r="X95" s="22"/>
      <c r="Y95" s="22"/>
    </row>
    <row r="96" spans="1:25" ht="42" x14ac:dyDescent="0.35">
      <c r="A96" s="7" t="s">
        <v>211</v>
      </c>
      <c r="B96" s="4" t="s">
        <v>212</v>
      </c>
      <c r="C96" s="22">
        <v>0</v>
      </c>
      <c r="D96" s="22">
        <v>0</v>
      </c>
      <c r="E96" s="22">
        <v>1</v>
      </c>
      <c r="F96" s="13" t="s">
        <v>27</v>
      </c>
      <c r="G96">
        <v>4</v>
      </c>
      <c r="S96" s="21"/>
      <c r="W96" s="22"/>
      <c r="X96" s="22"/>
      <c r="Y96" s="22"/>
    </row>
    <row r="97" spans="1:25" ht="42" x14ac:dyDescent="0.35">
      <c r="A97" s="11" t="s">
        <v>213</v>
      </c>
      <c r="B97" s="12" t="s">
        <v>214</v>
      </c>
      <c r="C97" s="22">
        <v>1</v>
      </c>
      <c r="D97" s="22">
        <v>1</v>
      </c>
      <c r="E97" s="22">
        <v>1</v>
      </c>
      <c r="F97" s="13" t="s">
        <v>27</v>
      </c>
      <c r="G97">
        <v>4</v>
      </c>
      <c r="S97" s="21"/>
      <c r="W97" s="22"/>
      <c r="X97" s="22"/>
      <c r="Y97" s="22"/>
    </row>
    <row r="98" spans="1:25" ht="56" x14ac:dyDescent="0.35">
      <c r="A98" s="7" t="s">
        <v>215</v>
      </c>
      <c r="B98" s="4" t="s">
        <v>216</v>
      </c>
      <c r="C98" s="22">
        <v>1</v>
      </c>
      <c r="D98" s="22">
        <v>1</v>
      </c>
      <c r="E98" s="22">
        <v>1</v>
      </c>
      <c r="F98" s="8" t="s">
        <v>71</v>
      </c>
      <c r="G98">
        <v>3</v>
      </c>
      <c r="S98" s="21"/>
      <c r="W98" s="22"/>
      <c r="X98" s="22"/>
      <c r="Y98" s="22"/>
    </row>
    <row r="99" spans="1:25" ht="28" x14ac:dyDescent="0.35">
      <c r="A99" s="11" t="s">
        <v>217</v>
      </c>
      <c r="B99" s="12" t="s">
        <v>218</v>
      </c>
      <c r="C99" s="22">
        <v>0</v>
      </c>
      <c r="D99" s="22">
        <v>0</v>
      </c>
      <c r="E99" s="22">
        <v>1</v>
      </c>
      <c r="F99" s="8" t="s">
        <v>35</v>
      </c>
      <c r="G99">
        <v>2</v>
      </c>
      <c r="S99" s="21"/>
      <c r="W99" s="22"/>
      <c r="X99" s="22"/>
      <c r="Y99" s="22"/>
    </row>
    <row r="100" spans="1:25" ht="28" x14ac:dyDescent="0.35">
      <c r="A100" s="7" t="s">
        <v>219</v>
      </c>
      <c r="B100" s="4" t="s">
        <v>220</v>
      </c>
      <c r="C100" s="22">
        <v>0</v>
      </c>
      <c r="D100" s="22">
        <v>0</v>
      </c>
      <c r="E100" s="22">
        <v>1</v>
      </c>
      <c r="F100" s="8" t="s">
        <v>35</v>
      </c>
      <c r="G100">
        <v>2</v>
      </c>
      <c r="S100" s="21"/>
      <c r="W100" s="22"/>
      <c r="X100" s="22"/>
      <c r="Y100" s="22"/>
    </row>
    <row r="101" spans="1:25" ht="28" x14ac:dyDescent="0.35">
      <c r="A101" s="11" t="s">
        <v>221</v>
      </c>
      <c r="B101" s="12" t="s">
        <v>222</v>
      </c>
      <c r="C101" s="22">
        <v>1</v>
      </c>
      <c r="D101" s="22">
        <v>1</v>
      </c>
      <c r="E101" s="22">
        <v>1</v>
      </c>
      <c r="F101" s="13" t="s">
        <v>71</v>
      </c>
      <c r="G101">
        <v>3</v>
      </c>
      <c r="S101" s="21"/>
      <c r="W101" s="22"/>
      <c r="X101" s="22"/>
      <c r="Y101" s="22"/>
    </row>
    <row r="102" spans="1:25" ht="28" x14ac:dyDescent="0.35">
      <c r="A102" s="7" t="s">
        <v>223</v>
      </c>
      <c r="B102" s="4" t="s">
        <v>223</v>
      </c>
      <c r="C102" s="22">
        <v>0</v>
      </c>
      <c r="D102" s="22">
        <v>1</v>
      </c>
      <c r="E102" s="22">
        <v>0</v>
      </c>
      <c r="F102" s="13" t="s">
        <v>71</v>
      </c>
      <c r="G102">
        <v>3</v>
      </c>
      <c r="S102" s="21"/>
      <c r="W102" s="22"/>
      <c r="X102" s="22"/>
      <c r="Y102" s="22"/>
    </row>
    <row r="103" spans="1:25" ht="42" x14ac:dyDescent="0.35">
      <c r="A103" s="11" t="s">
        <v>224</v>
      </c>
      <c r="B103" s="12" t="s">
        <v>225</v>
      </c>
      <c r="C103" s="22">
        <v>1</v>
      </c>
      <c r="D103" s="22">
        <v>1</v>
      </c>
      <c r="E103" s="22">
        <v>1</v>
      </c>
      <c r="F103" s="13" t="s">
        <v>27</v>
      </c>
      <c r="G103">
        <v>4</v>
      </c>
      <c r="S103" s="21"/>
      <c r="W103" s="22"/>
      <c r="X103" s="22"/>
      <c r="Y103" s="22"/>
    </row>
    <row r="104" spans="1:25" ht="42" x14ac:dyDescent="0.35">
      <c r="A104" s="7" t="s">
        <v>226</v>
      </c>
      <c r="B104" t="s">
        <v>227</v>
      </c>
      <c r="C104" s="22">
        <v>0</v>
      </c>
      <c r="D104" s="22">
        <v>0</v>
      </c>
      <c r="E104" s="22">
        <v>1</v>
      </c>
      <c r="F104" s="8" t="s">
        <v>27</v>
      </c>
      <c r="G104">
        <v>4</v>
      </c>
      <c r="S104" s="21"/>
      <c r="W104" s="22"/>
      <c r="X104" s="22"/>
      <c r="Y104" s="22"/>
    </row>
    <row r="105" spans="1:25" ht="42" x14ac:dyDescent="0.35">
      <c r="A105" s="11" t="s">
        <v>228</v>
      </c>
      <c r="B105" s="4" t="s">
        <v>229</v>
      </c>
      <c r="C105" s="22">
        <v>1</v>
      </c>
      <c r="D105" s="22">
        <v>1</v>
      </c>
      <c r="E105" s="22">
        <v>1</v>
      </c>
      <c r="F105" s="8" t="s">
        <v>27</v>
      </c>
      <c r="G105">
        <v>4</v>
      </c>
      <c r="S105" s="21"/>
      <c r="W105" s="22"/>
      <c r="X105" s="22"/>
      <c r="Y105" s="22"/>
    </row>
    <row r="106" spans="1:25" ht="42" x14ac:dyDescent="0.35">
      <c r="A106" s="9" t="s">
        <v>230</v>
      </c>
      <c r="B106" s="5" t="s">
        <v>231</v>
      </c>
      <c r="C106" s="22">
        <v>1</v>
      </c>
      <c r="D106" s="22">
        <v>1</v>
      </c>
      <c r="E106" s="22">
        <v>1</v>
      </c>
      <c r="F106" s="8" t="s">
        <v>27</v>
      </c>
      <c r="G106">
        <v>4</v>
      </c>
      <c r="S106" s="21"/>
      <c r="W106" s="22"/>
      <c r="X106" s="22"/>
      <c r="Y106" s="22"/>
    </row>
    <row r="107" spans="1:25" ht="28" x14ac:dyDescent="0.35">
      <c r="A107" s="17" t="s">
        <v>232</v>
      </c>
      <c r="B107" s="17" t="s">
        <v>233</v>
      </c>
      <c r="C107" s="22">
        <v>0</v>
      </c>
      <c r="D107" s="22">
        <v>0</v>
      </c>
      <c r="E107" s="22">
        <v>1</v>
      </c>
      <c r="F107" s="8" t="s">
        <v>35</v>
      </c>
      <c r="G107">
        <v>2</v>
      </c>
      <c r="S107" s="21"/>
      <c r="W107" s="22"/>
      <c r="X107" s="22"/>
      <c r="Y107" s="22"/>
    </row>
    <row r="108" spans="1:25" ht="28" x14ac:dyDescent="0.35">
      <c r="A108" s="17" t="s">
        <v>234</v>
      </c>
      <c r="B108" s="17" t="s">
        <v>235</v>
      </c>
      <c r="C108" s="22">
        <v>1</v>
      </c>
      <c r="D108" s="22">
        <v>1</v>
      </c>
      <c r="E108" s="22">
        <v>1</v>
      </c>
      <c r="F108" s="8" t="s">
        <v>35</v>
      </c>
      <c r="G108">
        <v>2</v>
      </c>
      <c r="S108" s="21"/>
      <c r="W108" s="22"/>
      <c r="X108" s="22"/>
      <c r="Y108" s="22"/>
    </row>
    <row r="109" spans="1:25" ht="28" x14ac:dyDescent="0.35">
      <c r="A109" s="17" t="s">
        <v>236</v>
      </c>
      <c r="B109" s="17" t="s">
        <v>237</v>
      </c>
      <c r="C109" s="22">
        <v>1</v>
      </c>
      <c r="D109" s="22">
        <v>1</v>
      </c>
      <c r="E109" s="22">
        <v>1</v>
      </c>
      <c r="F109" s="8" t="s">
        <v>35</v>
      </c>
      <c r="G109">
        <v>2</v>
      </c>
      <c r="S109" s="21"/>
      <c r="W109" s="22"/>
      <c r="X109" s="22"/>
      <c r="Y109" s="22"/>
    </row>
    <row r="110" spans="1:25" ht="43.5" x14ac:dyDescent="0.35">
      <c r="A110" s="18" t="s">
        <v>238</v>
      </c>
      <c r="B110" s="18" t="s">
        <v>239</v>
      </c>
      <c r="C110" s="22">
        <v>1</v>
      </c>
      <c r="D110" s="22">
        <v>1</v>
      </c>
      <c r="E110" s="22">
        <v>1</v>
      </c>
      <c r="F110" s="13" t="s">
        <v>71</v>
      </c>
      <c r="G110">
        <v>3</v>
      </c>
      <c r="S110" s="21"/>
      <c r="W110" s="22"/>
      <c r="X110" s="22"/>
      <c r="Y110" s="22"/>
    </row>
    <row r="111" spans="1:25" ht="43.5" x14ac:dyDescent="0.35">
      <c r="A111" s="19" t="s">
        <v>240</v>
      </c>
      <c r="B111" s="19" t="s">
        <v>241</v>
      </c>
      <c r="C111" s="22">
        <v>1</v>
      </c>
      <c r="D111" s="22">
        <v>1</v>
      </c>
      <c r="E111" s="22">
        <v>1</v>
      </c>
      <c r="F111" s="13" t="s">
        <v>71</v>
      </c>
      <c r="G111">
        <v>3</v>
      </c>
      <c r="W111" s="22"/>
      <c r="X111" s="22"/>
      <c r="Y111" s="22"/>
    </row>
    <row r="112" spans="1:25" ht="14.5" x14ac:dyDescent="0.35">
      <c r="F112" s="8"/>
      <c r="W112" s="22"/>
      <c r="X112" s="22"/>
    </row>
    <row r="113" spans="2:24" ht="14.5" x14ac:dyDescent="0.35">
      <c r="F113" s="8"/>
      <c r="W113" s="22"/>
      <c r="X113" s="22"/>
    </row>
    <row r="114" spans="2:24" ht="14.5" x14ac:dyDescent="0.35">
      <c r="F114" s="8"/>
      <c r="W114" s="22"/>
      <c r="X114" s="22"/>
    </row>
    <row r="115" spans="2:24" ht="14.5" x14ac:dyDescent="0.35">
      <c r="B115" t="s">
        <v>242</v>
      </c>
      <c r="C115">
        <f>SUM($C$4:$C$111)</f>
        <v>64</v>
      </c>
      <c r="D115">
        <f>SUM($D$4:$D$111)</f>
        <v>72</v>
      </c>
      <c r="E115">
        <f>SUM($E$4:$E$111)</f>
        <v>86</v>
      </c>
      <c r="F115" s="8"/>
      <c r="W115" s="22"/>
      <c r="X115" s="22"/>
    </row>
    <row r="116" spans="2:24" ht="14.5" x14ac:dyDescent="0.35">
      <c r="W116" s="22"/>
      <c r="X116" s="22"/>
    </row>
    <row r="117" spans="2:24" ht="14.5" x14ac:dyDescent="0.35">
      <c r="B117" t="s">
        <v>243</v>
      </c>
      <c r="C117">
        <f>C115/108</f>
        <v>0.59259259259259256</v>
      </c>
      <c r="D117">
        <f>D115/108</f>
        <v>0.66666666666666663</v>
      </c>
      <c r="E117">
        <f>E115/108</f>
        <v>0.79629629629629628</v>
      </c>
      <c r="W117" s="22"/>
      <c r="X117" s="22"/>
    </row>
    <row r="118" spans="2:24" ht="14.5" x14ac:dyDescent="0.35">
      <c r="W118" s="22"/>
      <c r="X118" s="22"/>
    </row>
    <row r="119" spans="2:24" ht="14.5" x14ac:dyDescent="0.35">
      <c r="W119" s="22"/>
      <c r="X119" s="22"/>
    </row>
    <row r="120" spans="2:24" ht="14.5" x14ac:dyDescent="0.35">
      <c r="W120" s="22"/>
      <c r="X120" s="22"/>
    </row>
    <row r="121" spans="2:24" ht="14.5" x14ac:dyDescent="0.35">
      <c r="W121" s="22"/>
      <c r="X121" s="22"/>
    </row>
    <row r="122" spans="2:24" ht="14.5" x14ac:dyDescent="0.35">
      <c r="W122" s="22"/>
      <c r="X122" s="22"/>
    </row>
    <row r="123" spans="2:24" ht="14.5" x14ac:dyDescent="0.35">
      <c r="W123" s="22"/>
      <c r="X123" s="22"/>
    </row>
    <row r="124" spans="2:24" ht="14.5" x14ac:dyDescent="0.35">
      <c r="W124" s="22"/>
      <c r="X124" s="22"/>
    </row>
    <row r="125" spans="2:24" ht="14.5" x14ac:dyDescent="0.35">
      <c r="W125" s="22"/>
      <c r="X125" s="22"/>
    </row>
    <row r="126" spans="2:24" ht="14.5" x14ac:dyDescent="0.35">
      <c r="W126" s="22"/>
      <c r="X126" s="22"/>
    </row>
    <row r="127" spans="2:24" ht="14.5" x14ac:dyDescent="0.35">
      <c r="W127" s="22"/>
      <c r="X127" s="22"/>
    </row>
    <row r="128" spans="2:24" ht="14.5" x14ac:dyDescent="0.35">
      <c r="W128" s="22"/>
      <c r="X128" s="22"/>
    </row>
    <row r="129" spans="23:24" ht="14.5" x14ac:dyDescent="0.35">
      <c r="W129" s="22"/>
      <c r="X129" s="22"/>
    </row>
    <row r="130" spans="23:24" ht="14.5" x14ac:dyDescent="0.35">
      <c r="W130" s="22"/>
      <c r="X130" s="22"/>
    </row>
    <row r="131" spans="23:24" ht="14.5" x14ac:dyDescent="0.35">
      <c r="W131" s="22"/>
      <c r="X131" s="22"/>
    </row>
    <row r="132" spans="23:24" ht="14.5" x14ac:dyDescent="0.35">
      <c r="W132" s="22"/>
      <c r="X132" s="22"/>
    </row>
    <row r="133" spans="23:24" ht="14.5" x14ac:dyDescent="0.35">
      <c r="W133" s="22"/>
      <c r="X133" s="22"/>
    </row>
    <row r="134" spans="23:24" ht="14.5" x14ac:dyDescent="0.35">
      <c r="W134" s="22"/>
      <c r="X134" s="22"/>
    </row>
    <row r="135" spans="23:24" ht="14.5" x14ac:dyDescent="0.35">
      <c r="W135" s="22"/>
      <c r="X135" s="22"/>
    </row>
    <row r="136" spans="23:24" ht="14.5" x14ac:dyDescent="0.35">
      <c r="W136" s="22"/>
      <c r="X136" s="22"/>
    </row>
    <row r="137" spans="23:24" ht="14.5" x14ac:dyDescent="0.35">
      <c r="W137" s="22"/>
      <c r="X137" s="22"/>
    </row>
    <row r="138" spans="23:24" ht="14.5" x14ac:dyDescent="0.35">
      <c r="W138" s="22"/>
      <c r="X138" s="22"/>
    </row>
    <row r="139" spans="23:24" ht="14.5" x14ac:dyDescent="0.35">
      <c r="W139" s="22"/>
      <c r="X139" s="22"/>
    </row>
    <row r="140" spans="23:24" ht="14.5" x14ac:dyDescent="0.35">
      <c r="W140" s="22"/>
      <c r="X140" s="22"/>
    </row>
    <row r="141" spans="23:24" ht="14.5" x14ac:dyDescent="0.35">
      <c r="W141" s="22"/>
      <c r="X141" s="22"/>
    </row>
    <row r="142" spans="23:24" ht="14.5" x14ac:dyDescent="0.35">
      <c r="W142" s="22"/>
      <c r="X142" s="22"/>
    </row>
    <row r="143" spans="23:24" ht="14.5" x14ac:dyDescent="0.35">
      <c r="W143" s="22"/>
      <c r="X143" s="22"/>
    </row>
    <row r="144" spans="23:24" ht="14.5" x14ac:dyDescent="0.35">
      <c r="W144" s="22"/>
      <c r="X144" s="22"/>
    </row>
    <row r="145" spans="23:24" ht="14.5" x14ac:dyDescent="0.35">
      <c r="W145" s="22"/>
      <c r="X145" s="22"/>
    </row>
    <row r="146" spans="23:24" ht="14.5" x14ac:dyDescent="0.35">
      <c r="W146" s="22"/>
      <c r="X146" s="22"/>
    </row>
    <row r="147" spans="23:24" ht="14.5" x14ac:dyDescent="0.35">
      <c r="W147" s="22"/>
      <c r="X147" s="22"/>
    </row>
    <row r="148" spans="23:24" ht="14.5" x14ac:dyDescent="0.35">
      <c r="W148" s="22"/>
      <c r="X148" s="22"/>
    </row>
    <row r="149" spans="23:24" ht="14.5" x14ac:dyDescent="0.35">
      <c r="W149" s="22"/>
      <c r="X149" s="22"/>
    </row>
    <row r="150" spans="23:24" ht="14.5" x14ac:dyDescent="0.35">
      <c r="W150" s="22"/>
      <c r="X150" s="22"/>
    </row>
    <row r="151" spans="23:24" ht="14.5" x14ac:dyDescent="0.35">
      <c r="W151" s="22"/>
      <c r="X151" s="22"/>
    </row>
    <row r="152" spans="23:24" ht="14.5" x14ac:dyDescent="0.35">
      <c r="W152" s="22"/>
      <c r="X152" s="22"/>
    </row>
    <row r="153" spans="23:24" ht="14.5" x14ac:dyDescent="0.35">
      <c r="W153" s="22"/>
      <c r="X153" s="22"/>
    </row>
    <row r="154" spans="23:24" ht="14.5" x14ac:dyDescent="0.35">
      <c r="W154" s="22"/>
      <c r="X154" s="22"/>
    </row>
    <row r="155" spans="23:24" ht="14.5" x14ac:dyDescent="0.35">
      <c r="W155" s="22"/>
      <c r="X155" s="22"/>
    </row>
    <row r="156" spans="23:24" ht="14.5" x14ac:dyDescent="0.35">
      <c r="W156" s="22"/>
      <c r="X156" s="22"/>
    </row>
    <row r="157" spans="23:24" ht="14.5" x14ac:dyDescent="0.35">
      <c r="W157" s="22"/>
      <c r="X157" s="22"/>
    </row>
    <row r="158" spans="23:24" ht="14.5" x14ac:dyDescent="0.35">
      <c r="W158" s="22"/>
      <c r="X158" s="22"/>
    </row>
    <row r="159" spans="23:24" ht="14.5" x14ac:dyDescent="0.35">
      <c r="W159" s="22"/>
      <c r="X159" s="22"/>
    </row>
    <row r="160" spans="23:24" ht="14.5" x14ac:dyDescent="0.35">
      <c r="W160" s="22"/>
      <c r="X160" s="22"/>
    </row>
    <row r="161" spans="23:24" ht="14.5" x14ac:dyDescent="0.35">
      <c r="W161" s="22"/>
      <c r="X161" s="22"/>
    </row>
    <row r="162" spans="23:24" ht="14.5" x14ac:dyDescent="0.35">
      <c r="W162" s="22"/>
      <c r="X162" s="22"/>
    </row>
    <row r="163" spans="23:24" ht="14.5" x14ac:dyDescent="0.35">
      <c r="W163" s="22"/>
      <c r="X163" s="22"/>
    </row>
    <row r="164" spans="23:24" ht="14.5" x14ac:dyDescent="0.35">
      <c r="W164" s="22"/>
      <c r="X164" s="22"/>
    </row>
    <row r="165" spans="23:24" ht="14.5" x14ac:dyDescent="0.35">
      <c r="W165" s="22"/>
      <c r="X165" s="22"/>
    </row>
    <row r="166" spans="23:24" ht="14.5" x14ac:dyDescent="0.35">
      <c r="W166" s="22"/>
      <c r="X166" s="22"/>
    </row>
    <row r="167" spans="23:24" ht="14.5" x14ac:dyDescent="0.35">
      <c r="W167" s="22"/>
      <c r="X167" s="22"/>
    </row>
    <row r="168" spans="23:24" ht="14.5" x14ac:dyDescent="0.35">
      <c r="W168" s="22"/>
      <c r="X168" s="22"/>
    </row>
    <row r="169" spans="23:24" ht="14.5" x14ac:dyDescent="0.35">
      <c r="W169" s="22"/>
      <c r="X169" s="22"/>
    </row>
    <row r="170" spans="23:24" ht="14.5" x14ac:dyDescent="0.35">
      <c r="W170" s="22"/>
      <c r="X170" s="22"/>
    </row>
    <row r="171" spans="23:24" ht="14.5" x14ac:dyDescent="0.35">
      <c r="W171" s="22"/>
      <c r="X171" s="22"/>
    </row>
    <row r="172" spans="23:24" ht="14.5" x14ac:dyDescent="0.35">
      <c r="W172" s="22"/>
      <c r="X172" s="22"/>
    </row>
    <row r="173" spans="23:24" ht="14.5" x14ac:dyDescent="0.35">
      <c r="W173" s="22"/>
      <c r="X173" s="22"/>
    </row>
    <row r="174" spans="23:24" ht="14.5" x14ac:dyDescent="0.35">
      <c r="W174" s="22"/>
      <c r="X174" s="22"/>
    </row>
    <row r="175" spans="23:24" ht="14.5" x14ac:dyDescent="0.35">
      <c r="W175" s="22"/>
      <c r="X175" s="22"/>
    </row>
    <row r="176" spans="23:24" ht="14.5" x14ac:dyDescent="0.35">
      <c r="W176" s="22"/>
      <c r="X176" s="22"/>
    </row>
    <row r="177" spans="23:24" ht="14.5" x14ac:dyDescent="0.35">
      <c r="W177" s="22"/>
      <c r="X177" s="22"/>
    </row>
    <row r="178" spans="23:24" ht="14.5" x14ac:dyDescent="0.35">
      <c r="W178" s="22"/>
      <c r="X178" s="22"/>
    </row>
    <row r="179" spans="23:24" ht="14.5" x14ac:dyDescent="0.35">
      <c r="W179" s="22"/>
      <c r="X179" s="22"/>
    </row>
    <row r="180" spans="23:24" ht="14.5" x14ac:dyDescent="0.35">
      <c r="W180" s="22"/>
      <c r="X180" s="22"/>
    </row>
    <row r="181" spans="23:24" ht="14.5" x14ac:dyDescent="0.35">
      <c r="W181" s="22"/>
      <c r="X181" s="22"/>
    </row>
    <row r="182" spans="23:24" ht="14.5" x14ac:dyDescent="0.35">
      <c r="W182" s="22"/>
      <c r="X182" s="22"/>
    </row>
    <row r="183" spans="23:24" ht="14.5" x14ac:dyDescent="0.35">
      <c r="W183" s="22"/>
      <c r="X183" s="22"/>
    </row>
    <row r="184" spans="23:24" ht="14.5" x14ac:dyDescent="0.35">
      <c r="W184" s="22"/>
      <c r="X184" s="22"/>
    </row>
    <row r="185" spans="23:24" ht="14.5" x14ac:dyDescent="0.35">
      <c r="W185" s="22"/>
      <c r="X185" s="22"/>
    </row>
    <row r="186" spans="23:24" ht="14.5" x14ac:dyDescent="0.35">
      <c r="W186" s="22"/>
      <c r="X186" s="22"/>
    </row>
    <row r="187" spans="23:24" ht="14.5" x14ac:dyDescent="0.35">
      <c r="W187" s="22"/>
      <c r="X187" s="22"/>
    </row>
    <row r="188" spans="23:24" ht="14.5" x14ac:dyDescent="0.35">
      <c r="W188" s="22"/>
      <c r="X188" s="22"/>
    </row>
    <row r="189" spans="23:24" ht="14.5" x14ac:dyDescent="0.35">
      <c r="W189" s="22"/>
      <c r="X189" s="22"/>
    </row>
    <row r="190" spans="23:24" ht="14.5" x14ac:dyDescent="0.35">
      <c r="W190" s="22"/>
      <c r="X190" s="22"/>
    </row>
    <row r="191" spans="23:24" ht="14.5" x14ac:dyDescent="0.35">
      <c r="W191" s="22"/>
      <c r="X191" s="22"/>
    </row>
    <row r="192" spans="23:24" ht="14.5" x14ac:dyDescent="0.35">
      <c r="W192" s="22"/>
      <c r="X192" s="22"/>
    </row>
    <row r="193" spans="23:24" ht="14.5" x14ac:dyDescent="0.35">
      <c r="W193" s="22"/>
      <c r="X193" s="22"/>
    </row>
    <row r="194" spans="23:24" ht="14.5" x14ac:dyDescent="0.35">
      <c r="W194" s="22"/>
      <c r="X194" s="22"/>
    </row>
    <row r="195" spans="23:24" ht="14.5" x14ac:dyDescent="0.35">
      <c r="W195" s="22"/>
      <c r="X195" s="22"/>
    </row>
    <row r="196" spans="23:24" ht="14.5" x14ac:dyDescent="0.35">
      <c r="W196" s="22"/>
      <c r="X196" s="22"/>
    </row>
    <row r="197" spans="23:24" ht="14.5" x14ac:dyDescent="0.35">
      <c r="W197" s="22"/>
      <c r="X197" s="22"/>
    </row>
    <row r="198" spans="23:24" ht="14.5" x14ac:dyDescent="0.35">
      <c r="W198" s="22"/>
      <c r="X198" s="22"/>
    </row>
    <row r="199" spans="23:24" ht="14.5" x14ac:dyDescent="0.35">
      <c r="W199" s="22"/>
      <c r="X199" s="22"/>
    </row>
    <row r="200" spans="23:24" ht="14.5" x14ac:dyDescent="0.35">
      <c r="W200" s="22"/>
      <c r="X200" s="22"/>
    </row>
    <row r="201" spans="23:24" ht="14.5" x14ac:dyDescent="0.35">
      <c r="W201" s="22"/>
      <c r="X201" s="22"/>
    </row>
    <row r="202" spans="23:24" ht="14.5" x14ac:dyDescent="0.35">
      <c r="W202" s="22"/>
      <c r="X202" s="22"/>
    </row>
    <row r="203" spans="23:24" ht="14.5" x14ac:dyDescent="0.35">
      <c r="W203" s="22"/>
      <c r="X203" s="22"/>
    </row>
    <row r="204" spans="23:24" ht="14.5" x14ac:dyDescent="0.35">
      <c r="W204" s="22"/>
      <c r="X204" s="22"/>
    </row>
    <row r="205" spans="23:24" ht="14.5" x14ac:dyDescent="0.35">
      <c r="W205" s="22"/>
      <c r="X205" s="22"/>
    </row>
    <row r="206" spans="23:24" ht="14.5" x14ac:dyDescent="0.35">
      <c r="W206" s="22"/>
      <c r="X206" s="22"/>
    </row>
    <row r="207" spans="23:24" ht="14.5" x14ac:dyDescent="0.35">
      <c r="W207" s="22"/>
      <c r="X207" s="22"/>
    </row>
    <row r="208" spans="23:24" ht="14.5" x14ac:dyDescent="0.35">
      <c r="W208" s="22"/>
      <c r="X208" s="22"/>
    </row>
    <row r="209" spans="23:24" ht="14.5" x14ac:dyDescent="0.35">
      <c r="W209" s="22"/>
      <c r="X209" s="22"/>
    </row>
    <row r="210" spans="23:24" ht="14.5" x14ac:dyDescent="0.35">
      <c r="W210" s="20"/>
      <c r="X210" s="20"/>
    </row>
  </sheetData>
  <autoFilter ref="F1:F75" xr:uid="{709D4613-9E8E-414A-AE72-045CA5A1145B}"/>
  <mergeCells count="3">
    <mergeCell ref="A1:A3"/>
    <mergeCell ref="B1:B3"/>
    <mergeCell ref="F1:F3"/>
  </mergeCells>
  <dataValidations count="1">
    <dataValidation type="list" allowBlank="1" showInputMessage="1" showErrorMessage="1" sqref="F4:F115" xr:uid="{339029A3-6E43-4A26-BF06-4D8452D44DDA}">
      <formula1>$K$3:$K$6</formula1>
    </dataValidation>
  </dataValidation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4CF4D-6F94-4C06-A0D4-632F0DFE1FF3}">
  <dimension ref="A1:K109"/>
  <sheetViews>
    <sheetView workbookViewId="0">
      <selection activeCell="M105" sqref="M105"/>
    </sheetView>
  </sheetViews>
  <sheetFormatPr defaultRowHeight="14.5" x14ac:dyDescent="0.35"/>
  <cols>
    <col min="1" max="1" width="11.36328125" customWidth="1"/>
    <col min="2" max="2" width="9.54296875" customWidth="1"/>
  </cols>
  <sheetData>
    <row r="1" spans="1:11" x14ac:dyDescent="0.35">
      <c r="A1" t="s">
        <v>246</v>
      </c>
      <c r="B1" t="s">
        <v>247</v>
      </c>
      <c r="C1" t="s">
        <v>248</v>
      </c>
      <c r="D1" t="s">
        <v>249</v>
      </c>
    </row>
    <row r="2" spans="1:11" x14ac:dyDescent="0.35">
      <c r="A2" s="22">
        <v>1</v>
      </c>
      <c r="B2" s="22">
        <v>1</v>
      </c>
      <c r="C2" s="22">
        <v>1</v>
      </c>
      <c r="D2">
        <v>1</v>
      </c>
      <c r="G2" s="27">
        <v>1</v>
      </c>
      <c r="K2" s="29" t="s">
        <v>250</v>
      </c>
    </row>
    <row r="3" spans="1:11" x14ac:dyDescent="0.35">
      <c r="A3" s="22">
        <v>0</v>
      </c>
      <c r="B3" s="22">
        <v>1</v>
      </c>
      <c r="C3" s="22">
        <v>0</v>
      </c>
      <c r="D3">
        <v>1</v>
      </c>
      <c r="G3" s="28">
        <v>0</v>
      </c>
    </row>
    <row r="4" spans="1:11" x14ac:dyDescent="0.35">
      <c r="A4" s="22">
        <v>0</v>
      </c>
      <c r="B4" s="22">
        <v>0</v>
      </c>
      <c r="C4" s="22">
        <v>1</v>
      </c>
      <c r="D4">
        <v>1</v>
      </c>
      <c r="G4" s="27">
        <v>0</v>
      </c>
    </row>
    <row r="5" spans="1:11" x14ac:dyDescent="0.35">
      <c r="A5" s="22">
        <v>0</v>
      </c>
      <c r="B5" s="22">
        <v>0</v>
      </c>
      <c r="C5" s="22">
        <v>1</v>
      </c>
      <c r="D5">
        <v>1</v>
      </c>
      <c r="G5" s="28">
        <v>0</v>
      </c>
    </row>
    <row r="6" spans="1:11" x14ac:dyDescent="0.35">
      <c r="A6" s="22">
        <v>1</v>
      </c>
      <c r="B6" s="22">
        <v>0</v>
      </c>
      <c r="C6" s="22">
        <v>0</v>
      </c>
      <c r="D6">
        <v>1</v>
      </c>
      <c r="G6" s="27">
        <v>1</v>
      </c>
    </row>
    <row r="7" spans="1:11" x14ac:dyDescent="0.35">
      <c r="A7" s="22">
        <v>0</v>
      </c>
      <c r="B7" s="22">
        <v>1</v>
      </c>
      <c r="C7" s="22">
        <v>0</v>
      </c>
      <c r="D7">
        <v>1</v>
      </c>
      <c r="G7" s="28">
        <v>0</v>
      </c>
    </row>
    <row r="8" spans="1:11" x14ac:dyDescent="0.35">
      <c r="A8" s="22">
        <v>0</v>
      </c>
      <c r="B8" s="22">
        <v>0</v>
      </c>
      <c r="C8" s="22">
        <v>1</v>
      </c>
      <c r="D8">
        <v>1</v>
      </c>
      <c r="G8" s="27">
        <v>0</v>
      </c>
    </row>
    <row r="9" spans="1:11" x14ac:dyDescent="0.35">
      <c r="A9" s="22">
        <v>0</v>
      </c>
      <c r="B9" s="22">
        <v>0</v>
      </c>
      <c r="C9" s="22">
        <v>1</v>
      </c>
      <c r="D9">
        <v>1</v>
      </c>
      <c r="G9" s="28">
        <v>0</v>
      </c>
    </row>
    <row r="10" spans="1:11" x14ac:dyDescent="0.35">
      <c r="A10" s="22">
        <v>0</v>
      </c>
      <c r="B10" s="22">
        <v>0</v>
      </c>
      <c r="C10" s="22">
        <v>1</v>
      </c>
      <c r="D10">
        <v>1</v>
      </c>
      <c r="G10" s="27">
        <v>0</v>
      </c>
    </row>
    <row r="11" spans="1:11" x14ac:dyDescent="0.35">
      <c r="A11" s="22">
        <v>1</v>
      </c>
      <c r="B11" s="22">
        <v>1</v>
      </c>
      <c r="C11" s="22">
        <v>1</v>
      </c>
      <c r="D11">
        <v>1</v>
      </c>
      <c r="G11" s="28">
        <v>1</v>
      </c>
    </row>
    <row r="12" spans="1:11" x14ac:dyDescent="0.35">
      <c r="A12" s="22">
        <v>1</v>
      </c>
      <c r="B12" s="22">
        <v>1</v>
      </c>
      <c r="C12" s="22">
        <v>1</v>
      </c>
      <c r="D12">
        <v>1</v>
      </c>
      <c r="G12" s="27">
        <v>1</v>
      </c>
    </row>
    <row r="13" spans="1:11" x14ac:dyDescent="0.35">
      <c r="A13" s="22">
        <v>0</v>
      </c>
      <c r="B13" s="22">
        <v>1</v>
      </c>
      <c r="C13" s="22">
        <v>0</v>
      </c>
      <c r="D13">
        <v>1</v>
      </c>
      <c r="G13" s="28">
        <v>0</v>
      </c>
    </row>
    <row r="14" spans="1:11" x14ac:dyDescent="0.35">
      <c r="A14" s="22">
        <v>1</v>
      </c>
      <c r="B14" s="22">
        <v>0</v>
      </c>
      <c r="C14" s="22">
        <v>0</v>
      </c>
      <c r="D14">
        <v>1</v>
      </c>
      <c r="G14" s="27">
        <v>1</v>
      </c>
    </row>
    <row r="15" spans="1:11" x14ac:dyDescent="0.35">
      <c r="A15" s="22">
        <v>1</v>
      </c>
      <c r="B15" s="22">
        <v>1</v>
      </c>
      <c r="C15" s="22">
        <v>1</v>
      </c>
      <c r="D15">
        <v>1</v>
      </c>
      <c r="G15" s="28">
        <v>1</v>
      </c>
    </row>
    <row r="16" spans="1:11" x14ac:dyDescent="0.35">
      <c r="A16" s="22">
        <v>0</v>
      </c>
      <c r="B16" s="22">
        <v>0</v>
      </c>
      <c r="C16" s="22">
        <v>1</v>
      </c>
      <c r="D16">
        <v>1</v>
      </c>
      <c r="G16" s="27">
        <v>0</v>
      </c>
    </row>
    <row r="17" spans="1:7" x14ac:dyDescent="0.35">
      <c r="A17" s="22">
        <v>0</v>
      </c>
      <c r="B17" s="22">
        <v>0</v>
      </c>
      <c r="C17" s="22">
        <v>1</v>
      </c>
      <c r="D17">
        <v>1</v>
      </c>
      <c r="G17" s="28">
        <v>0</v>
      </c>
    </row>
    <row r="18" spans="1:7" x14ac:dyDescent="0.35">
      <c r="A18" s="22">
        <v>1</v>
      </c>
      <c r="B18" s="22">
        <v>1</v>
      </c>
      <c r="C18" s="22">
        <v>1</v>
      </c>
      <c r="D18">
        <v>1</v>
      </c>
      <c r="G18" s="27">
        <v>1</v>
      </c>
    </row>
    <row r="19" spans="1:7" x14ac:dyDescent="0.35">
      <c r="A19" s="22">
        <v>0</v>
      </c>
      <c r="B19" s="22">
        <v>1</v>
      </c>
      <c r="C19" s="22">
        <v>0</v>
      </c>
      <c r="D19">
        <v>1</v>
      </c>
      <c r="G19" s="28">
        <v>0</v>
      </c>
    </row>
    <row r="20" spans="1:7" x14ac:dyDescent="0.35">
      <c r="A20" s="22">
        <v>0</v>
      </c>
      <c r="B20" s="22">
        <v>0</v>
      </c>
      <c r="C20" s="22">
        <v>1</v>
      </c>
      <c r="D20">
        <v>1</v>
      </c>
      <c r="G20" s="27">
        <v>0</v>
      </c>
    </row>
    <row r="21" spans="1:7" x14ac:dyDescent="0.35">
      <c r="A21" s="22">
        <v>0</v>
      </c>
      <c r="B21" s="22">
        <v>1</v>
      </c>
      <c r="C21" s="22">
        <v>0</v>
      </c>
      <c r="D21">
        <v>1</v>
      </c>
      <c r="G21" s="28">
        <v>0</v>
      </c>
    </row>
    <row r="22" spans="1:7" x14ac:dyDescent="0.35">
      <c r="A22" s="22">
        <v>0</v>
      </c>
      <c r="B22" s="22">
        <v>0</v>
      </c>
      <c r="C22" s="22">
        <v>1</v>
      </c>
      <c r="D22">
        <v>1</v>
      </c>
      <c r="G22" s="27">
        <v>0</v>
      </c>
    </row>
    <row r="23" spans="1:7" x14ac:dyDescent="0.35">
      <c r="A23" s="22">
        <v>0</v>
      </c>
      <c r="B23" s="22">
        <v>0</v>
      </c>
      <c r="C23" s="22">
        <v>1</v>
      </c>
      <c r="D23">
        <v>1</v>
      </c>
      <c r="G23" s="28">
        <v>0</v>
      </c>
    </row>
    <row r="24" spans="1:7" x14ac:dyDescent="0.35">
      <c r="A24" s="22">
        <v>0</v>
      </c>
      <c r="B24" s="22">
        <v>0</v>
      </c>
      <c r="C24" s="22">
        <v>1</v>
      </c>
      <c r="D24">
        <v>1</v>
      </c>
      <c r="G24" s="27">
        <v>0</v>
      </c>
    </row>
    <row r="25" spans="1:7" x14ac:dyDescent="0.35">
      <c r="A25" s="22">
        <v>0</v>
      </c>
      <c r="B25" s="22">
        <v>1</v>
      </c>
      <c r="C25" s="22">
        <v>0</v>
      </c>
      <c r="D25">
        <v>1</v>
      </c>
      <c r="G25" s="28">
        <v>0</v>
      </c>
    </row>
    <row r="26" spans="1:7" x14ac:dyDescent="0.35">
      <c r="A26" s="22">
        <v>0</v>
      </c>
      <c r="B26" s="22">
        <v>0</v>
      </c>
      <c r="C26" s="22">
        <v>1</v>
      </c>
      <c r="D26">
        <v>1</v>
      </c>
      <c r="G26" s="27">
        <v>0</v>
      </c>
    </row>
    <row r="27" spans="1:7" x14ac:dyDescent="0.35">
      <c r="A27" s="22">
        <v>1</v>
      </c>
      <c r="B27" s="22">
        <v>1</v>
      </c>
      <c r="C27" s="22">
        <v>1</v>
      </c>
      <c r="D27">
        <v>1</v>
      </c>
      <c r="G27" s="28">
        <v>1</v>
      </c>
    </row>
    <row r="28" spans="1:7" x14ac:dyDescent="0.35">
      <c r="A28" s="22">
        <v>0</v>
      </c>
      <c r="B28" s="22">
        <v>0</v>
      </c>
      <c r="C28" s="22">
        <v>1</v>
      </c>
      <c r="D28">
        <v>1</v>
      </c>
      <c r="G28" s="27">
        <v>0</v>
      </c>
    </row>
    <row r="29" spans="1:7" x14ac:dyDescent="0.35">
      <c r="A29" s="22">
        <v>0</v>
      </c>
      <c r="B29" s="22">
        <v>0</v>
      </c>
      <c r="C29" s="22">
        <v>1</v>
      </c>
      <c r="D29">
        <v>2</v>
      </c>
    </row>
    <row r="30" spans="1:7" x14ac:dyDescent="0.35">
      <c r="A30" s="22">
        <v>0</v>
      </c>
      <c r="B30" s="22">
        <v>0</v>
      </c>
      <c r="C30" s="22">
        <v>1</v>
      </c>
      <c r="D30">
        <v>2</v>
      </c>
    </row>
    <row r="31" spans="1:7" x14ac:dyDescent="0.35">
      <c r="A31" s="22">
        <v>1</v>
      </c>
      <c r="B31" s="22">
        <v>1</v>
      </c>
      <c r="C31" s="22">
        <v>1</v>
      </c>
      <c r="D31">
        <v>2</v>
      </c>
    </row>
    <row r="32" spans="1:7" x14ac:dyDescent="0.35">
      <c r="A32" s="22">
        <v>1</v>
      </c>
      <c r="B32" s="22">
        <v>1</v>
      </c>
      <c r="C32" s="22">
        <v>1</v>
      </c>
      <c r="D32">
        <v>2</v>
      </c>
    </row>
    <row r="33" spans="1:4" x14ac:dyDescent="0.35">
      <c r="A33" s="22">
        <v>1</v>
      </c>
      <c r="B33" s="22">
        <v>0</v>
      </c>
      <c r="C33" s="22">
        <v>0</v>
      </c>
      <c r="D33">
        <v>2</v>
      </c>
    </row>
    <row r="34" spans="1:4" x14ac:dyDescent="0.35">
      <c r="A34" s="22">
        <v>1</v>
      </c>
      <c r="B34" s="22">
        <v>1</v>
      </c>
      <c r="C34" s="22">
        <v>1</v>
      </c>
      <c r="D34">
        <v>2</v>
      </c>
    </row>
    <row r="35" spans="1:4" x14ac:dyDescent="0.35">
      <c r="A35" s="22">
        <v>0</v>
      </c>
      <c r="B35" s="22">
        <v>0</v>
      </c>
      <c r="C35" s="22">
        <v>1</v>
      </c>
      <c r="D35">
        <v>2</v>
      </c>
    </row>
    <row r="36" spans="1:4" x14ac:dyDescent="0.35">
      <c r="A36" s="22">
        <v>1</v>
      </c>
      <c r="B36" s="22">
        <v>0</v>
      </c>
      <c r="C36" s="22">
        <v>0</v>
      </c>
      <c r="D36">
        <v>2</v>
      </c>
    </row>
    <row r="37" spans="1:4" x14ac:dyDescent="0.35">
      <c r="A37" s="22">
        <v>1</v>
      </c>
      <c r="B37" s="22">
        <v>1</v>
      </c>
      <c r="C37" s="22">
        <v>1</v>
      </c>
      <c r="D37">
        <v>2</v>
      </c>
    </row>
    <row r="38" spans="1:4" x14ac:dyDescent="0.35">
      <c r="A38" s="22">
        <v>1</v>
      </c>
      <c r="B38" s="22">
        <v>1</v>
      </c>
      <c r="C38" s="22">
        <v>1</v>
      </c>
      <c r="D38">
        <v>2</v>
      </c>
    </row>
    <row r="39" spans="1:4" x14ac:dyDescent="0.35">
      <c r="A39" s="22">
        <v>1</v>
      </c>
      <c r="B39" s="22">
        <v>1</v>
      </c>
      <c r="C39" s="22">
        <v>1</v>
      </c>
      <c r="D39">
        <v>2</v>
      </c>
    </row>
    <row r="40" spans="1:4" x14ac:dyDescent="0.35">
      <c r="A40" s="22">
        <v>0</v>
      </c>
      <c r="B40" s="22">
        <v>0</v>
      </c>
      <c r="C40" s="22">
        <v>1</v>
      </c>
      <c r="D40">
        <v>2</v>
      </c>
    </row>
    <row r="41" spans="1:4" x14ac:dyDescent="0.35">
      <c r="A41" s="22">
        <v>1</v>
      </c>
      <c r="B41" s="22">
        <v>1</v>
      </c>
      <c r="C41" s="22">
        <v>1</v>
      </c>
      <c r="D41">
        <v>2</v>
      </c>
    </row>
    <row r="42" spans="1:4" x14ac:dyDescent="0.35">
      <c r="A42" s="22">
        <v>1</v>
      </c>
      <c r="B42" s="22">
        <v>1</v>
      </c>
      <c r="C42" s="22">
        <v>1</v>
      </c>
      <c r="D42">
        <v>2</v>
      </c>
    </row>
    <row r="43" spans="1:4" x14ac:dyDescent="0.35">
      <c r="A43" s="22">
        <v>1</v>
      </c>
      <c r="B43" s="22">
        <v>1</v>
      </c>
      <c r="C43" s="22">
        <v>1</v>
      </c>
      <c r="D43">
        <v>2</v>
      </c>
    </row>
    <row r="44" spans="1:4" x14ac:dyDescent="0.35">
      <c r="A44" s="22">
        <v>1</v>
      </c>
      <c r="B44" s="22">
        <v>1</v>
      </c>
      <c r="C44" s="22">
        <v>1</v>
      </c>
      <c r="D44">
        <v>2</v>
      </c>
    </row>
    <row r="45" spans="1:4" x14ac:dyDescent="0.35">
      <c r="A45" s="22">
        <v>1</v>
      </c>
      <c r="B45" s="22">
        <v>1</v>
      </c>
      <c r="C45" s="22">
        <v>1</v>
      </c>
      <c r="D45">
        <v>2</v>
      </c>
    </row>
    <row r="46" spans="1:4" x14ac:dyDescent="0.35">
      <c r="A46" s="22">
        <v>1</v>
      </c>
      <c r="B46" s="22">
        <v>1</v>
      </c>
      <c r="C46" s="22">
        <v>1</v>
      </c>
      <c r="D46">
        <v>2</v>
      </c>
    </row>
    <row r="47" spans="1:4" x14ac:dyDescent="0.35">
      <c r="A47" s="22">
        <v>0</v>
      </c>
      <c r="B47" s="22">
        <v>1</v>
      </c>
      <c r="C47" s="22">
        <v>0</v>
      </c>
      <c r="D47">
        <v>2</v>
      </c>
    </row>
    <row r="48" spans="1:4" x14ac:dyDescent="0.35">
      <c r="A48" s="22">
        <v>1</v>
      </c>
      <c r="B48" s="22">
        <v>1</v>
      </c>
      <c r="C48" s="22">
        <v>1</v>
      </c>
      <c r="D48">
        <v>2</v>
      </c>
    </row>
    <row r="49" spans="1:4" x14ac:dyDescent="0.35">
      <c r="A49" s="22">
        <v>1</v>
      </c>
      <c r="B49" s="22">
        <v>1</v>
      </c>
      <c r="C49" s="22">
        <v>1</v>
      </c>
      <c r="D49">
        <v>2</v>
      </c>
    </row>
    <row r="50" spans="1:4" x14ac:dyDescent="0.35">
      <c r="A50" s="22">
        <v>0</v>
      </c>
      <c r="B50" s="22">
        <v>0</v>
      </c>
      <c r="C50" s="22">
        <v>1</v>
      </c>
      <c r="D50">
        <v>2</v>
      </c>
    </row>
    <row r="51" spans="1:4" x14ac:dyDescent="0.35">
      <c r="A51" s="22">
        <v>0</v>
      </c>
      <c r="B51" s="22">
        <v>0</v>
      </c>
      <c r="C51" s="22">
        <v>1</v>
      </c>
      <c r="D51">
        <v>2</v>
      </c>
    </row>
    <row r="52" spans="1:4" x14ac:dyDescent="0.35">
      <c r="A52" s="22">
        <v>0</v>
      </c>
      <c r="B52" s="22">
        <v>0</v>
      </c>
      <c r="C52" s="22">
        <v>1</v>
      </c>
      <c r="D52">
        <v>2</v>
      </c>
    </row>
    <row r="53" spans="1:4" x14ac:dyDescent="0.35">
      <c r="A53" s="22">
        <v>0</v>
      </c>
      <c r="B53" s="22">
        <v>0</v>
      </c>
      <c r="C53" s="22">
        <v>1</v>
      </c>
      <c r="D53">
        <v>2</v>
      </c>
    </row>
    <row r="54" spans="1:4" x14ac:dyDescent="0.35">
      <c r="A54" s="22">
        <v>1</v>
      </c>
      <c r="B54" s="22">
        <v>1</v>
      </c>
      <c r="C54" s="22">
        <v>1</v>
      </c>
      <c r="D54">
        <v>2</v>
      </c>
    </row>
    <row r="55" spans="1:4" x14ac:dyDescent="0.35">
      <c r="A55" s="22">
        <v>1</v>
      </c>
      <c r="B55" s="22">
        <v>1</v>
      </c>
      <c r="C55" s="22">
        <v>1</v>
      </c>
      <c r="D55">
        <v>2</v>
      </c>
    </row>
    <row r="56" spans="1:4" x14ac:dyDescent="0.35">
      <c r="A56" s="22">
        <v>1</v>
      </c>
      <c r="B56" s="22">
        <v>1</v>
      </c>
      <c r="C56" s="22">
        <v>1</v>
      </c>
      <c r="D56">
        <v>3</v>
      </c>
    </row>
    <row r="57" spans="1:4" x14ac:dyDescent="0.35">
      <c r="A57" s="22">
        <v>0</v>
      </c>
      <c r="B57" s="22">
        <v>1</v>
      </c>
      <c r="C57" s="22">
        <v>0</v>
      </c>
      <c r="D57">
        <v>3</v>
      </c>
    </row>
    <row r="58" spans="1:4" x14ac:dyDescent="0.35">
      <c r="A58" s="22">
        <v>1</v>
      </c>
      <c r="B58" s="22">
        <v>1</v>
      </c>
      <c r="C58" s="22">
        <v>1</v>
      </c>
      <c r="D58">
        <v>3</v>
      </c>
    </row>
    <row r="59" spans="1:4" x14ac:dyDescent="0.35">
      <c r="A59" s="22">
        <v>1</v>
      </c>
      <c r="B59" s="22">
        <v>1</v>
      </c>
      <c r="C59" s="22">
        <v>1</v>
      </c>
      <c r="D59">
        <v>3</v>
      </c>
    </row>
    <row r="60" spans="1:4" x14ac:dyDescent="0.35">
      <c r="A60" s="22">
        <v>1</v>
      </c>
      <c r="B60" s="22">
        <v>1</v>
      </c>
      <c r="C60" s="22">
        <v>1</v>
      </c>
      <c r="D60">
        <v>3</v>
      </c>
    </row>
    <row r="61" spans="1:4" x14ac:dyDescent="0.35">
      <c r="A61" s="22">
        <v>1</v>
      </c>
      <c r="B61" s="22">
        <v>1</v>
      </c>
      <c r="C61" s="22">
        <v>1</v>
      </c>
      <c r="D61">
        <v>3</v>
      </c>
    </row>
    <row r="62" spans="1:4" x14ac:dyDescent="0.35">
      <c r="A62" s="22">
        <v>1</v>
      </c>
      <c r="B62" s="22">
        <v>1</v>
      </c>
      <c r="C62" s="22">
        <v>1</v>
      </c>
      <c r="D62">
        <v>3</v>
      </c>
    </row>
    <row r="63" spans="1:4" x14ac:dyDescent="0.35">
      <c r="A63" s="22">
        <v>1</v>
      </c>
      <c r="B63" s="22">
        <v>1</v>
      </c>
      <c r="C63" s="22">
        <v>1</v>
      </c>
      <c r="D63">
        <v>3</v>
      </c>
    </row>
    <row r="64" spans="1:4" x14ac:dyDescent="0.35">
      <c r="A64" s="22">
        <v>1</v>
      </c>
      <c r="B64" s="22">
        <v>1</v>
      </c>
      <c r="C64" s="22">
        <v>1</v>
      </c>
      <c r="D64">
        <v>3</v>
      </c>
    </row>
    <row r="65" spans="1:4" x14ac:dyDescent="0.35">
      <c r="A65" s="22">
        <v>0</v>
      </c>
      <c r="B65" s="22">
        <v>1</v>
      </c>
      <c r="C65" s="22">
        <v>0</v>
      </c>
      <c r="D65">
        <v>3</v>
      </c>
    </row>
    <row r="66" spans="1:4" x14ac:dyDescent="0.35">
      <c r="A66" s="22">
        <v>0</v>
      </c>
      <c r="B66" s="22">
        <v>1</v>
      </c>
      <c r="C66" s="22">
        <v>0</v>
      </c>
      <c r="D66">
        <v>3</v>
      </c>
    </row>
    <row r="67" spans="1:4" x14ac:dyDescent="0.35">
      <c r="A67" s="22">
        <v>0</v>
      </c>
      <c r="B67" s="22">
        <v>0</v>
      </c>
      <c r="C67" s="22">
        <v>1</v>
      </c>
      <c r="D67">
        <v>3</v>
      </c>
    </row>
    <row r="68" spans="1:4" x14ac:dyDescent="0.35">
      <c r="A68" s="22">
        <v>1</v>
      </c>
      <c r="B68" s="22">
        <v>1</v>
      </c>
      <c r="C68" s="22">
        <v>1</v>
      </c>
      <c r="D68">
        <v>3</v>
      </c>
    </row>
    <row r="69" spans="1:4" x14ac:dyDescent="0.35">
      <c r="A69" s="22">
        <v>1</v>
      </c>
      <c r="B69" s="22">
        <v>1</v>
      </c>
      <c r="C69" s="22">
        <v>1</v>
      </c>
      <c r="D69">
        <v>3</v>
      </c>
    </row>
    <row r="70" spans="1:4" x14ac:dyDescent="0.35">
      <c r="A70" s="22">
        <v>1</v>
      </c>
      <c r="B70" s="22">
        <v>1</v>
      </c>
      <c r="C70" s="22">
        <v>1</v>
      </c>
      <c r="D70">
        <v>3</v>
      </c>
    </row>
    <row r="71" spans="1:4" x14ac:dyDescent="0.35">
      <c r="A71" s="22">
        <v>1</v>
      </c>
      <c r="B71" s="22">
        <v>1</v>
      </c>
      <c r="C71" s="22">
        <v>1</v>
      </c>
      <c r="D71">
        <v>3</v>
      </c>
    </row>
    <row r="72" spans="1:4" x14ac:dyDescent="0.35">
      <c r="A72" s="22">
        <v>1</v>
      </c>
      <c r="B72" s="22">
        <v>1</v>
      </c>
      <c r="C72" s="22">
        <v>1</v>
      </c>
      <c r="D72">
        <v>3</v>
      </c>
    </row>
    <row r="73" spans="1:4" x14ac:dyDescent="0.35">
      <c r="A73" s="22">
        <v>1</v>
      </c>
      <c r="B73" s="22">
        <v>0</v>
      </c>
      <c r="C73" s="22">
        <v>0</v>
      </c>
      <c r="D73">
        <v>3</v>
      </c>
    </row>
    <row r="74" spans="1:4" x14ac:dyDescent="0.35">
      <c r="A74" s="22">
        <v>0</v>
      </c>
      <c r="B74" s="22">
        <v>1</v>
      </c>
      <c r="C74" s="22">
        <v>0</v>
      </c>
      <c r="D74">
        <v>3</v>
      </c>
    </row>
    <row r="75" spans="1:4" x14ac:dyDescent="0.35">
      <c r="A75" s="22">
        <v>1</v>
      </c>
      <c r="B75" s="22">
        <v>1</v>
      </c>
      <c r="C75" s="22">
        <v>1</v>
      </c>
      <c r="D75">
        <v>3</v>
      </c>
    </row>
    <row r="76" spans="1:4" x14ac:dyDescent="0.35">
      <c r="A76" s="22">
        <v>1</v>
      </c>
      <c r="B76" s="22">
        <v>1</v>
      </c>
      <c r="C76" s="22">
        <v>1</v>
      </c>
      <c r="D76">
        <v>3</v>
      </c>
    </row>
    <row r="77" spans="1:4" x14ac:dyDescent="0.35">
      <c r="A77" s="22">
        <v>1</v>
      </c>
      <c r="B77" s="22">
        <v>1</v>
      </c>
      <c r="C77" s="22">
        <v>1</v>
      </c>
      <c r="D77">
        <v>3</v>
      </c>
    </row>
    <row r="78" spans="1:4" x14ac:dyDescent="0.35">
      <c r="A78" s="22">
        <v>1</v>
      </c>
      <c r="B78" s="22">
        <v>1</v>
      </c>
      <c r="C78" s="22">
        <v>1</v>
      </c>
      <c r="D78">
        <v>3</v>
      </c>
    </row>
    <row r="79" spans="1:4" x14ac:dyDescent="0.35">
      <c r="A79" s="22">
        <v>1</v>
      </c>
      <c r="B79" s="22">
        <v>1</v>
      </c>
      <c r="C79" s="22">
        <v>1</v>
      </c>
      <c r="D79">
        <v>3</v>
      </c>
    </row>
    <row r="80" spans="1:4" x14ac:dyDescent="0.35">
      <c r="A80" s="22">
        <v>0</v>
      </c>
      <c r="B80" s="22">
        <v>1</v>
      </c>
      <c r="C80" s="22">
        <v>0</v>
      </c>
      <c r="D80">
        <v>3</v>
      </c>
    </row>
    <row r="81" spans="1:4" x14ac:dyDescent="0.35">
      <c r="A81" s="22">
        <v>1</v>
      </c>
      <c r="B81" s="22">
        <v>1</v>
      </c>
      <c r="C81" s="22">
        <v>1</v>
      </c>
      <c r="D81">
        <v>3</v>
      </c>
    </row>
    <row r="82" spans="1:4" x14ac:dyDescent="0.35">
      <c r="A82" s="22">
        <v>1</v>
      </c>
      <c r="B82" s="22">
        <v>1</v>
      </c>
      <c r="C82" s="22">
        <v>1</v>
      </c>
      <c r="D82">
        <v>3</v>
      </c>
    </row>
    <row r="83" spans="1:4" x14ac:dyDescent="0.35">
      <c r="A83" s="22">
        <v>1</v>
      </c>
      <c r="B83" s="22">
        <v>0</v>
      </c>
      <c r="C83" s="22">
        <v>0</v>
      </c>
      <c r="D83">
        <v>4</v>
      </c>
    </row>
    <row r="84" spans="1:4" x14ac:dyDescent="0.35">
      <c r="A84" s="22">
        <v>1</v>
      </c>
      <c r="B84" s="22">
        <v>1</v>
      </c>
      <c r="C84" s="22">
        <v>1</v>
      </c>
      <c r="D84">
        <v>4</v>
      </c>
    </row>
    <row r="85" spans="1:4" x14ac:dyDescent="0.35">
      <c r="A85" s="22">
        <v>1</v>
      </c>
      <c r="B85" s="22">
        <v>0</v>
      </c>
      <c r="C85" s="22">
        <v>0</v>
      </c>
      <c r="D85">
        <v>4</v>
      </c>
    </row>
    <row r="86" spans="1:4" x14ac:dyDescent="0.35">
      <c r="A86" s="22">
        <v>1</v>
      </c>
      <c r="B86" s="22">
        <v>1</v>
      </c>
      <c r="C86" s="22">
        <v>1</v>
      </c>
      <c r="D86">
        <v>4</v>
      </c>
    </row>
    <row r="87" spans="1:4" x14ac:dyDescent="0.35">
      <c r="A87" s="22">
        <v>0</v>
      </c>
      <c r="B87" s="22">
        <v>1</v>
      </c>
      <c r="C87" s="22">
        <v>0</v>
      </c>
      <c r="D87">
        <v>4</v>
      </c>
    </row>
    <row r="88" spans="1:4" x14ac:dyDescent="0.35">
      <c r="A88" s="22">
        <v>1</v>
      </c>
      <c r="B88" s="22">
        <v>1</v>
      </c>
      <c r="C88" s="22">
        <v>1</v>
      </c>
      <c r="D88">
        <v>4</v>
      </c>
    </row>
    <row r="89" spans="1:4" x14ac:dyDescent="0.35">
      <c r="A89" s="22">
        <v>1</v>
      </c>
      <c r="B89" s="22">
        <v>1</v>
      </c>
      <c r="C89" s="22">
        <v>1</v>
      </c>
      <c r="D89">
        <v>4</v>
      </c>
    </row>
    <row r="90" spans="1:4" x14ac:dyDescent="0.35">
      <c r="A90" s="22">
        <v>1</v>
      </c>
      <c r="B90" s="22">
        <v>1</v>
      </c>
      <c r="C90" s="22">
        <v>1</v>
      </c>
      <c r="D90">
        <v>4</v>
      </c>
    </row>
    <row r="91" spans="1:4" x14ac:dyDescent="0.35">
      <c r="A91" s="22">
        <v>1</v>
      </c>
      <c r="B91" s="22">
        <v>1</v>
      </c>
      <c r="C91" s="22">
        <v>1</v>
      </c>
      <c r="D91">
        <v>4</v>
      </c>
    </row>
    <row r="92" spans="1:4" x14ac:dyDescent="0.35">
      <c r="A92" s="22">
        <v>0</v>
      </c>
      <c r="B92" s="22">
        <v>0</v>
      </c>
      <c r="C92" s="22">
        <v>1</v>
      </c>
      <c r="D92">
        <v>4</v>
      </c>
    </row>
    <row r="93" spans="1:4" x14ac:dyDescent="0.35">
      <c r="A93" s="22">
        <v>1</v>
      </c>
      <c r="B93" s="22">
        <v>1</v>
      </c>
      <c r="C93" s="22">
        <v>1</v>
      </c>
      <c r="D93">
        <v>4</v>
      </c>
    </row>
    <row r="94" spans="1:4" x14ac:dyDescent="0.35">
      <c r="A94" s="22">
        <v>0</v>
      </c>
      <c r="B94" s="22">
        <v>0</v>
      </c>
      <c r="C94" s="22">
        <v>1</v>
      </c>
      <c r="D94">
        <v>4</v>
      </c>
    </row>
    <row r="95" spans="1:4" x14ac:dyDescent="0.35">
      <c r="A95" s="22">
        <v>0</v>
      </c>
      <c r="B95" s="22">
        <v>1</v>
      </c>
      <c r="C95" s="22">
        <v>0</v>
      </c>
      <c r="D95">
        <v>4</v>
      </c>
    </row>
    <row r="96" spans="1:4" x14ac:dyDescent="0.35">
      <c r="A96" s="22">
        <v>1</v>
      </c>
      <c r="B96" s="22">
        <v>1</v>
      </c>
      <c r="C96" s="22">
        <v>1</v>
      </c>
      <c r="D96">
        <v>4</v>
      </c>
    </row>
    <row r="97" spans="1:4" x14ac:dyDescent="0.35">
      <c r="A97" s="22">
        <v>0</v>
      </c>
      <c r="B97" s="22">
        <v>0</v>
      </c>
      <c r="C97" s="22">
        <v>1</v>
      </c>
      <c r="D97">
        <v>4</v>
      </c>
    </row>
    <row r="98" spans="1:4" x14ac:dyDescent="0.35">
      <c r="A98" s="22">
        <v>0</v>
      </c>
      <c r="B98" s="22">
        <v>0</v>
      </c>
      <c r="C98" s="22">
        <v>1</v>
      </c>
      <c r="D98">
        <v>4</v>
      </c>
    </row>
    <row r="99" spans="1:4" x14ac:dyDescent="0.35">
      <c r="A99" s="22">
        <v>0</v>
      </c>
      <c r="B99" s="22">
        <v>0</v>
      </c>
      <c r="C99" s="22">
        <v>1</v>
      </c>
      <c r="D99">
        <v>4</v>
      </c>
    </row>
    <row r="100" spans="1:4" x14ac:dyDescent="0.35">
      <c r="A100" s="22">
        <v>1</v>
      </c>
      <c r="B100" s="22">
        <v>1</v>
      </c>
      <c r="C100" s="22">
        <v>1</v>
      </c>
      <c r="D100">
        <v>4</v>
      </c>
    </row>
    <row r="101" spans="1:4" x14ac:dyDescent="0.35">
      <c r="A101" s="22">
        <v>1</v>
      </c>
      <c r="B101" s="22">
        <v>1</v>
      </c>
      <c r="C101" s="22">
        <v>1</v>
      </c>
      <c r="D101">
        <v>4</v>
      </c>
    </row>
    <row r="102" spans="1:4" x14ac:dyDescent="0.35">
      <c r="A102" s="22">
        <v>1</v>
      </c>
      <c r="B102" s="22">
        <v>1</v>
      </c>
      <c r="C102" s="22">
        <v>1</v>
      </c>
      <c r="D102">
        <v>4</v>
      </c>
    </row>
    <row r="103" spans="1:4" x14ac:dyDescent="0.35">
      <c r="A103" s="22">
        <v>0</v>
      </c>
      <c r="B103" s="22">
        <v>1</v>
      </c>
      <c r="C103" s="22">
        <v>0</v>
      </c>
      <c r="D103">
        <v>4</v>
      </c>
    </row>
    <row r="104" spans="1:4" x14ac:dyDescent="0.35">
      <c r="A104" s="22">
        <v>0</v>
      </c>
      <c r="B104" s="22">
        <v>0</v>
      </c>
      <c r="C104" s="22">
        <v>1</v>
      </c>
      <c r="D104">
        <v>4</v>
      </c>
    </row>
    <row r="105" spans="1:4" x14ac:dyDescent="0.35">
      <c r="A105" s="22">
        <v>1</v>
      </c>
      <c r="B105" s="22">
        <v>1</v>
      </c>
      <c r="C105" s="22">
        <v>1</v>
      </c>
      <c r="D105">
        <v>4</v>
      </c>
    </row>
    <row r="106" spans="1:4" x14ac:dyDescent="0.35">
      <c r="A106" s="22">
        <v>1</v>
      </c>
      <c r="B106" s="22">
        <v>1</v>
      </c>
      <c r="C106" s="22">
        <v>1</v>
      </c>
      <c r="D106">
        <v>4</v>
      </c>
    </row>
    <row r="107" spans="1:4" x14ac:dyDescent="0.35">
      <c r="A107" s="22">
        <v>0</v>
      </c>
      <c r="B107" s="22">
        <v>0</v>
      </c>
      <c r="C107" s="22">
        <v>1</v>
      </c>
      <c r="D107">
        <v>4</v>
      </c>
    </row>
    <row r="108" spans="1:4" x14ac:dyDescent="0.35">
      <c r="A108" s="22">
        <v>1</v>
      </c>
      <c r="B108" s="22">
        <v>1</v>
      </c>
      <c r="C108" s="22">
        <v>1</v>
      </c>
      <c r="D108">
        <v>4</v>
      </c>
    </row>
    <row r="109" spans="1:4" x14ac:dyDescent="0.35">
      <c r="A109" s="22">
        <v>1</v>
      </c>
      <c r="B109" s="22">
        <v>1</v>
      </c>
      <c r="C109" s="22">
        <v>1</v>
      </c>
      <c r="D109">
        <v>4</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2a06f1f-4d31-4b31-b014-d0a6e9b177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429926B073F9A47A62B48940980F02C" ma:contentTypeVersion="2" ma:contentTypeDescription="Opret et nyt dokument." ma:contentTypeScope="" ma:versionID="6ce0ab35bb382cfd865335cf80e8c2ee">
  <xsd:schema xmlns:xsd="http://www.w3.org/2001/XMLSchema" xmlns:xs="http://www.w3.org/2001/XMLSchema" xmlns:p="http://schemas.microsoft.com/office/2006/metadata/properties" xmlns:ns3="f2a06f1f-4d31-4b31-b014-d0a6e9b1777f" targetNamespace="http://schemas.microsoft.com/office/2006/metadata/properties" ma:root="true" ma:fieldsID="e045c773ebb59cfdf5f808d6a2d265ea" ns3:_="">
    <xsd:import namespace="f2a06f1f-4d31-4b31-b014-d0a6e9b1777f"/>
    <xsd:element name="properties">
      <xsd:complexType>
        <xsd:sequence>
          <xsd:element name="documentManagement">
            <xsd:complexType>
              <xsd:all>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a06f1f-4d31-4b31-b014-d0a6e9b1777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9B42F6-E1BF-4E42-83BC-CE54B8264487}">
  <ds:schemaRefs>
    <ds:schemaRef ds:uri="http://purl.org/dc/terms/"/>
    <ds:schemaRef ds:uri="http://purl.org/dc/elements/1.1/"/>
    <ds:schemaRef ds:uri="http://purl.org/dc/dcmitype/"/>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f2a06f1f-4d31-4b31-b014-d0a6e9b1777f"/>
  </ds:schemaRefs>
</ds:datastoreItem>
</file>

<file path=customXml/itemProps2.xml><?xml version="1.0" encoding="utf-8"?>
<ds:datastoreItem xmlns:ds="http://schemas.openxmlformats.org/officeDocument/2006/customXml" ds:itemID="{D27A4DA2-CDFC-47C8-B947-423306D3DF98}">
  <ds:schemaRefs>
    <ds:schemaRef ds:uri="http://schemas.microsoft.com/sharepoint/v3/contenttype/forms"/>
  </ds:schemaRefs>
</ds:datastoreItem>
</file>

<file path=customXml/itemProps3.xml><?xml version="1.0" encoding="utf-8"?>
<ds:datastoreItem xmlns:ds="http://schemas.openxmlformats.org/officeDocument/2006/customXml" ds:itemID="{CA595236-0272-416C-896F-38B8FEEF27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a06f1f-4d31-4b31-b014-d0a6e9b177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Ark1</vt:lpstr>
      <vt:lpstr>Ark2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Elisabeth Toft Nielsen</dc:creator>
  <cp:keywords/>
  <dc:description/>
  <cp:lastModifiedBy>Elisabeth Toft Nielsen</cp:lastModifiedBy>
  <cp:revision/>
  <dcterms:created xsi:type="dcterms:W3CDTF">2025-06-11T08:59:46Z</dcterms:created>
  <dcterms:modified xsi:type="dcterms:W3CDTF">2025-06-18T13:10:52Z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0x010100D429926B073F9A47A62B48940980F02C</vt:lpwstr>
  </property>
</Properties>
</file>