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romotion\Dissertation\Material\Quantitative_DQ\"/>
    </mc:Choice>
  </mc:AlternateContent>
  <bookViews>
    <workbookView xWindow="0" yWindow="0" windowWidth="28800" windowHeight="13500" tabRatio="859"/>
  </bookViews>
  <sheets>
    <sheet name="Versicherten" sheetId="1" r:id="rId1"/>
    <sheet name="stat. Krankenhausversorgung" sheetId="2" r:id="rId2"/>
    <sheet name="amb. Krankenhausversorgung" sheetId="3" r:id="rId3"/>
    <sheet name="amb. Arzneimittellverordnung" sheetId="4" r:id="rId4"/>
    <sheet name="vertragsärztl. Versorgung" sheetId="5" r:id="rId5"/>
    <sheet name="Pflegeversicherung" sheetId="6" r:id="rId6"/>
    <sheet name="stat. Rehabilitationsfall" sheetId="7" r:id="rId7"/>
    <sheet name="Heilmittelversorgung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 l="1"/>
  <c r="G21" i="5"/>
  <c r="G9" i="3" l="1"/>
  <c r="G20" i="5" l="1"/>
  <c r="G26" i="3"/>
  <c r="G24" i="3"/>
  <c r="G23" i="3"/>
  <c r="G15" i="2"/>
  <c r="G14" i="2"/>
  <c r="G31" i="2"/>
  <c r="G30" i="2"/>
  <c r="G29" i="2"/>
  <c r="G28" i="2"/>
  <c r="G7" i="8"/>
  <c r="G6" i="8"/>
  <c r="G13" i="8"/>
  <c r="G12" i="8"/>
  <c r="G11" i="8"/>
  <c r="G5" i="8"/>
  <c r="G4" i="8"/>
  <c r="G3" i="8"/>
  <c r="G21" i="3" l="1"/>
  <c r="G20" i="3"/>
  <c r="G18" i="3"/>
  <c r="G14" i="3" l="1"/>
  <c r="G27" i="2"/>
  <c r="G5" i="3"/>
  <c r="G4" i="3"/>
  <c r="G3" i="3"/>
  <c r="G23" i="2"/>
  <c r="G13" i="2"/>
  <c r="G12" i="2"/>
  <c r="G11" i="2"/>
  <c r="G19" i="2"/>
  <c r="G10" i="2"/>
  <c r="G9" i="2"/>
  <c r="G8" i="2"/>
  <c r="G7" i="2"/>
  <c r="G6" i="2"/>
  <c r="G5" i="2"/>
  <c r="G4" i="2"/>
  <c r="G3" i="2"/>
  <c r="G16" i="5"/>
  <c r="G12" i="5"/>
  <c r="G11" i="5"/>
  <c r="G7" i="5"/>
  <c r="G6" i="5"/>
  <c r="G5" i="5"/>
  <c r="G4" i="5"/>
  <c r="G3" i="5"/>
  <c r="G4" i="7"/>
  <c r="G5" i="7"/>
  <c r="G3" i="7"/>
  <c r="G2" i="7"/>
  <c r="G5" i="6"/>
  <c r="G4" i="6"/>
  <c r="G3" i="6"/>
  <c r="G2" i="6"/>
  <c r="G3" i="4" l="1"/>
  <c r="G2" i="4"/>
  <c r="G6" i="1"/>
  <c r="G5" i="1"/>
  <c r="G4" i="1"/>
  <c r="G3" i="1"/>
  <c r="G2" i="1"/>
</calcChain>
</file>

<file path=xl/sharedStrings.xml><?xml version="1.0" encoding="utf-8"?>
<sst xmlns="http://schemas.openxmlformats.org/spreadsheetml/2006/main" count="307" uniqueCount="120">
  <si>
    <t>Stammdaten_location</t>
  </si>
  <si>
    <t>Stammdaten_person</t>
  </si>
  <si>
    <t>Stammdaten_death</t>
  </si>
  <si>
    <t>Stammdaten_DMP_KHK</t>
  </si>
  <si>
    <t>Stammdaten_VERSDAUER</t>
  </si>
  <si>
    <t>Anzahl Quelle</t>
  </si>
  <si>
    <t>Anzahl OMOP</t>
  </si>
  <si>
    <t>Transformation</t>
  </si>
  <si>
    <t>Anzahl Quelle unique</t>
  </si>
  <si>
    <t>KH_M_FALL_visit_occurrence</t>
  </si>
  <si>
    <t>KH_M_FALL_Aufnahmegrund</t>
  </si>
  <si>
    <t>KH_M_FALL_Entlassungsgrund</t>
  </si>
  <si>
    <t>KH_M_FALL_PCCL</t>
  </si>
  <si>
    <t>KH_M_FALL_Beatmungsstunden</t>
  </si>
  <si>
    <t>KH_M_FALL_cost</t>
  </si>
  <si>
    <t>KH_M_FALL_Verweildauer</t>
  </si>
  <si>
    <t>KH_M_FALL_Entgelte</t>
  </si>
  <si>
    <t>KH_M_FALL_Aufnahmediagnose</t>
  </si>
  <si>
    <t>KH_M_FALL_Entlassungsdiagnose</t>
  </si>
  <si>
    <t>KH_M_FALL_Einweisungsdiagnose</t>
  </si>
  <si>
    <t>KH_M_FALL_Seitenlokalisation</t>
  </si>
  <si>
    <t>KH_M_FALL_Seitenlokalisation_fact_relationship</t>
  </si>
  <si>
    <t>voll-, vor-, nach- und teilstationäre Krankenhausfachabteilungsbelegungen</t>
  </si>
  <si>
    <t>voll-, vor-, nach- und teilstationäre Krankenhausdiagnosen</t>
  </si>
  <si>
    <t>ambulante Krankenhausdiagnosen</t>
  </si>
  <si>
    <t>voll-, vor-, nach- und teilstationäre Krankenhausfälle</t>
  </si>
  <si>
    <t>voll-, vor-, nach- und teilstationäre Krankenhausoperationen und -prozeduren</t>
  </si>
  <si>
    <t>ambulante Krankenhausfälle</t>
  </si>
  <si>
    <t>ambulante Krankenhausentgelte</t>
  </si>
  <si>
    <t>ambulante Krankenhausoperationen und -prozeduren</t>
  </si>
  <si>
    <t>vertragsärztliche Fälle</t>
  </si>
  <si>
    <t>vertragsärztliche Leistungen und Entgelte</t>
  </si>
  <si>
    <t>vertragsärztliche Operationen und Prozeduren</t>
  </si>
  <si>
    <t>vertragsärztliche Diagnosen</t>
  </si>
  <si>
    <t>Heilmittelrezepte</t>
  </si>
  <si>
    <t>Heilmittelleistungen</t>
  </si>
  <si>
    <t>ATCRAPID_ROHDAT_provider</t>
  </si>
  <si>
    <t>ATCRAPID_ROHDAT_drug</t>
  </si>
  <si>
    <t>Gründe für Differenz</t>
  </si>
  <si>
    <t>KH_M_AMB_FALL_visit_occurrence</t>
  </si>
  <si>
    <t>KH_M_AMB_FALL_cost</t>
  </si>
  <si>
    <t>KH_M_AMB_FALL_Fallart</t>
  </si>
  <si>
    <t>301_KH_M_AMB_POS</t>
  </si>
  <si>
    <t>301_KH_M_AMB_OPS</t>
  </si>
  <si>
    <t>KH_M_AMB_ICD_Diagnosen_fact_relationship</t>
  </si>
  <si>
    <t>KH_M_AMB_ICD_ICD_DIAG_Seitenlokalisation</t>
  </si>
  <si>
    <t>KH_M_AMB_ICD_ICD_SEK_Seitenlokalisation</t>
  </si>
  <si>
    <t>KH_M_AMB_ICD_Seitenlokalisation_fact_relationship</t>
  </si>
  <si>
    <t>M_FALL_REHA_visit_occurrence</t>
  </si>
  <si>
    <t>M_FALL_REHA_cost</t>
  </si>
  <si>
    <t>M_FALL_REHA_condition</t>
  </si>
  <si>
    <t>M_FALL_REHA_Behandlungsart</t>
  </si>
  <si>
    <t>Pflegedaten_STUFE_GRAD</t>
  </si>
  <si>
    <t>Pflegedaten_HEIM</t>
  </si>
  <si>
    <t>Pflegedaten_FLAGSTAT_BEH</t>
  </si>
  <si>
    <t>Pflegedaten_PEA</t>
  </si>
  <si>
    <t>3.223: invalider zugehöriger ICD-10-GM Kode</t>
  </si>
  <si>
    <t>301_KH_M_KF</t>
  </si>
  <si>
    <t>301_KH_M_OPS</t>
  </si>
  <si>
    <t>KH_M_ICD_Diagnose</t>
  </si>
  <si>
    <t>KH_M_ICD_Seitenlokalisation</t>
  </si>
  <si>
    <t>6.546: invalider zugehöriger ICD-10-GM Kode</t>
  </si>
  <si>
    <t>KH_M_ICD_Seitenlokalisation_fact_relationship</t>
  </si>
  <si>
    <t>KH_M_ICD_Schweregrad</t>
  </si>
  <si>
    <t>12.450: invalider zugehöriger ICD-10-GM Kode</t>
  </si>
  <si>
    <t>KH_M_ICD_Schweregrad_fact_relationship</t>
  </si>
  <si>
    <t>LISAV_EFN_care_site</t>
  </si>
  <si>
    <t>LISAV_EFN_provider</t>
  </si>
  <si>
    <t>LISAV_EFN_visit_occurrence</t>
  </si>
  <si>
    <t>LISAV_EFN_Behandlungskosten</t>
  </si>
  <si>
    <t>LISAV_EFN_Dialysesachkosten</t>
  </si>
  <si>
    <t>295_LISAV_OPS</t>
  </si>
  <si>
    <t>LISAV_ELST_provider</t>
  </si>
  <si>
    <t>LISAV_ELST_observation</t>
  </si>
  <si>
    <t>95: invalider EBM Kode</t>
  </si>
  <si>
    <t>LISAV_TDIA_Diagnose</t>
  </si>
  <si>
    <t>Anzahl nach 1:n-Mapping</t>
  </si>
  <si>
    <t>-</t>
  </si>
  <si>
    <t>31.606: invalider ATC Kode (ATC-WHO oder ATC-GM)</t>
  </si>
  <si>
    <t>579: invalider ICD-10-GM Kode</t>
  </si>
  <si>
    <t>13: invalider OPS Kode</t>
  </si>
  <si>
    <t>770.412: invalider ICD-10-GM Kode</t>
  </si>
  <si>
    <t>9.671: invalider ICD-10-GM Kode</t>
  </si>
  <si>
    <t>9.352: invalider ICD-10-GM Kode</t>
  </si>
  <si>
    <t>850: invalider ICD-10-GM Kode</t>
  </si>
  <si>
    <t>13.948 wird 2x nach OMOP CDM geschrieben</t>
  </si>
  <si>
    <t>188: invalider OPS Kode</t>
  </si>
  <si>
    <t>217.049: invalider ICD-10-GM Kode</t>
  </si>
  <si>
    <t>38: invalider OPS Kode</t>
  </si>
  <si>
    <t>12.464: Duplizierung von Zeilen aufgrund von Diagnoseart und Diagnosesicherheit, welche beide in die gleiche OMOP CDM Spalte geschrieben werden müssen</t>
  </si>
  <si>
    <t>1.813: invalider ICD-10-GM Kode</t>
  </si>
  <si>
    <t>KH_M_AMB_ICD_Diagnosen (ICD_DIAG)</t>
  </si>
  <si>
    <t>KH_M_AMB_ICD_Diagnosen (ICD_SEK)</t>
  </si>
  <si>
    <t>11: invalider ICD-10-GM Kode</t>
  </si>
  <si>
    <t>754 wird 2x nach OMOP CDM geschrieben</t>
  </si>
  <si>
    <t>361: Duplizierung von Zeilen aufgrund von Diagnoseart und Diagnosesicherheit, welche beide in die gleiche OMOP CDM Spalte geschrieben werden müssen</t>
  </si>
  <si>
    <t>HIS_REZEPTE_care_site</t>
  </si>
  <si>
    <t>HIS_REZEPTE_provider</t>
  </si>
  <si>
    <t>HIS_REZEPTE_visit_occurrence</t>
  </si>
  <si>
    <t>HIS_LEIST_provider</t>
  </si>
  <si>
    <t>HIS_LEIST_Heilmittel</t>
  </si>
  <si>
    <t>HIS_LEIST_cost</t>
  </si>
  <si>
    <t>2.938: invalider HPNR Kode</t>
  </si>
  <si>
    <t>HIS_REZEPTE_Indikation</t>
  </si>
  <si>
    <t>HIS_REZEPTE_Condition</t>
  </si>
  <si>
    <t>2: invalider HMK Kode</t>
  </si>
  <si>
    <t>50: invalider ICD-10-GM Kode</t>
  </si>
  <si>
    <t>50.746 wird 2x nach OMOP CDM geschrieben</t>
  </si>
  <si>
    <t>410.537 wird 2x nach OMOP CDM geschrieben</t>
  </si>
  <si>
    <t>139: invalider zugehöriger ICD-10-GM Kode</t>
  </si>
  <si>
    <t>70: invalider zugehöriger ICD-10-GM Kode</t>
  </si>
  <si>
    <t>28: Seitenlokalisation existiert bereits durch Mapping der Seitenlokalisation von ICD_DIAG</t>
  </si>
  <si>
    <t>2.398 wird 2x nach OMOP CDM geschrieben</t>
  </si>
  <si>
    <t>750: Duplizierung von Zeilen aufgrund von Diagnoseart und Diagnosesicherheit, welche beide in die gleiche OMOP CDM Spalte geschrieben werden müssen</t>
  </si>
  <si>
    <t>LISAV_TDIA_Seitenlokalisation</t>
  </si>
  <si>
    <t>LISAV_TDIA_Seitenlokalisation_fact_relationship</t>
  </si>
  <si>
    <t>Differenz</t>
  </si>
  <si>
    <t>Anzahl Quelle verworfen</t>
  </si>
  <si>
    <t>18.148: invalider zugehöriger ICD-10-GM Kode</t>
  </si>
  <si>
    <t>500.655 wird 2x nach OMOP CDM geschrieben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</si>
</sst>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vertical="center" wrapText="1"/>
    </xf>
    <xf numFmtId="0" fontId="1" fillId="0" borderId="0" xfId="0" applyFont="1" applyFill="1"/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  <xf numFmtId="3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46" fontId="0" fillId="0" borderId="0" xfId="0" applyNumberFormat="1" applyFill="1"/>
    <xf numFmtId="46" fontId="0" fillId="0" borderId="0" xfId="0" applyNumberFormat="1" applyFill="1" applyAlignment="1">
      <alignment vertical="center" wrapText="1"/>
    </xf>
    <xf numFmtId="46" fontId="0" fillId="0" borderId="0" xfId="0" applyNumberFormat="1" applyFill="1" applyAlignment="1">
      <alignment wrapText="1"/>
    </xf>
    <xf numFmtId="0" fontId="0" fillId="0" borderId="0" xfId="0" applyFill="1" applyBorder="1"/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ill="1" applyAlignment="1">
      <alignment horizontal="right" vertical="center"/>
    </xf>
    <xf numFmtId="0" fontId="1" fillId="0" borderId="0" xfId="0" applyFont="1" applyFill="1" applyAlignment="1">
      <alignment horizontal="center"/>
    </xf>
    <xf numFmtId="3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Alignment="1">
      <alignment horizontal="center"/>
    </xf>
    <xf numFmtId="3" fontId="2" fillId="0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Normal="100" workbookViewId="0"/>
  </sheetViews>
  <sheetFormatPr baseColWidth="10" defaultRowHeight="15" x14ac:dyDescent="0.25"/>
  <cols>
    <col min="1" max="1" width="24" bestFit="1" customWidth="1"/>
    <col min="2" max="2" width="13.42578125" bestFit="1" customWidth="1"/>
    <col min="3" max="3" width="23.42578125" bestFit="1" customWidth="1"/>
    <col min="4" max="4" width="20.28515625" bestFit="1" customWidth="1"/>
    <col min="5" max="5" width="23.5703125" bestFit="1" customWidth="1"/>
    <col min="6" max="6" width="13.28515625" bestFit="1" customWidth="1"/>
    <col min="7" max="7" width="9.28515625" bestFit="1" customWidth="1"/>
    <col min="8" max="8" width="19.5703125" bestFit="1" customWidth="1"/>
  </cols>
  <sheetData>
    <row r="1" spans="1:8" x14ac:dyDescent="0.25">
      <c r="A1" s="1" t="s">
        <v>7</v>
      </c>
      <c r="B1" s="1" t="s">
        <v>5</v>
      </c>
      <c r="C1" s="1" t="s">
        <v>117</v>
      </c>
      <c r="D1" s="1" t="s">
        <v>8</v>
      </c>
      <c r="E1" s="1" t="s">
        <v>76</v>
      </c>
      <c r="F1" s="1" t="s">
        <v>6</v>
      </c>
      <c r="G1" s="1" t="s">
        <v>116</v>
      </c>
      <c r="H1" s="1" t="s">
        <v>38</v>
      </c>
    </row>
    <row r="2" spans="1:8" x14ac:dyDescent="0.25">
      <c r="A2" t="s">
        <v>0</v>
      </c>
      <c r="B2" s="2">
        <v>218586</v>
      </c>
      <c r="C2" s="2">
        <v>157</v>
      </c>
      <c r="D2">
        <v>16</v>
      </c>
      <c r="E2" s="6" t="s">
        <v>77</v>
      </c>
      <c r="F2">
        <v>16</v>
      </c>
      <c r="G2">
        <f>F2-D2</f>
        <v>0</v>
      </c>
    </row>
    <row r="3" spans="1:8" x14ac:dyDescent="0.25">
      <c r="A3" t="s">
        <v>1</v>
      </c>
      <c r="B3" s="2">
        <v>218586</v>
      </c>
      <c r="C3" s="2">
        <v>0</v>
      </c>
      <c r="D3" s="2">
        <v>10000</v>
      </c>
      <c r="E3" s="5" t="s">
        <v>77</v>
      </c>
      <c r="F3" s="2">
        <v>10000</v>
      </c>
      <c r="G3" s="2">
        <f>F3-D3</f>
        <v>0</v>
      </c>
    </row>
    <row r="4" spans="1:8" x14ac:dyDescent="0.25">
      <c r="A4" t="s">
        <v>2</v>
      </c>
      <c r="B4" s="2">
        <v>218586</v>
      </c>
      <c r="C4" s="2">
        <v>198227</v>
      </c>
      <c r="D4" s="2">
        <v>3301</v>
      </c>
      <c r="E4" s="5" t="s">
        <v>77</v>
      </c>
      <c r="F4" s="2">
        <v>3301</v>
      </c>
      <c r="G4" s="2">
        <f>F4-D4</f>
        <v>0</v>
      </c>
    </row>
    <row r="5" spans="1:8" x14ac:dyDescent="0.25">
      <c r="A5" t="s">
        <v>3</v>
      </c>
      <c r="B5" s="2">
        <v>218586</v>
      </c>
      <c r="C5" s="2">
        <v>189483</v>
      </c>
      <c r="D5" s="2">
        <v>29103</v>
      </c>
      <c r="E5" s="5" t="s">
        <v>77</v>
      </c>
      <c r="F5" s="2">
        <v>29103</v>
      </c>
      <c r="G5" s="2">
        <f>F5-D5</f>
        <v>0</v>
      </c>
    </row>
    <row r="6" spans="1:8" x14ac:dyDescent="0.25">
      <c r="A6" t="s">
        <v>4</v>
      </c>
      <c r="B6" s="2">
        <v>218586</v>
      </c>
      <c r="C6" s="2">
        <v>0</v>
      </c>
      <c r="D6" s="2">
        <v>218586</v>
      </c>
      <c r="E6" s="5" t="s">
        <v>77</v>
      </c>
      <c r="F6" s="2">
        <v>218586</v>
      </c>
      <c r="G6" s="2">
        <f>F6-D6</f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F1"/>
    </sheetView>
  </sheetViews>
  <sheetFormatPr baseColWidth="10" defaultRowHeight="15" x14ac:dyDescent="0.25"/>
  <cols>
    <col min="1" max="1" width="45" bestFit="1" customWidth="1"/>
    <col min="2" max="2" width="13.42578125" bestFit="1" customWidth="1"/>
    <col min="3" max="3" width="23.42578125" bestFit="1" customWidth="1"/>
    <col min="4" max="4" width="20.28515625" bestFit="1" customWidth="1"/>
    <col min="5" max="5" width="23.5703125" bestFit="1" customWidth="1"/>
    <col min="6" max="6" width="13.28515625" bestFit="1" customWidth="1"/>
    <col min="7" max="7" width="9.28515625" bestFit="1" customWidth="1"/>
    <col min="8" max="8" width="42.140625" bestFit="1" customWidth="1"/>
    <col min="9" max="9" width="62.140625" bestFit="1" customWidth="1"/>
  </cols>
  <sheetData>
    <row r="1" spans="1:9" x14ac:dyDescent="0.25">
      <c r="A1" s="23" t="s">
        <v>25</v>
      </c>
      <c r="B1" s="23"/>
      <c r="C1" s="23"/>
      <c r="D1" s="23"/>
      <c r="E1" s="23"/>
      <c r="F1" s="23"/>
      <c r="G1" s="3"/>
      <c r="H1" s="3"/>
      <c r="I1" s="3"/>
    </row>
    <row r="2" spans="1:9" x14ac:dyDescent="0.25">
      <c r="A2" s="11" t="s">
        <v>7</v>
      </c>
      <c r="B2" s="11" t="s">
        <v>5</v>
      </c>
      <c r="C2" s="11" t="s">
        <v>117</v>
      </c>
      <c r="D2" s="11" t="s">
        <v>8</v>
      </c>
      <c r="E2" s="11" t="s">
        <v>76</v>
      </c>
      <c r="F2" s="11" t="s">
        <v>6</v>
      </c>
      <c r="G2" s="11" t="s">
        <v>116</v>
      </c>
      <c r="H2" s="11" t="s">
        <v>38</v>
      </c>
      <c r="I2" s="3"/>
    </row>
    <row r="3" spans="1:9" x14ac:dyDescent="0.25">
      <c r="A3" s="3" t="s">
        <v>9</v>
      </c>
      <c r="B3" s="4">
        <v>54682</v>
      </c>
      <c r="C3" s="4">
        <v>0</v>
      </c>
      <c r="D3" s="4">
        <v>54682</v>
      </c>
      <c r="E3" s="7" t="s">
        <v>77</v>
      </c>
      <c r="F3" s="4">
        <v>54682</v>
      </c>
      <c r="G3" s="4">
        <f t="shared" ref="G3:G10" si="0">F3-D3</f>
        <v>0</v>
      </c>
      <c r="H3" s="3"/>
      <c r="I3" s="3"/>
    </row>
    <row r="4" spans="1:9" x14ac:dyDescent="0.25">
      <c r="A4" s="3" t="s">
        <v>10</v>
      </c>
      <c r="B4" s="4">
        <v>54682</v>
      </c>
      <c r="C4" s="4">
        <v>0</v>
      </c>
      <c r="D4" s="4">
        <v>54682</v>
      </c>
      <c r="E4" s="7" t="s">
        <v>77</v>
      </c>
      <c r="F4" s="4">
        <v>54682</v>
      </c>
      <c r="G4" s="4">
        <f t="shared" si="0"/>
        <v>0</v>
      </c>
      <c r="H4" s="3"/>
      <c r="I4" s="3"/>
    </row>
    <row r="5" spans="1:9" x14ac:dyDescent="0.25">
      <c r="A5" s="3" t="s">
        <v>11</v>
      </c>
      <c r="B5" s="4">
        <v>54682</v>
      </c>
      <c r="C5" s="4">
        <v>0</v>
      </c>
      <c r="D5" s="4">
        <v>54682</v>
      </c>
      <c r="E5" s="7" t="s">
        <v>77</v>
      </c>
      <c r="F5" s="4">
        <v>54682</v>
      </c>
      <c r="G5" s="4">
        <f t="shared" si="0"/>
        <v>0</v>
      </c>
      <c r="H5" s="3"/>
      <c r="I5" s="3"/>
    </row>
    <row r="6" spans="1:9" x14ac:dyDescent="0.25">
      <c r="A6" s="3" t="s">
        <v>12</v>
      </c>
      <c r="B6" s="4">
        <v>54682</v>
      </c>
      <c r="C6" s="4">
        <v>0</v>
      </c>
      <c r="D6" s="4">
        <v>54682</v>
      </c>
      <c r="E6" s="7" t="s">
        <v>77</v>
      </c>
      <c r="F6" s="4">
        <v>54682</v>
      </c>
      <c r="G6" s="4">
        <f t="shared" si="0"/>
        <v>0</v>
      </c>
      <c r="H6" s="3"/>
      <c r="I6" s="3"/>
    </row>
    <row r="7" spans="1:9" x14ac:dyDescent="0.25">
      <c r="A7" s="3" t="s">
        <v>13</v>
      </c>
      <c r="B7" s="4">
        <v>54682</v>
      </c>
      <c r="C7" s="4">
        <v>52796</v>
      </c>
      <c r="D7" s="4">
        <v>1886</v>
      </c>
      <c r="E7" s="7" t="s">
        <v>77</v>
      </c>
      <c r="F7" s="4">
        <v>1886</v>
      </c>
      <c r="G7" s="4">
        <f t="shared" si="0"/>
        <v>0</v>
      </c>
      <c r="H7" s="3"/>
      <c r="I7" s="3"/>
    </row>
    <row r="8" spans="1:9" x14ac:dyDescent="0.25">
      <c r="A8" s="3" t="s">
        <v>14</v>
      </c>
      <c r="B8" s="4">
        <v>54682</v>
      </c>
      <c r="C8" s="4">
        <v>0</v>
      </c>
      <c r="D8" s="4">
        <v>54682</v>
      </c>
      <c r="E8" s="7" t="s">
        <v>77</v>
      </c>
      <c r="F8" s="4">
        <v>54682</v>
      </c>
      <c r="G8" s="4">
        <f t="shared" si="0"/>
        <v>0</v>
      </c>
      <c r="H8" s="3"/>
      <c r="I8" s="3"/>
    </row>
    <row r="9" spans="1:9" x14ac:dyDescent="0.25">
      <c r="A9" s="3" t="s">
        <v>15</v>
      </c>
      <c r="B9" s="4">
        <v>54682</v>
      </c>
      <c r="C9" s="4">
        <v>0</v>
      </c>
      <c r="D9" s="4">
        <v>54682</v>
      </c>
      <c r="E9" s="7" t="s">
        <v>77</v>
      </c>
      <c r="F9" s="4">
        <v>54682</v>
      </c>
      <c r="G9" s="4">
        <f t="shared" si="0"/>
        <v>0</v>
      </c>
      <c r="H9" s="3"/>
      <c r="I9" s="3"/>
    </row>
    <row r="10" spans="1:9" x14ac:dyDescent="0.25">
      <c r="A10" s="3" t="s">
        <v>16</v>
      </c>
      <c r="B10" s="4">
        <v>54682</v>
      </c>
      <c r="C10" s="4">
        <v>53460</v>
      </c>
      <c r="D10" s="4">
        <v>1222</v>
      </c>
      <c r="E10" s="7" t="s">
        <v>77</v>
      </c>
      <c r="F10" s="4">
        <v>1222</v>
      </c>
      <c r="G10" s="4">
        <f t="shared" si="0"/>
        <v>0</v>
      </c>
      <c r="H10" s="3"/>
      <c r="I10" s="3"/>
    </row>
    <row r="11" spans="1:9" x14ac:dyDescent="0.25">
      <c r="A11" s="3" t="s">
        <v>17</v>
      </c>
      <c r="B11" s="4">
        <v>54682</v>
      </c>
      <c r="C11" s="4">
        <v>0</v>
      </c>
      <c r="D11" s="4">
        <v>54682</v>
      </c>
      <c r="E11" s="7">
        <v>55987</v>
      </c>
      <c r="F11" s="4">
        <v>46316</v>
      </c>
      <c r="G11" s="4">
        <f>F11-E11</f>
        <v>-9671</v>
      </c>
      <c r="H11" s="3" t="s">
        <v>82</v>
      </c>
      <c r="I11" s="3"/>
    </row>
    <row r="12" spans="1:9" x14ac:dyDescent="0.25">
      <c r="A12" s="3" t="s">
        <v>18</v>
      </c>
      <c r="B12" s="4">
        <v>54682</v>
      </c>
      <c r="C12" s="4">
        <v>4805</v>
      </c>
      <c r="D12" s="4">
        <v>49877</v>
      </c>
      <c r="E12" s="7">
        <v>51376</v>
      </c>
      <c r="F12" s="4">
        <v>42024</v>
      </c>
      <c r="G12" s="4">
        <f>F12-E12</f>
        <v>-9352</v>
      </c>
      <c r="H12" s="3" t="s">
        <v>83</v>
      </c>
      <c r="I12" s="3"/>
    </row>
    <row r="13" spans="1:9" x14ac:dyDescent="0.25">
      <c r="A13" s="3" t="s">
        <v>19</v>
      </c>
      <c r="B13" s="4">
        <v>54682</v>
      </c>
      <c r="C13" s="4">
        <v>50510</v>
      </c>
      <c r="D13" s="4">
        <v>4172</v>
      </c>
      <c r="E13" s="7">
        <v>4315</v>
      </c>
      <c r="F13" s="4">
        <v>3465</v>
      </c>
      <c r="G13" s="4">
        <f>F13-E13</f>
        <v>-850</v>
      </c>
      <c r="H13" s="3" t="s">
        <v>84</v>
      </c>
      <c r="I13" s="3"/>
    </row>
    <row r="14" spans="1:9" x14ac:dyDescent="0.25">
      <c r="A14" s="3" t="s">
        <v>20</v>
      </c>
      <c r="B14" s="4">
        <v>54682</v>
      </c>
      <c r="C14" s="4">
        <v>43689</v>
      </c>
      <c r="D14" s="4">
        <v>16025</v>
      </c>
      <c r="E14" s="7" t="s">
        <v>77</v>
      </c>
      <c r="F14" s="4">
        <v>12802</v>
      </c>
      <c r="G14" s="4">
        <f>F14-D14</f>
        <v>-3223</v>
      </c>
      <c r="H14" s="3" t="s">
        <v>56</v>
      </c>
      <c r="I14" s="3"/>
    </row>
    <row r="15" spans="1:9" x14ac:dyDescent="0.25">
      <c r="A15" s="3" t="s">
        <v>21</v>
      </c>
      <c r="B15" s="4">
        <v>54682</v>
      </c>
      <c r="C15" s="4">
        <v>0</v>
      </c>
      <c r="D15" s="4">
        <v>13948</v>
      </c>
      <c r="E15" s="7" t="s">
        <v>77</v>
      </c>
      <c r="F15" s="4">
        <v>27896</v>
      </c>
      <c r="G15" s="4">
        <f>F15-D15</f>
        <v>13948</v>
      </c>
      <c r="H15" s="3" t="s">
        <v>85</v>
      </c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3" t="s">
        <v>22</v>
      </c>
      <c r="B17" s="23"/>
      <c r="C17" s="23"/>
      <c r="D17" s="23"/>
      <c r="E17" s="23"/>
      <c r="F17" s="23"/>
      <c r="G17" s="3"/>
      <c r="H17" s="3"/>
      <c r="I17" s="3"/>
    </row>
    <row r="18" spans="1:9" x14ac:dyDescent="0.25">
      <c r="A18" s="11" t="s">
        <v>7</v>
      </c>
      <c r="B18" s="11" t="s">
        <v>5</v>
      </c>
      <c r="C18" s="11" t="s">
        <v>117</v>
      </c>
      <c r="D18" s="11" t="s">
        <v>8</v>
      </c>
      <c r="E18" s="11" t="s">
        <v>76</v>
      </c>
      <c r="F18" s="11" t="s">
        <v>6</v>
      </c>
      <c r="G18" s="11" t="s">
        <v>116</v>
      </c>
      <c r="H18" s="11" t="s">
        <v>38</v>
      </c>
      <c r="I18" s="3"/>
    </row>
    <row r="19" spans="1:9" x14ac:dyDescent="0.25">
      <c r="A19" s="3" t="s">
        <v>57</v>
      </c>
      <c r="B19" s="4">
        <v>67999</v>
      </c>
      <c r="C19" s="4">
        <v>0</v>
      </c>
      <c r="D19" s="4">
        <v>67999</v>
      </c>
      <c r="E19" s="7" t="s">
        <v>77</v>
      </c>
      <c r="F19" s="4">
        <v>67999</v>
      </c>
      <c r="G19" s="4">
        <f>F19-D19</f>
        <v>0</v>
      </c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3" t="s">
        <v>26</v>
      </c>
      <c r="B21" s="23"/>
      <c r="C21" s="23"/>
      <c r="D21" s="23"/>
      <c r="E21" s="23"/>
      <c r="F21" s="23"/>
      <c r="G21" s="3"/>
      <c r="H21" s="3"/>
      <c r="I21" s="3"/>
    </row>
    <row r="22" spans="1:9" x14ac:dyDescent="0.25">
      <c r="A22" s="11" t="s">
        <v>7</v>
      </c>
      <c r="B22" s="11" t="s">
        <v>5</v>
      </c>
      <c r="C22" s="11" t="s">
        <v>117</v>
      </c>
      <c r="D22" s="11" t="s">
        <v>8</v>
      </c>
      <c r="E22" s="11" t="s">
        <v>76</v>
      </c>
      <c r="F22" s="11" t="s">
        <v>6</v>
      </c>
      <c r="G22" s="11" t="s">
        <v>116</v>
      </c>
      <c r="H22" s="11" t="s">
        <v>38</v>
      </c>
      <c r="I22" s="3"/>
    </row>
    <row r="23" spans="1:9" x14ac:dyDescent="0.25">
      <c r="A23" s="3" t="s">
        <v>58</v>
      </c>
      <c r="B23" s="4">
        <v>266467</v>
      </c>
      <c r="C23" s="4">
        <v>0</v>
      </c>
      <c r="D23" s="4">
        <v>266467</v>
      </c>
      <c r="E23" s="7">
        <v>348391</v>
      </c>
      <c r="F23" s="4">
        <v>348203</v>
      </c>
      <c r="G23" s="4">
        <f>F23-E23</f>
        <v>-188</v>
      </c>
      <c r="H23" s="3" t="s">
        <v>86</v>
      </c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23" t="s">
        <v>23</v>
      </c>
      <c r="B25" s="23"/>
      <c r="C25" s="23"/>
      <c r="D25" s="23"/>
      <c r="E25" s="23"/>
      <c r="F25" s="23"/>
      <c r="G25" s="3"/>
      <c r="H25" s="3"/>
      <c r="I25" s="3"/>
    </row>
    <row r="26" spans="1:9" x14ac:dyDescent="0.25">
      <c r="A26" s="11" t="s">
        <v>7</v>
      </c>
      <c r="B26" s="11" t="s">
        <v>5</v>
      </c>
      <c r="C26" s="11" t="s">
        <v>117</v>
      </c>
      <c r="D26" s="11" t="s">
        <v>8</v>
      </c>
      <c r="E26" s="11" t="s">
        <v>76</v>
      </c>
      <c r="F26" s="11" t="s">
        <v>6</v>
      </c>
      <c r="G26" s="11" t="s">
        <v>116</v>
      </c>
      <c r="H26" s="11" t="s">
        <v>38</v>
      </c>
      <c r="I26" s="3"/>
    </row>
    <row r="27" spans="1:9" x14ac:dyDescent="0.25">
      <c r="A27" s="3" t="s">
        <v>59</v>
      </c>
      <c r="B27" s="4">
        <v>864764</v>
      </c>
      <c r="C27" s="4">
        <v>0</v>
      </c>
      <c r="D27" s="4">
        <v>864764</v>
      </c>
      <c r="E27" s="7">
        <v>886119</v>
      </c>
      <c r="F27" s="4">
        <v>669070</v>
      </c>
      <c r="G27" s="4">
        <f>F27-E27</f>
        <v>-217049</v>
      </c>
      <c r="H27" s="3" t="s">
        <v>87</v>
      </c>
      <c r="I27" s="3"/>
    </row>
    <row r="28" spans="1:9" x14ac:dyDescent="0.25">
      <c r="A28" s="3" t="s">
        <v>60</v>
      </c>
      <c r="B28" s="4">
        <v>864764</v>
      </c>
      <c r="C28" s="4">
        <v>805616</v>
      </c>
      <c r="D28" s="4">
        <v>47040</v>
      </c>
      <c r="E28" s="7" t="s">
        <v>77</v>
      </c>
      <c r="F28" s="4">
        <v>40494</v>
      </c>
      <c r="G28" s="4">
        <f>F28-D28</f>
        <v>-6546</v>
      </c>
      <c r="H28" s="3" t="s">
        <v>61</v>
      </c>
      <c r="I28" s="3"/>
    </row>
    <row r="29" spans="1:9" x14ac:dyDescent="0.25">
      <c r="A29" s="12" t="s">
        <v>62</v>
      </c>
      <c r="B29" s="13">
        <v>864764</v>
      </c>
      <c r="C29" s="13">
        <v>0</v>
      </c>
      <c r="D29" s="13">
        <v>50746</v>
      </c>
      <c r="E29" s="14" t="s">
        <v>77</v>
      </c>
      <c r="F29" s="13">
        <v>101492</v>
      </c>
      <c r="G29" s="13">
        <f>F29-D29</f>
        <v>50746</v>
      </c>
      <c r="H29" s="8" t="s">
        <v>107</v>
      </c>
      <c r="I29" s="10"/>
    </row>
    <row r="30" spans="1:9" x14ac:dyDescent="0.25">
      <c r="A30" s="3" t="s">
        <v>63</v>
      </c>
      <c r="B30" s="4">
        <v>864764</v>
      </c>
      <c r="C30" s="4">
        <v>323662</v>
      </c>
      <c r="D30" s="4">
        <v>105255</v>
      </c>
      <c r="E30" s="7" t="s">
        <v>77</v>
      </c>
      <c r="F30" s="4">
        <v>92805</v>
      </c>
      <c r="G30" s="4">
        <f>F30-D30</f>
        <v>-12450</v>
      </c>
      <c r="H30" s="3" t="s">
        <v>64</v>
      </c>
      <c r="I30" s="3"/>
    </row>
    <row r="31" spans="1:9" x14ac:dyDescent="0.25">
      <c r="A31" s="15" t="s">
        <v>65</v>
      </c>
      <c r="B31" s="14">
        <v>864764</v>
      </c>
      <c r="C31" s="22">
        <v>0</v>
      </c>
      <c r="D31" s="14">
        <v>410537</v>
      </c>
      <c r="E31" s="14" t="s">
        <v>77</v>
      </c>
      <c r="F31" s="14">
        <v>821074</v>
      </c>
      <c r="G31" s="14">
        <f>F31-D31</f>
        <v>410537</v>
      </c>
      <c r="H31" s="8" t="s">
        <v>108</v>
      </c>
      <c r="I31" s="10"/>
    </row>
  </sheetData>
  <mergeCells count="4">
    <mergeCell ref="A1:F1"/>
    <mergeCell ref="A17:F17"/>
    <mergeCell ref="A21:F21"/>
    <mergeCell ref="A25:F2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sqref="A1:F1"/>
    </sheetView>
  </sheetViews>
  <sheetFormatPr baseColWidth="10" defaultRowHeight="15" x14ac:dyDescent="0.25"/>
  <cols>
    <col min="1" max="1" width="49.28515625" bestFit="1" customWidth="1"/>
    <col min="2" max="2" width="13.42578125" bestFit="1" customWidth="1"/>
    <col min="3" max="3" width="23.42578125" bestFit="1" customWidth="1"/>
    <col min="4" max="4" width="20.28515625" bestFit="1" customWidth="1"/>
    <col min="5" max="5" width="23.5703125" bestFit="1" customWidth="1"/>
    <col min="6" max="6" width="13.28515625" bestFit="1" customWidth="1"/>
    <col min="7" max="7" width="9.28515625" bestFit="1" customWidth="1"/>
    <col min="8" max="8" width="52.28515625" bestFit="1" customWidth="1"/>
    <col min="9" max="9" width="33.5703125" customWidth="1"/>
  </cols>
  <sheetData>
    <row r="1" spans="1:8" x14ac:dyDescent="0.25">
      <c r="A1" s="27" t="s">
        <v>27</v>
      </c>
      <c r="B1" s="27"/>
      <c r="C1" s="27"/>
      <c r="D1" s="27"/>
      <c r="E1" s="27"/>
      <c r="F1" s="27"/>
    </row>
    <row r="2" spans="1:8" x14ac:dyDescent="0.25">
      <c r="A2" s="1" t="s">
        <v>7</v>
      </c>
      <c r="B2" s="1" t="s">
        <v>5</v>
      </c>
      <c r="C2" s="1" t="s">
        <v>117</v>
      </c>
      <c r="D2" s="1" t="s">
        <v>8</v>
      </c>
      <c r="E2" s="1" t="s">
        <v>76</v>
      </c>
      <c r="F2" s="1" t="s">
        <v>6</v>
      </c>
      <c r="G2" s="11" t="s">
        <v>116</v>
      </c>
      <c r="H2" s="1" t="s">
        <v>38</v>
      </c>
    </row>
    <row r="3" spans="1:8" x14ac:dyDescent="0.25">
      <c r="A3" s="19" t="s">
        <v>39</v>
      </c>
      <c r="B3" s="20">
        <v>9302</v>
      </c>
      <c r="C3" s="20">
        <v>0</v>
      </c>
      <c r="D3" s="20">
        <v>9302</v>
      </c>
      <c r="E3" s="21" t="s">
        <v>77</v>
      </c>
      <c r="F3" s="20">
        <v>9302</v>
      </c>
      <c r="G3" s="20">
        <f>F3-D3</f>
        <v>0</v>
      </c>
      <c r="H3" s="19"/>
    </row>
    <row r="4" spans="1:8" x14ac:dyDescent="0.25">
      <c r="A4" s="19" t="s">
        <v>40</v>
      </c>
      <c r="B4" s="20">
        <v>9302</v>
      </c>
      <c r="C4" s="20">
        <v>0</v>
      </c>
      <c r="D4" s="20">
        <v>9302</v>
      </c>
      <c r="E4" s="21" t="s">
        <v>77</v>
      </c>
      <c r="F4" s="20">
        <v>9302</v>
      </c>
      <c r="G4" s="20">
        <f>F4-D4</f>
        <v>0</v>
      </c>
      <c r="H4" s="19"/>
    </row>
    <row r="5" spans="1:8" x14ac:dyDescent="0.25">
      <c r="A5" s="19" t="s">
        <v>41</v>
      </c>
      <c r="B5" s="20">
        <v>9302</v>
      </c>
      <c r="C5" s="20">
        <v>0</v>
      </c>
      <c r="D5" s="20">
        <v>9302</v>
      </c>
      <c r="E5" s="21" t="s">
        <v>77</v>
      </c>
      <c r="F5" s="20">
        <v>9302</v>
      </c>
      <c r="G5" s="20">
        <f>F5-D5</f>
        <v>0</v>
      </c>
      <c r="H5" s="19"/>
    </row>
    <row r="7" spans="1:8" x14ac:dyDescent="0.25">
      <c r="A7" s="23" t="s">
        <v>28</v>
      </c>
      <c r="B7" s="23"/>
      <c r="C7" s="23"/>
      <c r="D7" s="23"/>
      <c r="E7" s="23"/>
      <c r="F7" s="23"/>
      <c r="G7" s="3"/>
      <c r="H7" s="3"/>
    </row>
    <row r="8" spans="1:8" x14ac:dyDescent="0.25">
      <c r="A8" s="11" t="s">
        <v>7</v>
      </c>
      <c r="B8" s="11" t="s">
        <v>5</v>
      </c>
      <c r="C8" s="11" t="s">
        <v>117</v>
      </c>
      <c r="D8" s="11" t="s">
        <v>8</v>
      </c>
      <c r="E8" s="11" t="s">
        <v>76</v>
      </c>
      <c r="F8" s="11" t="s">
        <v>6</v>
      </c>
      <c r="G8" s="11" t="s">
        <v>116</v>
      </c>
      <c r="H8" s="11" t="s">
        <v>38</v>
      </c>
    </row>
    <row r="9" spans="1:8" x14ac:dyDescent="0.25">
      <c r="A9" s="3" t="s">
        <v>42</v>
      </c>
      <c r="B9" s="4">
        <v>48423</v>
      </c>
      <c r="C9" s="4">
        <v>1</v>
      </c>
      <c r="D9" s="4">
        <v>48422</v>
      </c>
      <c r="E9" s="7" t="s">
        <v>77</v>
      </c>
      <c r="F9" s="4">
        <v>48422</v>
      </c>
      <c r="G9" s="4">
        <f>F9-D9</f>
        <v>0</v>
      </c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23" t="s">
        <v>29</v>
      </c>
      <c r="B12" s="23"/>
      <c r="C12" s="23"/>
      <c r="D12" s="23"/>
      <c r="E12" s="23"/>
      <c r="F12" s="23"/>
      <c r="G12" s="3"/>
      <c r="H12" s="3"/>
    </row>
    <row r="13" spans="1:8" x14ac:dyDescent="0.25">
      <c r="A13" s="11" t="s">
        <v>7</v>
      </c>
      <c r="B13" s="11" t="s">
        <v>5</v>
      </c>
      <c r="C13" s="11" t="s">
        <v>117</v>
      </c>
      <c r="D13" s="11" t="s">
        <v>8</v>
      </c>
      <c r="E13" s="11" t="s">
        <v>76</v>
      </c>
      <c r="F13" s="11" t="s">
        <v>6</v>
      </c>
      <c r="G13" s="11" t="s">
        <v>116</v>
      </c>
      <c r="H13" s="11" t="s">
        <v>38</v>
      </c>
    </row>
    <row r="14" spans="1:8" x14ac:dyDescent="0.25">
      <c r="A14" s="3" t="s">
        <v>43</v>
      </c>
      <c r="B14" s="4">
        <v>15129</v>
      </c>
      <c r="C14" s="4">
        <v>0</v>
      </c>
      <c r="D14" s="4">
        <v>15129</v>
      </c>
      <c r="E14" s="4">
        <v>17691</v>
      </c>
      <c r="F14" s="4">
        <v>17653</v>
      </c>
      <c r="G14" s="4">
        <f>F14-E14</f>
        <v>-38</v>
      </c>
      <c r="H14" s="16" t="s">
        <v>88</v>
      </c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23" t="s">
        <v>24</v>
      </c>
      <c r="B16" s="23"/>
      <c r="C16" s="23"/>
      <c r="D16" s="23"/>
      <c r="E16" s="23"/>
      <c r="F16" s="23"/>
      <c r="G16" s="3"/>
      <c r="H16" s="3"/>
    </row>
    <row r="17" spans="1:9" x14ac:dyDescent="0.25">
      <c r="A17" s="11" t="s">
        <v>7</v>
      </c>
      <c r="B17" s="11" t="s">
        <v>5</v>
      </c>
      <c r="C17" s="11" t="s">
        <v>117</v>
      </c>
      <c r="D17" s="11" t="s">
        <v>8</v>
      </c>
      <c r="E17" s="11" t="s">
        <v>76</v>
      </c>
      <c r="F17" s="11" t="s">
        <v>6</v>
      </c>
      <c r="G17" s="11" t="s">
        <v>116</v>
      </c>
      <c r="H17" s="11" t="s">
        <v>38</v>
      </c>
    </row>
    <row r="18" spans="1:9" x14ac:dyDescent="0.25">
      <c r="A18" s="25" t="s">
        <v>91</v>
      </c>
      <c r="B18" s="24">
        <v>17437</v>
      </c>
      <c r="C18" s="24">
        <v>0</v>
      </c>
      <c r="D18" s="24">
        <v>16740</v>
      </c>
      <c r="E18" s="24">
        <v>17374</v>
      </c>
      <c r="F18" s="24">
        <v>28025</v>
      </c>
      <c r="G18" s="24">
        <f>F18-E18</f>
        <v>10651</v>
      </c>
      <c r="H18" s="10" t="s">
        <v>90</v>
      </c>
      <c r="I18" s="3"/>
    </row>
    <row r="19" spans="1:9" ht="60" x14ac:dyDescent="0.25">
      <c r="A19" s="25"/>
      <c r="B19" s="24"/>
      <c r="C19" s="24"/>
      <c r="D19" s="24"/>
      <c r="E19" s="24"/>
      <c r="F19" s="24"/>
      <c r="G19" s="24"/>
      <c r="H19" s="10" t="s">
        <v>89</v>
      </c>
      <c r="I19" s="3"/>
    </row>
    <row r="20" spans="1:9" x14ac:dyDescent="0.25">
      <c r="A20" s="15" t="s">
        <v>92</v>
      </c>
      <c r="B20" s="14">
        <v>17437</v>
      </c>
      <c r="C20" s="22">
        <v>15160</v>
      </c>
      <c r="D20" s="14">
        <v>401</v>
      </c>
      <c r="E20" s="14">
        <v>404</v>
      </c>
      <c r="F20" s="14">
        <v>393</v>
      </c>
      <c r="G20" s="14">
        <f>F20-E20</f>
        <v>-11</v>
      </c>
      <c r="H20" s="10" t="s">
        <v>93</v>
      </c>
      <c r="I20" s="3"/>
    </row>
    <row r="21" spans="1:9" x14ac:dyDescent="0.25">
      <c r="A21" s="25" t="s">
        <v>44</v>
      </c>
      <c r="B21" s="24">
        <v>17437</v>
      </c>
      <c r="C21" s="24">
        <v>0</v>
      </c>
      <c r="D21" s="26">
        <v>393</v>
      </c>
      <c r="E21" s="26" t="s">
        <v>77</v>
      </c>
      <c r="F21" s="24">
        <v>1508</v>
      </c>
      <c r="G21" s="24">
        <f>F21-D21</f>
        <v>1115</v>
      </c>
      <c r="H21" s="12" t="s">
        <v>94</v>
      </c>
      <c r="I21" s="8"/>
    </row>
    <row r="22" spans="1:9" ht="45" x14ac:dyDescent="0.25">
      <c r="A22" s="25"/>
      <c r="B22" s="24"/>
      <c r="C22" s="24"/>
      <c r="D22" s="26"/>
      <c r="E22" s="26"/>
      <c r="F22" s="24"/>
      <c r="G22" s="24"/>
      <c r="H22" s="17" t="s">
        <v>95</v>
      </c>
      <c r="I22" s="8"/>
    </row>
    <row r="23" spans="1:9" x14ac:dyDescent="0.25">
      <c r="A23" s="12" t="s">
        <v>45</v>
      </c>
      <c r="B23" s="13">
        <v>17437</v>
      </c>
      <c r="C23" s="22">
        <v>15601</v>
      </c>
      <c r="D23" s="13">
        <v>1522</v>
      </c>
      <c r="E23" s="14" t="s">
        <v>77</v>
      </c>
      <c r="F23" s="13">
        <v>1383</v>
      </c>
      <c r="G23" s="13">
        <f>F23-D23</f>
        <v>-139</v>
      </c>
      <c r="H23" s="12" t="s">
        <v>109</v>
      </c>
      <c r="I23" s="8"/>
    </row>
    <row r="24" spans="1:9" ht="30" x14ac:dyDescent="0.25">
      <c r="A24" s="25" t="s">
        <v>46</v>
      </c>
      <c r="B24" s="24">
        <v>17437</v>
      </c>
      <c r="C24" s="24">
        <v>17330</v>
      </c>
      <c r="D24" s="26">
        <v>99</v>
      </c>
      <c r="E24" s="26" t="s">
        <v>77</v>
      </c>
      <c r="F24" s="26">
        <v>1</v>
      </c>
      <c r="G24" s="26">
        <f>F24-D24</f>
        <v>-98</v>
      </c>
      <c r="H24" s="10" t="s">
        <v>111</v>
      </c>
      <c r="I24" s="3"/>
    </row>
    <row r="25" spans="1:9" x14ac:dyDescent="0.25">
      <c r="A25" s="25"/>
      <c r="B25" s="24"/>
      <c r="C25" s="24"/>
      <c r="D25" s="26"/>
      <c r="E25" s="26"/>
      <c r="F25" s="26"/>
      <c r="G25" s="26"/>
      <c r="H25" s="10" t="s">
        <v>110</v>
      </c>
      <c r="I25" s="3"/>
    </row>
    <row r="26" spans="1:9" x14ac:dyDescent="0.25">
      <c r="A26" s="25" t="s">
        <v>47</v>
      </c>
      <c r="B26" s="24">
        <v>17437</v>
      </c>
      <c r="C26" s="24">
        <v>0</v>
      </c>
      <c r="D26" s="24">
        <v>1648</v>
      </c>
      <c r="E26" s="24" t="s">
        <v>77</v>
      </c>
      <c r="F26" s="24">
        <v>4796</v>
      </c>
      <c r="G26" s="24">
        <f>F26-D26</f>
        <v>3148</v>
      </c>
      <c r="H26" s="12" t="s">
        <v>112</v>
      </c>
      <c r="I26" s="8"/>
    </row>
    <row r="27" spans="1:9" ht="45" x14ac:dyDescent="0.25">
      <c r="A27" s="25"/>
      <c r="B27" s="24"/>
      <c r="C27" s="24"/>
      <c r="D27" s="24"/>
      <c r="E27" s="24"/>
      <c r="F27" s="24"/>
      <c r="G27" s="24"/>
      <c r="H27" s="18" t="s">
        <v>113</v>
      </c>
    </row>
  </sheetData>
  <mergeCells count="32">
    <mergeCell ref="B21:B22"/>
    <mergeCell ref="A21:A22"/>
    <mergeCell ref="G18:G19"/>
    <mergeCell ref="G21:G22"/>
    <mergeCell ref="F21:F22"/>
    <mergeCell ref="D21:D22"/>
    <mergeCell ref="E21:E22"/>
    <mergeCell ref="C18:C19"/>
    <mergeCell ref="C21:C22"/>
    <mergeCell ref="A1:F1"/>
    <mergeCell ref="A7:F7"/>
    <mergeCell ref="A12:F12"/>
    <mergeCell ref="A16:F16"/>
    <mergeCell ref="A18:A19"/>
    <mergeCell ref="B18:B19"/>
    <mergeCell ref="D18:D19"/>
    <mergeCell ref="E18:E19"/>
    <mergeCell ref="F18:F19"/>
    <mergeCell ref="B26:B27"/>
    <mergeCell ref="A26:A27"/>
    <mergeCell ref="G24:G25"/>
    <mergeCell ref="G26:G27"/>
    <mergeCell ref="F26:F27"/>
    <mergeCell ref="E26:E27"/>
    <mergeCell ref="D26:D27"/>
    <mergeCell ref="A24:A25"/>
    <mergeCell ref="B24:B25"/>
    <mergeCell ref="D24:D25"/>
    <mergeCell ref="E24:E25"/>
    <mergeCell ref="F24:F25"/>
    <mergeCell ref="C24:C25"/>
    <mergeCell ref="C26:C27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baseColWidth="10" defaultRowHeight="15" x14ac:dyDescent="0.25"/>
  <cols>
    <col min="1" max="1" width="27.28515625" bestFit="1" customWidth="1"/>
    <col min="2" max="2" width="13.42578125" bestFit="1" customWidth="1"/>
    <col min="3" max="3" width="23.42578125" bestFit="1" customWidth="1"/>
    <col min="4" max="4" width="20.28515625" bestFit="1" customWidth="1"/>
    <col min="5" max="5" width="23.5703125" bestFit="1" customWidth="1"/>
    <col min="6" max="6" width="13.28515625" bestFit="1" customWidth="1"/>
    <col min="7" max="7" width="9.28515625" bestFit="1" customWidth="1"/>
    <col min="8" max="8" width="66.28515625" bestFit="1" customWidth="1"/>
  </cols>
  <sheetData>
    <row r="1" spans="1:8" x14ac:dyDescent="0.25">
      <c r="A1" s="1" t="s">
        <v>7</v>
      </c>
      <c r="B1" s="1" t="s">
        <v>5</v>
      </c>
      <c r="C1" s="1" t="s">
        <v>117</v>
      </c>
      <c r="D1" s="1" t="s">
        <v>8</v>
      </c>
      <c r="E1" s="1" t="s">
        <v>76</v>
      </c>
      <c r="F1" s="1" t="s">
        <v>6</v>
      </c>
      <c r="G1" s="1" t="s">
        <v>116</v>
      </c>
      <c r="H1" s="1" t="s">
        <v>38</v>
      </c>
    </row>
    <row r="2" spans="1:8" x14ac:dyDescent="0.25">
      <c r="A2" t="s">
        <v>36</v>
      </c>
      <c r="B2" s="2">
        <v>1588909</v>
      </c>
      <c r="C2" s="2">
        <v>0</v>
      </c>
      <c r="D2" s="2">
        <v>23711</v>
      </c>
      <c r="E2" s="5" t="s">
        <v>77</v>
      </c>
      <c r="F2" s="2">
        <v>23711</v>
      </c>
      <c r="G2" s="2">
        <f>F2-D2</f>
        <v>0</v>
      </c>
    </row>
    <row r="3" spans="1:8" x14ac:dyDescent="0.25">
      <c r="A3" s="3" t="s">
        <v>37</v>
      </c>
      <c r="B3" s="4">
        <v>1588909</v>
      </c>
      <c r="C3" s="4">
        <v>72791</v>
      </c>
      <c r="D3" s="4">
        <v>1516118</v>
      </c>
      <c r="E3" s="4">
        <v>1564242</v>
      </c>
      <c r="F3" s="4">
        <v>1532636</v>
      </c>
      <c r="G3" s="4">
        <f>F3-E3</f>
        <v>-31606</v>
      </c>
      <c r="H3" s="3" t="s">
        <v>78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F1"/>
    </sheetView>
  </sheetViews>
  <sheetFormatPr baseColWidth="10" defaultRowHeight="15" x14ac:dyDescent="0.25"/>
  <cols>
    <col min="1" max="1" width="45" bestFit="1" customWidth="1"/>
    <col min="2" max="2" width="13.42578125" bestFit="1" customWidth="1"/>
    <col min="3" max="3" width="23.42578125" bestFit="1" customWidth="1"/>
    <col min="4" max="4" width="20.28515625" bestFit="1" customWidth="1"/>
    <col min="5" max="5" width="23.5703125" bestFit="1" customWidth="1"/>
    <col min="6" max="6" width="13.28515625" bestFit="1" customWidth="1"/>
    <col min="7" max="7" width="9.28515625" bestFit="1" customWidth="1"/>
    <col min="8" max="8" width="45.140625" bestFit="1" customWidth="1"/>
  </cols>
  <sheetData>
    <row r="1" spans="1:8" x14ac:dyDescent="0.25">
      <c r="A1" s="23" t="s">
        <v>30</v>
      </c>
      <c r="B1" s="23"/>
      <c r="C1" s="23"/>
      <c r="D1" s="23"/>
      <c r="E1" s="23"/>
      <c r="F1" s="23"/>
      <c r="G1" s="3"/>
      <c r="H1" s="3"/>
    </row>
    <row r="2" spans="1:8" x14ac:dyDescent="0.25">
      <c r="A2" s="11" t="s">
        <v>7</v>
      </c>
      <c r="B2" s="11" t="s">
        <v>5</v>
      </c>
      <c r="C2" s="11" t="s">
        <v>117</v>
      </c>
      <c r="D2" s="11" t="s">
        <v>8</v>
      </c>
      <c r="E2" s="11" t="s">
        <v>76</v>
      </c>
      <c r="F2" s="11" t="s">
        <v>6</v>
      </c>
      <c r="G2" s="11" t="s">
        <v>116</v>
      </c>
      <c r="H2" s="11" t="s">
        <v>38</v>
      </c>
    </row>
    <row r="3" spans="1:8" x14ac:dyDescent="0.25">
      <c r="A3" s="3" t="s">
        <v>66</v>
      </c>
      <c r="B3" s="4">
        <v>697158</v>
      </c>
      <c r="C3" s="4">
        <v>0</v>
      </c>
      <c r="D3" s="4">
        <v>24679</v>
      </c>
      <c r="E3" s="7" t="s">
        <v>77</v>
      </c>
      <c r="F3" s="4">
        <v>24679</v>
      </c>
      <c r="G3" s="4">
        <f>F3-D3</f>
        <v>0</v>
      </c>
      <c r="H3" s="3"/>
    </row>
    <row r="4" spans="1:8" x14ac:dyDescent="0.25">
      <c r="A4" s="3" t="s">
        <v>67</v>
      </c>
      <c r="B4" s="4">
        <v>697158</v>
      </c>
      <c r="C4" s="4">
        <v>0</v>
      </c>
      <c r="D4" s="3">
        <v>76</v>
      </c>
      <c r="E4" s="9" t="s">
        <v>77</v>
      </c>
      <c r="F4" s="3">
        <v>76</v>
      </c>
      <c r="G4" s="3">
        <f>F4-D4</f>
        <v>0</v>
      </c>
      <c r="H4" s="3"/>
    </row>
    <row r="5" spans="1:8" x14ac:dyDescent="0.25">
      <c r="A5" s="3" t="s">
        <v>68</v>
      </c>
      <c r="B5" s="4">
        <v>697158</v>
      </c>
      <c r="C5" s="4">
        <v>0</v>
      </c>
      <c r="D5" s="4">
        <v>697158</v>
      </c>
      <c r="E5" s="7" t="s">
        <v>77</v>
      </c>
      <c r="F5" s="4">
        <v>697158</v>
      </c>
      <c r="G5" s="4">
        <f>F5-D5</f>
        <v>0</v>
      </c>
      <c r="H5" s="3"/>
    </row>
    <row r="6" spans="1:8" x14ac:dyDescent="0.25">
      <c r="A6" s="3" t="s">
        <v>69</v>
      </c>
      <c r="B6" s="4">
        <v>697158</v>
      </c>
      <c r="C6" s="4">
        <v>0</v>
      </c>
      <c r="D6" s="4">
        <v>697158</v>
      </c>
      <c r="E6" s="7" t="s">
        <v>77</v>
      </c>
      <c r="F6" s="4">
        <v>697158</v>
      </c>
      <c r="G6" s="4">
        <f>F6-D6</f>
        <v>0</v>
      </c>
      <c r="H6" s="3"/>
    </row>
    <row r="7" spans="1:8" x14ac:dyDescent="0.25">
      <c r="A7" s="3" t="s">
        <v>70</v>
      </c>
      <c r="B7" s="4">
        <v>697158</v>
      </c>
      <c r="C7" s="4">
        <v>695444</v>
      </c>
      <c r="D7" s="4">
        <v>1714</v>
      </c>
      <c r="E7" s="7" t="s">
        <v>77</v>
      </c>
      <c r="F7" s="4">
        <v>1714</v>
      </c>
      <c r="G7" s="4">
        <f>F7-D7</f>
        <v>0</v>
      </c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23" t="s">
        <v>31</v>
      </c>
      <c r="B9" s="23"/>
      <c r="C9" s="23"/>
      <c r="D9" s="23"/>
      <c r="E9" s="23"/>
      <c r="F9" s="23"/>
      <c r="G9" s="3"/>
      <c r="H9" s="3"/>
    </row>
    <row r="10" spans="1:8" x14ac:dyDescent="0.25">
      <c r="A10" s="11" t="s">
        <v>7</v>
      </c>
      <c r="B10" s="11" t="s">
        <v>5</v>
      </c>
      <c r="C10" s="11" t="s">
        <v>117</v>
      </c>
      <c r="D10" s="11" t="s">
        <v>8</v>
      </c>
      <c r="E10" s="11" t="s">
        <v>76</v>
      </c>
      <c r="F10" s="11" t="s">
        <v>6</v>
      </c>
      <c r="G10" s="11" t="s">
        <v>116</v>
      </c>
      <c r="H10" s="11" t="s">
        <v>38</v>
      </c>
    </row>
    <row r="11" spans="1:8" x14ac:dyDescent="0.25">
      <c r="A11" s="3" t="s">
        <v>72</v>
      </c>
      <c r="B11" s="4">
        <v>6563865</v>
      </c>
      <c r="C11" s="4">
        <v>0</v>
      </c>
      <c r="D11" s="4">
        <v>38623</v>
      </c>
      <c r="E11" s="7" t="s">
        <v>77</v>
      </c>
      <c r="F11" s="4">
        <v>38623</v>
      </c>
      <c r="G11" s="4">
        <f>F11-D11</f>
        <v>0</v>
      </c>
      <c r="H11" s="3"/>
    </row>
    <row r="12" spans="1:8" x14ac:dyDescent="0.25">
      <c r="A12" s="3" t="s">
        <v>73</v>
      </c>
      <c r="B12" s="4">
        <v>6563865</v>
      </c>
      <c r="C12" s="4">
        <v>0</v>
      </c>
      <c r="D12" s="4">
        <v>6563865</v>
      </c>
      <c r="E12" s="7" t="s">
        <v>77</v>
      </c>
      <c r="F12" s="4">
        <v>6563770</v>
      </c>
      <c r="G12" s="4">
        <f>F12-D12</f>
        <v>-95</v>
      </c>
      <c r="H12" s="3" t="s">
        <v>74</v>
      </c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23" t="s">
        <v>32</v>
      </c>
      <c r="B14" s="23"/>
      <c r="C14" s="23"/>
      <c r="D14" s="23"/>
      <c r="E14" s="23"/>
      <c r="F14" s="23"/>
      <c r="G14" s="3"/>
      <c r="H14" s="3"/>
    </row>
    <row r="15" spans="1:8" x14ac:dyDescent="0.25">
      <c r="A15" s="11" t="s">
        <v>7</v>
      </c>
      <c r="B15" s="11" t="s">
        <v>5</v>
      </c>
      <c r="C15" s="11" t="s">
        <v>117</v>
      </c>
      <c r="D15" s="11" t="s">
        <v>8</v>
      </c>
      <c r="E15" s="11" t="s">
        <v>76</v>
      </c>
      <c r="F15" s="11" t="s">
        <v>6</v>
      </c>
      <c r="G15" s="11" t="s">
        <v>116</v>
      </c>
      <c r="H15" s="11" t="s">
        <v>38</v>
      </c>
    </row>
    <row r="16" spans="1:8" x14ac:dyDescent="0.25">
      <c r="A16" s="3" t="s">
        <v>71</v>
      </c>
      <c r="B16" s="4">
        <v>16154</v>
      </c>
      <c r="C16" s="4">
        <v>0</v>
      </c>
      <c r="D16" s="4">
        <v>16154</v>
      </c>
      <c r="E16" s="7">
        <v>20084</v>
      </c>
      <c r="F16" s="4">
        <v>20071</v>
      </c>
      <c r="G16" s="4">
        <f>F16-E16</f>
        <v>-13</v>
      </c>
      <c r="H16" s="3" t="s">
        <v>80</v>
      </c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23" t="s">
        <v>33</v>
      </c>
      <c r="B18" s="23"/>
      <c r="C18" s="23"/>
      <c r="D18" s="23"/>
      <c r="E18" s="23"/>
      <c r="F18" s="23"/>
      <c r="G18" s="3"/>
      <c r="H18" s="3"/>
    </row>
    <row r="19" spans="1:8" x14ac:dyDescent="0.25">
      <c r="A19" s="11" t="s">
        <v>7</v>
      </c>
      <c r="B19" s="11" t="s">
        <v>5</v>
      </c>
      <c r="C19" s="11" t="s">
        <v>117</v>
      </c>
      <c r="D19" s="11" t="s">
        <v>8</v>
      </c>
      <c r="E19" s="11" t="s">
        <v>76</v>
      </c>
      <c r="F19" s="11" t="s">
        <v>6</v>
      </c>
      <c r="G19" s="11" t="s">
        <v>116</v>
      </c>
      <c r="H19" s="11" t="s">
        <v>38</v>
      </c>
    </row>
    <row r="20" spans="1:8" x14ac:dyDescent="0.25">
      <c r="A20" s="3" t="s">
        <v>75</v>
      </c>
      <c r="B20" s="4">
        <v>4853094</v>
      </c>
      <c r="C20" s="28">
        <v>166288</v>
      </c>
      <c r="D20" s="4">
        <v>4424640</v>
      </c>
      <c r="E20" s="7">
        <v>4509307</v>
      </c>
      <c r="F20" s="4">
        <v>3738895</v>
      </c>
      <c r="G20" s="4">
        <f>F20-E20</f>
        <v>-770412</v>
      </c>
      <c r="H20" s="3" t="s">
        <v>81</v>
      </c>
    </row>
    <row r="21" spans="1:8" x14ac:dyDescent="0.25">
      <c r="A21" s="3" t="s">
        <v>114</v>
      </c>
      <c r="B21" s="4">
        <v>4853094</v>
      </c>
      <c r="C21" s="4">
        <v>4309644</v>
      </c>
      <c r="D21" s="4">
        <v>312154</v>
      </c>
      <c r="E21" s="9" t="s">
        <v>77</v>
      </c>
      <c r="F21" s="4">
        <v>294006</v>
      </c>
      <c r="G21" s="4">
        <f>F21-D21</f>
        <v>-18148</v>
      </c>
      <c r="H21" s="3" t="s">
        <v>118</v>
      </c>
    </row>
    <row r="22" spans="1:8" x14ac:dyDescent="0.25">
      <c r="A22" s="3" t="s">
        <v>115</v>
      </c>
      <c r="B22" s="4">
        <v>4853094</v>
      </c>
      <c r="C22" s="4">
        <v>0</v>
      </c>
      <c r="D22" s="4">
        <v>500655</v>
      </c>
      <c r="E22" s="9" t="s">
        <v>77</v>
      </c>
      <c r="F22" s="4">
        <v>1001310</v>
      </c>
      <c r="G22" s="4">
        <f>F22-D22</f>
        <v>500655</v>
      </c>
      <c r="H22" s="3" t="s">
        <v>119</v>
      </c>
    </row>
  </sheetData>
  <mergeCells count="4">
    <mergeCell ref="A1:F1"/>
    <mergeCell ref="A9:F9"/>
    <mergeCell ref="A14:F14"/>
    <mergeCell ref="A18:F18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baseColWidth="10" defaultRowHeight="15" x14ac:dyDescent="0.25"/>
  <cols>
    <col min="1" max="1" width="26.42578125" bestFit="1" customWidth="1"/>
    <col min="2" max="2" width="13.42578125" bestFit="1" customWidth="1"/>
    <col min="3" max="3" width="23.42578125" bestFit="1" customWidth="1"/>
    <col min="4" max="4" width="20.28515625" bestFit="1" customWidth="1"/>
    <col min="5" max="5" width="23.5703125" bestFit="1" customWidth="1"/>
    <col min="6" max="6" width="13.28515625" bestFit="1" customWidth="1"/>
    <col min="7" max="7" width="9.28515625" bestFit="1" customWidth="1"/>
    <col min="8" max="8" width="19.5703125" bestFit="1" customWidth="1"/>
  </cols>
  <sheetData>
    <row r="1" spans="1:8" x14ac:dyDescent="0.25">
      <c r="A1" s="1" t="s">
        <v>7</v>
      </c>
      <c r="B1" s="1" t="s">
        <v>5</v>
      </c>
      <c r="C1" s="1" t="s">
        <v>117</v>
      </c>
      <c r="D1" s="1" t="s">
        <v>8</v>
      </c>
      <c r="E1" s="1" t="s">
        <v>76</v>
      </c>
      <c r="F1" s="1" t="s">
        <v>6</v>
      </c>
      <c r="G1" s="1" t="s">
        <v>116</v>
      </c>
      <c r="H1" s="1" t="s">
        <v>38</v>
      </c>
    </row>
    <row r="2" spans="1:8" x14ac:dyDescent="0.25">
      <c r="A2" t="s">
        <v>52</v>
      </c>
      <c r="B2" s="2">
        <v>157875</v>
      </c>
      <c r="C2" s="2">
        <v>0</v>
      </c>
      <c r="D2" s="2">
        <v>157875</v>
      </c>
      <c r="E2" s="5" t="s">
        <v>77</v>
      </c>
      <c r="F2" s="2">
        <v>157875</v>
      </c>
      <c r="G2" s="2">
        <f>F2-D2</f>
        <v>0</v>
      </c>
    </row>
    <row r="3" spans="1:8" x14ac:dyDescent="0.25">
      <c r="A3" t="s">
        <v>53</v>
      </c>
      <c r="B3" s="2">
        <v>157875</v>
      </c>
      <c r="C3" s="2">
        <v>117755</v>
      </c>
      <c r="D3" s="2">
        <v>40120</v>
      </c>
      <c r="E3" s="5" t="s">
        <v>77</v>
      </c>
      <c r="F3" s="2">
        <v>40120</v>
      </c>
      <c r="G3" s="2">
        <f>F3-D3</f>
        <v>0</v>
      </c>
    </row>
    <row r="4" spans="1:8" x14ac:dyDescent="0.25">
      <c r="A4" t="s">
        <v>54</v>
      </c>
      <c r="B4" s="2">
        <v>157875</v>
      </c>
      <c r="C4" s="2">
        <v>155585</v>
      </c>
      <c r="D4" s="2">
        <v>2290</v>
      </c>
      <c r="E4" s="5" t="s">
        <v>77</v>
      </c>
      <c r="F4" s="2">
        <v>2290</v>
      </c>
      <c r="G4" s="2">
        <f>F4-D4</f>
        <v>0</v>
      </c>
    </row>
    <row r="5" spans="1:8" x14ac:dyDescent="0.25">
      <c r="A5" t="s">
        <v>55</v>
      </c>
      <c r="B5" s="2">
        <v>157875</v>
      </c>
      <c r="C5" s="2">
        <v>144893</v>
      </c>
      <c r="D5" s="2">
        <v>12982</v>
      </c>
      <c r="E5" s="5" t="s">
        <v>77</v>
      </c>
      <c r="F5" s="2">
        <v>12982</v>
      </c>
      <c r="G5" s="2">
        <f>F5-D5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baseColWidth="10" defaultRowHeight="15" x14ac:dyDescent="0.25"/>
  <cols>
    <col min="1" max="1" width="29.28515625" bestFit="1" customWidth="1"/>
    <col min="2" max="2" width="13.42578125" bestFit="1" customWidth="1"/>
    <col min="3" max="3" width="23.42578125" bestFit="1" customWidth="1"/>
    <col min="4" max="4" width="20.28515625" bestFit="1" customWidth="1"/>
    <col min="5" max="5" width="23.5703125" bestFit="1" customWidth="1"/>
    <col min="6" max="6" width="13.28515625" bestFit="1" customWidth="1"/>
    <col min="7" max="7" width="9.28515625" bestFit="1" customWidth="1"/>
    <col min="8" max="8" width="41.42578125" bestFit="1" customWidth="1"/>
  </cols>
  <sheetData>
    <row r="1" spans="1:8" x14ac:dyDescent="0.25">
      <c r="A1" s="1" t="s">
        <v>7</v>
      </c>
      <c r="B1" s="1" t="s">
        <v>5</v>
      </c>
      <c r="C1" s="1" t="s">
        <v>117</v>
      </c>
      <c r="D1" s="1" t="s">
        <v>8</v>
      </c>
      <c r="E1" s="1" t="s">
        <v>76</v>
      </c>
      <c r="F1" s="1" t="s">
        <v>6</v>
      </c>
      <c r="G1" s="1" t="s">
        <v>116</v>
      </c>
      <c r="H1" s="1" t="s">
        <v>38</v>
      </c>
    </row>
    <row r="2" spans="1:8" x14ac:dyDescent="0.25">
      <c r="A2" t="s">
        <v>48</v>
      </c>
      <c r="B2" s="2">
        <v>3734</v>
      </c>
      <c r="C2" s="2">
        <v>0</v>
      </c>
      <c r="D2" s="2">
        <v>3674</v>
      </c>
      <c r="E2" s="5" t="s">
        <v>77</v>
      </c>
      <c r="F2" s="2">
        <v>3674</v>
      </c>
      <c r="G2" s="2">
        <f>F2-D2</f>
        <v>0</v>
      </c>
    </row>
    <row r="3" spans="1:8" x14ac:dyDescent="0.25">
      <c r="A3" t="s">
        <v>49</v>
      </c>
      <c r="B3" s="2">
        <v>3734</v>
      </c>
      <c r="C3" s="2">
        <v>0</v>
      </c>
      <c r="D3" s="2">
        <v>3674</v>
      </c>
      <c r="E3" s="5" t="s">
        <v>77</v>
      </c>
      <c r="F3" s="2">
        <v>3674</v>
      </c>
      <c r="G3" s="2">
        <f>F3-D3</f>
        <v>0</v>
      </c>
    </row>
    <row r="4" spans="1:8" x14ac:dyDescent="0.25">
      <c r="A4" s="3" t="s">
        <v>50</v>
      </c>
      <c r="B4" s="4">
        <v>3734</v>
      </c>
      <c r="C4" s="4">
        <v>101</v>
      </c>
      <c r="D4" s="4">
        <v>3575</v>
      </c>
      <c r="E4" s="7">
        <v>3648</v>
      </c>
      <c r="F4" s="4">
        <v>3069</v>
      </c>
      <c r="G4" s="4">
        <f>F4-E4</f>
        <v>-579</v>
      </c>
      <c r="H4" s="3" t="s">
        <v>79</v>
      </c>
    </row>
    <row r="5" spans="1:8" x14ac:dyDescent="0.25">
      <c r="A5" t="s">
        <v>51</v>
      </c>
      <c r="B5" s="2">
        <v>3734</v>
      </c>
      <c r="C5" s="2">
        <v>1</v>
      </c>
      <c r="D5" s="2">
        <v>3673</v>
      </c>
      <c r="E5" s="5" t="s">
        <v>77</v>
      </c>
      <c r="F5" s="2">
        <v>3673</v>
      </c>
      <c r="G5" s="2">
        <f>F5-D5</f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F1"/>
    </sheetView>
  </sheetViews>
  <sheetFormatPr baseColWidth="10" defaultRowHeight="15" x14ac:dyDescent="0.25"/>
  <cols>
    <col min="1" max="1" width="28" bestFit="1" customWidth="1"/>
    <col min="2" max="2" width="13.42578125" bestFit="1" customWidth="1"/>
    <col min="3" max="3" width="23.42578125" bestFit="1" customWidth="1"/>
    <col min="4" max="4" width="20.28515625" bestFit="1" customWidth="1"/>
    <col min="5" max="5" width="23.5703125" bestFit="1" customWidth="1"/>
    <col min="6" max="6" width="13.28515625" bestFit="1" customWidth="1"/>
    <col min="7" max="7" width="9.28515625" bestFit="1" customWidth="1"/>
    <col min="8" max="8" width="27.140625" bestFit="1" customWidth="1"/>
  </cols>
  <sheetData>
    <row r="1" spans="1:8" x14ac:dyDescent="0.25">
      <c r="A1" s="27" t="s">
        <v>34</v>
      </c>
      <c r="B1" s="27"/>
      <c r="C1" s="27"/>
      <c r="D1" s="27"/>
      <c r="E1" s="27"/>
      <c r="F1" s="27"/>
    </row>
    <row r="2" spans="1:8" x14ac:dyDescent="0.25">
      <c r="A2" s="1" t="s">
        <v>7</v>
      </c>
      <c r="B2" s="1" t="s">
        <v>5</v>
      </c>
      <c r="C2" s="1" t="s">
        <v>117</v>
      </c>
      <c r="D2" s="1" t="s">
        <v>8</v>
      </c>
      <c r="E2" s="1" t="s">
        <v>76</v>
      </c>
      <c r="F2" s="1" t="s">
        <v>6</v>
      </c>
      <c r="G2" s="1" t="s">
        <v>116</v>
      </c>
      <c r="H2" s="1" t="s">
        <v>38</v>
      </c>
    </row>
    <row r="3" spans="1:8" x14ac:dyDescent="0.25">
      <c r="A3" s="3" t="s">
        <v>96</v>
      </c>
      <c r="B3" s="4">
        <v>70517</v>
      </c>
      <c r="C3" s="4">
        <v>0</v>
      </c>
      <c r="D3" s="4">
        <v>6593</v>
      </c>
      <c r="E3" s="9" t="s">
        <v>77</v>
      </c>
      <c r="F3" s="4">
        <v>6593</v>
      </c>
      <c r="G3" s="4">
        <f>F3-D3</f>
        <v>0</v>
      </c>
      <c r="H3" s="3"/>
    </row>
    <row r="4" spans="1:8" x14ac:dyDescent="0.25">
      <c r="A4" s="3" t="s">
        <v>97</v>
      </c>
      <c r="B4" s="4">
        <v>70517</v>
      </c>
      <c r="C4" s="4">
        <v>0</v>
      </c>
      <c r="D4" s="4">
        <v>9411</v>
      </c>
      <c r="E4" s="9" t="s">
        <v>77</v>
      </c>
      <c r="F4" s="4">
        <v>9411</v>
      </c>
      <c r="G4" s="4">
        <f>F4-D4</f>
        <v>0</v>
      </c>
      <c r="H4" s="3"/>
    </row>
    <row r="5" spans="1:8" x14ac:dyDescent="0.25">
      <c r="A5" s="3" t="s">
        <v>98</v>
      </c>
      <c r="B5" s="4">
        <v>70517</v>
      </c>
      <c r="C5" s="4">
        <v>0</v>
      </c>
      <c r="D5" s="4">
        <v>70517</v>
      </c>
      <c r="E5" s="9" t="s">
        <v>77</v>
      </c>
      <c r="F5" s="4">
        <v>70517</v>
      </c>
      <c r="G5" s="4">
        <f>F5-D5</f>
        <v>0</v>
      </c>
      <c r="H5" s="3"/>
    </row>
    <row r="6" spans="1:8" x14ac:dyDescent="0.25">
      <c r="A6" s="3" t="s">
        <v>103</v>
      </c>
      <c r="B6" s="4">
        <v>70517</v>
      </c>
      <c r="C6" s="4">
        <v>109</v>
      </c>
      <c r="D6" s="4">
        <v>70408</v>
      </c>
      <c r="E6" s="9" t="s">
        <v>77</v>
      </c>
      <c r="F6" s="4">
        <v>70406</v>
      </c>
      <c r="G6" s="4">
        <f>F6-D6</f>
        <v>-2</v>
      </c>
      <c r="H6" s="3" t="s">
        <v>105</v>
      </c>
    </row>
    <row r="7" spans="1:8" x14ac:dyDescent="0.25">
      <c r="A7" s="3" t="s">
        <v>104</v>
      </c>
      <c r="B7" s="4">
        <v>70517</v>
      </c>
      <c r="C7" s="4">
        <v>469</v>
      </c>
      <c r="D7" s="4">
        <v>70048</v>
      </c>
      <c r="E7" s="7">
        <v>85473</v>
      </c>
      <c r="F7" s="4">
        <v>85423</v>
      </c>
      <c r="G7" s="4">
        <f>F7-E7</f>
        <v>-50</v>
      </c>
      <c r="H7" s="3" t="s">
        <v>106</v>
      </c>
    </row>
    <row r="8" spans="1:8" x14ac:dyDescent="0.25">
      <c r="A8" s="3"/>
      <c r="B8" s="4"/>
      <c r="C8" s="4"/>
      <c r="D8" s="4"/>
      <c r="E8" s="9"/>
      <c r="F8" s="4"/>
      <c r="G8" s="4"/>
      <c r="H8" s="3"/>
    </row>
    <row r="9" spans="1:8" x14ac:dyDescent="0.25">
      <c r="A9" s="27" t="s">
        <v>35</v>
      </c>
      <c r="B9" s="27"/>
      <c r="C9" s="27"/>
      <c r="D9" s="27"/>
      <c r="E9" s="27"/>
      <c r="F9" s="27"/>
    </row>
    <row r="10" spans="1:8" x14ac:dyDescent="0.25">
      <c r="A10" s="1" t="s">
        <v>7</v>
      </c>
      <c r="B10" s="1" t="s">
        <v>5</v>
      </c>
      <c r="C10" s="1" t="s">
        <v>117</v>
      </c>
      <c r="D10" s="1" t="s">
        <v>8</v>
      </c>
      <c r="E10" s="1" t="s">
        <v>76</v>
      </c>
      <c r="F10" s="1" t="s">
        <v>6</v>
      </c>
      <c r="G10" s="1" t="s">
        <v>116</v>
      </c>
      <c r="H10" s="1" t="s">
        <v>38</v>
      </c>
    </row>
    <row r="11" spans="1:8" x14ac:dyDescent="0.25">
      <c r="A11" s="3" t="s">
        <v>99</v>
      </c>
      <c r="B11" s="4">
        <v>137106</v>
      </c>
      <c r="C11" s="4">
        <v>0</v>
      </c>
      <c r="D11" s="3">
        <v>7</v>
      </c>
      <c r="E11" s="9" t="s">
        <v>77</v>
      </c>
      <c r="F11" s="3">
        <v>7</v>
      </c>
      <c r="G11" s="3">
        <f>F11-D11</f>
        <v>0</v>
      </c>
      <c r="H11" s="3"/>
    </row>
    <row r="12" spans="1:8" x14ac:dyDescent="0.25">
      <c r="A12" s="3" t="s">
        <v>100</v>
      </c>
      <c r="B12" s="4">
        <v>137106</v>
      </c>
      <c r="C12" s="4">
        <v>0</v>
      </c>
      <c r="D12" s="4">
        <v>137105</v>
      </c>
      <c r="E12" s="9" t="s">
        <v>77</v>
      </c>
      <c r="F12" s="4">
        <v>134167</v>
      </c>
      <c r="G12" s="4">
        <f>F12-D12</f>
        <v>-2938</v>
      </c>
      <c r="H12" s="3" t="s">
        <v>102</v>
      </c>
    </row>
    <row r="13" spans="1:8" x14ac:dyDescent="0.25">
      <c r="A13" s="3" t="s">
        <v>101</v>
      </c>
      <c r="B13" s="4">
        <v>137106</v>
      </c>
      <c r="C13" s="4">
        <v>0</v>
      </c>
      <c r="D13" s="4">
        <v>134167</v>
      </c>
      <c r="E13" s="9" t="s">
        <v>77</v>
      </c>
      <c r="F13" s="4">
        <v>134167</v>
      </c>
      <c r="G13" s="4">
        <f>F13-D13</f>
        <v>0</v>
      </c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</sheetData>
  <mergeCells count="2">
    <mergeCell ref="A1:F1"/>
    <mergeCell ref="A9:F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Versicherten</vt:lpstr>
      <vt:lpstr>stat. Krankenhausversorgung</vt:lpstr>
      <vt:lpstr>amb. Krankenhausversorgung</vt:lpstr>
      <vt:lpstr>amb. Arzneimittellverordnung</vt:lpstr>
      <vt:lpstr>vertragsärztl. Versorgung</vt:lpstr>
      <vt:lpstr>Pflegeversicherung</vt:lpstr>
      <vt:lpstr>stat. Rehabilitationsfall</vt:lpstr>
      <vt:lpstr>Heilmittelversorgung</vt:lpstr>
    </vt:vector>
  </TitlesOfParts>
  <Company>Universitätsklinik Carl Gustav Carus Dresden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Henke, Elisa</dc:creator>
  <cp:lastModifiedBy>Henke, Elisa</cp:lastModifiedBy>
  <dcterms:created xsi:type="dcterms:W3CDTF">2024-02-14T07:59:13Z</dcterms:created>
  <dcterms:modified xsi:type="dcterms:W3CDTF">2024-04-09T11:36:59Z</dcterms:modified>
</cp:coreProperties>
</file>