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cc\Desktop\ChueElise_CSC5_Spring2018.git\Lab\Lab050318\"/>
    </mc:Choice>
  </mc:AlternateContent>
  <bookViews>
    <workbookView xWindow="0" yWindow="0" windowWidth="24000" windowHeight="9600" activeTab="1"/>
  </bookViews>
  <sheets>
    <sheet name="Retirement" sheetId="1" r:id="rId1"/>
    <sheet name="CarLoan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" l="1"/>
  <c r="F11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16" i="2"/>
  <c r="F15" i="2"/>
  <c r="D15" i="2"/>
  <c r="E15" i="2" s="1"/>
  <c r="D16" i="2" l="1"/>
  <c r="E16" i="2" s="1"/>
  <c r="D17" i="2" s="1"/>
  <c r="I17" i="1"/>
  <c r="I16" i="1"/>
  <c r="H17" i="1" s="1"/>
  <c r="E17" i="2" l="1"/>
  <c r="D18" i="2" s="1"/>
  <c r="E18" i="2" s="1"/>
  <c r="D19" i="2" s="1"/>
  <c r="H18" i="1"/>
  <c r="I18" i="1" s="1"/>
  <c r="E19" i="2" l="1"/>
  <c r="D20" i="2"/>
  <c r="E20" i="2" s="1"/>
  <c r="H19" i="1"/>
  <c r="I19" i="1" s="1"/>
  <c r="D21" i="2" l="1"/>
  <c r="E21" i="2" s="1"/>
  <c r="D22" i="2" s="1"/>
  <c r="H20" i="1"/>
  <c r="I20" i="1" s="1"/>
  <c r="E22" i="2" l="1"/>
  <c r="D23" i="2"/>
  <c r="H21" i="1"/>
  <c r="I21" i="1" s="1"/>
  <c r="E23" i="2" l="1"/>
  <c r="D24" i="2" s="1"/>
  <c r="H22" i="1"/>
  <c r="I22" i="1" s="1"/>
  <c r="E24" i="2" l="1"/>
  <c r="D25" i="2" s="1"/>
  <c r="H23" i="1"/>
  <c r="I23" i="1" s="1"/>
  <c r="E25" i="2" l="1"/>
  <c r="D26" i="2" s="1"/>
  <c r="H24" i="1"/>
  <c r="I24" i="1" s="1"/>
  <c r="E26" i="2" l="1"/>
  <c r="D27" i="2" s="1"/>
  <c r="H25" i="1"/>
  <c r="I25" i="1" s="1"/>
  <c r="E27" i="2" l="1"/>
  <c r="D28" i="2" s="1"/>
  <c r="H26" i="1"/>
  <c r="I26" i="1" s="1"/>
  <c r="E28" i="2" l="1"/>
  <c r="D29" i="2" s="1"/>
  <c r="H27" i="1"/>
  <c r="I27" i="1" s="1"/>
  <c r="E29" i="2" l="1"/>
  <c r="D30" i="2" s="1"/>
  <c r="H28" i="1"/>
  <c r="I28" i="1" s="1"/>
  <c r="E30" i="2" l="1"/>
  <c r="D31" i="2" s="1"/>
  <c r="H29" i="1"/>
  <c r="I29" i="1" s="1"/>
  <c r="E31" i="2" l="1"/>
  <c r="D32" i="2" s="1"/>
  <c r="H30" i="1"/>
  <c r="I30" i="1" s="1"/>
  <c r="E32" i="2" l="1"/>
  <c r="D33" i="2" s="1"/>
  <c r="H31" i="1"/>
  <c r="I31" i="1" s="1"/>
  <c r="E33" i="2" l="1"/>
  <c r="D34" i="2" s="1"/>
  <c r="H32" i="1"/>
  <c r="I32" i="1" s="1"/>
  <c r="E34" i="2" l="1"/>
  <c r="D35" i="2" s="1"/>
  <c r="H33" i="1"/>
  <c r="I33" i="1" s="1"/>
  <c r="E35" i="2" l="1"/>
  <c r="D36" i="2" s="1"/>
  <c r="H34" i="1"/>
  <c r="I34" i="1" s="1"/>
  <c r="H35" i="1"/>
  <c r="I35" i="1" s="1"/>
  <c r="E36" i="2" l="1"/>
  <c r="D37" i="2" s="1"/>
  <c r="H36" i="1"/>
  <c r="I36" i="1" s="1"/>
  <c r="E37" i="2" l="1"/>
  <c r="D38" i="2" s="1"/>
  <c r="H37" i="1"/>
  <c r="I37" i="1" s="1"/>
  <c r="E38" i="2" l="1"/>
  <c r="D39" i="2" s="1"/>
  <c r="H38" i="1"/>
  <c r="I38" i="1" s="1"/>
  <c r="E39" i="2" l="1"/>
  <c r="D40" i="2" s="1"/>
  <c r="H39" i="1"/>
  <c r="I39" i="1" s="1"/>
  <c r="E40" i="2" l="1"/>
  <c r="D41" i="2" s="1"/>
  <c r="H40" i="1"/>
  <c r="I40" i="1" s="1"/>
  <c r="E41" i="2" l="1"/>
  <c r="D42" i="2" s="1"/>
  <c r="H41" i="1"/>
  <c r="I41" i="1" s="1"/>
  <c r="E42" i="2" l="1"/>
  <c r="D43" i="2" s="1"/>
  <c r="H42" i="1"/>
  <c r="I42" i="1" s="1"/>
  <c r="E43" i="2" l="1"/>
  <c r="D44" i="2" s="1"/>
  <c r="H43" i="1"/>
  <c r="I43" i="1" s="1"/>
  <c r="E44" i="2" l="1"/>
  <c r="D45" i="2" s="1"/>
  <c r="H44" i="1"/>
  <c r="I44" i="1" s="1"/>
  <c r="E45" i="2" l="1"/>
  <c r="D46" i="2" s="1"/>
  <c r="H45" i="1"/>
  <c r="I45" i="1" s="1"/>
  <c r="E46" i="2" l="1"/>
  <c r="D47" i="2" s="1"/>
  <c r="H46" i="1"/>
  <c r="I46" i="1" s="1"/>
  <c r="E47" i="2" l="1"/>
  <c r="D48" i="2" s="1"/>
  <c r="H47" i="1"/>
  <c r="I47" i="1" s="1"/>
  <c r="E48" i="2" l="1"/>
  <c r="D49" i="2" s="1"/>
  <c r="H48" i="1"/>
  <c r="I48" i="1" s="1"/>
  <c r="E49" i="2" l="1"/>
  <c r="D50" i="2" s="1"/>
  <c r="H49" i="1"/>
  <c r="I49" i="1" s="1"/>
  <c r="E50" i="2" l="1"/>
  <c r="D51" i="2" s="1"/>
  <c r="H50" i="1"/>
  <c r="I50" i="1" s="1"/>
  <c r="E51" i="2" l="1"/>
  <c r="F10" i="2"/>
  <c r="H51" i="1"/>
  <c r="I51" i="1" s="1"/>
  <c r="H52" i="1" l="1"/>
  <c r="I52" i="1" s="1"/>
  <c r="H53" i="1" l="1"/>
  <c r="I53" i="1" s="1"/>
  <c r="H54" i="1" l="1"/>
  <c r="I54" i="1" s="1"/>
  <c r="H55" i="1" l="1"/>
  <c r="I55" i="1" s="1"/>
  <c r="H56" i="1" l="1"/>
  <c r="I56" i="1" s="1"/>
  <c r="H57" i="1" l="1"/>
  <c r="I57" i="1" s="1"/>
  <c r="H58" i="1" l="1"/>
  <c r="I58" i="1" s="1"/>
  <c r="H59" i="1" l="1"/>
  <c r="I59" i="1" s="1"/>
  <c r="H60" i="1" l="1"/>
  <c r="I60" i="1" s="1"/>
  <c r="H61" i="1" l="1"/>
  <c r="I61" i="1" s="1"/>
  <c r="H62" i="1" l="1"/>
  <c r="I62" i="1" s="1"/>
  <c r="H63" i="1" l="1"/>
  <c r="I63" i="1" s="1"/>
  <c r="H64" i="1" l="1"/>
  <c r="I64" i="1" s="1"/>
  <c r="H65" i="1" l="1"/>
  <c r="I65" i="1" s="1"/>
  <c r="H66" i="1" l="1"/>
  <c r="I66" i="1" s="1"/>
</calcChain>
</file>

<file path=xl/sharedStrings.xml><?xml version="1.0" encoding="utf-8"?>
<sst xmlns="http://schemas.openxmlformats.org/spreadsheetml/2006/main" count="31" uniqueCount="29">
  <si>
    <t>Retirement Savings Calculator</t>
  </si>
  <si>
    <t>= Salary</t>
  </si>
  <si>
    <t>=  Return On Investment "Muni Bonds"</t>
  </si>
  <si>
    <t>= Savings Needed for Retirement</t>
  </si>
  <si>
    <t>= Deposit Percentage to Save</t>
  </si>
  <si>
    <t>Year</t>
  </si>
  <si>
    <t>Interest Earned</t>
  </si>
  <si>
    <t>End of Year</t>
  </si>
  <si>
    <t>Deposit</t>
  </si>
  <si>
    <t>Savings</t>
  </si>
  <si>
    <t xml:space="preserve"> at Beg of Year</t>
  </si>
  <si>
    <t>Car Loan Calculator</t>
  </si>
  <si>
    <t>= Price of Car $'s</t>
  </si>
  <si>
    <t>= DownPayment %</t>
  </si>
  <si>
    <t>Price Car*(1-DP+TR+RF)</t>
  </si>
  <si>
    <t>Month</t>
  </si>
  <si>
    <t>= Monthly Payments $'s</t>
  </si>
  <si>
    <t>= Amount Financed $'s</t>
  </si>
  <si>
    <t>= Registration %</t>
  </si>
  <si>
    <t>= Balloon Payment $'s</t>
  </si>
  <si>
    <t>Loan Amt</t>
  </si>
  <si>
    <t>Beg of Month</t>
  </si>
  <si>
    <t>Interest</t>
  </si>
  <si>
    <t>End of Month</t>
  </si>
  <si>
    <t xml:space="preserve">Monthly </t>
  </si>
  <si>
    <t>Payment</t>
  </si>
  <si>
    <t>= Interest Rate %/yr</t>
  </si>
  <si>
    <t>= Total Cost of Vehicle</t>
  </si>
  <si>
    <t>= Tax Rate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</si>
</sst>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8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0" fontId="0" fillId="0" borderId="0" xfId="0" quotePrefix="1"/>
    <xf numFmtId="9" fontId="0" fillId="0" borderId="0" xfId="2" applyFont="1"/>
    <xf numFmtId="0" fontId="2" fillId="0" borderId="0" xfId="0" applyFont="1"/>
    <xf numFmtId="9" fontId="0" fillId="0" borderId="0" xfId="0" applyNumberFormat="1"/>
    <xf numFmtId="44" fontId="0" fillId="0" borderId="0" xfId="1" applyFont="1" applyAlignment="1">
      <alignment horizontal="left" indent="4"/>
    </xf>
    <xf numFmtId="44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O85"/>
  <sheetViews>
    <sheetView workbookViewId="0">
      <selection activeCell="L21" sqref="L21"/>
    </sheetView>
  </sheetViews>
  <sheetFormatPr defaultRowHeight="15" x14ac:dyDescent="0.25"/>
  <cols>
    <col min="6" max="7" width="9.140625" customWidth="1"/>
    <col min="8" max="8" width="17.140625" customWidth="1"/>
    <col min="9" max="9" width="14.42578125" customWidth="1"/>
    <col min="10" max="10" width="15" customWidth="1"/>
  </cols>
  <sheetData>
    <row r="1" spans="5:15" x14ac:dyDescent="0.25"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5:15" x14ac:dyDescent="0.25">
      <c r="E2" s="1"/>
      <c r="F2" s="1"/>
      <c r="G2" s="1"/>
      <c r="H2" s="1"/>
      <c r="I2" s="1"/>
      <c r="J2" s="1"/>
      <c r="K2" s="1"/>
      <c r="L2" s="1"/>
      <c r="M2" s="1"/>
      <c r="N2" s="1"/>
      <c r="O2" s="1"/>
    </row>
    <row r="3" spans="5:15" x14ac:dyDescent="0.25"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5:15" x14ac:dyDescent="0.25"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5:15" x14ac:dyDescent="0.25"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5:15" x14ac:dyDescent="0.25">
      <c r="E6" s="1"/>
      <c r="F6" s="1"/>
      <c r="G6" s="1"/>
      <c r="H6" s="1"/>
      <c r="I6" s="1" t="s">
        <v>0</v>
      </c>
      <c r="J6" s="1"/>
      <c r="K6" s="1"/>
      <c r="L6" s="1"/>
      <c r="M6" s="1"/>
      <c r="N6" s="1"/>
      <c r="O6" s="1"/>
    </row>
    <row r="7" spans="5:15" x14ac:dyDescent="0.25"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5:15" x14ac:dyDescent="0.25">
      <c r="E8" s="1"/>
      <c r="F8" s="1"/>
      <c r="G8" s="1"/>
      <c r="H8" s="1"/>
      <c r="I8" s="2">
        <v>100000</v>
      </c>
      <c r="J8" s="4" t="s">
        <v>1</v>
      </c>
      <c r="K8" s="5"/>
      <c r="L8" s="5"/>
      <c r="M8" s="1"/>
      <c r="N8" s="1"/>
      <c r="O8" s="1"/>
    </row>
    <row r="9" spans="5:15" x14ac:dyDescent="0.25">
      <c r="E9" s="1"/>
      <c r="F9" s="1"/>
      <c r="G9" s="1"/>
      <c r="H9" s="1"/>
      <c r="I9" s="3">
        <v>0.05</v>
      </c>
      <c r="J9" s="4" t="s">
        <v>2</v>
      </c>
      <c r="K9" s="5"/>
      <c r="L9" s="5"/>
      <c r="M9" s="1"/>
      <c r="N9" s="1"/>
      <c r="O9" s="1"/>
    </row>
    <row r="10" spans="5:15" x14ac:dyDescent="0.25">
      <c r="E10" s="1"/>
      <c r="F10" s="1"/>
      <c r="G10" s="1"/>
      <c r="H10" s="1"/>
      <c r="I10" s="2">
        <v>2000000</v>
      </c>
      <c r="J10" s="4" t="s">
        <v>3</v>
      </c>
      <c r="K10" s="5"/>
      <c r="L10" s="5"/>
      <c r="M10" s="1"/>
      <c r="N10" s="1"/>
      <c r="O10" s="1"/>
    </row>
    <row r="11" spans="5:15" x14ac:dyDescent="0.25">
      <c r="E11" s="1"/>
      <c r="F11" s="1"/>
      <c r="G11" s="1"/>
      <c r="H11" s="1"/>
      <c r="I11" s="3">
        <v>0.1</v>
      </c>
      <c r="J11" s="4" t="s">
        <v>4</v>
      </c>
      <c r="K11" s="5"/>
      <c r="L11" s="5"/>
      <c r="M11" s="1"/>
      <c r="N11" s="1"/>
      <c r="O11" s="1"/>
    </row>
    <row r="12" spans="5:15" x14ac:dyDescent="0.25"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5:15" x14ac:dyDescent="0.25">
      <c r="E13" s="1"/>
      <c r="H13" s="1"/>
      <c r="I13" s="1"/>
      <c r="J13" s="1"/>
      <c r="K13" s="1"/>
      <c r="L13" s="1"/>
      <c r="M13" s="1"/>
      <c r="N13" s="1"/>
      <c r="O13" s="1"/>
    </row>
    <row r="14" spans="5:15" x14ac:dyDescent="0.25">
      <c r="E14" s="1"/>
      <c r="H14" s="1" t="s">
        <v>9</v>
      </c>
      <c r="I14" s="1" t="s">
        <v>6</v>
      </c>
      <c r="J14" s="1" t="s">
        <v>8</v>
      </c>
      <c r="K14" s="1"/>
      <c r="L14" s="1"/>
      <c r="M14" s="1"/>
      <c r="N14" s="1"/>
      <c r="O14" s="1"/>
    </row>
    <row r="15" spans="5:15" x14ac:dyDescent="0.25">
      <c r="E15" s="1"/>
      <c r="F15" s="1" t="s">
        <v>5</v>
      </c>
      <c r="G15" s="1" t="s">
        <v>5</v>
      </c>
      <c r="H15" s="1" t="s">
        <v>10</v>
      </c>
      <c r="I15" s="1" t="s">
        <v>7</v>
      </c>
      <c r="J15" s="1" t="s">
        <v>7</v>
      </c>
      <c r="K15" s="1"/>
      <c r="L15" s="1"/>
      <c r="M15" s="1"/>
      <c r="N15" s="1"/>
      <c r="O15" s="1"/>
    </row>
    <row r="16" spans="5:15" x14ac:dyDescent="0.25">
      <c r="E16" s="1"/>
      <c r="F16" s="1">
        <v>0</v>
      </c>
      <c r="G16" s="1">
        <v>2021</v>
      </c>
      <c r="H16" s="1">
        <v>0</v>
      </c>
      <c r="I16" s="1">
        <f>H16*$I$9</f>
        <v>0</v>
      </c>
      <c r="J16" s="7">
        <v>10000</v>
      </c>
      <c r="K16" s="1"/>
      <c r="L16" s="1"/>
      <c r="M16" s="1"/>
      <c r="N16" s="1"/>
      <c r="O16" s="1"/>
    </row>
    <row r="17" spans="5:15" x14ac:dyDescent="0.25">
      <c r="E17" s="1"/>
      <c r="F17" s="1">
        <v>1</v>
      </c>
      <c r="G17" s="1">
        <v>2022</v>
      </c>
      <c r="H17" s="7">
        <f>H16+I16+J16</f>
        <v>10000</v>
      </c>
      <c r="I17" s="6">
        <f t="shared" ref="I17:I66" si="0">H17*$I$9</f>
        <v>500</v>
      </c>
      <c r="J17" s="7">
        <v>10000</v>
      </c>
      <c r="K17" s="1"/>
      <c r="L17" s="1"/>
      <c r="M17" s="1"/>
      <c r="N17" s="1"/>
      <c r="O17" s="1"/>
    </row>
    <row r="18" spans="5:15" x14ac:dyDescent="0.25">
      <c r="E18" s="1"/>
      <c r="F18" s="1">
        <v>2</v>
      </c>
      <c r="G18" s="1">
        <v>2023</v>
      </c>
      <c r="H18" s="7">
        <f>H17+I17+J17</f>
        <v>20500</v>
      </c>
      <c r="I18" s="6">
        <f t="shared" si="0"/>
        <v>1025</v>
      </c>
      <c r="J18" s="7">
        <v>10001</v>
      </c>
      <c r="K18" s="1"/>
      <c r="L18" s="1"/>
      <c r="M18" s="1"/>
      <c r="N18" s="1"/>
      <c r="O18" s="1"/>
    </row>
    <row r="19" spans="5:15" x14ac:dyDescent="0.25">
      <c r="E19" s="1"/>
      <c r="F19" s="1">
        <v>3</v>
      </c>
      <c r="G19" s="1">
        <v>2024</v>
      </c>
      <c r="H19" s="7">
        <f>H18+I18+J18</f>
        <v>31526</v>
      </c>
      <c r="I19" s="6">
        <f t="shared" si="0"/>
        <v>1576.3000000000002</v>
      </c>
      <c r="J19" s="7">
        <v>10002</v>
      </c>
      <c r="K19" s="1"/>
      <c r="L19" s="1"/>
      <c r="M19" s="1"/>
      <c r="N19" s="1"/>
      <c r="O19" s="1"/>
    </row>
    <row r="20" spans="5:15" x14ac:dyDescent="0.25">
      <c r="E20" s="1"/>
      <c r="F20" s="1">
        <v>4</v>
      </c>
      <c r="G20" s="1">
        <v>2025</v>
      </c>
      <c r="H20" s="7">
        <f>H19+I19+J19</f>
        <v>43104.3</v>
      </c>
      <c r="I20" s="6">
        <f t="shared" si="0"/>
        <v>2155.2150000000001</v>
      </c>
      <c r="J20" s="7">
        <v>10003</v>
      </c>
      <c r="K20" s="1"/>
      <c r="L20" s="1"/>
      <c r="M20" s="1"/>
      <c r="N20" s="1"/>
      <c r="O20" s="1"/>
    </row>
    <row r="21" spans="5:15" x14ac:dyDescent="0.25">
      <c r="E21" s="1"/>
      <c r="F21" s="1">
        <v>5</v>
      </c>
      <c r="G21" s="1">
        <v>2026</v>
      </c>
      <c r="H21" s="7">
        <f t="shared" ref="H21:H66" si="1">H20+I20+J20</f>
        <v>55262.514999999999</v>
      </c>
      <c r="I21" s="6">
        <f t="shared" si="0"/>
        <v>2763.1257500000002</v>
      </c>
      <c r="J21" s="7">
        <v>10004</v>
      </c>
      <c r="K21" s="1"/>
      <c r="L21" s="1"/>
      <c r="M21" s="1"/>
      <c r="N21" s="1"/>
      <c r="O21" s="1"/>
    </row>
    <row r="22" spans="5:15" x14ac:dyDescent="0.25">
      <c r="E22" s="1"/>
      <c r="F22" s="1">
        <v>6</v>
      </c>
      <c r="G22" s="1">
        <v>2027</v>
      </c>
      <c r="H22" s="7">
        <f t="shared" si="1"/>
        <v>68029.640749999991</v>
      </c>
      <c r="I22" s="6">
        <f t="shared" si="0"/>
        <v>3401.4820374999999</v>
      </c>
      <c r="J22" s="7">
        <v>10005</v>
      </c>
      <c r="K22" s="1"/>
      <c r="L22" s="1"/>
      <c r="M22" s="1"/>
      <c r="N22" s="1"/>
      <c r="O22" s="1"/>
    </row>
    <row r="23" spans="5:15" x14ac:dyDescent="0.25">
      <c r="E23" s="1"/>
      <c r="F23" s="1">
        <v>7</v>
      </c>
      <c r="G23" s="1">
        <v>2028</v>
      </c>
      <c r="H23" s="7">
        <f t="shared" si="1"/>
        <v>81436.122787499989</v>
      </c>
      <c r="I23" s="6">
        <f t="shared" si="0"/>
        <v>4071.8061393749995</v>
      </c>
      <c r="J23" s="7">
        <v>10006</v>
      </c>
      <c r="K23" s="1"/>
      <c r="L23" s="1"/>
      <c r="M23" s="1"/>
      <c r="N23" s="1"/>
      <c r="O23" s="1"/>
    </row>
    <row r="24" spans="5:15" x14ac:dyDescent="0.25">
      <c r="E24" s="1"/>
      <c r="F24" s="1">
        <v>8</v>
      </c>
      <c r="G24" s="1">
        <v>2029</v>
      </c>
      <c r="H24" s="7">
        <f t="shared" si="1"/>
        <v>95513.928926874985</v>
      </c>
      <c r="I24" s="6">
        <f t="shared" si="0"/>
        <v>4775.6964463437498</v>
      </c>
      <c r="J24" s="7">
        <v>10007</v>
      </c>
      <c r="K24" s="1"/>
      <c r="L24" s="1"/>
      <c r="M24" s="1"/>
      <c r="N24" s="1"/>
      <c r="O24" s="1"/>
    </row>
    <row r="25" spans="5:15" x14ac:dyDescent="0.25">
      <c r="E25" s="1"/>
      <c r="F25" s="1">
        <v>9</v>
      </c>
      <c r="G25" s="1">
        <v>2030</v>
      </c>
      <c r="H25" s="7">
        <f t="shared" si="1"/>
        <v>110296.62537321873</v>
      </c>
      <c r="I25" s="6">
        <f t="shared" si="0"/>
        <v>5514.831268660937</v>
      </c>
      <c r="J25" s="7">
        <v>10008</v>
      </c>
      <c r="K25" s="1"/>
      <c r="L25" s="1"/>
      <c r="M25" s="1"/>
      <c r="N25" s="1"/>
      <c r="O25" s="1"/>
    </row>
    <row r="26" spans="5:15" x14ac:dyDescent="0.25">
      <c r="E26" s="1"/>
      <c r="F26" s="1">
        <v>10</v>
      </c>
      <c r="G26" s="1">
        <v>2031</v>
      </c>
      <c r="H26" s="7">
        <f t="shared" si="1"/>
        <v>125819.45664187967</v>
      </c>
      <c r="I26" s="6">
        <f t="shared" si="0"/>
        <v>6290.9728320939839</v>
      </c>
      <c r="J26" s="7">
        <v>10009</v>
      </c>
      <c r="K26" s="1"/>
      <c r="L26" s="1"/>
      <c r="M26" s="1"/>
      <c r="N26" s="1"/>
      <c r="O26" s="1"/>
    </row>
    <row r="27" spans="5:15" x14ac:dyDescent="0.25">
      <c r="E27" s="1"/>
      <c r="F27" s="1">
        <v>11</v>
      </c>
      <c r="G27" s="1">
        <v>2032</v>
      </c>
      <c r="H27" s="7">
        <f t="shared" si="1"/>
        <v>142119.42947397367</v>
      </c>
      <c r="I27" s="6">
        <f t="shared" si="0"/>
        <v>7105.9714736986834</v>
      </c>
      <c r="J27" s="7">
        <v>10010</v>
      </c>
      <c r="K27" s="1"/>
      <c r="L27" s="1"/>
      <c r="M27" s="1"/>
      <c r="N27" s="1"/>
      <c r="O27" s="1"/>
    </row>
    <row r="28" spans="5:15" x14ac:dyDescent="0.25">
      <c r="E28" s="1"/>
      <c r="F28" s="1">
        <v>12</v>
      </c>
      <c r="G28" s="1">
        <v>2033</v>
      </c>
      <c r="H28" s="7">
        <f t="shared" si="1"/>
        <v>159235.40094767234</v>
      </c>
      <c r="I28" s="6">
        <f t="shared" si="0"/>
        <v>7961.7700473836176</v>
      </c>
      <c r="J28" s="7">
        <v>10011</v>
      </c>
      <c r="K28" s="1"/>
      <c r="L28" s="1"/>
      <c r="M28" s="1"/>
      <c r="N28" s="1"/>
      <c r="O28" s="1"/>
    </row>
    <row r="29" spans="5:15" x14ac:dyDescent="0.25">
      <c r="E29" s="1"/>
      <c r="F29" s="1">
        <v>13</v>
      </c>
      <c r="G29" s="1">
        <v>2034</v>
      </c>
      <c r="H29" s="7">
        <f t="shared" si="1"/>
        <v>177208.17099505596</v>
      </c>
      <c r="I29" s="6">
        <f t="shared" si="0"/>
        <v>8860.4085497527976</v>
      </c>
      <c r="J29" s="7">
        <v>10012</v>
      </c>
      <c r="K29" s="1"/>
      <c r="L29" s="1"/>
      <c r="M29" s="1"/>
      <c r="N29" s="1"/>
      <c r="O29" s="1"/>
    </row>
    <row r="30" spans="5:15" x14ac:dyDescent="0.25">
      <c r="E30" s="1"/>
      <c r="F30" s="1">
        <v>14</v>
      </c>
      <c r="G30" s="1">
        <v>2035</v>
      </c>
      <c r="H30" s="7">
        <f t="shared" si="1"/>
        <v>196080.57954480874</v>
      </c>
      <c r="I30" s="6">
        <f t="shared" si="0"/>
        <v>9804.0289772404376</v>
      </c>
      <c r="J30" s="7">
        <v>10013</v>
      </c>
      <c r="K30" s="1"/>
      <c r="L30" s="1"/>
      <c r="M30" s="1"/>
      <c r="N30" s="1"/>
      <c r="O30" s="1"/>
    </row>
    <row r="31" spans="5:15" x14ac:dyDescent="0.25">
      <c r="E31" s="1"/>
      <c r="F31" s="1">
        <v>15</v>
      </c>
      <c r="G31" s="1">
        <v>2036</v>
      </c>
      <c r="H31" s="7">
        <f t="shared" si="1"/>
        <v>215897.60852204918</v>
      </c>
      <c r="I31" s="6">
        <f t="shared" si="0"/>
        <v>10794.88042610246</v>
      </c>
      <c r="J31" s="7">
        <v>10014</v>
      </c>
      <c r="K31" s="1"/>
      <c r="L31" s="1"/>
      <c r="M31" s="1"/>
      <c r="N31" s="1"/>
      <c r="O31" s="1"/>
    </row>
    <row r="32" spans="5:15" x14ac:dyDescent="0.25">
      <c r="E32" s="1"/>
      <c r="F32" s="1">
        <v>16</v>
      </c>
      <c r="G32" s="1">
        <v>2037</v>
      </c>
      <c r="H32" s="7">
        <f t="shared" si="1"/>
        <v>236706.48894815164</v>
      </c>
      <c r="I32" s="6">
        <f t="shared" si="0"/>
        <v>11835.324447407584</v>
      </c>
      <c r="J32" s="7">
        <v>10015</v>
      </c>
      <c r="K32" s="1"/>
      <c r="L32" s="1"/>
      <c r="M32" s="1"/>
      <c r="N32" s="1"/>
      <c r="O32" s="1"/>
    </row>
    <row r="33" spans="5:15" x14ac:dyDescent="0.25">
      <c r="E33" s="1"/>
      <c r="F33" s="1">
        <v>17</v>
      </c>
      <c r="G33" s="1">
        <v>2038</v>
      </c>
      <c r="H33" s="7">
        <f>H32+I32+J32</f>
        <v>258556.81339555923</v>
      </c>
      <c r="I33" s="6">
        <f t="shared" si="0"/>
        <v>12927.840669777963</v>
      </c>
      <c r="J33" s="7">
        <v>10016</v>
      </c>
      <c r="K33" s="1"/>
      <c r="L33" s="1"/>
      <c r="M33" s="1"/>
      <c r="N33" s="1"/>
      <c r="O33" s="1"/>
    </row>
    <row r="34" spans="5:15" x14ac:dyDescent="0.25">
      <c r="E34" s="1"/>
      <c r="F34" s="1">
        <v>18</v>
      </c>
      <c r="G34" s="1">
        <v>2039</v>
      </c>
      <c r="H34" s="7">
        <f t="shared" si="1"/>
        <v>281500.65406533721</v>
      </c>
      <c r="I34" s="6">
        <f t="shared" si="0"/>
        <v>14075.032703266861</v>
      </c>
      <c r="J34" s="7">
        <v>10017</v>
      </c>
      <c r="K34" s="1"/>
      <c r="L34" s="1"/>
      <c r="M34" s="1"/>
      <c r="N34" s="1"/>
      <c r="O34" s="1"/>
    </row>
    <row r="35" spans="5:15" x14ac:dyDescent="0.25">
      <c r="E35" s="1"/>
      <c r="F35" s="1">
        <v>19</v>
      </c>
      <c r="G35" s="1">
        <v>2040</v>
      </c>
      <c r="H35" s="7">
        <f t="shared" si="1"/>
        <v>305592.68676860409</v>
      </c>
      <c r="I35" s="6">
        <f t="shared" si="0"/>
        <v>15279.634338430205</v>
      </c>
      <c r="J35" s="7">
        <v>10018</v>
      </c>
      <c r="K35" s="1"/>
      <c r="L35" s="1"/>
      <c r="M35" s="1"/>
      <c r="N35" s="1"/>
      <c r="O35" s="1"/>
    </row>
    <row r="36" spans="5:15" x14ac:dyDescent="0.25">
      <c r="E36" s="1"/>
      <c r="F36" s="1">
        <v>20</v>
      </c>
      <c r="G36" s="1">
        <v>2041</v>
      </c>
      <c r="H36" s="7">
        <f t="shared" si="1"/>
        <v>330890.32110703428</v>
      </c>
      <c r="I36" s="6">
        <f t="shared" si="0"/>
        <v>16544.516055351716</v>
      </c>
      <c r="J36" s="7">
        <v>10019</v>
      </c>
      <c r="K36" s="1"/>
      <c r="L36" s="1"/>
      <c r="M36" s="1"/>
      <c r="N36" s="1"/>
      <c r="O36" s="1"/>
    </row>
    <row r="37" spans="5:15" x14ac:dyDescent="0.25">
      <c r="E37" s="1"/>
      <c r="F37" s="1">
        <v>21</v>
      </c>
      <c r="G37" s="1">
        <v>2042</v>
      </c>
      <c r="H37" s="7">
        <f t="shared" si="1"/>
        <v>357453.83716238599</v>
      </c>
      <c r="I37" s="6">
        <f t="shared" si="0"/>
        <v>17872.691858119299</v>
      </c>
      <c r="J37" s="7">
        <v>10020</v>
      </c>
      <c r="K37" s="1"/>
      <c r="L37" s="1"/>
      <c r="M37" s="1"/>
      <c r="N37" s="1"/>
      <c r="O37" s="1"/>
    </row>
    <row r="38" spans="5:15" x14ac:dyDescent="0.25">
      <c r="E38" s="1"/>
      <c r="F38" s="1">
        <v>22</v>
      </c>
      <c r="G38" s="1">
        <v>2043</v>
      </c>
      <c r="H38" s="7">
        <f t="shared" si="1"/>
        <v>385346.52902050526</v>
      </c>
      <c r="I38" s="6">
        <f t="shared" si="0"/>
        <v>19267.326451025263</v>
      </c>
      <c r="J38" s="7">
        <v>10021</v>
      </c>
      <c r="K38" s="1"/>
      <c r="L38" s="1"/>
      <c r="M38" s="1"/>
      <c r="N38" s="1"/>
      <c r="O38" s="1"/>
    </row>
    <row r="39" spans="5:15" x14ac:dyDescent="0.25">
      <c r="E39" s="1"/>
      <c r="F39" s="1">
        <v>23</v>
      </c>
      <c r="G39" s="1">
        <v>2044</v>
      </c>
      <c r="H39" s="7">
        <f t="shared" si="1"/>
        <v>414634.85547153052</v>
      </c>
      <c r="I39" s="6">
        <f t="shared" si="0"/>
        <v>20731.742773576527</v>
      </c>
      <c r="J39" s="7">
        <v>10022</v>
      </c>
      <c r="K39" s="1"/>
      <c r="L39" s="1"/>
      <c r="M39" s="1"/>
      <c r="N39" s="1"/>
      <c r="O39" s="1"/>
    </row>
    <row r="40" spans="5:15" x14ac:dyDescent="0.25">
      <c r="E40" s="1"/>
      <c r="F40" s="1">
        <v>24</v>
      </c>
      <c r="G40" s="1">
        <v>2045</v>
      </c>
      <c r="H40" s="7">
        <f t="shared" si="1"/>
        <v>445388.59824510704</v>
      </c>
      <c r="I40" s="6">
        <f t="shared" si="0"/>
        <v>22269.429912255353</v>
      </c>
      <c r="J40" s="7">
        <v>10023</v>
      </c>
      <c r="K40" s="1"/>
      <c r="L40" s="1"/>
      <c r="M40" s="1"/>
      <c r="N40" s="1"/>
      <c r="O40" s="1"/>
    </row>
    <row r="41" spans="5:15" x14ac:dyDescent="0.25">
      <c r="E41" s="1"/>
      <c r="F41" s="1">
        <v>25</v>
      </c>
      <c r="G41" s="1">
        <v>2046</v>
      </c>
      <c r="H41" s="7">
        <f t="shared" si="1"/>
        <v>477681.02815736242</v>
      </c>
      <c r="I41" s="6">
        <f t="shared" si="0"/>
        <v>23884.051407868123</v>
      </c>
      <c r="J41" s="7">
        <v>10024</v>
      </c>
      <c r="K41" s="1"/>
      <c r="L41" s="1"/>
      <c r="M41" s="1"/>
      <c r="N41" s="1"/>
      <c r="O41" s="1"/>
    </row>
    <row r="42" spans="5:15" x14ac:dyDescent="0.25">
      <c r="E42" s="1"/>
      <c r="F42" s="1">
        <v>26</v>
      </c>
      <c r="G42" s="1">
        <v>2047</v>
      </c>
      <c r="H42" s="7">
        <f t="shared" si="1"/>
        <v>511589.07956523052</v>
      </c>
      <c r="I42" s="6">
        <f t="shared" si="0"/>
        <v>25579.453978261528</v>
      </c>
      <c r="J42" s="7">
        <v>10025</v>
      </c>
      <c r="K42" s="1"/>
      <c r="L42" s="1"/>
      <c r="M42" s="1"/>
      <c r="N42" s="1"/>
      <c r="O42" s="1"/>
    </row>
    <row r="43" spans="5:15" x14ac:dyDescent="0.25">
      <c r="E43" s="1"/>
      <c r="F43" s="1">
        <v>27</v>
      </c>
      <c r="G43" s="1">
        <v>2048</v>
      </c>
      <c r="H43" s="7">
        <f t="shared" si="1"/>
        <v>547193.53354349209</v>
      </c>
      <c r="I43" s="6">
        <f t="shared" si="0"/>
        <v>27359.676677174604</v>
      </c>
      <c r="J43" s="7">
        <v>10026</v>
      </c>
      <c r="K43" s="1"/>
      <c r="L43" s="1"/>
      <c r="M43" s="1"/>
      <c r="N43" s="1"/>
      <c r="O43" s="1"/>
    </row>
    <row r="44" spans="5:15" x14ac:dyDescent="0.25">
      <c r="E44" s="1"/>
      <c r="F44" s="1">
        <v>28</v>
      </c>
      <c r="G44" s="1">
        <v>2049</v>
      </c>
      <c r="H44" s="7">
        <f t="shared" si="1"/>
        <v>584579.21022066672</v>
      </c>
      <c r="I44" s="6">
        <f t="shared" si="0"/>
        <v>29228.960511033336</v>
      </c>
      <c r="J44" s="7">
        <v>10027</v>
      </c>
      <c r="K44" s="1"/>
      <c r="L44" s="1"/>
      <c r="M44" s="1"/>
      <c r="N44" s="1"/>
      <c r="O44" s="1"/>
    </row>
    <row r="45" spans="5:15" x14ac:dyDescent="0.25">
      <c r="E45" s="1"/>
      <c r="F45" s="1">
        <v>29</v>
      </c>
      <c r="G45" s="1">
        <v>2050</v>
      </c>
      <c r="H45" s="7">
        <f t="shared" si="1"/>
        <v>623835.17073170003</v>
      </c>
      <c r="I45" s="6">
        <f t="shared" si="0"/>
        <v>31191.758536585003</v>
      </c>
      <c r="J45" s="7">
        <v>10028</v>
      </c>
      <c r="K45" s="1"/>
      <c r="L45" s="1"/>
      <c r="M45" s="1"/>
      <c r="N45" s="1"/>
      <c r="O45" s="1"/>
    </row>
    <row r="46" spans="5:15" x14ac:dyDescent="0.25">
      <c r="E46" s="1"/>
      <c r="F46" s="1">
        <v>30</v>
      </c>
      <c r="G46" s="1">
        <v>2051</v>
      </c>
      <c r="H46" s="7">
        <f t="shared" si="1"/>
        <v>665054.92926828505</v>
      </c>
      <c r="I46" s="6">
        <f t="shared" si="0"/>
        <v>33252.746463414253</v>
      </c>
      <c r="J46" s="7">
        <v>10029</v>
      </c>
      <c r="K46" s="1"/>
      <c r="L46" s="1"/>
      <c r="M46" s="1"/>
      <c r="N46" s="1"/>
      <c r="O46" s="1"/>
    </row>
    <row r="47" spans="5:15" x14ac:dyDescent="0.25">
      <c r="E47" s="1"/>
      <c r="F47" s="1">
        <v>31</v>
      </c>
      <c r="G47" s="1">
        <v>2052</v>
      </c>
      <c r="H47" s="7">
        <f t="shared" si="1"/>
        <v>708336.67573169933</v>
      </c>
      <c r="I47" s="6">
        <f t="shared" si="0"/>
        <v>35416.833786584968</v>
      </c>
      <c r="J47" s="7">
        <v>10030</v>
      </c>
      <c r="K47" s="1"/>
      <c r="L47" s="1"/>
      <c r="M47" s="1"/>
      <c r="N47" s="1"/>
      <c r="O47" s="1"/>
    </row>
    <row r="48" spans="5:15" x14ac:dyDescent="0.25">
      <c r="E48" s="1"/>
      <c r="F48" s="1">
        <v>32</v>
      </c>
      <c r="G48" s="1">
        <v>2053</v>
      </c>
      <c r="H48" s="7">
        <f t="shared" si="1"/>
        <v>753783.50951828435</v>
      </c>
      <c r="I48" s="6">
        <f t="shared" si="0"/>
        <v>37689.17547591422</v>
      </c>
      <c r="J48" s="7">
        <v>10031</v>
      </c>
      <c r="K48" s="1"/>
      <c r="L48" s="1"/>
      <c r="M48" s="1"/>
      <c r="N48" s="1"/>
      <c r="O48" s="1"/>
    </row>
    <row r="49" spans="5:15" x14ac:dyDescent="0.25">
      <c r="E49" s="1"/>
      <c r="F49" s="1">
        <v>33</v>
      </c>
      <c r="G49" s="1">
        <v>2054</v>
      </c>
      <c r="H49" s="7">
        <f t="shared" si="1"/>
        <v>801503.68499419861</v>
      </c>
      <c r="I49" s="6">
        <f t="shared" si="0"/>
        <v>40075.184249709935</v>
      </c>
      <c r="J49" s="7">
        <v>10032</v>
      </c>
      <c r="K49" s="1"/>
      <c r="L49" s="1"/>
      <c r="M49" s="1"/>
      <c r="N49" s="1"/>
      <c r="O49" s="1"/>
    </row>
    <row r="50" spans="5:15" x14ac:dyDescent="0.25">
      <c r="E50" s="1"/>
      <c r="F50" s="1">
        <v>34</v>
      </c>
      <c r="G50" s="1">
        <v>2055</v>
      </c>
      <c r="H50" s="7">
        <f t="shared" si="1"/>
        <v>851610.86924390856</v>
      </c>
      <c r="I50" s="6">
        <f t="shared" si="0"/>
        <v>42580.543462195434</v>
      </c>
      <c r="J50" s="7">
        <v>10033</v>
      </c>
      <c r="K50" s="1"/>
      <c r="L50" s="1"/>
      <c r="M50" s="1"/>
      <c r="N50" s="1"/>
      <c r="O50" s="1"/>
    </row>
    <row r="51" spans="5:15" x14ac:dyDescent="0.25">
      <c r="E51" s="1"/>
      <c r="F51" s="1">
        <v>35</v>
      </c>
      <c r="G51" s="1">
        <v>2056</v>
      </c>
      <c r="H51" s="7">
        <f t="shared" si="1"/>
        <v>904224.41270610399</v>
      </c>
      <c r="I51" s="6">
        <f t="shared" si="0"/>
        <v>45211.220635305202</v>
      </c>
      <c r="J51" s="7">
        <v>10034</v>
      </c>
      <c r="K51" s="1"/>
      <c r="L51" s="1"/>
      <c r="M51" s="1"/>
      <c r="N51" s="1"/>
      <c r="O51" s="1"/>
    </row>
    <row r="52" spans="5:15" x14ac:dyDescent="0.25">
      <c r="E52" s="1"/>
      <c r="F52" s="1">
        <v>36</v>
      </c>
      <c r="G52" s="1">
        <v>2057</v>
      </c>
      <c r="H52" s="7">
        <f t="shared" si="1"/>
        <v>959469.63334140915</v>
      </c>
      <c r="I52" s="6">
        <f t="shared" si="0"/>
        <v>47973.48166707046</v>
      </c>
      <c r="J52" s="7">
        <v>10035</v>
      </c>
      <c r="K52" s="1"/>
      <c r="L52" s="1"/>
      <c r="M52" s="1"/>
      <c r="N52" s="1"/>
      <c r="O52" s="1"/>
    </row>
    <row r="53" spans="5:15" x14ac:dyDescent="0.25">
      <c r="E53" s="1"/>
      <c r="F53" s="1">
        <v>37</v>
      </c>
      <c r="G53" s="1">
        <v>2058</v>
      </c>
      <c r="H53" s="7">
        <f t="shared" si="1"/>
        <v>1017478.1150084796</v>
      </c>
      <c r="I53" s="6">
        <f t="shared" si="0"/>
        <v>50873.905750423983</v>
      </c>
      <c r="J53" s="7">
        <v>10036</v>
      </c>
      <c r="K53" s="1"/>
      <c r="L53" s="1"/>
      <c r="M53" s="1"/>
      <c r="N53" s="1"/>
      <c r="O53" s="1"/>
    </row>
    <row r="54" spans="5:15" x14ac:dyDescent="0.25">
      <c r="E54" s="1"/>
      <c r="F54" s="1">
        <v>38</v>
      </c>
      <c r="G54" s="1">
        <v>2059</v>
      </c>
      <c r="H54" s="7">
        <f t="shared" si="1"/>
        <v>1078388.0207589036</v>
      </c>
      <c r="I54" s="6">
        <f t="shared" si="0"/>
        <v>53919.401037945179</v>
      </c>
      <c r="J54" s="7">
        <v>10037</v>
      </c>
      <c r="K54" s="1"/>
      <c r="L54" s="1"/>
      <c r="M54" s="1"/>
      <c r="N54" s="1"/>
      <c r="O54" s="1"/>
    </row>
    <row r="55" spans="5:15" x14ac:dyDescent="0.25">
      <c r="E55" s="1"/>
      <c r="F55" s="1">
        <v>39</v>
      </c>
      <c r="G55" s="1">
        <v>2060</v>
      </c>
      <c r="H55" s="7">
        <f t="shared" si="1"/>
        <v>1142344.4217968488</v>
      </c>
      <c r="I55" s="6">
        <f t="shared" si="0"/>
        <v>57117.221089842438</v>
      </c>
      <c r="J55" s="7">
        <v>10038</v>
      </c>
      <c r="K55" s="1"/>
      <c r="L55" s="1"/>
      <c r="M55" s="1"/>
      <c r="N55" s="1"/>
      <c r="O55" s="1"/>
    </row>
    <row r="56" spans="5:15" x14ac:dyDescent="0.25">
      <c r="E56" s="1"/>
      <c r="F56" s="1">
        <v>40</v>
      </c>
      <c r="G56" s="1">
        <v>2061</v>
      </c>
      <c r="H56" s="7">
        <f t="shared" si="1"/>
        <v>1209499.6428866913</v>
      </c>
      <c r="I56" s="6">
        <f t="shared" si="0"/>
        <v>60474.982144334565</v>
      </c>
      <c r="J56" s="7">
        <v>10039</v>
      </c>
      <c r="K56" s="1"/>
      <c r="L56" s="1"/>
      <c r="M56" s="1"/>
      <c r="N56" s="1"/>
      <c r="O56" s="1"/>
    </row>
    <row r="57" spans="5:15" x14ac:dyDescent="0.25">
      <c r="E57" s="1"/>
      <c r="F57" s="1">
        <v>41</v>
      </c>
      <c r="G57" s="1">
        <v>2062</v>
      </c>
      <c r="H57" s="7">
        <f t="shared" si="1"/>
        <v>1280013.6250310258</v>
      </c>
      <c r="I57" s="6">
        <f t="shared" si="0"/>
        <v>64000.681251551294</v>
      </c>
      <c r="J57" s="7">
        <v>10040</v>
      </c>
      <c r="K57" s="1"/>
      <c r="L57" s="1"/>
      <c r="M57" s="1"/>
      <c r="N57" s="1"/>
      <c r="O57" s="1"/>
    </row>
    <row r="58" spans="5:15" x14ac:dyDescent="0.25">
      <c r="E58" s="1"/>
      <c r="F58" s="1">
        <v>42</v>
      </c>
      <c r="G58" s="1">
        <v>2063</v>
      </c>
      <c r="H58" s="7">
        <f t="shared" si="1"/>
        <v>1354054.3062825771</v>
      </c>
      <c r="I58" s="6">
        <f t="shared" si="0"/>
        <v>67702.715314128858</v>
      </c>
      <c r="J58" s="7">
        <v>10041</v>
      </c>
      <c r="K58" s="1"/>
      <c r="L58" s="1"/>
      <c r="M58" s="1"/>
      <c r="N58" s="1"/>
      <c r="O58" s="1"/>
    </row>
    <row r="59" spans="5:15" x14ac:dyDescent="0.25">
      <c r="E59" s="1"/>
      <c r="F59" s="1">
        <v>43</v>
      </c>
      <c r="G59" s="1">
        <v>2064</v>
      </c>
      <c r="H59" s="7">
        <f t="shared" si="1"/>
        <v>1431798.021596706</v>
      </c>
      <c r="I59" s="6">
        <f t="shared" si="0"/>
        <v>71589.901079835297</v>
      </c>
      <c r="J59" s="7">
        <v>10042</v>
      </c>
      <c r="K59" s="1"/>
      <c r="L59" s="1"/>
      <c r="M59" s="1"/>
      <c r="N59" s="1"/>
      <c r="O59" s="1"/>
    </row>
    <row r="60" spans="5:15" x14ac:dyDescent="0.25">
      <c r="E60" s="1"/>
      <c r="F60" s="1">
        <v>44</v>
      </c>
      <c r="G60" s="1">
        <v>2065</v>
      </c>
      <c r="H60" s="7">
        <f t="shared" si="1"/>
        <v>1513429.9226765414</v>
      </c>
      <c r="I60" s="6">
        <f t="shared" si="0"/>
        <v>75671.496133827066</v>
      </c>
      <c r="J60" s="7">
        <v>10043</v>
      </c>
      <c r="K60" s="1"/>
      <c r="L60" s="1"/>
      <c r="M60" s="1"/>
      <c r="N60" s="1"/>
      <c r="O60" s="1"/>
    </row>
    <row r="61" spans="5:15" x14ac:dyDescent="0.25">
      <c r="E61" s="1"/>
      <c r="F61" s="1">
        <v>45</v>
      </c>
      <c r="G61" s="1">
        <v>2066</v>
      </c>
      <c r="H61" s="7">
        <f t="shared" si="1"/>
        <v>1599144.4188103685</v>
      </c>
      <c r="I61" s="6">
        <f t="shared" si="0"/>
        <v>79957.220940518426</v>
      </c>
      <c r="J61" s="7">
        <v>10044</v>
      </c>
      <c r="K61" s="1"/>
      <c r="L61" s="1"/>
      <c r="M61" s="1"/>
      <c r="N61" s="1"/>
      <c r="O61" s="1"/>
    </row>
    <row r="62" spans="5:15" x14ac:dyDescent="0.25">
      <c r="E62" s="1"/>
      <c r="F62" s="1">
        <v>46</v>
      </c>
      <c r="G62" s="1">
        <v>2067</v>
      </c>
      <c r="H62" s="7">
        <f t="shared" si="1"/>
        <v>1689145.6397508869</v>
      </c>
      <c r="I62" s="6">
        <f t="shared" si="0"/>
        <v>84457.281987544353</v>
      </c>
      <c r="J62" s="7">
        <v>10045</v>
      </c>
      <c r="K62" s="1"/>
      <c r="L62" s="1"/>
      <c r="M62" s="1"/>
      <c r="N62" s="1"/>
      <c r="O62" s="1"/>
    </row>
    <row r="63" spans="5:15" x14ac:dyDescent="0.25">
      <c r="E63" s="1"/>
      <c r="F63" s="1">
        <v>47</v>
      </c>
      <c r="G63" s="1">
        <v>2068</v>
      </c>
      <c r="H63" s="7">
        <f t="shared" si="1"/>
        <v>1783647.9217384313</v>
      </c>
      <c r="I63" s="6">
        <f t="shared" si="0"/>
        <v>89182.396086921566</v>
      </c>
      <c r="J63" s="7">
        <v>10046</v>
      </c>
      <c r="K63" s="1"/>
      <c r="L63" s="1"/>
      <c r="M63" s="1"/>
      <c r="N63" s="1"/>
      <c r="O63" s="1"/>
    </row>
    <row r="64" spans="5:15" x14ac:dyDescent="0.25">
      <c r="E64" s="1"/>
      <c r="F64" s="1">
        <v>48</v>
      </c>
      <c r="G64" s="1">
        <v>2069</v>
      </c>
      <c r="H64" s="7">
        <f t="shared" si="1"/>
        <v>1882876.3178253528</v>
      </c>
      <c r="I64" s="6">
        <f t="shared" si="0"/>
        <v>94143.815891267644</v>
      </c>
      <c r="J64" s="7">
        <v>10047</v>
      </c>
      <c r="K64" s="1"/>
      <c r="L64" s="1"/>
      <c r="M64" s="1"/>
      <c r="N64" s="1"/>
      <c r="O64" s="1"/>
    </row>
    <row r="65" spans="5:15" x14ac:dyDescent="0.25">
      <c r="E65" s="1"/>
      <c r="F65" s="1">
        <v>49</v>
      </c>
      <c r="G65" s="1">
        <v>2070</v>
      </c>
      <c r="H65" s="7">
        <f t="shared" si="1"/>
        <v>1987067.1337166205</v>
      </c>
      <c r="I65" s="6">
        <f t="shared" si="0"/>
        <v>99353.356685831037</v>
      </c>
      <c r="J65" s="7">
        <v>10048</v>
      </c>
      <c r="K65" s="1"/>
      <c r="L65" s="1"/>
      <c r="M65" s="1"/>
      <c r="N65" s="1"/>
      <c r="O65" s="1"/>
    </row>
    <row r="66" spans="5:15" x14ac:dyDescent="0.25">
      <c r="E66" s="1"/>
      <c r="F66" s="1">
        <v>50</v>
      </c>
      <c r="G66" s="1">
        <v>2071</v>
      </c>
      <c r="H66" s="7">
        <f t="shared" si="1"/>
        <v>2096468.4904024515</v>
      </c>
      <c r="I66" s="6">
        <f t="shared" si="0"/>
        <v>104823.42452012259</v>
      </c>
      <c r="J66" s="7">
        <v>10049</v>
      </c>
      <c r="K66" s="1"/>
      <c r="L66" s="1"/>
      <c r="M66" s="1"/>
      <c r="N66" s="1"/>
      <c r="O66" s="1"/>
    </row>
    <row r="67" spans="5:15" x14ac:dyDescent="0.25"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</row>
    <row r="68" spans="5:15" x14ac:dyDescent="0.25"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</row>
    <row r="69" spans="5:15" x14ac:dyDescent="0.25"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</row>
    <row r="70" spans="5:15" x14ac:dyDescent="0.25"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</row>
    <row r="71" spans="5:15" x14ac:dyDescent="0.25"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</row>
    <row r="72" spans="5:15" x14ac:dyDescent="0.25"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</row>
    <row r="73" spans="5:15" x14ac:dyDescent="0.25"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</row>
    <row r="74" spans="5:15" x14ac:dyDescent="0.25"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</row>
    <row r="75" spans="5:15" x14ac:dyDescent="0.25"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</row>
    <row r="76" spans="5:15" x14ac:dyDescent="0.25"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</row>
    <row r="77" spans="5:15" x14ac:dyDescent="0.25"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</row>
    <row r="78" spans="5:15" x14ac:dyDescent="0.25"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</row>
    <row r="79" spans="5:15" x14ac:dyDescent="0.25"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</row>
    <row r="80" spans="5:15" x14ac:dyDescent="0.25"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</row>
    <row r="81" spans="5:15" x14ac:dyDescent="0.25"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</row>
    <row r="82" spans="5:15" x14ac:dyDescent="0.25"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</row>
    <row r="83" spans="5:15" x14ac:dyDescent="0.25"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</row>
    <row r="84" spans="5:15" x14ac:dyDescent="0.25"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</row>
    <row r="85" spans="5:15" x14ac:dyDescent="0.25"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51"/>
  <sheetViews>
    <sheetView tabSelected="1" workbookViewId="0">
      <selection activeCell="F8" sqref="F8"/>
    </sheetView>
  </sheetViews>
  <sheetFormatPr defaultRowHeight="15" x14ac:dyDescent="0.25"/>
  <cols>
    <col min="4" max="5" width="16.28515625" customWidth="1"/>
    <col min="6" max="6" width="17.5703125" customWidth="1"/>
    <col min="7" max="7" width="11.42578125" customWidth="1"/>
  </cols>
  <sheetData>
    <row r="1" spans="3:11" ht="21" x14ac:dyDescent="0.35">
      <c r="F1" s="10" t="s">
        <v>11</v>
      </c>
    </row>
    <row r="3" spans="3:11" x14ac:dyDescent="0.25">
      <c r="F3" s="12">
        <v>15000</v>
      </c>
      <c r="G3" s="8" t="s">
        <v>12</v>
      </c>
      <c r="K3" s="8" t="s">
        <v>14</v>
      </c>
    </row>
    <row r="4" spans="3:11" x14ac:dyDescent="0.25">
      <c r="F4" s="9">
        <v>0.1</v>
      </c>
      <c r="G4" s="8" t="s">
        <v>13</v>
      </c>
    </row>
    <row r="5" spans="3:11" x14ac:dyDescent="0.25">
      <c r="F5" s="9">
        <v>0.08</v>
      </c>
      <c r="G5" s="8" t="s">
        <v>28</v>
      </c>
    </row>
    <row r="6" spans="3:11" x14ac:dyDescent="0.25">
      <c r="F6" s="9">
        <v>0.02</v>
      </c>
      <c r="G6" s="8" t="s">
        <v>18</v>
      </c>
    </row>
    <row r="7" spans="3:11" x14ac:dyDescent="0.25">
      <c r="F7" s="12">
        <f>F3</f>
        <v>15000</v>
      </c>
      <c r="G7" s="8" t="s">
        <v>17</v>
      </c>
    </row>
    <row r="8" spans="3:11" x14ac:dyDescent="0.25">
      <c r="F8" s="11">
        <v>0.02</v>
      </c>
      <c r="G8" s="8" t="s">
        <v>26</v>
      </c>
    </row>
    <row r="9" spans="3:11" x14ac:dyDescent="0.25">
      <c r="F9" s="12">
        <v>1145.71</v>
      </c>
      <c r="G9" s="8" t="s">
        <v>16</v>
      </c>
    </row>
    <row r="10" spans="3:11" x14ac:dyDescent="0.25">
      <c r="F10" s="12">
        <f>D51</f>
        <v>-26544.841830251251</v>
      </c>
      <c r="G10" s="8" t="s">
        <v>19</v>
      </c>
    </row>
    <row r="11" spans="3:11" x14ac:dyDescent="0.25">
      <c r="F11" s="12">
        <f>F3*(F4)+36*F9+F10</f>
        <v>16200.718169748747</v>
      </c>
      <c r="G11" s="8" t="s">
        <v>27</v>
      </c>
    </row>
    <row r="13" spans="3:11" x14ac:dyDescent="0.25">
      <c r="D13" t="s">
        <v>20</v>
      </c>
      <c r="E13" t="s">
        <v>22</v>
      </c>
      <c r="F13" t="s">
        <v>24</v>
      </c>
    </row>
    <row r="14" spans="3:11" x14ac:dyDescent="0.25">
      <c r="C14" t="s">
        <v>15</v>
      </c>
      <c r="D14" t="s">
        <v>21</v>
      </c>
      <c r="E14" t="s">
        <v>23</v>
      </c>
      <c r="F14" t="s">
        <v>25</v>
      </c>
    </row>
    <row r="15" spans="3:11" x14ac:dyDescent="0.25">
      <c r="C15">
        <v>0</v>
      </c>
      <c r="D15" s="13">
        <f>F3</f>
        <v>15000</v>
      </c>
      <c r="E15" s="13">
        <f>D15*$F$8/12</f>
        <v>25</v>
      </c>
      <c r="F15" s="13">
        <f>$F$9</f>
        <v>1145.71</v>
      </c>
    </row>
    <row r="16" spans="3:11" x14ac:dyDescent="0.25">
      <c r="C16">
        <v>1</v>
      </c>
      <c r="D16" s="13">
        <f>D15+E15-F15</f>
        <v>13879.29</v>
      </c>
      <c r="E16" s="13">
        <f>D16*$F$8/12</f>
        <v>23.132149999999999</v>
      </c>
      <c r="F16" s="13">
        <f>$F$9</f>
        <v>1145.71</v>
      </c>
    </row>
    <row r="17" spans="3:6" x14ac:dyDescent="0.25">
      <c r="C17">
        <v>2</v>
      </c>
      <c r="D17" s="13">
        <f t="shared" ref="D17:D51" si="0">D16+E16-F16</f>
        <v>12756.712149999999</v>
      </c>
      <c r="E17" s="13">
        <f t="shared" ref="E17:E51" si="1">D17*$F$8/12</f>
        <v>21.261186916666666</v>
      </c>
      <c r="F17" s="13">
        <f t="shared" ref="F17:F51" si="2">$F$9</f>
        <v>1145.71</v>
      </c>
    </row>
    <row r="18" spans="3:6" x14ac:dyDescent="0.25">
      <c r="C18">
        <v>3</v>
      </c>
      <c r="D18" s="13">
        <f t="shared" si="0"/>
        <v>11632.263336916665</v>
      </c>
      <c r="E18" s="13">
        <f t="shared" si="1"/>
        <v>19.387105561527775</v>
      </c>
      <c r="F18" s="13">
        <f t="shared" si="2"/>
        <v>1145.71</v>
      </c>
    </row>
    <row r="19" spans="3:6" x14ac:dyDescent="0.25">
      <c r="C19">
        <v>4</v>
      </c>
      <c r="D19" s="13">
        <f t="shared" si="0"/>
        <v>10505.940442478193</v>
      </c>
      <c r="E19" s="13">
        <f t="shared" si="1"/>
        <v>17.509900737463656</v>
      </c>
      <c r="F19" s="13">
        <f t="shared" si="2"/>
        <v>1145.71</v>
      </c>
    </row>
    <row r="20" spans="3:6" x14ac:dyDescent="0.25">
      <c r="C20">
        <v>5</v>
      </c>
      <c r="D20" s="13">
        <f t="shared" si="0"/>
        <v>9377.740343215657</v>
      </c>
      <c r="E20" s="13">
        <f t="shared" si="1"/>
        <v>15.629567238692763</v>
      </c>
      <c r="F20" s="13">
        <f t="shared" si="2"/>
        <v>1145.71</v>
      </c>
    </row>
    <row r="21" spans="3:6" x14ac:dyDescent="0.25">
      <c r="C21">
        <v>6</v>
      </c>
      <c r="D21" s="13">
        <f t="shared" si="0"/>
        <v>8247.6599104543493</v>
      </c>
      <c r="E21" s="13">
        <f t="shared" si="1"/>
        <v>13.746099850757249</v>
      </c>
      <c r="F21" s="13">
        <f t="shared" si="2"/>
        <v>1145.71</v>
      </c>
    </row>
    <row r="22" spans="3:6" x14ac:dyDescent="0.25">
      <c r="C22">
        <v>7</v>
      </c>
      <c r="D22" s="13">
        <f t="shared" si="0"/>
        <v>7115.6960103051069</v>
      </c>
      <c r="E22" s="13">
        <f t="shared" si="1"/>
        <v>11.859493350508513</v>
      </c>
      <c r="F22" s="13">
        <f t="shared" si="2"/>
        <v>1145.71</v>
      </c>
    </row>
    <row r="23" spans="3:6" x14ac:dyDescent="0.25">
      <c r="C23">
        <v>8</v>
      </c>
      <c r="D23" s="13">
        <f t="shared" si="0"/>
        <v>5981.8455036556152</v>
      </c>
      <c r="E23" s="13">
        <f t="shared" si="1"/>
        <v>9.9697425060926914</v>
      </c>
      <c r="F23" s="13">
        <f t="shared" si="2"/>
        <v>1145.71</v>
      </c>
    </row>
    <row r="24" spans="3:6" x14ac:dyDescent="0.25">
      <c r="C24">
        <v>9</v>
      </c>
      <c r="D24" s="13">
        <f t="shared" si="0"/>
        <v>4846.1052461617082</v>
      </c>
      <c r="E24" s="13">
        <f t="shared" si="1"/>
        <v>8.0768420769361811</v>
      </c>
      <c r="F24" s="13">
        <f t="shared" si="2"/>
        <v>1145.71</v>
      </c>
    </row>
    <row r="25" spans="3:6" x14ac:dyDescent="0.25">
      <c r="C25">
        <v>10</v>
      </c>
      <c r="D25" s="13">
        <f t="shared" si="0"/>
        <v>3708.4720882386446</v>
      </c>
      <c r="E25" s="13">
        <f t="shared" si="1"/>
        <v>6.1807868137310749</v>
      </c>
      <c r="F25" s="13">
        <f t="shared" si="2"/>
        <v>1145.71</v>
      </c>
    </row>
    <row r="26" spans="3:6" x14ac:dyDescent="0.25">
      <c r="C26">
        <v>11</v>
      </c>
      <c r="D26" s="13">
        <f t="shared" si="0"/>
        <v>2568.9428750523757</v>
      </c>
      <c r="E26" s="13">
        <f t="shared" si="1"/>
        <v>4.2815714584206264</v>
      </c>
      <c r="F26" s="13">
        <f t="shared" si="2"/>
        <v>1145.71</v>
      </c>
    </row>
    <row r="27" spans="3:6" x14ac:dyDescent="0.25">
      <c r="C27">
        <v>12</v>
      </c>
      <c r="D27" s="13">
        <f t="shared" si="0"/>
        <v>1427.5144465107965</v>
      </c>
      <c r="E27" s="13">
        <f t="shared" si="1"/>
        <v>2.3791907441846609</v>
      </c>
      <c r="F27" s="13">
        <f t="shared" si="2"/>
        <v>1145.71</v>
      </c>
    </row>
    <row r="28" spans="3:6" x14ac:dyDescent="0.25">
      <c r="C28">
        <v>13</v>
      </c>
      <c r="D28" s="13">
        <f t="shared" si="0"/>
        <v>284.18363725498102</v>
      </c>
      <c r="E28" s="13">
        <f t="shared" si="1"/>
        <v>0.47363939542496841</v>
      </c>
      <c r="F28" s="13">
        <f t="shared" si="2"/>
        <v>1145.71</v>
      </c>
    </row>
    <row r="29" spans="3:6" x14ac:dyDescent="0.25">
      <c r="C29">
        <v>14</v>
      </c>
      <c r="D29" s="13">
        <f t="shared" si="0"/>
        <v>-861.05272334959409</v>
      </c>
      <c r="E29" s="13">
        <f t="shared" si="1"/>
        <v>-1.4350878722493237</v>
      </c>
      <c r="F29" s="13">
        <f t="shared" si="2"/>
        <v>1145.71</v>
      </c>
    </row>
    <row r="30" spans="3:6" x14ac:dyDescent="0.25">
      <c r="C30">
        <v>15</v>
      </c>
      <c r="D30" s="13">
        <f t="shared" si="0"/>
        <v>-2008.1978112218435</v>
      </c>
      <c r="E30" s="13">
        <f t="shared" si="1"/>
        <v>-3.3469963520364061</v>
      </c>
      <c r="F30" s="13">
        <f t="shared" si="2"/>
        <v>1145.71</v>
      </c>
    </row>
    <row r="31" spans="3:6" x14ac:dyDescent="0.25">
      <c r="C31">
        <v>16</v>
      </c>
      <c r="D31" s="13">
        <f t="shared" si="0"/>
        <v>-3157.25480757388</v>
      </c>
      <c r="E31" s="13">
        <f t="shared" si="1"/>
        <v>-5.2620913459564669</v>
      </c>
      <c r="F31" s="13">
        <f t="shared" si="2"/>
        <v>1145.71</v>
      </c>
    </row>
    <row r="32" spans="3:6" x14ac:dyDescent="0.25">
      <c r="C32">
        <v>17</v>
      </c>
      <c r="D32" s="13">
        <f t="shared" si="0"/>
        <v>-4308.2268989198365</v>
      </c>
      <c r="E32" s="13">
        <f t="shared" si="1"/>
        <v>-7.1803781648663945</v>
      </c>
      <c r="F32" s="13">
        <f t="shared" si="2"/>
        <v>1145.71</v>
      </c>
    </row>
    <row r="33" spans="3:6" x14ac:dyDescent="0.25">
      <c r="C33">
        <v>18</v>
      </c>
      <c r="D33" s="13">
        <f t="shared" si="0"/>
        <v>-5461.1172770847024</v>
      </c>
      <c r="E33" s="13">
        <f t="shared" si="1"/>
        <v>-9.1018621284745045</v>
      </c>
      <c r="F33" s="13">
        <f t="shared" si="2"/>
        <v>1145.71</v>
      </c>
    </row>
    <row r="34" spans="3:6" x14ac:dyDescent="0.25">
      <c r="C34">
        <v>19</v>
      </c>
      <c r="D34" s="13">
        <f t="shared" si="0"/>
        <v>-6615.9291392131772</v>
      </c>
      <c r="E34" s="13">
        <f t="shared" si="1"/>
        <v>-11.026548565355297</v>
      </c>
      <c r="F34" s="13">
        <f t="shared" si="2"/>
        <v>1145.71</v>
      </c>
    </row>
    <row r="35" spans="3:6" x14ac:dyDescent="0.25">
      <c r="C35">
        <v>20</v>
      </c>
      <c r="D35" s="13">
        <f t="shared" si="0"/>
        <v>-7772.6656877785326</v>
      </c>
      <c r="E35" s="13">
        <f t="shared" si="1"/>
        <v>-12.954442812964222</v>
      </c>
      <c r="F35" s="13">
        <f t="shared" si="2"/>
        <v>1145.71</v>
      </c>
    </row>
    <row r="36" spans="3:6" x14ac:dyDescent="0.25">
      <c r="C36">
        <v>21</v>
      </c>
      <c r="D36" s="13">
        <f t="shared" si="0"/>
        <v>-8931.3301305914974</v>
      </c>
      <c r="E36" s="13">
        <f t="shared" si="1"/>
        <v>-14.885550217652495</v>
      </c>
      <c r="F36" s="13">
        <f t="shared" si="2"/>
        <v>1145.71</v>
      </c>
    </row>
    <row r="37" spans="3:6" x14ac:dyDescent="0.25">
      <c r="C37">
        <v>22</v>
      </c>
      <c r="D37" s="13">
        <f t="shared" si="0"/>
        <v>-10091.925680809149</v>
      </c>
      <c r="E37" s="13">
        <f t="shared" si="1"/>
        <v>-16.819876134681916</v>
      </c>
      <c r="F37" s="13">
        <f t="shared" si="2"/>
        <v>1145.71</v>
      </c>
    </row>
    <row r="38" spans="3:6" x14ac:dyDescent="0.25">
      <c r="C38">
        <v>23</v>
      </c>
      <c r="D38" s="13">
        <f t="shared" si="0"/>
        <v>-11254.455556943831</v>
      </c>
      <c r="E38" s="13">
        <f t="shared" si="1"/>
        <v>-18.757425928239719</v>
      </c>
      <c r="F38" s="13">
        <f t="shared" si="2"/>
        <v>1145.71</v>
      </c>
    </row>
    <row r="39" spans="3:6" x14ac:dyDescent="0.25">
      <c r="C39">
        <v>24</v>
      </c>
      <c r="D39" s="13">
        <f t="shared" si="0"/>
        <v>-12418.922982872071</v>
      </c>
      <c r="E39" s="13">
        <f t="shared" si="1"/>
        <v>-20.698204971453453</v>
      </c>
      <c r="F39" s="13">
        <f t="shared" si="2"/>
        <v>1145.71</v>
      </c>
    </row>
    <row r="40" spans="3:6" x14ac:dyDescent="0.25">
      <c r="C40">
        <v>25</v>
      </c>
      <c r="D40" s="13">
        <f t="shared" si="0"/>
        <v>-13585.331187843523</v>
      </c>
      <c r="E40" s="13">
        <f t="shared" si="1"/>
        <v>-22.642218646405876</v>
      </c>
      <c r="F40" s="13">
        <f t="shared" si="2"/>
        <v>1145.71</v>
      </c>
    </row>
    <row r="41" spans="3:6" x14ac:dyDescent="0.25">
      <c r="C41">
        <v>26</v>
      </c>
      <c r="D41" s="13">
        <f t="shared" si="0"/>
        <v>-14753.68340648993</v>
      </c>
      <c r="E41" s="13">
        <f t="shared" si="1"/>
        <v>-24.589472344149883</v>
      </c>
      <c r="F41" s="13">
        <f t="shared" si="2"/>
        <v>1145.71</v>
      </c>
    </row>
    <row r="42" spans="3:6" x14ac:dyDescent="0.25">
      <c r="C42">
        <v>27</v>
      </c>
      <c r="D42" s="13">
        <f t="shared" si="0"/>
        <v>-15923.982878834082</v>
      </c>
      <c r="E42" s="13">
        <f t="shared" si="1"/>
        <v>-26.539971464723468</v>
      </c>
      <c r="F42" s="13">
        <f t="shared" si="2"/>
        <v>1145.71</v>
      </c>
    </row>
    <row r="43" spans="3:6" x14ac:dyDescent="0.25">
      <c r="C43">
        <v>28</v>
      </c>
      <c r="D43" s="13">
        <f t="shared" si="0"/>
        <v>-17096.232850298806</v>
      </c>
      <c r="E43" s="13">
        <f t="shared" si="1"/>
        <v>-28.493721417164679</v>
      </c>
      <c r="F43" s="13">
        <f t="shared" si="2"/>
        <v>1145.71</v>
      </c>
    </row>
    <row r="44" spans="3:6" x14ac:dyDescent="0.25">
      <c r="C44">
        <v>29</v>
      </c>
      <c r="D44" s="13">
        <f t="shared" si="0"/>
        <v>-18270.436571715971</v>
      </c>
      <c r="E44" s="13">
        <f t="shared" si="1"/>
        <v>-30.450727619526617</v>
      </c>
      <c r="F44" s="13">
        <f t="shared" si="2"/>
        <v>1145.71</v>
      </c>
    </row>
    <row r="45" spans="3:6" x14ac:dyDescent="0.25">
      <c r="C45">
        <v>30</v>
      </c>
      <c r="D45" s="13">
        <f t="shared" si="0"/>
        <v>-19446.597299335495</v>
      </c>
      <c r="E45" s="13">
        <f t="shared" si="1"/>
        <v>-32.410995498892497</v>
      </c>
      <c r="F45" s="13">
        <f t="shared" si="2"/>
        <v>1145.71</v>
      </c>
    </row>
    <row r="46" spans="3:6" x14ac:dyDescent="0.25">
      <c r="C46">
        <v>31</v>
      </c>
      <c r="D46" s="13">
        <f t="shared" si="0"/>
        <v>-20624.718294834387</v>
      </c>
      <c r="E46" s="13">
        <f t="shared" si="1"/>
        <v>-34.374530491390644</v>
      </c>
      <c r="F46" s="13">
        <f t="shared" si="2"/>
        <v>1145.71</v>
      </c>
    </row>
    <row r="47" spans="3:6" x14ac:dyDescent="0.25">
      <c r="C47">
        <v>32</v>
      </c>
      <c r="D47" s="13">
        <f t="shared" si="0"/>
        <v>-21804.802825325776</v>
      </c>
      <c r="E47" s="13">
        <f t="shared" si="1"/>
        <v>-36.341338042209628</v>
      </c>
      <c r="F47" s="13">
        <f t="shared" si="2"/>
        <v>1145.71</v>
      </c>
    </row>
    <row r="48" spans="3:6" x14ac:dyDescent="0.25">
      <c r="C48">
        <v>33</v>
      </c>
      <c r="D48" s="13">
        <f t="shared" si="0"/>
        <v>-22986.854163367985</v>
      </c>
      <c r="E48" s="13">
        <f t="shared" si="1"/>
        <v>-38.311423605613307</v>
      </c>
      <c r="F48" s="13">
        <f t="shared" si="2"/>
        <v>1145.71</v>
      </c>
    </row>
    <row r="49" spans="3:6" x14ac:dyDescent="0.25">
      <c r="C49">
        <v>34</v>
      </c>
      <c r="D49" s="13">
        <f t="shared" si="0"/>
        <v>-24170.875586973598</v>
      </c>
      <c r="E49" s="13">
        <f t="shared" si="1"/>
        <v>-40.284792644955999</v>
      </c>
      <c r="F49" s="13">
        <f t="shared" si="2"/>
        <v>1145.71</v>
      </c>
    </row>
    <row r="50" spans="3:6" x14ac:dyDescent="0.25">
      <c r="C50">
        <v>35</v>
      </c>
      <c r="D50" s="13">
        <f t="shared" si="0"/>
        <v>-25356.870379618555</v>
      </c>
      <c r="E50" s="13">
        <f t="shared" si="1"/>
        <v>-42.261450632697596</v>
      </c>
      <c r="F50" s="13">
        <f t="shared" si="2"/>
        <v>1145.71</v>
      </c>
    </row>
    <row r="51" spans="3:6" x14ac:dyDescent="0.25">
      <c r="C51">
        <v>36</v>
      </c>
      <c r="D51" s="13">
        <f t="shared" si="0"/>
        <v>-26544.841830251251</v>
      </c>
      <c r="E51" s="13">
        <f t="shared" si="1"/>
        <v>-44.241403050418747</v>
      </c>
      <c r="F51" s="13">
        <f t="shared" si="2"/>
        <v>1145.71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Retirement</vt:lpstr>
      <vt:lpstr>CarLoan</vt:lpstr>
    </vt:vector>
  </TitlesOfParts>
  <Company>RCC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rcc</dc:creator>
  <cp:lastModifiedBy>rcc</cp:lastModifiedBy>
  <dcterms:created xsi:type="dcterms:W3CDTF">2018-05-03T17:16:31Z</dcterms:created>
  <dcterms:modified xsi:type="dcterms:W3CDTF">2018-05-03T19:45:14Z</dcterms:modified>
</cp:coreProperties>
</file>