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6091563\surfdrive\PhD Elise\SRMA SSRI Fear learning\Manuscript\Supplementary files\"/>
    </mc:Choice>
  </mc:AlternateContent>
  <xr:revisionPtr revIDLastSave="0" documentId="13_ncr:1_{570C3D2E-130C-425E-ABC6-1F82347C55B4}" xr6:coauthVersionLast="47" xr6:coauthVersionMax="47" xr10:uidLastSave="{00000000-0000-0000-0000-000000000000}"/>
  <bookViews>
    <workbookView xWindow="-110" yWindow="-110" windowWidth="19420" windowHeight="10420" xr2:uid="{EF7BE6EA-824D-4582-A7B2-E1CEAD4C8933}"/>
  </bookViews>
  <sheets>
    <sheet name="Study characteristics + outcome" sheetId="1" r:id="rId1"/>
    <sheet name="Risk of bias" sheetId="2" r:id="rId2"/>
    <sheet name="Abbreviations" sheetId="3" r:id="rId3"/>
  </sheets>
  <definedNames>
    <definedName name="_xlnm._FilterDatabase" localSheetId="1" hidden="1">'Risk of bias'!$A$1:$M$129</definedName>
    <definedName name="_xlnm._FilterDatabase" localSheetId="0" hidden="1">'Study characteristics + outcome'!$A$2:$AW$286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71" i="1" l="1"/>
  <c r="AS177" i="1"/>
  <c r="AS231" i="1"/>
  <c r="AO231" i="1"/>
  <c r="AS284" i="1"/>
  <c r="AO284" i="1"/>
  <c r="AS279" i="1"/>
  <c r="AO279" i="1"/>
  <c r="AS278" i="1"/>
  <c r="AO278" i="1"/>
  <c r="AS261" i="1"/>
  <c r="AO261" i="1"/>
  <c r="AS256" i="1"/>
  <c r="AO256" i="1"/>
  <c r="AS255" i="1"/>
  <c r="AO255" i="1"/>
  <c r="AS254" i="1"/>
  <c r="AO254" i="1"/>
  <c r="AS253" i="1"/>
  <c r="AO253" i="1"/>
  <c r="AS252" i="1"/>
  <c r="AO252" i="1"/>
  <c r="AS251" i="1"/>
  <c r="AO251" i="1"/>
  <c r="AS250" i="1"/>
  <c r="AO250" i="1"/>
  <c r="AS249" i="1"/>
  <c r="AO249" i="1"/>
  <c r="AS243" i="1"/>
  <c r="AO243" i="1"/>
  <c r="AS242" i="1"/>
  <c r="AO242" i="1"/>
  <c r="AS241" i="1"/>
  <c r="AO241" i="1"/>
  <c r="AS239" i="1"/>
  <c r="AO239" i="1"/>
  <c r="AS236" i="1"/>
  <c r="AO236" i="1"/>
  <c r="AS233" i="1"/>
  <c r="AO233" i="1"/>
  <c r="AS232" i="1"/>
  <c r="AO232" i="1"/>
  <c r="AS230" i="1"/>
  <c r="AO230" i="1"/>
  <c r="AS229" i="1"/>
  <c r="AO229" i="1"/>
  <c r="AS228" i="1"/>
  <c r="AO228" i="1"/>
  <c r="AS227" i="1"/>
  <c r="AO227" i="1"/>
  <c r="AS218" i="1"/>
  <c r="AO218" i="1"/>
  <c r="AS217" i="1"/>
  <c r="AO217" i="1"/>
  <c r="AS196" i="1"/>
  <c r="AO196" i="1"/>
  <c r="AS195" i="1"/>
  <c r="AO195" i="1"/>
  <c r="AS194" i="1"/>
  <c r="AO194" i="1"/>
  <c r="AS193" i="1"/>
  <c r="AO193" i="1"/>
  <c r="AR184" i="1"/>
  <c r="AN184" i="1"/>
  <c r="AR183" i="1"/>
  <c r="AN183" i="1"/>
  <c r="AR182" i="1"/>
  <c r="AN182" i="1"/>
  <c r="AR181" i="1"/>
  <c r="AN181" i="1"/>
  <c r="AO177" i="1"/>
  <c r="AS153" i="1"/>
  <c r="AO153" i="1"/>
  <c r="AS152" i="1"/>
  <c r="AO152" i="1"/>
  <c r="AS147" i="1"/>
  <c r="AO147" i="1"/>
  <c r="AS146" i="1"/>
  <c r="AO146" i="1"/>
  <c r="AS145" i="1"/>
  <c r="AO145" i="1"/>
  <c r="AS144" i="1"/>
  <c r="AO144" i="1"/>
  <c r="AS143" i="1"/>
  <c r="AO143" i="1"/>
  <c r="AS100" i="1"/>
  <c r="AO100" i="1"/>
  <c r="AS99" i="1"/>
  <c r="AO99" i="1"/>
  <c r="AS94" i="1"/>
  <c r="AO94" i="1"/>
  <c r="AS93" i="1"/>
  <c r="AO93" i="1"/>
  <c r="AS74" i="1"/>
  <c r="AO74" i="1"/>
  <c r="AS71" i="1"/>
  <c r="AS68" i="1"/>
  <c r="AO68" i="1"/>
  <c r="AS67" i="1"/>
  <c r="AO67" i="1"/>
  <c r="AS66" i="1"/>
  <c r="AO66" i="1"/>
  <c r="AS65" i="1"/>
  <c r="AO65" i="1"/>
  <c r="AS63" i="1"/>
  <c r="AO63" i="1"/>
  <c r="AS61" i="1"/>
  <c r="AO61" i="1"/>
  <c r="AS60" i="1"/>
  <c r="AO60" i="1"/>
  <c r="AS59" i="1"/>
  <c r="AO59" i="1"/>
  <c r="AS58" i="1"/>
  <c r="AO58" i="1"/>
  <c r="AS55" i="1"/>
  <c r="AO55" i="1"/>
  <c r="AS54" i="1"/>
  <c r="AO54" i="1"/>
  <c r="AS51" i="1"/>
  <c r="AO51" i="1"/>
  <c r="AS50" i="1"/>
  <c r="AO50" i="1"/>
  <c r="AS44" i="1"/>
  <c r="AO44" i="1"/>
  <c r="AS43" i="1"/>
  <c r="AO43" i="1"/>
  <c r="AS42" i="1"/>
  <c r="AO42" i="1"/>
  <c r="AS41" i="1"/>
  <c r="AO41" i="1"/>
  <c r="AS39" i="1"/>
  <c r="AO39" i="1"/>
  <c r="AS38" i="1"/>
  <c r="AO38" i="1"/>
  <c r="AS37" i="1"/>
  <c r="AO37" i="1"/>
  <c r="AS36" i="1"/>
  <c r="AO36" i="1"/>
  <c r="AS35" i="1"/>
  <c r="AO35" i="1"/>
  <c r="AS34" i="1"/>
  <c r="AO34" i="1"/>
  <c r="AS31" i="1"/>
  <c r="AO31" i="1"/>
  <c r="AS30" i="1"/>
  <c r="AO30" i="1"/>
  <c r="AS24" i="1"/>
  <c r="AO24" i="1"/>
  <c r="AS23" i="1"/>
  <c r="AO23" i="1"/>
  <c r="AS22" i="1"/>
  <c r="AO22" i="1"/>
  <c r="AS21" i="1"/>
  <c r="AO21" i="1"/>
  <c r="AS20" i="1"/>
  <c r="AO20" i="1"/>
  <c r="AS19" i="1"/>
  <c r="AO19" i="1"/>
  <c r="AS17" i="1"/>
  <c r="AO17" i="1"/>
  <c r="AS16" i="1"/>
  <c r="AO16" i="1"/>
  <c r="AS15" i="1"/>
  <c r="AO15" i="1"/>
  <c r="AS14" i="1"/>
  <c r="AO14" i="1"/>
  <c r="AS9" i="1"/>
  <c r="AO9" i="1"/>
  <c r="AR3" i="1"/>
  <c r="AN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 Heesbeen</author>
    <author>L. Groenink</author>
    <author>Heesbeen, E.J. (Elise)</author>
    <author>tc={100EC691-5327-4B77-BA5D-9BABDEF0B3B5}</author>
    <author>tc={2811915B-B66F-45A3-925F-379494D86799}</author>
    <author>tc={E86665DE-E1F0-4A15-9F30-067C85795F1B}</author>
    <author>tc={1D0AB31A-3444-452E-BFE0-8B1EF6789C71}</author>
    <author>tc={B7338A18-B287-4ECA-9A69-52B2FC78C081}</author>
    <author>tc={CCEAE539-BED1-4150-B5AE-EBDA68D0FFE3}</author>
    <author>tc={3735822F-C3A3-4B6D-A295-1805107D6E7C}</author>
    <author>tc={DBA70E33-3E6C-4F49-AD47-60B55BE14D8E}</author>
  </authors>
  <commentList>
    <comment ref="A2" authorId="0" shapeId="0" xr:uid="{363941BE-0699-4990-AF23-8F0DB1FEB0BA}">
      <text>
        <r>
          <rPr>
            <b/>
            <sz val="10"/>
            <color rgb="FF000000"/>
            <rFont val="Tahoma"/>
            <family val="2"/>
          </rPr>
          <t>E. Heesbeen:</t>
        </r>
        <r>
          <rPr>
            <sz val="10"/>
            <color rgb="FF000000"/>
            <rFont val="Tahoma"/>
            <family val="2"/>
          </rPr>
          <t xml:space="preserve">
</t>
        </r>
        <r>
          <rPr>
            <sz val="10"/>
            <color rgb="FF000000"/>
            <rFont val="Tahoma"/>
            <family val="2"/>
          </rPr>
          <t xml:space="preserve">Last name first author + year
</t>
        </r>
      </text>
    </comment>
    <comment ref="F2" authorId="0" shapeId="0" xr:uid="{92D83E50-1AAF-44A9-AEE9-4F984F195C6C}">
      <text>
        <r>
          <rPr>
            <b/>
            <sz val="10"/>
            <color rgb="FF000000"/>
            <rFont val="Tahoma"/>
            <family val="2"/>
          </rPr>
          <t>E. Heesbeen:</t>
        </r>
        <r>
          <rPr>
            <sz val="10"/>
            <color rgb="FF000000"/>
            <rFont val="Tahoma"/>
            <family val="2"/>
          </rPr>
          <t xml:space="preserve">
</t>
        </r>
        <r>
          <rPr>
            <sz val="10"/>
            <color rgb="FF000000"/>
            <rFont val="Tahoma"/>
            <family val="2"/>
          </rPr>
          <t>Single/group/NR</t>
        </r>
      </text>
    </comment>
    <comment ref="G2" authorId="0" shapeId="0" xr:uid="{133C3C71-1665-4C6F-9E44-98AB116830CB}">
      <text>
        <r>
          <rPr>
            <b/>
            <sz val="10"/>
            <color rgb="FF000000"/>
            <rFont val="Tahoma"/>
            <family val="2"/>
          </rPr>
          <t>E. Heesbeen:</t>
        </r>
        <r>
          <rPr>
            <sz val="10"/>
            <color rgb="FF000000"/>
            <rFont val="Tahoma"/>
            <family val="2"/>
          </rPr>
          <t xml:space="preserve">
</t>
        </r>
        <r>
          <rPr>
            <sz val="10"/>
            <color rgb="FF000000"/>
            <rFont val="Tahoma"/>
            <family val="2"/>
          </rPr>
          <t xml:space="preserve">(active/passive/NR)
</t>
        </r>
        <r>
          <rPr>
            <sz val="10"/>
            <color rgb="FF000000"/>
            <rFont val="Tahoma"/>
            <family val="2"/>
          </rPr>
          <t xml:space="preserve">
</t>
        </r>
      </text>
    </comment>
    <comment ref="H2" authorId="0" shapeId="0" xr:uid="{1ABADBF5-A15C-4D16-A77C-D37DF44AAB4E}">
      <text>
        <r>
          <rPr>
            <b/>
            <sz val="10"/>
            <color rgb="FF000000"/>
            <rFont val="Tahoma"/>
            <family val="2"/>
          </rPr>
          <t>E. Heesbeen:</t>
        </r>
        <r>
          <rPr>
            <sz val="10"/>
            <color rgb="FF000000"/>
            <rFont val="Tahoma"/>
            <family val="2"/>
          </rPr>
          <t xml:space="preserve">
</t>
        </r>
        <r>
          <rPr>
            <sz val="10"/>
            <color rgb="FF000000"/>
            <rFont val="Tahoma"/>
            <family val="2"/>
          </rPr>
          <t>Normal (light during daytime)/reversed (dark during daytime)/NR</t>
        </r>
      </text>
    </comment>
    <comment ref="I2" authorId="0" shapeId="0" xr:uid="{E67BFB7A-74CF-4262-B370-27F2BD1E230F}">
      <text>
        <r>
          <rPr>
            <b/>
            <sz val="10"/>
            <color rgb="FF000000"/>
            <rFont val="Tahoma"/>
            <family val="2"/>
          </rPr>
          <t>E. Heesbeen:</t>
        </r>
        <r>
          <rPr>
            <sz val="10"/>
            <color rgb="FF000000"/>
            <rFont val="Tahoma"/>
            <family val="2"/>
          </rPr>
          <t xml:space="preserve">
</t>
        </r>
        <r>
          <rPr>
            <sz val="10"/>
            <color rgb="FF000000"/>
            <rFont val="Calibri"/>
            <family val="2"/>
          </rPr>
          <t>(mouse, rat, guinea pig, etc, NR)</t>
        </r>
      </text>
    </comment>
    <comment ref="J2" authorId="0" shapeId="0" xr:uid="{2875CEDE-E2C9-47D9-AC7C-BA3C063652B0}">
      <text>
        <r>
          <rPr>
            <b/>
            <sz val="10"/>
            <color rgb="FF000000"/>
            <rFont val="Tahoma"/>
            <family val="2"/>
          </rPr>
          <t>E. Heesbeen:</t>
        </r>
        <r>
          <rPr>
            <sz val="10"/>
            <color rgb="FF000000"/>
            <rFont val="Tahoma"/>
            <family val="2"/>
          </rPr>
          <t xml:space="preserve">
Rats:
</t>
        </r>
        <r>
          <rPr>
            <sz val="10"/>
            <color rgb="FF000000"/>
            <rFont val="Calibri"/>
            <family val="2"/>
          </rPr>
          <t xml:space="preserve">JW = Japanese White
NZW = Nieuw-Zealand White
SD = Sprague-Dawley
SHR = Spontaneous Hypertensive Rat
WKY = Wistar Kyoto
W = Wistars
NIDD = Non-Insuline Dependent Diabetes
LH = Listar Hooded
CR W= Charles River Wistar
LE = Long Evans
HL = Hooded Listars
</t>
        </r>
        <r>
          <rPr>
            <sz val="10"/>
            <color rgb="FF000000"/>
            <rFont val="Tahoma"/>
            <family val="2"/>
          </rPr>
          <t xml:space="preserve">
Mice:
C57BL/6
BALB/c
ddY
ICR
</t>
        </r>
      </text>
    </comment>
    <comment ref="K2" authorId="0" shapeId="0" xr:uid="{57CB7C15-7FA8-4418-B8E0-7F0C4BDF3468}">
      <text>
        <r>
          <rPr>
            <b/>
            <sz val="10"/>
            <color rgb="FF000000"/>
            <rFont val="Tahoma"/>
            <family val="2"/>
          </rPr>
          <t>E. Heesbeen:</t>
        </r>
        <r>
          <rPr>
            <sz val="10"/>
            <color rgb="FF000000"/>
            <rFont val="Tahoma"/>
            <family val="2"/>
          </rPr>
          <t xml:space="preserve">
</t>
        </r>
        <r>
          <rPr>
            <sz val="10"/>
            <color rgb="FF000000"/>
            <rFont val="Calibri"/>
            <family val="2"/>
          </rPr>
          <t xml:space="preserve">If not available mention age [[at arrival]] </t>
        </r>
      </text>
    </comment>
    <comment ref="L2" authorId="0" shapeId="0" xr:uid="{D6BA4FC0-394D-4BA3-9702-3F9ACFA3E010}">
      <text>
        <r>
          <rPr>
            <b/>
            <sz val="10"/>
            <color rgb="FF000000"/>
            <rFont val="Tahoma"/>
            <family val="2"/>
          </rPr>
          <t>E. Heesbeen:</t>
        </r>
        <r>
          <rPr>
            <sz val="10"/>
            <color rgb="FF000000"/>
            <rFont val="Tahoma"/>
            <family val="2"/>
          </rPr>
          <t xml:space="preserve">
</t>
        </r>
        <r>
          <rPr>
            <sz val="10"/>
            <color rgb="FF000000"/>
            <rFont val="Calibri"/>
            <family val="2"/>
          </rPr>
          <t xml:space="preserve">If not available mention bodyweight [[at arrival]] </t>
        </r>
      </text>
    </comment>
    <comment ref="M2" authorId="0" shapeId="0" xr:uid="{862D1955-6171-4344-B450-DA7FA2C18AFF}">
      <text>
        <r>
          <rPr>
            <b/>
            <sz val="10"/>
            <color rgb="FF000000"/>
            <rFont val="Tahoma"/>
            <family val="2"/>
          </rPr>
          <t>E. Heesbeen:</t>
        </r>
        <r>
          <rPr>
            <sz val="10"/>
            <color rgb="FF000000"/>
            <rFont val="Tahoma"/>
            <family val="2"/>
          </rPr>
          <t xml:space="preserve">
</t>
        </r>
        <r>
          <rPr>
            <sz val="10"/>
            <color rgb="FF000000"/>
            <rFont val="Calibri"/>
            <family val="2"/>
          </rPr>
          <t>m/f/mix/NR</t>
        </r>
      </text>
    </comment>
    <comment ref="N2" authorId="0" shapeId="0" xr:uid="{A46A1759-C4AC-41F1-91AE-10DE7E75DFF5}">
      <text>
        <r>
          <rPr>
            <b/>
            <sz val="10"/>
            <color rgb="FF000000"/>
            <rFont val="Tahoma"/>
            <family val="2"/>
          </rPr>
          <t>E. Heesbeen:</t>
        </r>
        <r>
          <rPr>
            <sz val="10"/>
            <color rgb="FF000000"/>
            <rFont val="Tahoma"/>
            <family val="2"/>
          </rPr>
          <t xml:space="preserve">
</t>
        </r>
        <r>
          <rPr>
            <sz val="10"/>
            <color rgb="FF000000"/>
            <rFont val="Calibri"/>
            <family val="2"/>
          </rPr>
          <t xml:space="preserve">prior stress (NR, none, acute, chronic (&gt;1); what)
</t>
        </r>
        <r>
          <rPr>
            <sz val="10"/>
            <color rgb="FF000000"/>
            <rFont val="Calibri"/>
            <family val="2"/>
          </rPr>
          <t xml:space="preserve">
</t>
        </r>
        <r>
          <rPr>
            <sz val="10"/>
            <color rgb="FF000000"/>
            <rFont val="Calibri"/>
            <family val="2"/>
          </rPr>
          <t xml:space="preserve">(GMO= genetically modified organism knock outs transgenics etc
</t>
        </r>
        <r>
          <rPr>
            <sz val="10"/>
            <color rgb="FF000000"/>
            <rFont val="Calibri"/>
            <family val="2"/>
          </rPr>
          <t xml:space="preserve">GMO (y/n; what)
</t>
        </r>
        <r>
          <rPr>
            <sz val="10"/>
            <color rgb="FF000000"/>
            <rFont val="Calibri"/>
            <family val="2"/>
          </rPr>
          <t xml:space="preserve">
</t>
        </r>
        <r>
          <rPr>
            <sz val="10"/>
            <color rgb="FF000000"/>
            <rFont val="Calibri"/>
            <family val="2"/>
          </rPr>
          <t xml:space="preserve">other (y/n; what) </t>
        </r>
      </text>
    </comment>
    <comment ref="P2" authorId="1" shapeId="0" xr:uid="{C1EA3705-940B-4490-8730-D86E79A3FC9D}">
      <text>
        <r>
          <rPr>
            <b/>
            <sz val="9"/>
            <color rgb="FF000000"/>
            <rFont val="Tahoma"/>
            <family val="2"/>
          </rPr>
          <t>L. Groenink:</t>
        </r>
        <r>
          <rPr>
            <sz val="9"/>
            <color rgb="FF000000"/>
            <rFont val="Tahoma"/>
            <family val="2"/>
          </rPr>
          <t xml:space="preserve">
</t>
        </r>
        <r>
          <rPr>
            <sz val="9"/>
            <color rgb="FF000000"/>
            <rFont val="Tahoma"/>
            <family val="2"/>
          </rPr>
          <t xml:space="preserve">if other unit specify
</t>
        </r>
        <r>
          <rPr>
            <sz val="9"/>
            <color rgb="FF000000"/>
            <rFont val="Tahoma"/>
            <family val="2"/>
          </rPr>
          <t xml:space="preserve">e.g. ug /kg 
</t>
        </r>
        <r>
          <rPr>
            <sz val="9"/>
            <color rgb="FF000000"/>
            <rFont val="Tahoma"/>
            <family val="2"/>
          </rPr>
          <t>ug/ml per site</t>
        </r>
      </text>
    </comment>
    <comment ref="Q2" authorId="0" shapeId="0" xr:uid="{D781919F-00AE-4AB0-A61A-DF3DD85B9DD6}">
      <text>
        <r>
          <rPr>
            <b/>
            <sz val="10"/>
            <color rgb="FF000000"/>
            <rFont val="Tahoma"/>
            <family val="2"/>
          </rPr>
          <t>E. Heesbeen:</t>
        </r>
        <r>
          <rPr>
            <sz val="10"/>
            <color rgb="FF000000"/>
            <rFont val="Tahoma"/>
            <family val="2"/>
          </rPr>
          <t xml:space="preserve">
</t>
        </r>
        <r>
          <rPr>
            <sz val="10"/>
            <color rgb="FF000000"/>
            <rFont val="Calibri"/>
            <family val="2"/>
          </rPr>
          <t>acute, chronic  (&gt;1x)  [how often …]</t>
        </r>
      </text>
    </comment>
    <comment ref="R2" authorId="0" shapeId="0" xr:uid="{75807F81-5200-4A72-AB68-D885B333C4FD}">
      <text>
        <r>
          <rPr>
            <b/>
            <sz val="10"/>
            <color rgb="FF000000"/>
            <rFont val="Tahoma"/>
            <family val="2"/>
          </rPr>
          <t>E. Heesbeen:</t>
        </r>
        <r>
          <rPr>
            <sz val="10"/>
            <color rgb="FF000000"/>
            <rFont val="Tahoma"/>
            <family val="2"/>
          </rPr>
          <t xml:space="preserve">
</t>
        </r>
        <r>
          <rPr>
            <sz val="10"/>
            <color rgb="FF000000"/>
            <rFont val="Calibri"/>
            <family val="2"/>
          </rPr>
          <t xml:space="preserve">IP,SC, PO, IV, icv, IC, NR </t>
        </r>
      </text>
    </comment>
    <comment ref="S2" authorId="0" shapeId="0" xr:uid="{162E5F27-265F-4A38-9A4E-F7A40741B382}">
      <text>
        <r>
          <rPr>
            <b/>
            <sz val="10"/>
            <color rgb="FF000000"/>
            <rFont val="Tahoma"/>
            <family val="2"/>
          </rPr>
          <t>E. Heesbeen:</t>
        </r>
        <r>
          <rPr>
            <sz val="10"/>
            <color rgb="FF000000"/>
            <rFont val="Tahoma"/>
            <family val="2"/>
          </rPr>
          <t xml:space="preserve">
relative to disease induction/fear conditionin:
before/during/after
acquisition learning/retrieval or extinction learning/retrieval</t>
        </r>
      </text>
    </comment>
    <comment ref="U2" authorId="0" shapeId="0" xr:uid="{C63744C6-F6BB-4F5C-A8EB-C83EB1A32688}">
      <text>
        <r>
          <rPr>
            <b/>
            <sz val="10"/>
            <color rgb="FF000000"/>
            <rFont val="Tahoma"/>
            <family val="2"/>
          </rPr>
          <t>E. Heesbeen:</t>
        </r>
        <r>
          <rPr>
            <sz val="10"/>
            <color rgb="FF000000"/>
            <rFont val="Tahoma"/>
            <family val="2"/>
          </rPr>
          <t xml:space="preserve">
</t>
        </r>
        <r>
          <rPr>
            <sz val="10"/>
            <color rgb="FF000000"/>
            <rFont val="Tahoma"/>
            <family val="2"/>
          </rPr>
          <t>in mg/kg</t>
        </r>
      </text>
    </comment>
    <comment ref="V2" authorId="0" shapeId="0" xr:uid="{7E5C800F-A47F-4CBA-B815-20C2068F78A7}">
      <text>
        <r>
          <rPr>
            <b/>
            <sz val="10"/>
            <color rgb="FF000000"/>
            <rFont val="Tahoma"/>
            <family val="2"/>
          </rPr>
          <t>E. Heesbeen:</t>
        </r>
        <r>
          <rPr>
            <sz val="10"/>
            <color rgb="FF000000"/>
            <rFont val="Tahoma"/>
            <family val="2"/>
          </rPr>
          <t xml:space="preserve">
Four plate test
Passive avoidance test
Etc.</t>
        </r>
      </text>
    </comment>
    <comment ref="W2" authorId="0" shapeId="0" xr:uid="{5C84F3C9-D110-4297-8F64-8AC26190E270}">
      <text>
        <r>
          <rPr>
            <b/>
            <sz val="10"/>
            <color rgb="FF000000"/>
            <rFont val="Tahoma"/>
            <family val="2"/>
          </rPr>
          <t>E. Heesbeen:</t>
        </r>
        <r>
          <rPr>
            <sz val="10"/>
            <color rgb="FF000000"/>
            <rFont val="Tahoma"/>
            <family val="2"/>
          </rPr>
          <t xml:space="preserve">
Freezing, startle, immobility, vocalizations, other…(what?)</t>
        </r>
      </text>
    </comment>
    <comment ref="X2" authorId="2" shapeId="0" xr:uid="{75472AB9-F69B-4AB8-9595-02D2AA35E53F}">
      <text>
        <r>
          <rPr>
            <b/>
            <sz val="9"/>
            <color indexed="81"/>
            <rFont val="Tahoma"/>
            <family val="2"/>
          </rPr>
          <t>Heesbeen, E.J. (Elise):</t>
        </r>
        <r>
          <rPr>
            <sz val="9"/>
            <color indexed="81"/>
            <rFont val="Tahoma"/>
            <family val="2"/>
          </rPr>
          <t xml:space="preserve">
No effect (=), increase (&gt;), decrease (&lt;) (compared to control)</t>
        </r>
      </text>
    </comment>
    <comment ref="Y2" authorId="2" shapeId="0" xr:uid="{0A353B7E-0A99-4A07-9446-FD3DD8879784}">
      <text>
        <r>
          <rPr>
            <b/>
            <sz val="9"/>
            <color indexed="81"/>
            <rFont val="Tahoma"/>
            <family val="2"/>
          </rPr>
          <t>Heesbeen, E.J. (Elise):</t>
        </r>
        <r>
          <rPr>
            <sz val="9"/>
            <color indexed="81"/>
            <rFont val="Tahoma"/>
            <family val="2"/>
          </rPr>
          <t xml:space="preserve">
No effect (=), increase (&gt;), decrease (&lt;) (compared to control)</t>
        </r>
      </text>
    </comment>
    <comment ref="AB2" authorId="2" shapeId="0" xr:uid="{EB70A8AF-65A7-40E0-994C-D66CFB67751F}">
      <text>
        <r>
          <rPr>
            <b/>
            <sz val="9"/>
            <color indexed="81"/>
            <rFont val="Tahoma"/>
            <family val="2"/>
          </rPr>
          <t>Heesbeen, E.J. (Elise):</t>
        </r>
        <r>
          <rPr>
            <sz val="9"/>
            <color indexed="81"/>
            <rFont val="Tahoma"/>
            <family val="2"/>
          </rPr>
          <t xml:space="preserve">
No effect (=), increase (&gt;), decrease (&lt;) (compared to control)</t>
        </r>
      </text>
    </comment>
    <comment ref="AC2" authorId="2" shapeId="0" xr:uid="{D316CE53-37F1-4A9F-A10B-B46FE4CC370D}">
      <text>
        <r>
          <rPr>
            <b/>
            <sz val="9"/>
            <color indexed="81"/>
            <rFont val="Tahoma"/>
            <family val="2"/>
          </rPr>
          <t>Heesbeen, E.J. (Elise):</t>
        </r>
        <r>
          <rPr>
            <sz val="9"/>
            <color indexed="81"/>
            <rFont val="Tahoma"/>
            <family val="2"/>
          </rPr>
          <t xml:space="preserve">
No effect (=), increase (&gt;), decrease (&lt;) (compared to control)</t>
        </r>
      </text>
    </comment>
    <comment ref="AD2" authorId="2" shapeId="0" xr:uid="{AC3C759A-6863-42C2-82D9-74DF6D539FA1}">
      <text>
        <r>
          <rPr>
            <b/>
            <sz val="9"/>
            <color indexed="81"/>
            <rFont val="Tahoma"/>
            <family val="2"/>
          </rPr>
          <t>Heesbeen, E.J. (Elise):</t>
        </r>
        <r>
          <rPr>
            <sz val="9"/>
            <color indexed="81"/>
            <rFont val="Tahoma"/>
            <family val="2"/>
          </rPr>
          <t xml:space="preserve">
No effect (=), increase (&gt;), decrease (&lt;) (compared to control)</t>
        </r>
      </text>
    </comment>
    <comment ref="AE2" authorId="2" shapeId="0" xr:uid="{AE3B0F75-6516-4C8F-BFB8-E2116F6D3061}">
      <text>
        <r>
          <rPr>
            <b/>
            <sz val="9"/>
            <color indexed="81"/>
            <rFont val="Tahoma"/>
            <family val="2"/>
          </rPr>
          <t>Heesbeen, E.J. (Elise):</t>
        </r>
        <r>
          <rPr>
            <sz val="9"/>
            <color indexed="81"/>
            <rFont val="Tahoma"/>
            <family val="2"/>
          </rPr>
          <t xml:space="preserve">
No effect (=), increase (&gt;), decrease (&lt;) (compared to control)</t>
        </r>
      </text>
    </comment>
    <comment ref="AH2" authorId="2" shapeId="0" xr:uid="{537BAF1B-7A2F-4E07-8973-9557913CA195}">
      <text>
        <r>
          <rPr>
            <b/>
            <sz val="9"/>
            <color indexed="81"/>
            <rFont val="Tahoma"/>
            <family val="2"/>
          </rPr>
          <t>Heesbeen, E.J. (Elise):</t>
        </r>
        <r>
          <rPr>
            <sz val="9"/>
            <color indexed="81"/>
            <rFont val="Tahoma"/>
            <family val="2"/>
          </rPr>
          <t xml:space="preserve">
No effect (=), increase (&gt;), decrease (&lt;) (compared to control)</t>
        </r>
      </text>
    </comment>
    <comment ref="AI2" authorId="2" shapeId="0" xr:uid="{39956F71-07B0-4711-B5DA-23BC203EF706}">
      <text>
        <r>
          <rPr>
            <b/>
            <sz val="9"/>
            <color indexed="81"/>
            <rFont val="Tahoma"/>
            <family val="2"/>
          </rPr>
          <t>Heesbeen, E.J. (Elise):</t>
        </r>
        <r>
          <rPr>
            <sz val="9"/>
            <color indexed="81"/>
            <rFont val="Tahoma"/>
            <family val="2"/>
          </rPr>
          <t xml:space="preserve">
No effect (=), increase (&gt;), decrease (&lt;) (compared to control)</t>
        </r>
      </text>
    </comment>
    <comment ref="R40" authorId="3" shapeId="0" xr:uid="{100EC691-5327-4B77-BA5D-9BABDEF0B3B5}">
      <text>
        <t>[Threaded comment]
Your version of Excel allows you to read this threaded comment; however, any edits to it will get removed if the file is opened in a newer version of Excel. Learn more: https://go.microsoft.com/fwlink/?linkid=870924
Comment:
    In swimming/drinking water</t>
      </text>
    </comment>
    <comment ref="K65" authorId="4" shapeId="0" xr:uid="{2811915B-B66F-45A3-925F-379494D86799}">
      <text>
        <t>[Threaded comment]
Your version of Excel allows you to read this threaded comment; however, any edits to it will get removed if the file is opened in a newer version of Excel. Learn more: https://go.microsoft.com/fwlink/?linkid=870924
Comment:
    Mean age</t>
      </text>
    </comment>
    <comment ref="K66" authorId="5" shapeId="0" xr:uid="{E86665DE-E1F0-4A15-9F30-067C85795F1B}">
      <text>
        <t>[Threaded comment]
Your version of Excel allows you to read this threaded comment; however, any edits to it will get removed if the file is opened in a newer version of Excel. Learn more: https://go.microsoft.com/fwlink/?linkid=870924
Comment:
    Mean age</t>
      </text>
    </comment>
    <comment ref="K67" authorId="6" shapeId="0" xr:uid="{1D0AB31A-3444-452E-BFE0-8B1EF6789C71}">
      <text>
        <t>[Threaded comment]
Your version of Excel allows you to read this threaded comment; however, any edits to it will get removed if the file is opened in a newer version of Excel. Learn more: https://go.microsoft.com/fwlink/?linkid=870924
Comment:
    Mean age placebo/citalopram group</t>
      </text>
    </comment>
    <comment ref="K68" authorId="7" shapeId="0" xr:uid="{B7338A18-B287-4ECA-9A69-52B2FC78C081}">
      <text>
        <t>[Threaded comment]
Your version of Excel allows you to read this threaded comment; however, any edits to it will get removed if the file is opened in a newer version of Excel. Learn more: https://go.microsoft.com/fwlink/?linkid=870924
Comment:
    Mean age placebo/citalopram group</t>
      </text>
    </comment>
    <comment ref="R95" authorId="8" shapeId="0" xr:uid="{CCEAE539-BED1-4150-B5AE-EBDA68D0FFE3}">
      <text>
        <t>[Threaded comment]
Your version of Excel allows you to read this threaded comment; however, any edits to it will get removed if the file is opened in a newer version of Excel. Learn more: https://go.microsoft.com/fwlink/?linkid=870924
Comment:
    In swimming/drinking water</t>
      </text>
    </comment>
    <comment ref="R96" authorId="9" shapeId="0" xr:uid="{3735822F-C3A3-4B6D-A295-1805107D6E7C}">
      <text>
        <t>[Threaded comment]
Your version of Excel allows you to read this threaded comment; however, any edits to it will get removed if the file is opened in a newer version of Excel. Learn more: https://go.microsoft.com/fwlink/?linkid=870924
Comment:
    In swimming/drinking water</t>
      </text>
    </comment>
    <comment ref="AL213" authorId="10" shapeId="0" xr:uid="{DBA70E33-3E6C-4F49-AD47-60B55BE14D8E}">
      <text>
        <t>[Threaded comment]
Your version of Excel allows you to read this threaded comment; however, any edits to it will get removed if the file is opened in a newer version of Excel. Learn more: https://go.microsoft.com/fwlink/?linkid=870924
Comment:
    "Yes" if extinction learning is chosen</t>
      </text>
    </comment>
  </commentList>
</comments>
</file>

<file path=xl/sharedStrings.xml><?xml version="1.0" encoding="utf-8"?>
<sst xmlns="http://schemas.openxmlformats.org/spreadsheetml/2006/main" count="8761" uniqueCount="1147">
  <si>
    <t>Article code</t>
  </si>
  <si>
    <t>Aguiar 2013</t>
  </si>
  <si>
    <t>Archer 1982</t>
  </si>
  <si>
    <t>Archer 1984</t>
  </si>
  <si>
    <t>Bentefour 2015</t>
  </si>
  <si>
    <t>Beulig 2008</t>
  </si>
  <si>
    <t>Bijlsma 2015</t>
  </si>
  <si>
    <t>Bui 2013</t>
  </si>
  <si>
    <t>Burghardt 2004</t>
  </si>
  <si>
    <t>Burghardt 2007</t>
  </si>
  <si>
    <t>Burghardt 2013</t>
  </si>
  <si>
    <t>Burhans 2013</t>
  </si>
  <si>
    <t>Camp 2012</t>
  </si>
  <si>
    <t>Cavazutti 1999</t>
  </si>
  <si>
    <t>Clément 2020</t>
  </si>
  <si>
    <t>Cosentino 2019</t>
  </si>
  <si>
    <t>Deschaux 2011</t>
  </si>
  <si>
    <t>Dutta 2019</t>
  </si>
  <si>
    <t>Fitzgerald 2015</t>
  </si>
  <si>
    <t>Fuertig 2016</t>
  </si>
  <si>
    <t>Gottschalk 2018</t>
  </si>
  <si>
    <t>Graham 2018</t>
  </si>
  <si>
    <t>Gravius 2006</t>
  </si>
  <si>
    <t>Greenwood 2008</t>
  </si>
  <si>
    <t>Grillon 2007</t>
  </si>
  <si>
    <t>Grillon 2009</t>
  </si>
  <si>
    <t>Gunduz-Cinar 2016</t>
  </si>
  <si>
    <t>Hashimoto 1996</t>
  </si>
  <si>
    <t>Hashimoto 1999</t>
  </si>
  <si>
    <t>Hashimoto 2009</t>
  </si>
  <si>
    <t>Hellewell 1999</t>
  </si>
  <si>
    <t>Herrmann 2012</t>
  </si>
  <si>
    <t>Huang 2014</t>
  </si>
  <si>
    <t>Inoue 1996a</t>
  </si>
  <si>
    <t>Inoue 1996b</t>
  </si>
  <si>
    <t>Inoue 2004</t>
  </si>
  <si>
    <t>Izumi 2006</t>
  </si>
  <si>
    <t>Jiang 2014</t>
  </si>
  <si>
    <t>Jiao 2014</t>
  </si>
  <si>
    <t>Jin 2016</t>
  </si>
  <si>
    <t>Joordens 1996</t>
  </si>
  <si>
    <t>Ju 2017</t>
  </si>
  <si>
    <t>Karakaya 2021</t>
  </si>
  <si>
    <t>Karpova 2011</t>
  </si>
  <si>
    <t>Kasahara 2015</t>
  </si>
  <si>
    <t>Kassai 2012</t>
  </si>
  <si>
    <t>Kitaichi 2014</t>
  </si>
  <si>
    <t>Lebrón-Milad 2013</t>
  </si>
  <si>
    <t>Lee 1992</t>
  </si>
  <si>
    <t>Lee 2012</t>
  </si>
  <si>
    <t>Lee 2018a</t>
  </si>
  <si>
    <t>Lee 2018b</t>
  </si>
  <si>
    <t>Lee 2021</t>
  </si>
  <si>
    <t>Leuner 2004</t>
  </si>
  <si>
    <t>Li 2001</t>
  </si>
  <si>
    <t>Li 2020</t>
  </si>
  <si>
    <t>Lin 2016</t>
  </si>
  <si>
    <t>Louis 2008</t>
  </si>
  <si>
    <t>Martinez 2007</t>
  </si>
  <si>
    <t>Masuda 2013</t>
  </si>
  <si>
    <t>McMurray 2019</t>
  </si>
  <si>
    <t>Mead 2009</t>
  </si>
  <si>
    <t>Melo 2012</t>
  </si>
  <si>
    <t>Menezes 2018</t>
  </si>
  <si>
    <t>Miao 2014</t>
  </si>
  <si>
    <t>Miles 2011</t>
  </si>
  <si>
    <t>Mirza 2005</t>
  </si>
  <si>
    <t>Miyajima 2017</t>
  </si>
  <si>
    <t>Miyamoto 2000</t>
  </si>
  <si>
    <t>Miyamoto 2004</t>
  </si>
  <si>
    <t>Mochizuki 2002</t>
  </si>
  <si>
    <t>Molewijk 1995</t>
  </si>
  <si>
    <t>Montezinho 2010</t>
  </si>
  <si>
    <t>Montoya 2020</t>
  </si>
  <si>
    <t>Muraki 1999</t>
  </si>
  <si>
    <t>Muraki 2008</t>
  </si>
  <si>
    <t>Mutlu 2011</t>
  </si>
  <si>
    <t>Nakamura 2011</t>
  </si>
  <si>
    <t>Nelson 1997</t>
  </si>
  <si>
    <t>Nelson 2007</t>
  </si>
  <si>
    <t>Nikaido 2016</t>
  </si>
  <si>
    <t>Nishikawa 2007</t>
  </si>
  <si>
    <t>Ohno 2018</t>
  </si>
  <si>
    <t>Pamplona 2011</t>
  </si>
  <si>
    <t>Perkins 2009</t>
  </si>
  <si>
    <t>Perrine 2016</t>
  </si>
  <si>
    <t>Pettersson 2015</t>
  </si>
  <si>
    <t>Popova 2014</t>
  </si>
  <si>
    <t>Prajapati 2020</t>
  </si>
  <si>
    <t>Prajapati 2021a</t>
  </si>
  <si>
    <t>Prajapati 2021b</t>
  </si>
  <si>
    <t>Pytka 2017</t>
  </si>
  <si>
    <t>Qiu 2013</t>
  </si>
  <si>
    <t>Qiu 2017</t>
  </si>
  <si>
    <t>Ravinder 2013</t>
  </si>
  <si>
    <t>Regue 2019</t>
  </si>
  <si>
    <t>Riddle 2013</t>
  </si>
  <si>
    <t>Sánchez 2003</t>
  </si>
  <si>
    <t>Sanders 2016</t>
  </si>
  <si>
    <t>Santos 2006</t>
  </si>
  <si>
    <t>Saulskaya 2020</t>
  </si>
  <si>
    <t>Shafia 2017</t>
  </si>
  <si>
    <t>Song 2018</t>
  </si>
  <si>
    <t>Spennato 2008</t>
  </si>
  <si>
    <t>Steiner 2012</t>
  </si>
  <si>
    <t>Su 2019</t>
  </si>
  <si>
    <t>Takahashi 2006</t>
  </si>
  <si>
    <t>Tamaki 2008</t>
  </si>
  <si>
    <t>Tikker 2020</t>
  </si>
  <si>
    <t>Toth 2012</t>
  </si>
  <si>
    <t>Ulloa 2010</t>
  </si>
  <si>
    <t>Uniyal 2019</t>
  </si>
  <si>
    <t>Valentine 2008</t>
  </si>
  <si>
    <t>Verma 2016</t>
  </si>
  <si>
    <t>Villard 2011</t>
  </si>
  <si>
    <t>Wang 2008</t>
  </si>
  <si>
    <t>Witkin 2016</t>
  </si>
  <si>
    <t>Xiong 2015</t>
  </si>
  <si>
    <t>Yokoyama 2009</t>
  </si>
  <si>
    <t>Yoshimizu 2006</t>
  </si>
  <si>
    <t>Young 2017</t>
  </si>
  <si>
    <t>Yu 2020</t>
  </si>
  <si>
    <t>Zhang 2000</t>
  </si>
  <si>
    <t>Zhang 2012</t>
  </si>
  <si>
    <t>Zhang 2014</t>
  </si>
  <si>
    <t>Zhang 2015</t>
  </si>
  <si>
    <t>Zhang 2016</t>
  </si>
  <si>
    <t>Zhang 2017</t>
  </si>
  <si>
    <t>Zhang 2020</t>
  </si>
  <si>
    <t>Animal model characteristics</t>
  </si>
  <si>
    <t>Animal/human model characteristics</t>
  </si>
  <si>
    <t>Housing</t>
  </si>
  <si>
    <t xml:space="preserve">Time of test </t>
  </si>
  <si>
    <t>Day/night schedule</t>
  </si>
  <si>
    <t>Species</t>
  </si>
  <si>
    <t>Strain/race</t>
  </si>
  <si>
    <t>Age at test</t>
  </si>
  <si>
    <t>(Bodyweight at test)</t>
  </si>
  <si>
    <t>Sex</t>
  </si>
  <si>
    <t>Disease (induction)</t>
  </si>
  <si>
    <t>Group</t>
  </si>
  <si>
    <t>NR</t>
  </si>
  <si>
    <t>Normal</t>
  </si>
  <si>
    <t>Rat</t>
  </si>
  <si>
    <t>Wistar</t>
  </si>
  <si>
    <t>300g</t>
  </si>
  <si>
    <t>M</t>
  </si>
  <si>
    <t>None</t>
  </si>
  <si>
    <t>Passive</t>
  </si>
  <si>
    <t>Sprague-Dawley</t>
  </si>
  <si>
    <t>60-70 days</t>
  </si>
  <si>
    <t>[55-65 days]</t>
  </si>
  <si>
    <t>[250-300g]</t>
  </si>
  <si>
    <t>Mouse</t>
  </si>
  <si>
    <t>Swiss</t>
  </si>
  <si>
    <t>[2-3 months]</t>
  </si>
  <si>
    <t>Common goldfish</t>
  </si>
  <si>
    <t>"comet"</t>
  </si>
  <si>
    <t>[16.5 -18.5g]</t>
  </si>
  <si>
    <t>Human</t>
  </si>
  <si>
    <t>Mixed</t>
  </si>
  <si>
    <t>18 - 75 years</t>
  </si>
  <si>
    <t>19 - 75 years</t>
  </si>
  <si>
    <t>20 - 75 years</t>
  </si>
  <si>
    <t>Single</t>
  </si>
  <si>
    <t>350-400g</t>
  </si>
  <si>
    <t>[350-400g]</t>
  </si>
  <si>
    <t>[280-310g]</t>
  </si>
  <si>
    <t>Rabbit</t>
  </si>
  <si>
    <t>New Zealand White</t>
  </si>
  <si>
    <t>[2,0-2,2 kg]</t>
  </si>
  <si>
    <t>S1</t>
  </si>
  <si>
    <t>[8 weeks]</t>
  </si>
  <si>
    <t xml:space="preserve">M </t>
  </si>
  <si>
    <t>B6</t>
  </si>
  <si>
    <t>[230-280g]</t>
  </si>
  <si>
    <t>Zebrafish</t>
  </si>
  <si>
    <t>[adult]</t>
  </si>
  <si>
    <t>C57BL/6J</t>
  </si>
  <si>
    <t>4-5 months</t>
  </si>
  <si>
    <t>MeCP2-308</t>
  </si>
  <si>
    <t>[280–350 g]</t>
  </si>
  <si>
    <t>[200-225g]</t>
  </si>
  <si>
    <t>[6-8 weeks]</t>
  </si>
  <si>
    <t>Active</t>
  </si>
  <si>
    <t xml:space="preserve">Reversed </t>
  </si>
  <si>
    <t>12 weeks</t>
  </si>
  <si>
    <t>27-31 g</t>
  </si>
  <si>
    <t>Chronic social defeat</t>
  </si>
  <si>
    <t>Wistar albino</t>
  </si>
  <si>
    <t>[&gt;8 weeks]</t>
  </si>
  <si>
    <t>High fear</t>
  </si>
  <si>
    <t>Low fear</t>
  </si>
  <si>
    <t>[200-220g]</t>
  </si>
  <si>
    <t>Fischer 344</t>
  </si>
  <si>
    <t>241.29-253.07 g</t>
  </si>
  <si>
    <t>26.5 years</t>
  </si>
  <si>
    <t>28.8/26.8 years</t>
  </si>
  <si>
    <t>[8 - 12 weeks]</t>
  </si>
  <si>
    <t>[230-270g]</t>
  </si>
  <si>
    <t>[250-320g]</t>
  </si>
  <si>
    <t>NA</t>
  </si>
  <si>
    <t>18-30 years</t>
  </si>
  <si>
    <t>C57BL/6 NCr</t>
  </si>
  <si>
    <t>17 weeks</t>
  </si>
  <si>
    <t>KunMing</t>
  </si>
  <si>
    <t>[10-14 g]</t>
  </si>
  <si>
    <t>[230-250g]</t>
  </si>
  <si>
    <t>[9 weeks]</t>
  </si>
  <si>
    <t>[200-250g]</t>
  </si>
  <si>
    <t>[~60 days]</t>
  </si>
  <si>
    <t>[318.2-323.8g]</t>
  </si>
  <si>
    <t>Wistar Kyoto</t>
  </si>
  <si>
    <t>[237.2-240.8g]</t>
  </si>
  <si>
    <t>ICR</t>
  </si>
  <si>
    <t>[18+-2g]</t>
  </si>
  <si>
    <t>[180+-10g]</t>
  </si>
  <si>
    <t>Time-dependent sensitization</t>
  </si>
  <si>
    <t>[150-200g]</t>
  </si>
  <si>
    <t>C57Bl/6</t>
  </si>
  <si>
    <t>[7-8 weeks]</t>
  </si>
  <si>
    <t>Female</t>
  </si>
  <si>
    <t>Male</t>
  </si>
  <si>
    <t>C57Bl/6JRcc.Hsd</t>
  </si>
  <si>
    <t>3 months</t>
  </si>
  <si>
    <t>[240-300g]</t>
  </si>
  <si>
    <t>Hanover Wistar</t>
  </si>
  <si>
    <t>[210-300g]</t>
  </si>
  <si>
    <t>[240-280g]</t>
  </si>
  <si>
    <t>Immobilization stressed</t>
  </si>
  <si>
    <t>[7 weeks]</t>
  </si>
  <si>
    <t>[220-245g]</t>
  </si>
  <si>
    <t>Single prolonged stress</t>
  </si>
  <si>
    <t xml:space="preserve">Rat </t>
  </si>
  <si>
    <t>[6 weeks]</t>
  </si>
  <si>
    <t>[~2-4 months]</t>
  </si>
  <si>
    <t>[250-350g]</t>
  </si>
  <si>
    <t>F</t>
  </si>
  <si>
    <t>Acute uncontrollable stress</t>
  </si>
  <si>
    <t>[300-450g]</t>
  </si>
  <si>
    <t>230-250g</t>
  </si>
  <si>
    <t>Olfactory bulbectomized</t>
  </si>
  <si>
    <t>[230-300g]</t>
  </si>
  <si>
    <t>BALB/c</t>
  </si>
  <si>
    <t>[8-9 weeks]</t>
  </si>
  <si>
    <t>[226-250g]</t>
  </si>
  <si>
    <t>120-230g</t>
  </si>
  <si>
    <t>220-280g</t>
  </si>
  <si>
    <t>Wistar hooded</t>
  </si>
  <si>
    <t>C57BL/6N</t>
  </si>
  <si>
    <t>Pdcd2-/-</t>
  </si>
  <si>
    <t>ddY</t>
  </si>
  <si>
    <t>30-40 g</t>
  </si>
  <si>
    <t>30-35 g</t>
  </si>
  <si>
    <t>230-270g</t>
  </si>
  <si>
    <t>180-280g</t>
  </si>
  <si>
    <t>180-220g</t>
  </si>
  <si>
    <t>C57BL/6</t>
  </si>
  <si>
    <t>[29-32 days]</t>
  </si>
  <si>
    <t>7 weeks</t>
  </si>
  <si>
    <t>70 days</t>
  </si>
  <si>
    <t>55 days</t>
  </si>
  <si>
    <t>10 months</t>
  </si>
  <si>
    <t>Non</t>
  </si>
  <si>
    <t>3xTgAD</t>
  </si>
  <si>
    <t>Reversed</t>
  </si>
  <si>
    <t>C57BL/6NCrl</t>
  </si>
  <si>
    <t>9-10 weeks</t>
  </si>
  <si>
    <t>18-40 years</t>
  </si>
  <si>
    <t>12-14 weeks</t>
  </si>
  <si>
    <t>25-30 g</t>
  </si>
  <si>
    <t>[11-12 weeks]</t>
  </si>
  <si>
    <t>Charles Foster albino</t>
  </si>
  <si>
    <t>[200-230g]</t>
  </si>
  <si>
    <t>Variable stress</t>
  </si>
  <si>
    <t>[2 months]</t>
  </si>
  <si>
    <t>[220-260g]</t>
  </si>
  <si>
    <t>CD-1</t>
  </si>
  <si>
    <t>[18-21g]</t>
  </si>
  <si>
    <t>[180-200g]</t>
  </si>
  <si>
    <t>10 weeks</t>
  </si>
  <si>
    <t>VGV 5-HT2CR</t>
  </si>
  <si>
    <t>~2 months</t>
  </si>
  <si>
    <t>[260-350g]</t>
  </si>
  <si>
    <t>adult</t>
  </si>
  <si>
    <t>200-250</t>
  </si>
  <si>
    <t>SPS</t>
  </si>
  <si>
    <t>170-190g</t>
  </si>
  <si>
    <t>280g</t>
  </si>
  <si>
    <t>F344</t>
  </si>
  <si>
    <t>[8-10 weeks]</t>
  </si>
  <si>
    <t>[240-260g]</t>
  </si>
  <si>
    <t>8 weeks</t>
  </si>
  <si>
    <t>Std-ddY</t>
  </si>
  <si>
    <t>6 weeks</t>
  </si>
  <si>
    <t>WIRS</t>
  </si>
  <si>
    <t>[3-6 months]</t>
  </si>
  <si>
    <t>Zfpm1CKO</t>
  </si>
  <si>
    <t>220-250g</t>
  </si>
  <si>
    <t>Restraint</t>
  </si>
  <si>
    <t>[175-225g]</t>
  </si>
  <si>
    <t>Chronic unpredictable stress</t>
  </si>
  <si>
    <t>20-30 g</t>
  </si>
  <si>
    <t>C57BL/6j x 129s/Sv</t>
  </si>
  <si>
    <t>2 months</t>
  </si>
  <si>
    <t>[8-12 weeks]</t>
  </si>
  <si>
    <t>Maternal separation</t>
  </si>
  <si>
    <t>270-300</t>
  </si>
  <si>
    <t>49-112 days</t>
  </si>
  <si>
    <t>[25-35g]</t>
  </si>
  <si>
    <t>280-320</t>
  </si>
  <si>
    <t>[16-20g]</t>
  </si>
  <si>
    <t xml:space="preserve">Time dependent sensitization </t>
  </si>
  <si>
    <t>[170-190 g]</t>
  </si>
  <si>
    <t>[18-22g]</t>
  </si>
  <si>
    <t>[170-190g]</t>
  </si>
  <si>
    <t>SSRI treatment</t>
  </si>
  <si>
    <t>Type of SSRI</t>
  </si>
  <si>
    <t>Dose (mg/kg)</t>
  </si>
  <si>
    <t>Frequency</t>
  </si>
  <si>
    <t>Route</t>
  </si>
  <si>
    <t>Timing</t>
  </si>
  <si>
    <t>Test duration</t>
  </si>
  <si>
    <t>Fluoxetine</t>
  </si>
  <si>
    <t>Chronic [daily, 19x]</t>
  </si>
  <si>
    <t>IG</t>
  </si>
  <si>
    <t>Before, during and after acquisition learning</t>
  </si>
  <si>
    <t>3 min</t>
  </si>
  <si>
    <t>Acute</t>
  </si>
  <si>
    <t>IP</t>
  </si>
  <si>
    <t>Before acquisition learning</t>
  </si>
  <si>
    <t>10 min</t>
  </si>
  <si>
    <t>5; 10; 20</t>
  </si>
  <si>
    <t>Citalopram</t>
  </si>
  <si>
    <t>Fluvoxamine</t>
  </si>
  <si>
    <t>Paroxetine</t>
  </si>
  <si>
    <t>Chronic [daily, 7x]</t>
  </si>
  <si>
    <t>Before acquisition retrieval</t>
  </si>
  <si>
    <t>1 min</t>
  </si>
  <si>
    <t>81 ug/L</t>
  </si>
  <si>
    <t>Chronic [daily, NR]</t>
  </si>
  <si>
    <t>PO (drinking water)</t>
  </si>
  <si>
    <t>10; 20</t>
  </si>
  <si>
    <t>PO</t>
  </si>
  <si>
    <t xml:space="preserve">Before acquisition retrieval </t>
  </si>
  <si>
    <t>Chronic [daily, 21x]</t>
  </si>
  <si>
    <t>Escitalopram</t>
  </si>
  <si>
    <t>10 mg/day</t>
  </si>
  <si>
    <t>Chronic [daily, 14x]</t>
  </si>
  <si>
    <t>Pill</t>
  </si>
  <si>
    <t>Before en during acquisition learning and extinction learning &amp; retrieval</t>
  </si>
  <si>
    <t>21 min 20 sec</t>
  </si>
  <si>
    <t>Chronic [daily, 22x]</t>
  </si>
  <si>
    <t>Chronic [daily, 9x]</t>
  </si>
  <si>
    <t>Before extinction learning</t>
  </si>
  <si>
    <t>0,03;0,3;3</t>
  </si>
  <si>
    <t>Subchronic [daily, 5x]</t>
  </si>
  <si>
    <t>IV</t>
  </si>
  <si>
    <t>Chronic [daily, 23x]</t>
  </si>
  <si>
    <t>During acquisition &amp; extinction learning</t>
  </si>
  <si>
    <t>280 s</t>
  </si>
  <si>
    <t>During extinction learning and retrieval</t>
  </si>
  <si>
    <t>SC</t>
  </si>
  <si>
    <t>5 min</t>
  </si>
  <si>
    <t>Before and during acquisition learning &amp; retrieval</t>
  </si>
  <si>
    <t>Chronic [daily, 12x]</t>
  </si>
  <si>
    <t>Chronic [daily, 26x]</t>
  </si>
  <si>
    <t>30; 50; 100 mg/L</t>
  </si>
  <si>
    <t xml:space="preserve">Acute </t>
  </si>
  <si>
    <t>Chronic [daily, 8x]</t>
  </si>
  <si>
    <t>After acquisition learning</t>
  </si>
  <si>
    <t>120 s</t>
  </si>
  <si>
    <t>240 s</t>
  </si>
  <si>
    <t>Chronic [daily, 31x]</t>
  </si>
  <si>
    <t>Chronic [daily, 16x]</t>
  </si>
  <si>
    <t>Subchronic [daily, 2x]</t>
  </si>
  <si>
    <t>Before acquisition &amp; extinction learning</t>
  </si>
  <si>
    <t>Subchronic [daily, 3x]</t>
  </si>
  <si>
    <t>Before acquisition &amp; extinction learning and retrieval</t>
  </si>
  <si>
    <t xml:space="preserve">PO </t>
  </si>
  <si>
    <t>Before/during acquisition learning</t>
  </si>
  <si>
    <t>16.5 min</t>
  </si>
  <si>
    <t>Subchronic [daily, 4x]</t>
  </si>
  <si>
    <t>Before/during acquisition learning &amp; retrieval</t>
  </si>
  <si>
    <t>Chronic [daily, 29x]</t>
  </si>
  <si>
    <t xml:space="preserve">Before, during and after acquisition and extinction learning &amp; retrieval </t>
  </si>
  <si>
    <t xml:space="preserve">After acquisition learning </t>
  </si>
  <si>
    <t>1; 3; 10</t>
  </si>
  <si>
    <t>20 min</t>
  </si>
  <si>
    <t>2,5; 10; 20</t>
  </si>
  <si>
    <t>20 mg</t>
  </si>
  <si>
    <t>10 and 20 mg</t>
  </si>
  <si>
    <t>3; 10; 30</t>
  </si>
  <si>
    <t>30 min</t>
  </si>
  <si>
    <t>25 mg</t>
  </si>
  <si>
    <t>22 min</t>
  </si>
  <si>
    <t>Chronic [daily, 28x]</t>
  </si>
  <si>
    <t>During acquisiton learning and before acquisition retrieval</t>
  </si>
  <si>
    <t>0,1; 0,5; 1; 2; 10</t>
  </si>
  <si>
    <t>Before acquisiton retrieval</t>
  </si>
  <si>
    <t>0,3; 3 ug</t>
  </si>
  <si>
    <t>IC (amygdala)</t>
  </si>
  <si>
    <t>IC (thalamus)</t>
  </si>
  <si>
    <t>IC (medial prefrontal cortex)</t>
  </si>
  <si>
    <t>Subchronic [daily, 6x]</t>
  </si>
  <si>
    <t>During extinction learning</t>
  </si>
  <si>
    <t>Sertraline</t>
  </si>
  <si>
    <t>Before, during and after acquisition learning &amp; retrieval</t>
  </si>
  <si>
    <t>After acquisition learning and during extinction learning/retrieval</t>
  </si>
  <si>
    <t>30; 100 mg/L</t>
  </si>
  <si>
    <t>Before, during and after acquisition learning &amp; before, during and after extinction learning and retrieval</t>
  </si>
  <si>
    <t>Chronic [daily, 25x]</t>
  </si>
  <si>
    <t>After acquisition learning &amp; before, during and after extinction learning and retrieval</t>
  </si>
  <si>
    <t>10; 20; 30</t>
  </si>
  <si>
    <t xml:space="preserve">0,01; 0,04; 0,15; 0,625; 2,5; 5; 10 </t>
  </si>
  <si>
    <t>0,625; 2,5; 10</t>
  </si>
  <si>
    <t>5; 10; 20; 40</t>
  </si>
  <si>
    <t>0,5; 1,25; 2,5; 5; 10; 20</t>
  </si>
  <si>
    <t>0,04; 0,15; 0,625; 2,5</t>
  </si>
  <si>
    <t>0,04; 0,15; 0,625; 2,5; 10</t>
  </si>
  <si>
    <t>1μmol/l</t>
  </si>
  <si>
    <t>IC (basolateral amygdala)</t>
  </si>
  <si>
    <t>3; 6; 12</t>
  </si>
  <si>
    <t>IC (lateral septum)</t>
  </si>
  <si>
    <t>10 min (max)</t>
  </si>
  <si>
    <t>Chronic [daily, 10x]</t>
  </si>
  <si>
    <t>8 min</t>
  </si>
  <si>
    <t>Chronic [daily, minimally 14x]</t>
  </si>
  <si>
    <t>10; 30; 60</t>
  </si>
  <si>
    <t>2 min</t>
  </si>
  <si>
    <t>1.75 and 3.5 nmol/0.2μL</t>
  </si>
  <si>
    <t>IC (LaA)</t>
  </si>
  <si>
    <t>IC (BLA)</t>
  </si>
  <si>
    <t>3; 10; 30; 100</t>
  </si>
  <si>
    <t>During acquisition learning</t>
  </si>
  <si>
    <t>Chronic [daily, 15x]</t>
  </si>
  <si>
    <t>Chronic [daily, 18x]</t>
  </si>
  <si>
    <t>6 min</t>
  </si>
  <si>
    <t>Fluovoxamine</t>
  </si>
  <si>
    <t>1.25; 2.5; 5; 10</t>
  </si>
  <si>
    <t>30; 60; 100</t>
  </si>
  <si>
    <t>0,3; 1; 3</t>
  </si>
  <si>
    <t>0,5; 1; 5</t>
  </si>
  <si>
    <t>0.5; 1; 5</t>
  </si>
  <si>
    <t>1; 3; 10; 30; 100</t>
  </si>
  <si>
    <t>5; 10; 20; 50</t>
  </si>
  <si>
    <t>5 min (max)</t>
  </si>
  <si>
    <t>5 (1st day) AND 10 (rest)</t>
  </si>
  <si>
    <t>chronic [daily, ~150x]</t>
  </si>
  <si>
    <t>Chronic [daily, 13x]</t>
  </si>
  <si>
    <t>30; 60</t>
  </si>
  <si>
    <t>10 mg</t>
  </si>
  <si>
    <t>Before acquisition learning &amp; retrieval</t>
  </si>
  <si>
    <t>10.26+_0.13</t>
  </si>
  <si>
    <t>Before and during acquisition retrieval</t>
  </si>
  <si>
    <t>Setraline</t>
  </si>
  <si>
    <t>5, 10, 20</t>
  </si>
  <si>
    <t>9 µg</t>
  </si>
  <si>
    <t>CeA infusion</t>
  </si>
  <si>
    <t>BNST Infusion</t>
  </si>
  <si>
    <t>5.5</t>
  </si>
  <si>
    <t>695 s</t>
  </si>
  <si>
    <t>Before, during and after acquisition and extinction learning &amp; retrieval</t>
  </si>
  <si>
    <t>60 min</t>
  </si>
  <si>
    <t>Chronic [daily, 24x]</t>
  </si>
  <si>
    <t>0.5; 1; 2; 3.9</t>
  </si>
  <si>
    <t>9 min</t>
  </si>
  <si>
    <t>Chronic [daily, 30x]</t>
  </si>
  <si>
    <t>Subchronic [3x in 24 h]</t>
  </si>
  <si>
    <t>1 uM</t>
  </si>
  <si>
    <t>Acute [1 day]</t>
  </si>
  <si>
    <t>IC (mPFC)</t>
  </si>
  <si>
    <t>Before and during acquisition learning</t>
  </si>
  <si>
    <t>5min</t>
  </si>
  <si>
    <t>10; 30; 100</t>
  </si>
  <si>
    <t>2.5; 5; 10</t>
  </si>
  <si>
    <t>Subchronic [2x]</t>
  </si>
  <si>
    <t>0.01; 0.03; 0.1 mg/ml drinking water</t>
  </si>
  <si>
    <t>15 min</t>
  </si>
  <si>
    <t>13 min</t>
  </si>
  <si>
    <t>Before extinction retrieval</t>
  </si>
  <si>
    <t>1 trial</t>
  </si>
  <si>
    <t xml:space="preserve">50 trials </t>
  </si>
  <si>
    <t>Chronic[daily, 11x]</t>
  </si>
  <si>
    <t>25 trials</t>
  </si>
  <si>
    <t>Chronic [daily, 20x]</t>
  </si>
  <si>
    <t>2; 5; 10</t>
  </si>
  <si>
    <t>20; 40</t>
  </si>
  <si>
    <t>4 min</t>
  </si>
  <si>
    <t>Before, during and after acquisiton and extinction learning &amp; retrieval</t>
  </si>
  <si>
    <t>14 min</t>
  </si>
  <si>
    <t>Chronic [daily, 33x]</t>
  </si>
  <si>
    <t>Chronic [daily, 44x]</t>
  </si>
  <si>
    <t>Most effective dose outcome is based on</t>
  </si>
  <si>
    <t>Type of test</t>
  </si>
  <si>
    <t>Type of behaviour</t>
  </si>
  <si>
    <t>Acquisition learning (to cue)</t>
  </si>
  <si>
    <t>Acquisition learning (to context)</t>
  </si>
  <si>
    <t>Acquisition learning/retrieval (to cue)</t>
  </si>
  <si>
    <t>Acquisition learnin/retrieval (to context)</t>
  </si>
  <si>
    <t>Acquisition retrieval (to cue)</t>
  </si>
  <si>
    <t>Acquisition retrieval (to context)</t>
  </si>
  <si>
    <t>Exctinction learning (to cue)</t>
  </si>
  <si>
    <t>Extinction learning (to context)</t>
  </si>
  <si>
    <t>Extinction learning/retrieval (to cue)</t>
  </si>
  <si>
    <t>Extinction learning/retrieval (to context)</t>
  </si>
  <si>
    <t>Extinction retrieval (to cue)</t>
  </si>
  <si>
    <t>Extinction retrieval (to context)</t>
  </si>
  <si>
    <t>Overlap acquisition learning and retrieval</t>
  </si>
  <si>
    <t>Overlap extinction learning and retrieval</t>
  </si>
  <si>
    <t>Overlap acquisition and extinction learning and retrieval</t>
  </si>
  <si>
    <t>Conditioned freezing</t>
  </si>
  <si>
    <t>Freezing (#)</t>
  </si>
  <si>
    <t>=</t>
  </si>
  <si>
    <t>Latency to cross (s)</t>
  </si>
  <si>
    <t>Active avoidance</t>
  </si>
  <si>
    <t>Conditioned avoidance response (%)</t>
  </si>
  <si>
    <t>&lt;</t>
  </si>
  <si>
    <t>Freezing (%)</t>
  </si>
  <si>
    <t>Avoids</t>
  </si>
  <si>
    <t>Fear potentiated startle</t>
  </si>
  <si>
    <t>Startle amplitude</t>
  </si>
  <si>
    <t>Skin conductance</t>
  </si>
  <si>
    <t>&gt;</t>
  </si>
  <si>
    <t>YES</t>
  </si>
  <si>
    <t>Conditioned response (%)</t>
  </si>
  <si>
    <t>Conditioned emotional response</t>
  </si>
  <si>
    <t>Freezing (s)</t>
  </si>
  <si>
    <t>Conditioned place aversion</t>
  </si>
  <si>
    <t>Aversion</t>
  </si>
  <si>
    <t>Δ freezing (%)</t>
  </si>
  <si>
    <t>Startle Magnitude (uV)</t>
  </si>
  <si>
    <t>Startle Magnitude (T-scores)</t>
  </si>
  <si>
    <t>Skin conductance (umho)</t>
  </si>
  <si>
    <t xml:space="preserve">=  </t>
  </si>
  <si>
    <t>3 ug</t>
  </si>
  <si>
    <t>Avoidance behavior (%)</t>
  </si>
  <si>
    <t>Mean startle amplitude</t>
  </si>
  <si>
    <t>Avoidance index (%)</t>
  </si>
  <si>
    <t>USV (sec)</t>
  </si>
  <si>
    <t>0,15</t>
  </si>
  <si>
    <t>2,5</t>
  </si>
  <si>
    <t>Inhibitory avoidance</t>
  </si>
  <si>
    <t>Retention latency (s)</t>
  </si>
  <si>
    <t>Freezing gain (%)</t>
  </si>
  <si>
    <t xml:space="preserve">= </t>
  </si>
  <si>
    <t>Passive avoidance</t>
  </si>
  <si>
    <t>Step-down latency (s)</t>
  </si>
  <si>
    <t>3.5 nmol/0.2μL</t>
  </si>
  <si>
    <t>Avoidance conditioning</t>
  </si>
  <si>
    <t>Number of avoidances</t>
  </si>
  <si>
    <t xml:space="preserve">Plus-maze discriminative avoidance task </t>
  </si>
  <si>
    <t>Time in aversive (%)</t>
  </si>
  <si>
    <t>Latency time (s)</t>
  </si>
  <si>
    <t>Startle Amplitude</t>
  </si>
  <si>
    <t>Suppression ratio</t>
  </si>
  <si>
    <t>USV (count)</t>
  </si>
  <si>
    <t>Mean latency (s)</t>
  </si>
  <si>
    <t>Mean escape (%)</t>
  </si>
  <si>
    <t>Mean latency (%)</t>
  </si>
  <si>
    <t>Transfer latency (s)</t>
  </si>
  <si>
    <t>CODA</t>
  </si>
  <si>
    <t>Risk assessment intensity</t>
  </si>
  <si>
    <t xml:space="preserve">Mean startle </t>
  </si>
  <si>
    <t>Step through avoidance</t>
  </si>
  <si>
    <t>Difference freezing (%)</t>
  </si>
  <si>
    <t>Distance travelled (cm)</t>
  </si>
  <si>
    <t>Entrance latency (s)</t>
  </si>
  <si>
    <t>Mean startle amplitude (mV)</t>
  </si>
  <si>
    <t>0.03mg/ml</t>
  </si>
  <si>
    <t>Two-way active avoidance</t>
  </si>
  <si>
    <t>Escape failure (#)</t>
  </si>
  <si>
    <t>Mobility counts (#)</t>
  </si>
  <si>
    <t xml:space="preserve"> </t>
  </si>
  <si>
    <t>Immobility (%)</t>
  </si>
  <si>
    <t>Freezing(s)</t>
  </si>
  <si>
    <t>Outcome measures</t>
  </si>
  <si>
    <t>Meta-analyses data</t>
  </si>
  <si>
    <t>Mean experimental group</t>
  </si>
  <si>
    <t>SEM experimental group</t>
  </si>
  <si>
    <t>SD experimental group</t>
  </si>
  <si>
    <t>Number of animals in intervention group</t>
  </si>
  <si>
    <t>Mean control group</t>
  </si>
  <si>
    <t>SEM control group</t>
  </si>
  <si>
    <t>SD control group</t>
  </si>
  <si>
    <t>Number of animals in control group</t>
  </si>
  <si>
    <t>SEM or SD</t>
  </si>
  <si>
    <t>Figure(s)/table(s)</t>
  </si>
  <si>
    <t>Sensitivity analysis</t>
  </si>
  <si>
    <t>SD</t>
  </si>
  <si>
    <t>Table 1</t>
  </si>
  <si>
    <t>AA; periodontal ligature &amp; pain; inflammatory periodontal disease</t>
  </si>
  <si>
    <t>Figure 7</t>
  </si>
  <si>
    <t>7 to 8</t>
  </si>
  <si>
    <t>Figure 3</t>
  </si>
  <si>
    <t>16.17</t>
  </si>
  <si>
    <t>2.67</t>
  </si>
  <si>
    <t>66.5</t>
  </si>
  <si>
    <t>8.33</t>
  </si>
  <si>
    <t>SEM</t>
  </si>
  <si>
    <t>Figure 5C</t>
  </si>
  <si>
    <t>Figure 2</t>
  </si>
  <si>
    <t>11 to 12</t>
  </si>
  <si>
    <t>Figure 3A</t>
  </si>
  <si>
    <t>Figure 3B</t>
  </si>
  <si>
    <t>Figure 3C</t>
  </si>
  <si>
    <t>Figure 3D</t>
  </si>
  <si>
    <t>Table 3, trial 3</t>
  </si>
  <si>
    <t>Confounded measurement</t>
  </si>
  <si>
    <t>Figure 1B</t>
  </si>
  <si>
    <t>Figure 1D</t>
  </si>
  <si>
    <t>Figure 1G</t>
  </si>
  <si>
    <t>Figure 1F</t>
  </si>
  <si>
    <t>Figure 1C</t>
  </si>
  <si>
    <t>Figure 6</t>
  </si>
  <si>
    <t>Figure 2B</t>
  </si>
  <si>
    <t>Figure 2C</t>
  </si>
  <si>
    <t>Figure 2E</t>
  </si>
  <si>
    <t>Figure 2F</t>
  </si>
  <si>
    <t xml:space="preserve">Figure 1 </t>
  </si>
  <si>
    <t>Figure 2A</t>
  </si>
  <si>
    <t>Figure 4B</t>
  </si>
  <si>
    <t>8 to 10</t>
  </si>
  <si>
    <t>Figure 4C</t>
  </si>
  <si>
    <t>Figure 4D</t>
  </si>
  <si>
    <t>72.72</t>
  </si>
  <si>
    <t>3.93</t>
  </si>
  <si>
    <t>5 to 8</t>
  </si>
  <si>
    <t>87.19</t>
  </si>
  <si>
    <t>2.69</t>
  </si>
  <si>
    <t>Figure 8A</t>
  </si>
  <si>
    <t>AA; electrode implatation; confounded measurement</t>
  </si>
  <si>
    <t>Figure 2D</t>
  </si>
  <si>
    <t>Figure 1E</t>
  </si>
  <si>
    <t>AA; intracranial self stimulation; confounded measurement</t>
  </si>
  <si>
    <t>Figure 4</t>
  </si>
  <si>
    <t>Figure 1</t>
  </si>
  <si>
    <t>Table 1; pred cue</t>
  </si>
  <si>
    <t>Instructed fear</t>
  </si>
  <si>
    <t>Table 1: pred iti</t>
  </si>
  <si>
    <t>9 to 15</t>
  </si>
  <si>
    <t>15 to 18</t>
  </si>
  <si>
    <t>8 to 18</t>
  </si>
  <si>
    <t>Figure 1A</t>
  </si>
  <si>
    <t>8 to 12</t>
  </si>
  <si>
    <t>Figure 3B, block 1</t>
  </si>
  <si>
    <t>AA; microdialysis</t>
  </si>
  <si>
    <t>Figure 6C</t>
  </si>
  <si>
    <t>'8-12</t>
  </si>
  <si>
    <t>AA: microinjection in amygdala</t>
  </si>
  <si>
    <t>"7-8</t>
  </si>
  <si>
    <t>Figure 4A</t>
  </si>
  <si>
    <t>AA; microinjection in Thalamus</t>
  </si>
  <si>
    <t>8 to 16</t>
  </si>
  <si>
    <t>No figure, in text</t>
  </si>
  <si>
    <t>BrdU injection</t>
  </si>
  <si>
    <t>Figure 1, 20</t>
  </si>
  <si>
    <t>Figure 1, 5</t>
  </si>
  <si>
    <t>Figure 5</t>
  </si>
  <si>
    <t>AA; unilateral cannulae implantation</t>
  </si>
  <si>
    <t>AA; bilateral cannulae in lateral septum</t>
  </si>
  <si>
    <t>Figure 6A</t>
  </si>
  <si>
    <t>4 to 5</t>
  </si>
  <si>
    <t xml:space="preserve">AA; electrode implantation; </t>
  </si>
  <si>
    <t>Figure 4C, trial 2</t>
  </si>
  <si>
    <t>Figure 4C, trial 3</t>
  </si>
  <si>
    <t>6 to 9</t>
  </si>
  <si>
    <t>AA; olfactory bulbectomy</t>
  </si>
  <si>
    <t>AA; unilateral bipolar electrode implantation and unilateral guid cannulae implantation</t>
  </si>
  <si>
    <t>Figure 1B, bl5</t>
  </si>
  <si>
    <t>Figure 1D, bl3</t>
  </si>
  <si>
    <t>6 to 8</t>
  </si>
  <si>
    <t>Table 2 (dur)</t>
  </si>
  <si>
    <t>AA; unilateral guide cannulae implantation</t>
  </si>
  <si>
    <t>8 to 11</t>
  </si>
  <si>
    <t>Table 3</t>
  </si>
  <si>
    <t>Chronic stress 5 months of injections</t>
  </si>
  <si>
    <t>8 to 32</t>
  </si>
  <si>
    <t>121.81</t>
  </si>
  <si>
    <t>14.24</t>
  </si>
  <si>
    <t>20 to 22</t>
  </si>
  <si>
    <t>188.61</t>
  </si>
  <si>
    <t>11.30</t>
  </si>
  <si>
    <t>174.81</t>
  </si>
  <si>
    <t>31.11</t>
  </si>
  <si>
    <t>10 to 19</t>
  </si>
  <si>
    <t>251.11</t>
  </si>
  <si>
    <t>22.22</t>
  </si>
  <si>
    <t>Table 2</t>
  </si>
  <si>
    <t>170.30</t>
  </si>
  <si>
    <t>17.17</t>
  </si>
  <si>
    <t>176.03</t>
  </si>
  <si>
    <t>22.90</t>
  </si>
  <si>
    <t>AA; bilateral cannulae in CeA</t>
  </si>
  <si>
    <t>AA; bilateral cannulae in CeA; Confounded measurement</t>
  </si>
  <si>
    <t>Figure 4E</t>
  </si>
  <si>
    <t>AA; bilateral cannulae in BNST</t>
  </si>
  <si>
    <t>Figure 4G</t>
  </si>
  <si>
    <t>AA; bilateral cannulae in BNST; Confounded measurement</t>
  </si>
  <si>
    <t>16 to 17</t>
  </si>
  <si>
    <t>10 to 12</t>
  </si>
  <si>
    <t>Figure 2I</t>
  </si>
  <si>
    <t>10 to 14</t>
  </si>
  <si>
    <t>Figure 5A</t>
  </si>
  <si>
    <t>Figure 5B</t>
  </si>
  <si>
    <t>9 to 18</t>
  </si>
  <si>
    <t>AA; unilateral electrode implantation eyelid</t>
  </si>
  <si>
    <t>AA; unilateral electrode implantation hippocampus and eyelid</t>
  </si>
  <si>
    <t>Figure 7A</t>
  </si>
  <si>
    <t>7 to 15</t>
  </si>
  <si>
    <t>5 to 6</t>
  </si>
  <si>
    <t>Figure 8</t>
  </si>
  <si>
    <t>10 to 11</t>
  </si>
  <si>
    <t>Figure 6B</t>
  </si>
  <si>
    <t>10 to 13</t>
  </si>
  <si>
    <t>31 to 34</t>
  </si>
  <si>
    <t>not extractable</t>
  </si>
  <si>
    <t>Study ID</t>
  </si>
  <si>
    <t xml:space="preserve">Title </t>
  </si>
  <si>
    <t>All authors</t>
  </si>
  <si>
    <t>Year</t>
  </si>
  <si>
    <t>Fluoxetine reduces periodontal disease progression in a conditioned fear stress model in rats</t>
  </si>
  <si>
    <t>J. C. A. Aguiar, E. P. P. Gomes, T. Fonseca-Silva, N.A. Velloso, L. T. Vieira, M.F. Fernandes, S. H. S. Santos, J.F.R. Neto, A. M. B. De-Paula, A.L.S.Guimarães</t>
  </si>
  <si>
    <t>Serotonin and fear retention in the rat</t>
  </si>
  <si>
    <t>Trevor Archer</t>
  </si>
  <si>
    <t>The effect of acute zimeldine and alaproclate administration on the acquisition of two-way active avoidance: Comparison with other antidepressant agents, test of selectivity and sub-chronic studies</t>
  </si>
  <si>
    <t xml:space="preserve">Trevor Archer, Sven-Ove Ogren, Giiran Johansson, and Svante B. Ross </t>
  </si>
  <si>
    <t>Effects of paroxetine on PTSD-like symptoms in mice</t>
  </si>
  <si>
    <t>Yassine Bentefour, Mohamed Bennis, René Garcia, Saadia Ba M’hamed</t>
  </si>
  <si>
    <t>Fish on Prozac: Effect of Serotonin Reuptake Inhibitors on Cognition inGoldfish</t>
  </si>
  <si>
    <t>Alfred Beulig and Jonathan Fowler</t>
  </si>
  <si>
    <t>Lifelong disturbance of serotonin transporterfunctioning results in fear learningdeficits: Reversal by blockadeof CRF1receptors</t>
  </si>
  <si>
    <t>Elisabeth Y. Bijlsma, Hendrikus Hendriksen, Johanna M.P. Baas, Mark J. Millan, Lucianne Groenink</t>
  </si>
  <si>
    <t>Two weeks of pretreatment with escitalopram facilitates extinctionlearning in healthy individuals</t>
  </si>
  <si>
    <t>Eric Bui, Scott P. Orr, Ryan J. Jacoby, Aparna Keshaviah, Nicole J. LeBlanc, Mohammed R. Milad, Mark H. Pollack and Naomi M. Simon</t>
  </si>
  <si>
    <t>The Selective Serotonin Reuptake Inhibitor CitalopramIncreases Fear After Acute Treatment but Reduces Fearwith Chronic Treatment: A Comparison withTianeptine</t>
  </si>
  <si>
    <t>Nesha S. Burghardt, Gregory M. Sullivan, Bruce S. McEwen, Jack M. Gorman, and Joseph E. LeDoux</t>
  </si>
  <si>
    <t>Acute SSRIs Increase Conditioned Fear Expression: Blockade with a 5-HT2C Receptor Antagonist</t>
  </si>
  <si>
    <t>N.S. Burghardt, D.E.A. Bush, B.S. McEwen, and J.E. LeDoux</t>
  </si>
  <si>
    <t>Chronic Antidepressant Treatment Impairs the Acquisition ofFear Extinction</t>
  </si>
  <si>
    <t>Nesha S. Burghardta, Torfi Sigurdsson, Jack M. Gorman, Bruce S. McEwen, and Joseph E. LeDoux</t>
  </si>
  <si>
    <t>Subacute fluoxetine enhances conditioned responding andconditioning-specific reflex modification of the rabbit nictitatingmembrane response: implications for drug treatment withselective serotonin reuptake inhibitors</t>
  </si>
  <si>
    <t>Lauren B. Burhans, Carrie A. Smith-Bell, and Bernard G. Schreurs</t>
  </si>
  <si>
    <t>Genetic Strain Differences in Learned Fear Inhibition Associated with Variation in Neuroendocrine, Autonomic, and Amygdala Dendritic Phenotypes</t>
  </si>
  <si>
    <t>Marguerite C Camp, Kathryn P MacPherson, Lauren Lederle, Carolyn Graybeal, Stefano Gaburro, Lauren M DeBrouse, Jessica L Ihne, Javier A Bravo, Richard M O’Connor, Stephane Ciocchi, Cara L Wellman, Andreas Lüthi, John F Cryan, Nicolas Singewald, Andrew Holmes</t>
  </si>
  <si>
    <t>l-Sulpiride, at a low, non-neuroleptic dose, prevents conditioned fearstress-induced freezing behavior in rats</t>
  </si>
  <si>
    <t xml:space="preserve">E. Cavazzuti, A. Bertolini, A.V. Vergoni, R. Arletti, R. Poggioli, A. Forgione, A. Benelli </t>
  </si>
  <si>
    <t>Design and development of a robotic predator as a stimulus in conditioned place aversion for the study of the effect of ethanol and citalopram in zebrafish</t>
  </si>
  <si>
    <t>Romain J.G. Clémenta, Simone Macrìa, Maurizio Porfiri</t>
  </si>
  <si>
    <t>Methyl-CpG binding protein 2 functional alterations provide vulnerability to develop behavioral and molecular features of post-traumatic stress disorder in male mice</t>
  </si>
  <si>
    <t>Livia Cosentino, Daniele Vigli, Vanessa Medici, Herta Flor, Marco Lucarelli, Andrea Fuso, Bianca De Filippis</t>
  </si>
  <si>
    <t>Chronic treatment with fluoxetine prevents the returnof extinguished auditory-cued conditioned fear</t>
  </si>
  <si>
    <t>Olivier Deschaux, Guillaume Spennato, Jean-Luc Moreau, René Garcia</t>
  </si>
  <si>
    <t>D-578, an orally active triple monoamine reuptake inhibitor, displaysantidepressant and anti-PTSD like effects in rats</t>
  </si>
  <si>
    <t>Aloke K. Duttaa, Soumava Santraa, Arman Harutyunyanb, Banibrata Dasa, Michael J. Lisieskib, Liping Xua, Tamara Antonioc, Maarten E.A. Reithc, Shane A. Perrine</t>
  </si>
  <si>
    <t>Prefrontal single-unit firing associated with deficient extinctionin mice</t>
  </si>
  <si>
    <t>Paul J Fitzgeralda, Nigel Whittleb, Shaun M Flynna, Carolyn Graybeala, Courtney Pinarda, Ozge Gunduz-Cinara, Alexxai Kravitzc, Nicolas Singewaldb,  and Andrew Holmes</t>
  </si>
  <si>
    <t>Mouse chronic social stress increases blood and brain kynureninepathway activity and fear behaviour: Both effects are reversed byinhibition of indoleamine 2,3-dioxygenase</t>
  </si>
  <si>
    <t>René Fuertiga, Damiano Azzinnari, Giorgio Bergamini, Flurin Cathomas, Hannes Sigrist, Erich Seifritz, Stefano Vavassori, Andreas Luippol, Bastian Hengerer, Angelo Ceci, Christopher R. Pryce</t>
  </si>
  <si>
    <t>Fluoxetine, not donepezil, reversesanhedonia, cognitive dysfunctions andhippocampal proteome changes duringrepeated social defeat exposure</t>
  </si>
  <si>
    <t>M.G. Gottschalk, P. Mortas, M. Haman, S. Ozcan, B. Biemans, S. Bahn</t>
  </si>
  <si>
    <t>The impact of chronicfluoxetine on conditioned fear expression andhippocampal FGF2 in rats: Short- and long-term effects</t>
  </si>
  <si>
    <t>Bronwyn M. Graham, Vanessa Dong, Rick Richardson</t>
  </si>
  <si>
    <t>The role of group I metabotropic glutamate receptors in acquisition and expression of contextual and auditory Conditioned freezing in rats - a comparison</t>
  </si>
  <si>
    <t>A. Gravius, C. Barberi, D. Schäfer, W.J. Schmidt, W. Danysz</t>
  </si>
  <si>
    <t>Anxiety-like behaviors produced by acute fluoxetine administration in male Fischer 344 rats are prevented by prior exercise</t>
  </si>
  <si>
    <t>Benjamin N. Greenwood, Paul V. Strong, Leah Brooks, and Monika Fleshner</t>
  </si>
  <si>
    <t>A Single Dose of the Selective Serotonin Reuptake InhibitorCitalopram Exacerbates Anxiety in Humans:A Fear-Potentiated Startle Study</t>
  </si>
  <si>
    <t>Christian Grillon, Jessica Levenson and Daniel S Pine</t>
  </si>
  <si>
    <t>Two-Week Treatment With the Selective Serotonin ReuptakeInhibitor Citalopram Reduces Contextual Anxiety but NotCued Fear in Healthy Volunteers: A Fear-PotentiatedStartle Study</t>
  </si>
  <si>
    <t>Christian Grillon, Chanen Chavis, Matthew F Covington and Daniel S Pine</t>
  </si>
  <si>
    <t>Fluoxetine Facilitates Fear Extinction Through AmygdalaEndocannabinoids</t>
  </si>
  <si>
    <t>Ozge Gunduz-Cinar, Shaun Flynn, Emma Brockway, Katherine Kaugars, Rita Baldi, Teniel S Ramikie, Resat Cinar, George Kunos, Sachin Patel and Andrew Holmes</t>
  </si>
  <si>
    <t>Serotonin reuptake inhibitors reduce conditioned fear stress-induced freezing  behavior in rats</t>
  </si>
  <si>
    <t>Shinji Hashimoto, Takeshi Inoue, Tsukasa Koyama</t>
  </si>
  <si>
    <t>Effects of conditioned fear stress on serotonin neurotransmission andfreezing behavior in rats</t>
  </si>
  <si>
    <t>Effects of acute citalopram on the expression of conditioned freezing in naive versuschronic citalopram-treated rats</t>
  </si>
  <si>
    <t>Shinji Hashimoto, Takeshi Inoue, Ihoko Muraki, Tsukasa Koyama</t>
  </si>
  <si>
    <t>Long-Lasting Hippocampal Synaptic Protein Loss ina Mouse Model of Posttraumatic Stress Disorder</t>
  </si>
  <si>
    <t>Leonie Herrmann, Irina A. Ionescu, Kathrin Henes, Yulia Golub, Nancy Xin Ru Wang, Dominik R. Buell, Florian Holsboer, Carsten T. Wotjak, Ulrike Schmidt</t>
  </si>
  <si>
    <t>Protective effects of the novel adenosine derivative WS0701 in a mouse model of posttraumatic stress disorder</t>
  </si>
  <si>
    <t>Zhong-lin HUANG, Rui LIU, Xiao-yu BAI, Gang ZHAO, Jun-ke SONG, Song WU, Guan-hua DU</t>
  </si>
  <si>
    <t>Effect of citalopram, a selective serotonin reuptake inhibitor, on the acquisition of conditioned freezing</t>
  </si>
  <si>
    <t>Takeshi Inoue *, Shinji Hashimoto, Kiyoshi Tsuchiya, Takeshi Izumi, Tetsuro Ohmori, Tsukasa Koyama</t>
  </si>
  <si>
    <t xml:space="preserve">Serotonergic Activation Reduces Defensive Freezing in the Conditioned Fear Paradigm </t>
  </si>
  <si>
    <t>Takeshi Inoue, Kiyoshi Tsuchiya and Tsukasa Koyama</t>
  </si>
  <si>
    <t>Selective serotonin reuptake inhibitor reduces conditioned fear through itseffect in the amygdala</t>
  </si>
  <si>
    <t>Takeshi Inoue, Xiao Bai Li, Tomohiro Abekawa, Yuji Kitaichi, Takeshi Izumi,Shin Nakagawa, Tsukasa Koyama</t>
  </si>
  <si>
    <t>Target brain sites of the anxiolytic effect of citalopram, a selective serotoninreuptake inhibitor</t>
  </si>
  <si>
    <t>Takeshi Izumi, Takeshi Inoue, Yuji Kitaichi, Shin Nakagawa, Tsukasa Koyama</t>
  </si>
  <si>
    <t>Fluoxetine Pretreatment Promotes Neuronal Survivaland Maturation after Auditory Conditioned freezing in theRat Amygdala</t>
  </si>
  <si>
    <t xml:space="preserve">Lizhu Jiang, Chen Liu, Jianbin Tong, Rongrong Mao, Dan Chen, Hui Wang, Jufang Huang, Lingjiang Li </t>
  </si>
  <si>
    <t>Effects of psychotropic agents on extinction of lever-press avoidance in a rat model of anxiety vulnerability</t>
  </si>
  <si>
    <t>Xilu Jiao, Kevin D. Beck, Amanda L. Stewart, Ian M. Smith, Catherine E. Myers, Richard J. Servatius and Kevin C. H. Pang</t>
  </si>
  <si>
    <t>Anxiolytic effects of GLYX-13 in animal models of posttraumatic stress disorder-like behavior</t>
  </si>
  <si>
    <t>Zeng-liang Jin, Jin-xu Liu, Xu Liu, Li-ming Zhang, Yu-hua Ran, Yuan-yuan Zheng, Yu Tang, Yun-Feng Li, Jie Xiong</t>
  </si>
  <si>
    <t>Fear-potentiated startle response is remarkably similar in two laboratories</t>
  </si>
  <si>
    <t xml:space="preserve">R.J.E. Joordens, T.H. Hijzen, B.W.M.M. Peeters, B. Olivier </t>
  </si>
  <si>
    <t>The Combination of Long-term Ketamine and Extinction Training Contributes to Fear Erasure by Bdnf Methylation</t>
  </si>
  <si>
    <t>Ling-Sha Ju, Jiao-Jiao Yang, Lei Lei, Jiang-Yan Xia, Dan Luo, Mu-Huo Ji, Anatoly E. Martynyuk, Jian-Jun Yang</t>
  </si>
  <si>
    <t>Acute Citalopram administration modulates anxiety in response to the context associated with a robotic stimulus in zebrafish</t>
  </si>
  <si>
    <t>Mert Karakaya, Andrea Scaramuzzi, Simone Macrì, Maurizio Porfiri</t>
  </si>
  <si>
    <t>Fear Erasure in Mice Requires Synergy Between Antidepressant Drugs and Extinction Training</t>
  </si>
  <si>
    <t>Nina N. Karpova, Anouchka Pickenhagen, Jesse Lindholm, Ettore Tiraboschi, Natalia Kulesskaya,1Arna Ágústsdóttir, Hanna Antila, Dina Popova, Yumiko Akamine, Regina Sullivan, René Hen, Liam J. Drew, Eero Castrén</t>
  </si>
  <si>
    <t>The effects of AP521, a novel anxiolytic drug, in three anxietymodels and on serotonergic neural transmission in rats</t>
  </si>
  <si>
    <t>Ken-ichi Kasahara, Shinji Hashimoto, Tsuyoshi Hattori, Koh Kawasaki, Ryuichi Tsujita, Osamu Nakazono, Katsuyuki Takao, Hiromu Kawakubo,Tadashi Nagatani</t>
  </si>
  <si>
    <t>Shock priming enhances the efficacy of SSRIs in the foot shock-induced ultrasonicvocalization test</t>
  </si>
  <si>
    <t>Ferenc Kassai, István Gyertyán</t>
  </si>
  <si>
    <t>Local infusion of citalopram into the basolateral amygdala decreasedconditioned fear of rats through increasing extracellular serotonin levels</t>
  </si>
  <si>
    <t>Yuji Kitaichi, Takeshi Inoue, Shin Nakagawa, Yuki Omiya, Ning Song, Yan An, Chong Chen,Ichiro Kusumi, Tsukasa Koyama</t>
  </si>
  <si>
    <t xml:space="preserve">K.Lebrón-Milad, A.Tsareva, N.Ahmed, M.R.Milad </t>
  </si>
  <si>
    <t>Fluoxetine and 8-OH-DPAT in the Lateral Septum Enhances and Impairs Retention of an Inhibitory Avoidance Response in Rats</t>
  </si>
  <si>
    <t>Eminy H. Y. Lee, W. R. Lin, H. Y. Chen, W. H. Shiu and K. C. Liang</t>
  </si>
  <si>
    <t>Effect of Ginsenoside Re on Depression- and Anxiety-Like Behaviors andCognition Memory Deficit Induced by Repeated Immobilization in Rats</t>
  </si>
  <si>
    <t>Lee, Bombi, Insop Shim, Hyejung Lee, and Dae-Hyun Hahm</t>
  </si>
  <si>
    <t>Systemic Administration of Curcumin Affect Anxiety-RelatedBehaviors in a Rat Model of Posttraumatic Stress Disorder viaActivation of Serotonergic Systems</t>
  </si>
  <si>
    <t>Bombi Lee and Hyejung Lee</t>
  </si>
  <si>
    <t>Effects of Epigallocatechin Gallate on Behavioraland Cognitive Impairments, Hypothalamic–Pituitary–Adrenal AxisDysfunction, and Alternations in Hippocampal BDNF ExpressionUnder Single Prolonged Stress</t>
  </si>
  <si>
    <t>Bombi Lee, Insop Shim, Hyejung Lee, and Dae-Hyun Hahm</t>
  </si>
  <si>
    <t>Antidepressant-Like Effects of Hesperidin in Animal Model of Post-Traumatic Stress Disorder</t>
  </si>
  <si>
    <t>Bombi Lee, Gwang Muk Choi, and Bongjun Sur</t>
  </si>
  <si>
    <t>Males and Females Respond Differently to Controllability andAntidepressant Treatment</t>
  </si>
  <si>
    <t>Benedetta Leuner, Sabrina Mendolia-Loffredo, and Tracey J. Shors</t>
  </si>
  <si>
    <t>Effect of chronic administration of flesinoxan and fluvoxamine onfreezing behavior induced by conditioned fear</t>
  </si>
  <si>
    <t>Xiao Bai Li, Takeshi Inoue, Shinji Hashimoto, Tsukasa Koyama</t>
  </si>
  <si>
    <t>Lycopene ameliorates PTSD-like behaviors in mice and rebalances theneuroinflammatory response and oxidative stress in the brain</t>
  </si>
  <si>
    <t>Fu Lia, Haitao Xiangb, Jiashu Luc, Zhuo Chend, Chao Huange, Xiaomei Yuan</t>
  </si>
  <si>
    <t>Escitalopram reversed the traumatic stress-induced depressedand anxiety-like symptoms but not the deficits of fear memory</t>
  </si>
  <si>
    <t>Chen-Cheng Lin, Che-Se Tung &amp; Yia-Ping Liu</t>
  </si>
  <si>
    <t>Additional evidence for anxiolytic- and antidepressant-like activities ofsaredutant (SR48968), an antagonist at the neurokinin-2receptor in various rodent-models</t>
  </si>
  <si>
    <t>Caroline Louis, Jeanne Stemmelin, Denis Boulay, Olivier Bergis, Caroline Cohen, Guy Griebel</t>
  </si>
  <si>
    <t>Serotonergic mechanisms in the basolateralamygdala differentially regulate the conditionedand unconditioned fear organizedin the periaqueductal gray</t>
  </si>
  <si>
    <t>Raquel Chacon Ruiz Martinez, Amanda Ribeiro de Oliveira, Marcus Lira Brandão</t>
  </si>
  <si>
    <t>Takahiro Masuda, Hiroyuki Nishikawa, Takeshi Inoue, Hiroyuki Toda, Shin Nakagawa, Shuken Boku, Tsukasa Koyama</t>
  </si>
  <si>
    <t>Fluoxetine Modulates Spontaneous and Conditioned Behaviors to Carbon Dioxide (CO2) Inhalation and Alters Forebrain–Midbrain Neuronal Activation</t>
  </si>
  <si>
    <t>Katherine M. J. McMurray, Jeffrey R. Strawn, Renu Sah</t>
  </si>
  <si>
    <t>Avoidance-suppressing effect of antipsychotic drugs is progressively potentiated after repeated administration: an interoceptive drug state mechanism</t>
  </si>
  <si>
    <t>Mead A., Li M.</t>
  </si>
  <si>
    <t>Antidepressants differentially modify the extinction of an aversive memory task infemale rats</t>
  </si>
  <si>
    <t>Thieza G. Melo, Geison S. Izídio, Luane S. Ferreira, Diego S. Sousa, Priscila T. Macedo, Alícia Cabral, Alessandra M. Ribeiro, Regina H. Silva</t>
  </si>
  <si>
    <t>Carlos Eduardo de Souza Menezes, Roger S. McIntyre, Adriano José Maia Chaves Filho, Silvânia Maria Mendes Vasconcelos, Francisca Cléa Florenço de Sousa, João Quevedo, Thomas N. Hyphantis, André F. Carvalho, Danielle Macêdo</t>
  </si>
  <si>
    <t>Midazolam Ameliorates the Behavior Deficits of a RatPosttraumatic Stress Disorder Model through Dual18 kDa Translocator Protein and CentralBenzodiazepine Receptor and Neurosteroidogenesis</t>
  </si>
  <si>
    <t>Yu-Liang Miao, Wen-Zhi Guo, Wen-Zhu Shi, Wei-Wu Fang, Yan Liu, Ji Liu, Bao-Wei Li, Wei Wu, Yun-Feng Li</t>
  </si>
  <si>
    <t>Phasic and Sustained Fear are Pharmacologically Dissociablein Rats</t>
  </si>
  <si>
    <t>Leigh Miles, Michael Davis and David Walker</t>
  </si>
  <si>
    <t>Lamotrigine has an anxiolytic-like profile in the rat conditionedemotional response test of anxiety: a potential role for sodiumchannels?</t>
  </si>
  <si>
    <t>N. R. Mirza, J. L. Bright, K. J. Stanhope, A. Wyatt, N. R. Harrington</t>
  </si>
  <si>
    <t>Metabolic shift induced by systemic activation of T cells in PD-1-deficient mice perturbs brain monoamines and emotional behavior</t>
  </si>
  <si>
    <t>Michio Miyajima, Baihao Zhang, Yuki Sugiura, Kazuhiro Sonomura, Matteo M Guerrini, Yumi Tsutsui, Mikako Maruya, Alexis Vogelzang, Kenji Chamoto, Kurara Honda, Takatoshi Hikida, Satomi Ito, Hongyan Qin, Rikako Sanuki, Keiichiro Suzuki, Takahisa Furukawa, Yasushi Ishihama, Fumihiko Matsuda, Makoto Suematsu, Tasuku Honjo, Sidonia Fagarasan</t>
  </si>
  <si>
    <t>Pretreatment with diazepam suppresses the reduction in defensive freezing behavior induced by fluvoxamine in the conditioned fear stress paradigm in mice</t>
  </si>
  <si>
    <t>Junichi Miyamoto, Minoru Tsuji, Hiroshi Takeda, Hajime Nawa, Teruhiko Matsumiya</t>
  </si>
  <si>
    <t>Characterization of the anxiolytic-like effects of fluvoxamine, milnacipran and risperidone in mice using the conditioned fear stress paradigm</t>
  </si>
  <si>
    <t>Junichi Miyamoto, Minoru Tsuji, Hiroshi Takeda, Mitsuo Ohzeki, Hajime Nawa, Teruhiko Matsumiya</t>
  </si>
  <si>
    <t>Neurochemical and behavioural characterization of milnacipran, a serotonin and noradrenaline reuptake inhibitor in rats</t>
  </si>
  <si>
    <t>Daisuke Mochizuki, Ryuichi Tsujita, Shinji Yamada, Koh Kawasaki, Yuji Otsuka, Shinji Hashimoto, Tsuyoshi Hattori, Yoshihisa Kitamura, Naomasa Miki</t>
  </si>
  <si>
    <t xml:space="preserve">Conditioned ultrasonic distress vocalizations in adult male rats as a behavioural paradigm for screening anti-panic drugs </t>
  </si>
  <si>
    <t xml:space="preserve">H. E. Molewijk, A. M. van der Poel, J. Mos, J. A. M. van der Heyden, B. Olivier </t>
  </si>
  <si>
    <t>The effects of acute treatment with escitalopramon the different stages of contextual Conditioned freezingare reversed by atomoxetine</t>
  </si>
  <si>
    <t>Liliana P. Montezinho, Silke Miller, Niels Plath, Nanna Hovelsø Jensen, Jens-Jakob Karlsson, Louise Witten, Arne Mørk</t>
  </si>
  <si>
    <t>Comparison of cannabidiol to citalopram in targeting fear memory in female mice</t>
  </si>
  <si>
    <t>Zackary T. Montoya, Amy L. Uhernik and Jeffrey P. Smith</t>
  </si>
  <si>
    <t>Effect of subchronic lithium carbonate treatment on anxiolytic-like effectof citalopram and MKC-242 in conditioned fear stress in the rat</t>
  </si>
  <si>
    <t>Ihoko Muraki, Takeshi Inoue, Shinji Hashimoto, Takeshi Izumi, Koichi Ito, Tetsuro Ohmori, Tsukasa Koyama</t>
  </si>
  <si>
    <t>Effect of co-administration of the selective 5-HT1Areceptor antagonist WAY100,635 and selective 5-HT1B/1Dreceptor antagonist GR 127,935 onanxiolytic effect of citalopram in conditioned fear stress in the rat</t>
  </si>
  <si>
    <t>Ihoko Muraki, Takeshi Inoue, Tsukasa Koyama</t>
  </si>
  <si>
    <t>Effects of Citalopram on Cognitive Performancein Passive Avoidance, Elevated Plus-Maze andThree-Panel Runway Tasks in Naïve Rats</t>
  </si>
  <si>
    <t>Oguz Mutlu, Guner Ulak, Ipek Komsuoglu Çelikyurt, Firuzan Yildiz Akar, and Faruk Erden</t>
  </si>
  <si>
    <t>Anxiolytic effects of aniracetam in three different mouse models ofanxiety and the underlying mechanism</t>
  </si>
  <si>
    <t>Kazuo Nakamura, Mitsue Kurasawa</t>
  </si>
  <si>
    <t>Christina J. Nelson, Wesley P. Jordan, and Rose T. Bohan</t>
  </si>
  <si>
    <t>Prophylactic treatment with paroxetine ameliorates behavioral deficits and retards the development of amyloid and tau pathologies in 3xTgAD mice</t>
  </si>
  <si>
    <t>Rhonda L. Nelson, Zhihong Guo, Veerendra Madala Halagappa, Michelle Pearson, Audrey J. Gray, Yasuji Matsuoka, Martin Brown, Bronwen Martin, Titilola Iyun, Stuart Maudsley, Robert F. Clark, Mark P. Mattson</t>
  </si>
  <si>
    <t>cis-3-Hexenol and trans-2-hexenal mixture prevents development of PTSD-like phenotype in rats</t>
  </si>
  <si>
    <t>Yoshikazu Nikaido, Junko Yamada, Keisuke Migita, Yuko Shiba, Tomonori Furukawa, Toshihiro Nakashima, Shinya Ueno</t>
  </si>
  <si>
    <t>Synergistic effects of tandospirone and selective serotonin reuptake inhibitors on the contextual conditioned fear stress response in rats</t>
  </si>
  <si>
    <t>Hiroyuki Nishikawa, Takeshi Inoue, Takeshi Izumi, Tsukasa Koyama</t>
  </si>
  <si>
    <t>Yokukansan, a traditional Japanese herbal medicine, enhances the anxiolytic effect of fluvoxamine and reduces cortical 5-HT2A receptor expression in mice</t>
  </si>
  <si>
    <t>Rintaro Ohno, Hiroko Miyagishi, Minoru Tsuji, Atsumi Saito, Kazuya Miyagawa, Kazuhiro Kurokawa, Hiroshi Takeda</t>
  </si>
  <si>
    <t>Prolonged fear incubation leads to generalized avoidance behavior in mice</t>
  </si>
  <si>
    <t>F.A. Pamplona, K. Henes, V. Micale, C.P. Mauch, R.N. Takahashi, C.T. Wotjak</t>
  </si>
  <si>
    <t>Effects of Lorazepam and Citalopram on Human DefensiveReactions: Ethopharmacological Differentiation of Fearand Anxiety</t>
  </si>
  <si>
    <t>Adam M. Perkins, Ulrich Ettinger, Robert Davis, Russell Foster, Steven C. R. Williams, and Philip J. Corr</t>
  </si>
  <si>
    <t>Severe, multimodal stress exposure induces PTSD-like characteristics in a mouse model of single prolonged stress</t>
  </si>
  <si>
    <t>Shane A. Perrine, Andrew L. Eagle, Sophie A. George, Kostika Mulo, Robert J. Kohler, Justin Gerard, Arman Harutyunyan, Steven M. Hool, Laura L. Susick, Brandy L. Schneider, Farhad Ghoddoussi, Matthew P. Galloway, Israel Liberzon, Alana C. Conti,</t>
  </si>
  <si>
    <t>Acute escitalopram but not contextual conditioning exertsa stronger “anxiogenic” effect in rats with high baseline “anxiety” in the acoustic startle paradigm</t>
  </si>
  <si>
    <t>Robert Pettersson, Jakob Näslund, Staffan Nilsson, Elias Eriksson, S. Melker Hagsäter</t>
  </si>
  <si>
    <t>Combination of fluoxetine and extinction treatments forms a uniques ynaptic protein profile that correlates with long-term fear reduction in adult mice</t>
  </si>
  <si>
    <t>Dina Popova, Arna Ágústsdóttir, Jesse Lindholm, Ulams Mazulis, Yumiko Akamine, Eero Castrén, Nina N.Karpovan</t>
  </si>
  <si>
    <t>A novel stress re-stress model: modification of re-stressor cue induces long-lasting post-traumaticstress disorder-like symptoms in rats</t>
  </si>
  <si>
    <t>Santosh Kumar Prajapati, Neha Singh, Debapriya Garabadu &amp; Sairam Krishnamurthy</t>
  </si>
  <si>
    <t xml:space="preserve">Non-selective orexin-receptor antagonist attenuates stress-re-stress-induced core PTSD-like symptoms in rats: Behavioural and neurochemical analyses </t>
  </si>
  <si>
    <t>Santosh Kumar Prajapati , Sairam Krishnamurthy</t>
  </si>
  <si>
    <t>Development and treatment of cognitive flexibility in sub-chronic stress-re-stress (SRS) model of PTSD</t>
  </si>
  <si>
    <t>Santosh Kumar Prajapati, Sairam Krishnamurthy</t>
  </si>
  <si>
    <t>HBK-14 and HBK-15 with antidepressant-like and/or memory-enhancing properties increase serotonin levels in the hippocampus after chronic treatment in mice</t>
  </si>
  <si>
    <t>Karolina Pytka, Katarzyna Gawlik, Dorota Pawlica-Gosiewska, Jadwiga Witalis, Anna Waszkielewicz</t>
  </si>
  <si>
    <t>Repeated administration of AC-5216, aligand for the 18 kDa translocator protein, improves behavioral deficits in a mouse model of post-traumatic stress disorder</t>
  </si>
  <si>
    <t>Zhi-Kun Qiu, Li-Ming Zhang, Nan Zhao, Hong-Xia Chen, You-Zhi Zhang, Yan-Qin Liu,Tian-Yue Mi, Wen-Wen Zhou, Yang Li, Ri-Fang Yang, Jiang-Ping Xu, Yun-Feng Li</t>
  </si>
  <si>
    <t>Anti-PTSD-like effects of albiflorin extracted from Radix paeoniae Alba</t>
  </si>
  <si>
    <t>Zhi-Kun Qiu, Jia-Li He, Xu Liu,  Jia Zeng,  Ji-Sheng Chen, Hong Nie</t>
  </si>
  <si>
    <t>A role for the extended amygdala in the fear-enhancing effects of acute selective serotonin reuptake inhibitor treatment</t>
  </si>
  <si>
    <t>S Ravinder, NS Burghardt, R Brodsky, EP Bauer and S Chattarji</t>
  </si>
  <si>
    <t>Increased 5-HT2C receptor editing predisposes to PTSD-like behaviors and alters BDNF and cytokines signaling</t>
  </si>
  <si>
    <t>Mathilde Règue, Corinne Poilbout, Vincent Martin, Bernard Franc, Laurence Lanfumey and Raymond Mongeau</t>
  </si>
  <si>
    <t>Caloric Restriction Enhances Fear Extinction Learning in Mice</t>
  </si>
  <si>
    <t>Megan C Riddle, Morgan C McKenna, Yone J Yoon, Siobhan S Pattwell, Patricia Mae G Santos, B J Casey, Charles E Glatt</t>
  </si>
  <si>
    <t>R-citalopram counteracts the effect of escitalopram in a rat conditioned fear stress model of anxiety</t>
  </si>
  <si>
    <t>Sánchez, C. and Gruca, P. and Bien, E. and Papp, M.</t>
  </si>
  <si>
    <t>Chronic Fluoxetine Dissociates Contextual from Auditory Fear Memory</t>
  </si>
  <si>
    <t>Jeff Sanders, Mark Mayford</t>
  </si>
  <si>
    <t>Effects of acute and subchronic treatments with fluoxetine and desipramine on the memory of fear in moderate and high-intensity contextual conditioning</t>
  </si>
  <si>
    <t>Julia M. Santos, Raquel C.R. Martinez, Marcus L. Brandão</t>
  </si>
  <si>
    <t>Inhibition of Serotonin Reuptake in the Medial Prefrontal Cortex during Acquisition of a Condition Refl ex Fear Reaction Promotes Formation of Generalized Fear</t>
  </si>
  <si>
    <t xml:space="preserve">N. B. Saulskaya and O. E. Marchuk </t>
  </si>
  <si>
    <t>Effects of moderate treadmill exercise and fluoxetine on behavioural and cognitive deficits, hypothalamic-pituitary-adrenal axis dysfunction and alternations in hippocampal BDNF and mRNA expression of apoptosis – related proteins in a rat model of post-traumatic stress disorder</t>
  </si>
  <si>
    <t>Sakineh Shafia, Abbas Ali Vafaei, Seyed Afshin Samaei, Ahmad Reza Bandegi, Alireza Rafiei, Reza Valadan, Zahra Hosseini-Khah, Raziyeh Mohammadkhani, Ali Rashidy-Pour</t>
  </si>
  <si>
    <t>Role of dopamine D3 receptor in alleviating behavioural deficits in animal models of post-traumatic stress disorder</t>
  </si>
  <si>
    <t>Song, D. and Ge, Y. and Chen, Z. and Shang, C. and Guo, Y. and Zhao, T. and Li, Y. and Wu, N. and Song, R. and Li, J.</t>
  </si>
  <si>
    <t>Fluoxetine protects hippocampal plasticity during conditioned fear stress and prevents fear learning potentiation</t>
  </si>
  <si>
    <t>Guillaume Spennato &amp; Carine Zerbib &amp; Cesare Mondadori &amp; René Garcia</t>
  </si>
  <si>
    <t>The brain orexin system and almorexant in fear-conditioned startle reactions in the rat</t>
  </si>
  <si>
    <t>Michel A. Steiner &amp; Hugues Lecourt &amp; Francois Jenck</t>
  </si>
  <si>
    <t>Su, A. S. and Zhang, J. W. and Zou, J.</t>
  </si>
  <si>
    <t>Effect of paroxetine on enhanced contextual fear induced by single prolonged stress in rats</t>
  </si>
  <si>
    <t>Takahashi, T. and Morinobu, S. and Iwamoto, Y. and Yamawaki, S.</t>
  </si>
  <si>
    <t>Transient suppression of progenitor cell proliferation through NMDA receptors in hippocampal dentate gyrus of mice with traumatic stress experience</t>
  </si>
  <si>
    <t>Keisuke Tamaki, Kiyofumi Yamada, Noritaka Nakamichi, Hideo Taniura, Yukio Yoneda</t>
  </si>
  <si>
    <t>Inactivation of the GATA Cofactor ZFPM1 Results in Abnormal Development of Dorsal Raphe Serotonergic Neuron Subtypes and Increased Anxiety-Like Behavior</t>
  </si>
  <si>
    <t>Laura Tikker, Plinio Casarotto, Parul Singh, Caroline Biojone, T. Petteri Piepponen, Nuri Estartús, Anna Seelbach, Ravindran Sridharan, Liina Laukkanen, Eero Castrén, and Juha Partanen</t>
  </si>
  <si>
    <t>Pharmacological interference with metabotropic glutamate receptor subtype 7 but not subtype 5 differentially affects within- and between-session extinction of Pavlovian conditioned fear</t>
  </si>
  <si>
    <t>Iulia Toth, Monika Dietz, Daniel Peterlik, Sabine E. Huber, Markus Fendt, Inga D. Neumann, Peter J. Flor, David A. Slattery</t>
  </si>
  <si>
    <t>Comparison of the antidepressant sertraline on differential depression-like behaviors elicited by restraint stress and repeated corticosterone administration</t>
  </si>
  <si>
    <t>Ulloa, J. L. and CastaÃ±eda, P. and BerrÃ­os, C. and DÃ­az-Veliz, G. and Mora, S. and Bravo, J. A. and Araneda, K. and Menares, C. and Morales, P. and Fiedler, J. L.</t>
  </si>
  <si>
    <t>Co-treatment of piracetam with risperidone rescued extinction deficits in experimental paradigms of post-traumatic stress disorder by restoring the physiological alterations in cortex and hippocampus</t>
  </si>
  <si>
    <t>Uniyal, A. and Singh, R. and Akhtar, A. and Bansal, Y. and Kuhad, A. and Sah, S. P.</t>
  </si>
  <si>
    <t>Differential effects of chronic antidepressant treatment on shuttle box escape deficits induced by uncontrollable stress</t>
  </si>
  <si>
    <t>Gerald Valentine &amp; Antonia Dow &amp; Mounira Banasr &amp; Brian Pittman &amp; Ronald Duman</t>
  </si>
  <si>
    <t>Investigating the role of nisoldipine in foot-shock-induced post-traumatic stress disorder in mice</t>
  </si>
  <si>
    <t>Verma, M. and Bali, A. and Singh, N. and Jaggi, A. S.</t>
  </si>
  <si>
    <t>Pharmacological Interaction With the Sigma1 (σ1)-Receptor in the Acute Behavioral Effects of Antidepressants</t>
  </si>
  <si>
    <t>Vanessa Villard, Johann Meunier, Nathalie Chevallier, Tangui Maurice</t>
  </si>
  <si>
    <t>A modified single-prolonged stress model for post-traumatic stress disorder</t>
  </si>
  <si>
    <t>Wang, W. and Liu, Y. and Zheng, H. and Wang, H. N. and Jin, X. and Chen, Y. C. and Zheng, L. N. and Luo, X. X. and Tan, Q. R.</t>
  </si>
  <si>
    <t>Preclinical findings predicting efficacy and side-effect profile of LY2940094, an antagonist of nociceptin receptors</t>
  </si>
  <si>
    <t>Jeffrey M. Witkin, Linda M. Rorick-Kehn, Mark J. Benvenga, Benjamin L. Adams, Scott D. Gleason, Karen M. Knitowski, Xia Li, Steven Chaney, Julie F. Falcone, Janice W. Smith, Julie Foss, Kirsti Lloyd, John T. Catlow, David L. McKinzie, Kjell A. Svensson, Vanessa N. Barth, Miguel A. Toledo, Nuria Diaz, Celia Lafuente, Alma Jiménez, Alfonso Benito, Conception Pedrega, Maria A. Martínez-Grau, Anke Post, Michael A. Ansonoff, John E. Pintar, Michael A. Statnick</t>
  </si>
  <si>
    <t>Fluoxetine treatment reverses the intergenerational impact of maternal separation on fear and anxiety behaviors</t>
  </si>
  <si>
    <t>Gui-Jing Xiong, Yuan Yang, Jun Cao, Rong-Rong Mao, Lin Xu</t>
  </si>
  <si>
    <t>Anxiolytic-like profiles of histamine H3 receptor agonists in animal models of anxiety: A comparative study with antidepressants and benzodiazepine anxiolytic</t>
  </si>
  <si>
    <t>Yokoyama, F. and Yamauchi, M. and Oyama, M. and Okuma, K. and Onozawa, K. and Nagayama, T. and Shinei, R. and Ishikawa, M. and Sato, Y. and Kakui, N.</t>
  </si>
  <si>
    <t>An mGluR2/3 antagonist, MGS0039, exerts antidepressant and anxiolytic effects in behavioral models in rats</t>
  </si>
  <si>
    <t>Yoshimizu, T. and Shimazaki, T. and Ito, A. and Chaki, S.</t>
  </si>
  <si>
    <t>Inhibition of serotonin transporters disrupts the enhancement of fear memory extinction by 3,4-methylenedioxymethamphetamine (MDMA)</t>
  </si>
  <si>
    <t>Matthew B. Young, Seth D. Norrholm, Lara M. Khoury, Tanja Jovanovic, Sheila A.M. Rauch, Collin M. Reiff, Boadie W. Dunlop, Barbara O. Rothbaum, Leonard L. Howell</t>
  </si>
  <si>
    <t xml:space="preserve">Basolateral Amygdala but Not Medial Prefrontal Cortex Contributes to Chronic Fluoxetine Treatments for PTSD Symptoms in Mice </t>
  </si>
  <si>
    <t>Ying Hao Yu, Chen Yin Ou, Bai Chuang Shyu, and Andrew Chih Wei Huang</t>
  </si>
  <si>
    <t>Long-term fluoxetine produces behavioral anxiolytic effects without inhibiting neuroendocrine responses to conditioned stress in rats</t>
  </si>
  <si>
    <t>Yahong Zhang, Danı K. Raap, Francisca Garcia, Florence Serres, Qing Ma, George Battaglia, Louis D. Van de Kar</t>
  </si>
  <si>
    <t>Anxiolytic Effects of Flavonoids in AnimalModels of Posttraumatic Stress Disorder</t>
  </si>
  <si>
    <t>Li-Ming Zhang, Jia-Zhi Yao, Yang Li, Kai Li, Hong-Xia Chen, You-Zhi Zhang, Yun-Feng Li</t>
  </si>
  <si>
    <t>Anxiolytic-like effects of YL-IPA08, a potent ligand for the translocator protein (18 kDa) in animal models of post-traumatic stress disorder</t>
  </si>
  <si>
    <t>Li-Ming Zhang, Zhi-Kun Qiu, Nan Zhao, Hong-Xia Chen, Yan-Qin Liu, Jiang-Ping Xu, You-Zhi Zhang, Ri-Fang Yang, Yun-Feng Li</t>
  </si>
  <si>
    <t>Anxiolytic effects of ketamine in animal models of posttraumatic stress disorder</t>
  </si>
  <si>
    <t>Li-Ming Zhang, Wen-Wen Zhou, Ya-Jun Ji, Ying Li, Nan Zhao, Hong-Xia Chen, Rui Xue, Xin-Guo Mei, You-Zhi Zhang, Heng-Lin Wang, Yun-Feng Li</t>
  </si>
  <si>
    <t>Involvement of allopregnanolone in the anti-PTSD-like effects of AC-5216</t>
  </si>
  <si>
    <t>Li-Ming Zhang, Zhi-Kun Qiu, Xiao-Fei Chen, Nan Zhao, Hong-Xia Chen, Rui- Xue, You-Zhi Zhang, Ri-Fang Yang and Yun-Feng Li</t>
  </si>
  <si>
    <t>Resveratrol ameliorated the behavioral deficits in a mouse model of posttraumatic stress disorder</t>
  </si>
  <si>
    <t>Ze-Shun Zhang, Zhi-Kun Qiu, Jia-Li He, Xu Liu, Ji-Sheng Chen, Yu-Lu Wang</t>
  </si>
  <si>
    <t>Anxiolytic-like effects of treadmill exercise on an animal model of post-traumatic stress disorder and its mechanism</t>
  </si>
  <si>
    <t>Jun Zhang, Rui Xue, Yun-Feng Li, You-Zhi Zhang, Hong-Wen Wei</t>
  </si>
  <si>
    <t>article code</t>
  </si>
  <si>
    <t>1 (Reporting)
Is it mentioned that the experiment was randomised?</t>
  </si>
  <si>
    <t>2 (Bias)
Was the allocation sequence adequately generated and applied?</t>
  </si>
  <si>
    <t xml:space="preserve">3 (Bias)
Were the groups similar at baseline or adjusted for confounders? </t>
  </si>
  <si>
    <t>4 (Reporting)
Is it mentioned that the exp was blinded (level unknown)?</t>
  </si>
  <si>
    <t xml:space="preserve">5 (Bias)
Was the allocation adequately concealed? </t>
  </si>
  <si>
    <t xml:space="preserve">6 (Bias)
Are the animals randomly housed during the experiment ? </t>
  </si>
  <si>
    <t>7 (Bias)
Were the caregivers/ investigators during the course of the exp. adequately blinded ?</t>
  </si>
  <si>
    <t>8 (Bias)
Were animals selected at random  during outcome assessment ?</t>
  </si>
  <si>
    <t>9 (Bias)
Was the outcome assessment adequately blinded ?</t>
  </si>
  <si>
    <t xml:space="preserve">10 (Bias)
Were incomplete outcome data adequately addressed? </t>
  </si>
  <si>
    <t>11 (Bias)
Are reports of the study free of selective outcome reporting?</t>
  </si>
  <si>
    <t>12 (Bias)
Was the study apparently free of other problems that could cause a high risk of bias?</t>
  </si>
  <si>
    <t>N</t>
  </si>
  <si>
    <t>?</t>
  </si>
  <si>
    <t>Y</t>
  </si>
  <si>
    <t>Lèbron-Milad 2013</t>
  </si>
  <si>
    <t>Nakamura 2001</t>
  </si>
  <si>
    <t>Verma 2015</t>
  </si>
  <si>
    <t>Comparison of buspirone with diazepam and fluvoxamine on aversive classical conditioning in humans</t>
  </si>
  <si>
    <t>J.S.E. Hellewell, F.S. Guimaraes, M. Wang, J.F.W. Deakin</t>
  </si>
  <si>
    <t>Yes</t>
  </si>
  <si>
    <t>No</t>
  </si>
  <si>
    <t>Unclear</t>
  </si>
  <si>
    <t>Not reported</t>
  </si>
  <si>
    <t>Intragastrically</t>
  </si>
  <si>
    <t>Intraperitoneally</t>
  </si>
  <si>
    <t>Subcutaneously</t>
  </si>
  <si>
    <t xml:space="preserve">Intravenously </t>
  </si>
  <si>
    <t>Per os</t>
  </si>
  <si>
    <t>IC</t>
  </si>
  <si>
    <t>Intracranially</t>
  </si>
  <si>
    <t>USV</t>
  </si>
  <si>
    <t>Ultrasonic vocalization</t>
  </si>
  <si>
    <t>AA</t>
  </si>
  <si>
    <t>Standard error of the mean</t>
  </si>
  <si>
    <t>Standard deviation</t>
  </si>
  <si>
    <t xml:space="preserve">Analgesics and anesthetics </t>
  </si>
  <si>
    <t>CeA</t>
  </si>
  <si>
    <t>Central amygdala</t>
  </si>
  <si>
    <t>BNST</t>
  </si>
  <si>
    <t>Bed nucleus of the stria terminalis</t>
  </si>
  <si>
    <t>PubMed link</t>
  </si>
  <si>
    <t>https://pubmed.ncbi.nlm.nih.gov/23425324/</t>
  </si>
  <si>
    <t xml:space="preserve">https://pubmed.ncbi.nlm.nih.gov/7096685/ </t>
  </si>
  <si>
    <t>https://pubmed.ncbi.nlm.nih.gov/6239299/</t>
  </si>
  <si>
    <t xml:space="preserve">https://pubmed.ncbi.nlm.nih.gov/25585683/ </t>
  </si>
  <si>
    <t xml:space="preserve">https://pubmed.ncbi.nlm.nih.gov/18410181/ </t>
  </si>
  <si>
    <t xml:space="preserve">https://pubmed.ncbi.nlm.nih.gov/26302762/ </t>
  </si>
  <si>
    <t xml:space="preserve">https://pubmed.ncbi.nlm.nih.gov/23776033/ </t>
  </si>
  <si>
    <t xml:space="preserve">https://pubmed.ncbi.nlm.nih.gov/15184036/ </t>
  </si>
  <si>
    <t xml:space="preserve">https://pubmed.ncbi.nlm.nih.gov/17524369/ </t>
  </si>
  <si>
    <t xml:space="preserve">https://pubmed.ncbi.nlm.nih.gov/23260230/ </t>
  </si>
  <si>
    <t xml:space="preserve">https://pubmed.ncbi.nlm.nih.gov/23263485/ </t>
  </si>
  <si>
    <t xml:space="preserve">https://pubmed.ncbi.nlm.nih.gov/22334122/ </t>
  </si>
  <si>
    <t xml:space="preserve">https://pubmed.ncbi.nlm.nih.gov/10227075/ </t>
  </si>
  <si>
    <t xml:space="preserve">https://pubmed.ncbi.nlm.nih.gov/31614187/ </t>
  </si>
  <si>
    <t xml:space="preserve">https://pubmed.ncbi.nlm.nih.gov/31175878/ </t>
  </si>
  <si>
    <t xml:space="preserve">https://pubmed.ncbi.nlm.nih.gov/21181120/ </t>
  </si>
  <si>
    <t xml:space="preserve">https://pubmed.ncbi.nlm.nih.gov/31473161/ </t>
  </si>
  <si>
    <t xml:space="preserve">https://pubmed.ncbi.nlm.nih.gov/24231425/ </t>
  </si>
  <si>
    <t xml:space="preserve">https://pubmed.ncbi.nlm.nih.gov/26724575/ </t>
  </si>
  <si>
    <t xml:space="preserve">https://pubmed.ncbi.nlm.nih.gov/29174946/ </t>
  </si>
  <si>
    <t xml:space="preserve">https://pubmed.ncbi.nlm.nih.gov/30195047/ </t>
  </si>
  <si>
    <t xml:space="preserve">https://pubmed.ncbi.nlm.nih.gov/16905160/ </t>
  </si>
  <si>
    <t xml:space="preserve">https://pubmed.ncbi.nlm.nih.gov/18454279/ </t>
  </si>
  <si>
    <t xml:space="preserve">https://pubmed.ncbi.nlm.nih.gov/16971899/ </t>
  </si>
  <si>
    <t xml:space="preserve">https://pubmed.ncbi.nlm.nih.gov/18800069/ </t>
  </si>
  <si>
    <t xml:space="preserve">https://pubmed.ncbi.nlm.nih.gov/26514583/ </t>
  </si>
  <si>
    <t xml:space="preserve">https://pubmed.ncbi.nlm.nih.gov/8741941/ </t>
  </si>
  <si>
    <t xml:space="preserve">https://pubmed.ncbi.nlm.nih.gov/10478561/ </t>
  </si>
  <si>
    <t xml:space="preserve">https://pubmed.ncbi.nlm.nih.gov/19010374/ </t>
  </si>
  <si>
    <t xml:space="preserve">https://pubmed.ncbi.nlm.nih.gov/10475716/ </t>
  </si>
  <si>
    <t xml:space="preserve">https://pubmed.ncbi.nlm.nih.gov/22900032/ </t>
  </si>
  <si>
    <t xml:space="preserve">https://pubmed.ncbi.nlm.nih.gov/24335837/ </t>
  </si>
  <si>
    <t xml:space="preserve">https://pubmed.ncbi.nlm.nih.gov/8884229/ </t>
  </si>
  <si>
    <t xml:space="preserve">https://pubmed.ncbi.nlm.nih.gov/8801584/ </t>
  </si>
  <si>
    <t xml:space="preserve">https://pubmed.ncbi.nlm.nih.gov/15336949/ </t>
  </si>
  <si>
    <t>https://pubmed.ncbi.nlm.nih.gov/16494863/</t>
  </si>
  <si>
    <t xml:space="preserve">https://pubmed.ncbi.nlm.nih.gov/24551236/ </t>
  </si>
  <si>
    <t xml:space="preserve">https://pubmed.ncbi.nlm.nih.gov/25309372/ </t>
  </si>
  <si>
    <t xml:space="preserve">https://pubmed.ncbi.nlm.nih.gov/27147594/ </t>
  </si>
  <si>
    <t xml:space="preserve">https://pubmed.ncbi.nlm.nih.gov/8856828/ </t>
  </si>
  <si>
    <t xml:space="preserve">https://pubmed.ncbi.nlm.nih.gov/28473755/ </t>
  </si>
  <si>
    <t xml:space="preserve">https://pubmed.ncbi.nlm.nih.gov/33188831/ </t>
  </si>
  <si>
    <t xml:space="preserve">https://pubmed.ncbi.nlm.nih.gov/22194582/ </t>
  </si>
  <si>
    <t xml:space="preserve">https://pubmed.ncbi.nlm.nih.gov/25704026/ </t>
  </si>
  <si>
    <t>https://pubmed.ncbi.nlm.nih.gov/22041499/</t>
  </si>
  <si>
    <t xml:space="preserve">https://pubmed.ncbi.nlm.nih.gov/24928686/ </t>
  </si>
  <si>
    <t>Sex differences and estrous cycle in female rats interact with the effects of fluoxetine treatment on fear extinction</t>
  </si>
  <si>
    <t xml:space="preserve">https://pubmed.ncbi.nlm.nih.gov/23886596/ </t>
  </si>
  <si>
    <t xml:space="preserve">https://pubmed.ncbi.nlm.nih.gov/1534416/ </t>
  </si>
  <si>
    <t xml:space="preserve">https://pubmed.ncbi.nlm.nih.gov/22561867/ </t>
  </si>
  <si>
    <t xml:space="preserve">https://pubmed.ncbi.nlm.nih.gov/30018659/ </t>
  </si>
  <si>
    <t xml:space="preserve">https://pubmed.ncbi.nlm.nih.gov/30273101/ </t>
  </si>
  <si>
    <t xml:space="preserve">https://pubmed.ncbi.nlm.nih.gov/32445019/ </t>
  </si>
  <si>
    <t>Males and Females Respond Differently to Controllability and Antidepressant Treatment</t>
  </si>
  <si>
    <t xml:space="preserve">https://pubmed.ncbi.nlm.nih.gov/15601607/ </t>
  </si>
  <si>
    <t>https://pubmed.ncbi.nlm.nih.gov/11672573/</t>
  </si>
  <si>
    <t xml:space="preserve">https://pubmed.ncbi.nlm.nih.gov/32592701/ </t>
  </si>
  <si>
    <t xml:space="preserve">https://pubmed.ncbi.nlm.nih.gov/26740318/ </t>
  </si>
  <si>
    <t xml:space="preserve">https://pubmed.ncbi.nlm.nih.gov/18045668/ </t>
  </si>
  <si>
    <t xml:space="preserve">https://pubmed.ncbi.nlm.nih.gov/17398077/ </t>
  </si>
  <si>
    <t>5-HT depletion, but not 5-HT1 antagonist, prevents the anxiolytic-like effect of citalopram in rat contextual conditioned fear stress model</t>
  </si>
  <si>
    <t xml:space="preserve">https://pubmed.ncbi.nlm.nih.gov/25287308/ </t>
  </si>
  <si>
    <t xml:space="preserve">https://pubmed.ncbi.nlm.nih.gov/30439538/ </t>
  </si>
  <si>
    <t xml:space="preserve">https://pubmed.ncbi.nlm.nih.gov/19329544/ </t>
  </si>
  <si>
    <t xml:space="preserve">https://pubmed.ncbi.nlm.nih.gov/22310225/ </t>
  </si>
  <si>
    <t>The effect of paroxetine, venlafaxine and bupropion administration alone and combined on spatial and aversive memory performance in rats</t>
  </si>
  <si>
    <t xml:space="preserve">https://pubmed.ncbi.nlm.nih.gov/30321807/ </t>
  </si>
  <si>
    <t>https://pubmed.ncbi.nlm.nih.gov/24988461/</t>
  </si>
  <si>
    <t>Phasic and Sustained Fear are Pharmacologically Dissociable in Rats</t>
  </si>
  <si>
    <t xml:space="preserve">https://pubmed.ncbi.nlm.nih.gov/21471958/ </t>
  </si>
  <si>
    <t xml:space="preserve">https://pubmed.ncbi.nlm.nih.gov/15682295/ </t>
  </si>
  <si>
    <t xml:space="preserve">https://pubmed.ncbi.nlm.nih.gov/29058703/ </t>
  </si>
  <si>
    <t xml:space="preserve">https://pubmed.ncbi.nlm.nih.gov/11099703/ </t>
  </si>
  <si>
    <t xml:space="preserve">https://pubmed.ncbi.nlm.nih.gov/15507225/ </t>
  </si>
  <si>
    <t xml:space="preserve">https://pubmed.ncbi.nlm.nih.gov/12122491/ </t>
  </si>
  <si>
    <t xml:space="preserve">https://pubmed.ncbi.nlm.nih.gov/7724700/ </t>
  </si>
  <si>
    <t xml:space="preserve">https://pubmed.ncbi.nlm.nih.gov/20676614/ </t>
  </si>
  <si>
    <t xml:space="preserve">https://pubmed.ncbi.nlm.nih.gov/33526146/ </t>
  </si>
  <si>
    <t xml:space="preserve">https://pubmed.ncbi.nlm.nih.gov/10594313/ </t>
  </si>
  <si>
    <t xml:space="preserve">https://pubmed.ncbi.nlm.nih.gov/18423441/ </t>
  </si>
  <si>
    <t xml:space="preserve">https://pubmed.ncbi.nlm.nih.gov/21786537/ </t>
  </si>
  <si>
    <t xml:space="preserve">https://pubmed.ncbi.nlm.nih.gov/11412837/ </t>
  </si>
  <si>
    <t>Daily Fluoxetine Administration Impairs Avoidance Learning in the Rat Without Altering Sensory Thresholds</t>
  </si>
  <si>
    <t xml:space="preserve">https://pubmed.ncbi.nlm.nih.gov/9380787/ </t>
  </si>
  <si>
    <t xml:space="preserve">https://pubmed.ncbi.nlm.nih.gov/17368447/ </t>
  </si>
  <si>
    <t xml:space="preserve">https://pubmed.ncbi.nlm.nih.gov/26475511/ </t>
  </si>
  <si>
    <t xml:space="preserve">https://pubmed.ncbi.nlm.nih.gov/17368862/ </t>
  </si>
  <si>
    <t xml:space="preserve">https://pubmed.ncbi.nlm.nih.gov/29382554/ </t>
  </si>
  <si>
    <t>https://pubmed.ncbi.nlm.nih.gov/20655545/</t>
  </si>
  <si>
    <t xml:space="preserve">https://pubmed.ncbi.nlm.nih.gov/19812336/ </t>
  </si>
  <si>
    <t xml:space="preserve">https://pubmed.ncbi.nlm.nih.gov/26821287/ </t>
  </si>
  <si>
    <t xml:space="preserve">https://pubmed.ncbi.nlm.nih.gov/25417552/ </t>
  </si>
  <si>
    <t xml:space="preserve">https://pubmed.ncbi.nlm.nih.gov/24837571/ </t>
  </si>
  <si>
    <t xml:space="preserve">https://pubmed.ncbi.nlm.nih.gov/31903815/ </t>
  </si>
  <si>
    <t xml:space="preserve">https://pubmed.ncbi.nlm.nih.gov/33212086/ </t>
  </si>
  <si>
    <t xml:space="preserve">https://pubmed.ncbi.nlm.nih.gov/33389726/ </t>
  </si>
  <si>
    <t xml:space="preserve">https://pubmed.ncbi.nlm.nih.gov/27888375/ </t>
  </si>
  <si>
    <t xml:space="preserve">https://pubmed.ncbi.nlm.nih.gov/23624119/ </t>
  </si>
  <si>
    <t xml:space="preserve">https://pubmed.ncbi.nlm.nih.gov/27993636/ </t>
  </si>
  <si>
    <t xml:space="preserve">https://pubmed.ncbi.nlm.nih.gov/23321806/ </t>
  </si>
  <si>
    <t xml:space="preserve">https://pubmed.ncbi.nlm.nih.gov/30792491/ </t>
  </si>
  <si>
    <t xml:space="preserve">https://pubmed.ncbi.nlm.nih.gov/23303073/ </t>
  </si>
  <si>
    <t xml:space="preserve">https://pubmed.ncbi.nlm.nih.gov/12957234/ </t>
  </si>
  <si>
    <t xml:space="preserve">https://pubmed.ncbi.nlm.nih.gov/27592057/ </t>
  </si>
  <si>
    <t xml:space="preserve">https://pubmed.ncbi.nlm.nih.gov/16831418/ </t>
  </si>
  <si>
    <t xml:space="preserve">https://link.springer.com/article/10.1007/s11055-020-00918-x </t>
  </si>
  <si>
    <t xml:space="preserve">https://pubmed.ncbi.nlm.nih.gov/28137660/ </t>
  </si>
  <si>
    <t xml:space="preserve">https://pubmed.ncbi.nlm.nih.gov/29510167/ </t>
  </si>
  <si>
    <t xml:space="preserve">https://pubmed.ncbi.nlm.nih.gov/17992518/ </t>
  </si>
  <si>
    <t xml:space="preserve">https://pubmed.ncbi.nlm.nih.gov/22592903/ </t>
  </si>
  <si>
    <t>The anxiolytic-like effects of puerarin on an animal model of PTSD</t>
  </si>
  <si>
    <t xml:space="preserve">https://pubmed.ncbi.nlm.nih.gov/31102911/ </t>
  </si>
  <si>
    <t xml:space="preserve">https://pubmed.ncbi.nlm.nih.gov/17031709/ </t>
  </si>
  <si>
    <t xml:space="preserve">https://pubmed.ncbi.nlm.nih.gov/18221371/ </t>
  </si>
  <si>
    <t xml:space="preserve">https://pubmed.ncbi.nlm.nih.gov/33046550/ </t>
  </si>
  <si>
    <t xml:space="preserve">https://pubmed.ncbi.nlm.nih.gov/22079159/ </t>
  </si>
  <si>
    <t xml:space="preserve">https://pubmed.ncbi.nlm.nih.gov/20705085/ </t>
  </si>
  <si>
    <t xml:space="preserve">https://pubmed.ncbi.nlm.nih.gov/31445955/ </t>
  </si>
  <si>
    <t xml:space="preserve">https://pubmed.ncbi.nlm.nih.gov/18604599/ </t>
  </si>
  <si>
    <t xml:space="preserve">https://pubmed.ncbi.nlm.nih.gov/26662718/ </t>
  </si>
  <si>
    <t xml:space="preserve">https://pubmed.ncbi.nlm.nih.gov/21427517/ </t>
  </si>
  <si>
    <t xml:space="preserve">https://pubmed.ncbi.nlm.nih.gov/18577419/ </t>
  </si>
  <si>
    <t xml:space="preserve">https://pubmed.ncbi.nlm.nih.gov/28097008/ </t>
  </si>
  <si>
    <t xml:space="preserve">https://pubmed.ncbi.nlm.nih.gov/25576374/ </t>
  </si>
  <si>
    <t xml:space="preserve">https://pubmed.ncbi.nlm.nih.gov/19357839/ </t>
  </si>
  <si>
    <t xml:space="preserve">https://pubmed.ncbi.nlm.nih.gov/16612616/ </t>
  </si>
  <si>
    <t xml:space="preserve">https://pubmed.ncbi.nlm.nih.gov/28741031/ </t>
  </si>
  <si>
    <t xml:space="preserve">https://pubmed.ncbi.nlm.nih.gov/33299494/ </t>
  </si>
  <si>
    <t xml:space="preserve">https://pubmed.ncbi.nlm.nih.gov/10650130/ </t>
  </si>
  <si>
    <t xml:space="preserve">https://pubmed.ncbi.nlm.nih.gov/23316258/ </t>
  </si>
  <si>
    <t xml:space="preserve">https://pubmed.ncbi.nlm.nih.gov/24763106/ </t>
  </si>
  <si>
    <t xml:space="preserve">https://pubmed.ncbi.nlm.nih.gov/25231918/ </t>
  </si>
  <si>
    <t xml:space="preserve">https://pubmed.ncbi.nlm.nih.gov/26783231/ </t>
  </si>
  <si>
    <t xml:space="preserve">https://pubmed.ncbi.nlm.nih.gov/28947177/ </t>
  </si>
  <si>
    <t xml:space="preserve">https://pubmed.ncbi.nlm.nih.gov/32008312/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</si>
</sst>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1"/>
      <color theme="1"/>
      <name val="Calibri"/>
      <family val="2"/>
      <scheme val="minor"/>
    </font>
    <font>
      <b/>
      <sz val="11"/>
      <color theme="1"/>
      <name val="Calibri"/>
      <family val="2"/>
      <scheme val="minor"/>
    </font>
    <font>
      <sz val="12"/>
      <name val="Calibri"/>
      <family val="2"/>
      <scheme val="minor"/>
    </font>
    <font>
      <sz val="12"/>
      <color rgb="FF000000"/>
      <name val="Calibri"/>
      <family val="2"/>
      <scheme val="minor"/>
    </font>
    <font>
      <b/>
      <sz val="10"/>
      <color rgb="FF000000"/>
      <name val="Tahoma"/>
      <family val="2"/>
    </font>
    <font>
      <sz val="10"/>
      <color rgb="FF000000"/>
      <name val="Tahoma"/>
      <family val="2"/>
    </font>
    <font>
      <sz val="10"/>
      <color rgb="FF000000"/>
      <name val="Calibri"/>
      <family val="2"/>
    </font>
    <font>
      <b/>
      <sz val="9"/>
      <color rgb="FF000000"/>
      <name val="Tahoma"/>
      <family val="2"/>
    </font>
    <font>
      <sz val="9"/>
      <color rgb="FF000000"/>
      <name val="Tahoma"/>
      <family val="2"/>
    </font>
    <font>
      <sz val="12"/>
      <color rgb="FF92D050"/>
      <name val="Calibri"/>
      <family val="2"/>
      <scheme val="minor"/>
    </font>
    <font>
      <sz val="12"/>
      <color rgb="FFFF0000"/>
      <name val="Calibri"/>
      <family val="2"/>
      <scheme val="minor"/>
    </font>
    <font>
      <sz val="12"/>
      <color rgb="FFED7D31"/>
      <name val="Calibri"/>
      <family val="2"/>
      <scheme val="minor"/>
    </font>
    <font>
      <b/>
      <sz val="9"/>
      <color indexed="81"/>
      <name val="Tahoma"/>
      <family val="2"/>
    </font>
    <font>
      <sz val="9"/>
      <color indexed="81"/>
      <name val="Tahoma"/>
      <family val="2"/>
    </font>
    <font>
      <b/>
      <sz val="11"/>
      <name val="Calibri"/>
      <family val="2"/>
      <scheme val="minor"/>
    </font>
    <font>
      <sz val="11"/>
      <name val="Calibri"/>
      <family val="2"/>
      <scheme val="minor"/>
    </font>
    <font>
      <b/>
      <sz val="11"/>
      <color theme="0" tint="-0.499984740745262"/>
      <name val="Calibri"/>
      <family val="2"/>
      <scheme val="minor"/>
    </font>
    <font>
      <b/>
      <sz val="11"/>
      <color theme="0" tint="-0.34998626667073579"/>
      <name val="Calibri"/>
      <family val="2"/>
      <scheme val="minor"/>
    </font>
    <font>
      <sz val="12"/>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rgb="FFF2F2F2"/>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7E79"/>
        <bgColor indexed="64"/>
      </patternFill>
    </fill>
    <fill>
      <patternFill patternType="solid">
        <fgColor rgb="FF73FDD6"/>
        <bgColor indexed="64"/>
      </patternFill>
    </fill>
    <fill>
      <patternFill patternType="solid">
        <fgColor rgb="FFFFFD78"/>
        <bgColor indexed="64"/>
      </patternFill>
    </fill>
    <fill>
      <patternFill patternType="solid">
        <fgColor rgb="FFD883FF"/>
        <bgColor indexed="64"/>
      </patternFill>
    </fill>
    <fill>
      <patternFill patternType="solid">
        <fgColor rgb="FFFF8AD8"/>
        <bgColor indexed="64"/>
      </patternFill>
    </fill>
    <fill>
      <patternFill patternType="solid">
        <fgColor theme="0"/>
        <bgColor indexed="64"/>
      </patternFill>
    </fill>
    <fill>
      <patternFill patternType="solid">
        <fgColor rgb="FF76D6FF"/>
        <bgColor indexed="64"/>
      </patternFill>
    </fill>
    <fill>
      <patternFill patternType="solid">
        <fgColor theme="3" tint="0.79998168889431442"/>
        <bgColor indexed="64"/>
      </patternFill>
    </fill>
  </fills>
  <borders count="15">
    <border>
      <left/>
      <right/>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000000"/>
      </left>
      <right style="thin">
        <color indexed="64"/>
      </right>
      <top/>
      <bottom/>
      <diagonal/>
    </border>
    <border>
      <left style="thin">
        <color rgb="FF000000"/>
      </left>
      <right/>
      <top style="thin">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226">
    <xf numFmtId="0" fontId="0" fillId="0" borderId="0" xfId="0"/>
    <xf numFmtId="0" fontId="2" fillId="3" borderId="3" xfId="0" applyFont="1" applyFill="1" applyBorder="1"/>
    <xf numFmtId="0" fontId="2" fillId="4" borderId="3" xfId="0" applyFont="1" applyFill="1" applyBorder="1"/>
    <xf numFmtId="0" fontId="2" fillId="5" borderId="3" xfId="0" applyFont="1" applyFill="1" applyBorder="1"/>
    <xf numFmtId="0" fontId="2" fillId="6" borderId="3" xfId="0" applyFont="1" applyFill="1" applyBorder="1"/>
    <xf numFmtId="0" fontId="0" fillId="0" borderId="3" xfId="0"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5" borderId="7" xfId="0" applyFont="1" applyFill="1" applyBorder="1"/>
    <xf numFmtId="0" fontId="2" fillId="6" borderId="6" xfId="0" applyFont="1" applyFill="1" applyBorder="1"/>
    <xf numFmtId="0" fontId="3" fillId="3" borderId="6" xfId="0" applyFont="1" applyFill="1" applyBorder="1"/>
    <xf numFmtId="0" fontId="3" fillId="6" borderId="6" xfId="0" applyFont="1" applyFill="1" applyBorder="1"/>
    <xf numFmtId="0" fontId="0" fillId="0" borderId="6" xfId="0" applyBorder="1"/>
    <xf numFmtId="0" fontId="2" fillId="5" borderId="9" xfId="0" applyFont="1" applyFill="1" applyBorder="1"/>
    <xf numFmtId="0" fontId="2" fillId="4" borderId="9" xfId="0" applyFont="1" applyFill="1" applyBorder="1"/>
    <xf numFmtId="0" fontId="2" fillId="3" borderId="9" xfId="0" applyFont="1" applyFill="1" applyBorder="1"/>
    <xf numFmtId="0" fontId="0" fillId="6" borderId="0" xfId="0" applyFill="1"/>
    <xf numFmtId="0" fontId="2" fillId="6" borderId="9" xfId="0" applyFont="1" applyFill="1" applyBorder="1"/>
    <xf numFmtId="0" fontId="2" fillId="3" borderId="6" xfId="0" applyFont="1" applyFill="1" applyBorder="1" applyAlignment="1">
      <alignment horizontal="right"/>
    </xf>
    <xf numFmtId="0" fontId="2" fillId="6" borderId="6" xfId="0" applyFont="1" applyFill="1" applyBorder="1" applyAlignment="1">
      <alignment horizontal="right"/>
    </xf>
    <xf numFmtId="0" fontId="0" fillId="0" borderId="9" xfId="0" applyBorder="1"/>
    <xf numFmtId="0" fontId="2" fillId="3" borderId="7" xfId="0" applyFont="1" applyFill="1" applyBorder="1"/>
    <xf numFmtId="0" fontId="2" fillId="3" borderId="12" xfId="0" applyFont="1" applyFill="1" applyBorder="1"/>
    <xf numFmtId="0" fontId="2" fillId="3" borderId="12" xfId="0" applyFont="1" applyFill="1" applyBorder="1" applyAlignment="1">
      <alignment vertical="center"/>
    </xf>
    <xf numFmtId="0" fontId="2" fillId="4" borderId="12" xfId="0" applyFont="1" applyFill="1" applyBorder="1" applyAlignment="1">
      <alignment vertical="center"/>
    </xf>
    <xf numFmtId="0" fontId="2" fillId="4" borderId="3" xfId="0" applyFont="1" applyFill="1" applyBorder="1" applyAlignment="1">
      <alignment vertical="center"/>
    </xf>
    <xf numFmtId="0" fontId="2" fillId="5" borderId="0" xfId="0" applyFont="1" applyFill="1"/>
    <xf numFmtId="0" fontId="2" fillId="5" borderId="9" xfId="0" applyFont="1" applyFill="1" applyBorder="1" applyAlignment="1">
      <alignment vertical="center"/>
    </xf>
    <xf numFmtId="0" fontId="2" fillId="5" borderId="12" xfId="0" applyFont="1" applyFill="1" applyBorder="1" applyAlignment="1">
      <alignment vertical="center"/>
    </xf>
    <xf numFmtId="0" fontId="2" fillId="5" borderId="3" xfId="0" applyFont="1" applyFill="1" applyBorder="1" applyAlignment="1">
      <alignment vertical="center"/>
    </xf>
    <xf numFmtId="0" fontId="2" fillId="5" borderId="12" xfId="0" applyFont="1" applyFill="1" applyBorder="1"/>
    <xf numFmtId="0" fontId="2" fillId="4" borderId="7" xfId="0" applyFont="1" applyFill="1" applyBorder="1"/>
    <xf numFmtId="0" fontId="2" fillId="4" borderId="12" xfId="0" applyFont="1" applyFill="1" applyBorder="1"/>
    <xf numFmtId="0" fontId="2" fillId="5" borderId="6" xfId="0" applyFont="1" applyFill="1" applyBorder="1" applyAlignment="1">
      <alignment horizontal="right"/>
    </xf>
    <xf numFmtId="0" fontId="2" fillId="4" borderId="7" xfId="0" applyFont="1" applyFill="1" applyBorder="1" applyAlignment="1">
      <alignment vertical="center"/>
    </xf>
    <xf numFmtId="0" fontId="2" fillId="4" borderId="6" xfId="0" applyFont="1" applyFill="1" applyBorder="1" applyAlignment="1">
      <alignment horizontal="right"/>
    </xf>
    <xf numFmtId="0" fontId="3" fillId="5" borderId="7" xfId="0" quotePrefix="1" applyFont="1" applyFill="1" applyBorder="1"/>
    <xf numFmtId="0" fontId="9" fillId="5" borderId="12" xfId="0" applyFont="1" applyFill="1" applyBorder="1"/>
    <xf numFmtId="0" fontId="3" fillId="5" borderId="12" xfId="0" applyFont="1" applyFill="1" applyBorder="1"/>
    <xf numFmtId="0" fontId="3" fillId="5" borderId="12" xfId="0" quotePrefix="1" applyFont="1" applyFill="1" applyBorder="1"/>
    <xf numFmtId="0" fontId="3" fillId="4" borderId="12" xfId="0" applyFont="1" applyFill="1" applyBorder="1"/>
    <xf numFmtId="0" fontId="2" fillId="6" borderId="12" xfId="0" applyFont="1" applyFill="1" applyBorder="1"/>
    <xf numFmtId="0" fontId="3" fillId="6" borderId="7" xfId="0" applyFont="1" applyFill="1" applyBorder="1"/>
    <xf numFmtId="0" fontId="2" fillId="6" borderId="7" xfId="0" applyFont="1" applyFill="1" applyBorder="1"/>
    <xf numFmtId="0" fontId="10" fillId="6" borderId="12" xfId="0" applyFont="1" applyFill="1" applyBorder="1"/>
    <xf numFmtId="0" fontId="3" fillId="3" borderId="7" xfId="0" quotePrefix="1" applyFont="1" applyFill="1" applyBorder="1"/>
    <xf numFmtId="0" fontId="3" fillId="3" borderId="12" xfId="0" applyFont="1" applyFill="1" applyBorder="1"/>
    <xf numFmtId="0" fontId="10" fillId="3" borderId="12" xfId="0" applyFont="1" applyFill="1" applyBorder="1"/>
    <xf numFmtId="0" fontId="3" fillId="3" borderId="7" xfId="0" applyFont="1" applyFill="1" applyBorder="1"/>
    <xf numFmtId="0" fontId="3" fillId="3" borderId="12" xfId="0" quotePrefix="1" applyFont="1" applyFill="1" applyBorder="1"/>
    <xf numFmtId="0" fontId="2" fillId="3" borderId="12" xfId="0" quotePrefix="1" applyFont="1" applyFill="1" applyBorder="1"/>
    <xf numFmtId="0" fontId="0" fillId="0" borderId="7" xfId="0" applyBorder="1"/>
    <xf numFmtId="0" fontId="0" fillId="0" borderId="12" xfId="0" applyBorder="1"/>
    <xf numFmtId="0" fontId="2" fillId="5" borderId="6" xfId="0" applyFont="1" applyFill="1" applyBorder="1" applyAlignment="1">
      <alignment horizontal="left"/>
    </xf>
    <xf numFmtId="0" fontId="2" fillId="4" borderId="6" xfId="0" applyFont="1" applyFill="1" applyBorder="1" applyAlignment="1">
      <alignment horizontal="left"/>
    </xf>
    <xf numFmtId="0" fontId="2" fillId="3" borderId="6" xfId="0" applyFont="1" applyFill="1" applyBorder="1" applyAlignment="1">
      <alignment horizontal="left"/>
    </xf>
    <xf numFmtId="0" fontId="2" fillId="6" borderId="6" xfId="0" applyFont="1" applyFill="1" applyBorder="1" applyAlignment="1">
      <alignment horizontal="left"/>
    </xf>
    <xf numFmtId="0" fontId="0" fillId="0" borderId="6" xfId="0" applyBorder="1" applyAlignment="1">
      <alignment horizontal="left"/>
    </xf>
    <xf numFmtId="0" fontId="2" fillId="3" borderId="9" xfId="0" applyFont="1" applyFill="1" applyBorder="1" applyAlignment="1">
      <alignment horizontal="right"/>
    </xf>
    <xf numFmtId="0" fontId="2" fillId="3" borderId="3" xfId="0" applyFont="1" applyFill="1" applyBorder="1" applyAlignment="1">
      <alignment horizontal="right"/>
    </xf>
    <xf numFmtId="16" fontId="2" fillId="3" borderId="9" xfId="0" applyNumberFormat="1" applyFont="1" applyFill="1" applyBorder="1" applyAlignment="1">
      <alignment horizontal="left"/>
    </xf>
    <xf numFmtId="16" fontId="2" fillId="3" borderId="3" xfId="0" applyNumberFormat="1" applyFont="1" applyFill="1" applyBorder="1" applyAlignment="1">
      <alignment horizontal="left"/>
    </xf>
    <xf numFmtId="16" fontId="2" fillId="3" borderId="7" xfId="0" applyNumberFormat="1" applyFont="1" applyFill="1" applyBorder="1" applyAlignment="1">
      <alignment horizontal="left"/>
    </xf>
    <xf numFmtId="0" fontId="2" fillId="4" borderId="9" xfId="0" applyFont="1" applyFill="1" applyBorder="1" applyAlignment="1">
      <alignment horizontal="right"/>
    </xf>
    <xf numFmtId="0" fontId="2" fillId="4" borderId="3" xfId="0" applyFont="1" applyFill="1" applyBorder="1" applyAlignment="1">
      <alignment horizontal="right"/>
    </xf>
    <xf numFmtId="1" fontId="2" fillId="4" borderId="3" xfId="0" applyNumberFormat="1" applyFont="1" applyFill="1" applyBorder="1" applyAlignment="1">
      <alignment horizontal="right"/>
    </xf>
    <xf numFmtId="1" fontId="2" fillId="4" borderId="9" xfId="0" applyNumberFormat="1" applyFont="1" applyFill="1" applyBorder="1" applyAlignment="1">
      <alignment horizontal="right"/>
    </xf>
    <xf numFmtId="16" fontId="2" fillId="4" borderId="9" xfId="0" applyNumberFormat="1" applyFont="1" applyFill="1" applyBorder="1" applyAlignment="1">
      <alignment horizontal="left"/>
    </xf>
    <xf numFmtId="16" fontId="2" fillId="4" borderId="3" xfId="0" applyNumberFormat="1" applyFont="1" applyFill="1" applyBorder="1" applyAlignment="1">
      <alignment horizontal="left"/>
    </xf>
    <xf numFmtId="16" fontId="2" fillId="4" borderId="7" xfId="0" applyNumberFormat="1" applyFont="1" applyFill="1" applyBorder="1" applyAlignment="1">
      <alignment horizontal="left"/>
    </xf>
    <xf numFmtId="0" fontId="2" fillId="5" borderId="9" xfId="0" applyFont="1" applyFill="1" applyBorder="1" applyAlignment="1">
      <alignment horizontal="right"/>
    </xf>
    <xf numFmtId="0" fontId="2" fillId="5" borderId="3" xfId="0" applyFont="1" applyFill="1" applyBorder="1" applyAlignment="1">
      <alignment horizontal="right"/>
    </xf>
    <xf numFmtId="0" fontId="2" fillId="5" borderId="9" xfId="0" applyFont="1" applyFill="1" applyBorder="1" applyAlignment="1">
      <alignment horizontal="left"/>
    </xf>
    <xf numFmtId="0" fontId="2" fillId="5" borderId="3" xfId="0" applyFont="1" applyFill="1" applyBorder="1" applyAlignment="1">
      <alignment horizontal="left"/>
    </xf>
    <xf numFmtId="0" fontId="2" fillId="5" borderId="7" xfId="0" applyFont="1" applyFill="1" applyBorder="1" applyAlignment="1">
      <alignment horizontal="left"/>
    </xf>
    <xf numFmtId="0" fontId="2" fillId="4" borderId="9" xfId="0" applyFont="1" applyFill="1" applyBorder="1" applyAlignment="1">
      <alignment horizontal="right" vertical="center" wrapText="1"/>
    </xf>
    <xf numFmtId="0" fontId="2" fillId="4" borderId="9" xfId="0" applyFont="1" applyFill="1" applyBorder="1" applyAlignment="1">
      <alignment horizontal="left" vertical="center" wrapText="1"/>
    </xf>
    <xf numFmtId="0" fontId="2" fillId="4" borderId="3" xfId="0" applyFont="1" applyFill="1" applyBorder="1" applyAlignment="1">
      <alignment horizontal="left" wrapText="1"/>
    </xf>
    <xf numFmtId="0" fontId="2" fillId="4" borderId="7" xfId="0" applyFont="1" applyFill="1" applyBorder="1" applyAlignment="1">
      <alignment horizontal="left" vertical="center" wrapText="1"/>
    </xf>
    <xf numFmtId="2" fontId="2" fillId="5" borderId="9" xfId="0" applyNumberFormat="1" applyFont="1" applyFill="1" applyBorder="1" applyAlignment="1">
      <alignment horizontal="right"/>
    </xf>
    <xf numFmtId="2" fontId="2" fillId="5" borderId="3" xfId="0" applyNumberFormat="1" applyFont="1" applyFill="1" applyBorder="1" applyAlignment="1">
      <alignment horizontal="right"/>
    </xf>
    <xf numFmtId="2" fontId="2" fillId="4" borderId="3" xfId="0" applyNumberFormat="1" applyFont="1" applyFill="1" applyBorder="1" applyAlignment="1">
      <alignment horizontal="right"/>
    </xf>
    <xf numFmtId="0" fontId="2" fillId="4" borderId="9" xfId="0" applyFont="1" applyFill="1" applyBorder="1" applyAlignment="1">
      <alignment horizontal="left"/>
    </xf>
    <xf numFmtId="0" fontId="2" fillId="4" borderId="3" xfId="0" applyFont="1" applyFill="1" applyBorder="1" applyAlignment="1">
      <alignment horizontal="left"/>
    </xf>
    <xf numFmtId="0" fontId="2" fillId="4" borderId="7" xfId="0" applyFont="1" applyFill="1" applyBorder="1" applyAlignment="1">
      <alignment horizontal="left"/>
    </xf>
    <xf numFmtId="2" fontId="2" fillId="4" borderId="9" xfId="0" applyNumberFormat="1" applyFont="1" applyFill="1" applyBorder="1" applyAlignment="1">
      <alignment horizontal="right"/>
    </xf>
    <xf numFmtId="0" fontId="3" fillId="5" borderId="3" xfId="0" applyFont="1" applyFill="1" applyBorder="1" applyAlignment="1">
      <alignment horizontal="left"/>
    </xf>
    <xf numFmtId="2" fontId="2" fillId="3" borderId="3" xfId="0" applyNumberFormat="1" applyFont="1" applyFill="1" applyBorder="1" applyAlignment="1">
      <alignment horizontal="right"/>
    </xf>
    <xf numFmtId="0" fontId="2" fillId="3" borderId="9" xfId="0" applyFont="1" applyFill="1" applyBorder="1" applyAlignment="1">
      <alignment horizontal="left"/>
    </xf>
    <xf numFmtId="0" fontId="2" fillId="6" borderId="9" xfId="0" applyFont="1" applyFill="1" applyBorder="1" applyAlignment="1">
      <alignment horizontal="left"/>
    </xf>
    <xf numFmtId="0" fontId="2" fillId="6" borderId="7" xfId="0" applyFont="1" applyFill="1" applyBorder="1" applyAlignment="1">
      <alignment horizontal="left"/>
    </xf>
    <xf numFmtId="0" fontId="2" fillId="6" borderId="9" xfId="0" applyFont="1" applyFill="1" applyBorder="1" applyAlignment="1">
      <alignment horizontal="right"/>
    </xf>
    <xf numFmtId="0" fontId="2" fillId="6" borderId="3" xfId="0" applyFont="1" applyFill="1" applyBorder="1" applyAlignment="1">
      <alignment horizontal="right"/>
    </xf>
    <xf numFmtId="2" fontId="2" fillId="6" borderId="3" xfId="0" applyNumberFormat="1" applyFont="1" applyFill="1" applyBorder="1" applyAlignment="1">
      <alignment horizontal="right"/>
    </xf>
    <xf numFmtId="2" fontId="2" fillId="6" borderId="9" xfId="0" applyNumberFormat="1" applyFont="1" applyFill="1" applyBorder="1" applyAlignment="1">
      <alignment horizontal="right"/>
    </xf>
    <xf numFmtId="2" fontId="2" fillId="3" borderId="9" xfId="0" applyNumberFormat="1" applyFont="1" applyFill="1" applyBorder="1" applyAlignment="1">
      <alignment horizontal="right"/>
    </xf>
    <xf numFmtId="0" fontId="2" fillId="3" borderId="3" xfId="0" applyFont="1" applyFill="1" applyBorder="1" applyAlignment="1">
      <alignment horizontal="left"/>
    </xf>
    <xf numFmtId="0" fontId="2" fillId="3" borderId="7" xfId="0" applyFont="1" applyFill="1" applyBorder="1" applyAlignment="1">
      <alignment horizontal="left"/>
    </xf>
    <xf numFmtId="0" fontId="2" fillId="6" borderId="3" xfId="0" applyFont="1" applyFill="1" applyBorder="1" applyAlignment="1">
      <alignment horizontal="left"/>
    </xf>
    <xf numFmtId="0" fontId="0" fillId="0" borderId="9" xfId="0" applyBorder="1" applyAlignment="1">
      <alignment horizontal="right"/>
    </xf>
    <xf numFmtId="0" fontId="0" fillId="0" borderId="3" xfId="0" applyBorder="1" applyAlignment="1">
      <alignment horizontal="right"/>
    </xf>
    <xf numFmtId="2" fontId="0" fillId="0" borderId="3" xfId="0" applyNumberFormat="1" applyBorder="1" applyAlignment="1">
      <alignment horizontal="right"/>
    </xf>
    <xf numFmtId="0" fontId="0" fillId="12" borderId="9" xfId="0" applyFill="1" applyBorder="1" applyAlignment="1">
      <alignment horizontal="right"/>
    </xf>
    <xf numFmtId="0" fontId="0" fillId="12" borderId="3" xfId="0" applyFill="1" applyBorder="1" applyAlignment="1">
      <alignment horizontal="right"/>
    </xf>
    <xf numFmtId="2" fontId="0" fillId="12" borderId="9" xfId="0" applyNumberFormat="1" applyFill="1" applyBorder="1" applyAlignment="1">
      <alignment horizontal="right"/>
    </xf>
    <xf numFmtId="2" fontId="0" fillId="12" borderId="3" xfId="0" applyNumberFormat="1" applyFill="1" applyBorder="1" applyAlignment="1">
      <alignment horizontal="right"/>
    </xf>
    <xf numFmtId="1" fontId="2" fillId="3" borderId="3" xfId="0" applyNumberFormat="1" applyFont="1" applyFill="1" applyBorder="1" applyAlignment="1">
      <alignment horizontal="right"/>
    </xf>
    <xf numFmtId="0" fontId="14" fillId="14" borderId="0" xfId="0" applyFont="1" applyFill="1" applyAlignment="1">
      <alignment horizontal="center" vertical="center" wrapText="1"/>
    </xf>
    <xf numFmtId="0" fontId="16" fillId="0" borderId="0" xfId="0" applyFont="1" applyAlignment="1">
      <alignment horizontal="center" vertical="top" wrapText="1"/>
    </xf>
    <xf numFmtId="0" fontId="1" fillId="0" borderId="0" xfId="0" applyFont="1" applyAlignment="1">
      <alignment horizontal="center" vertical="top" wrapText="1"/>
    </xf>
    <xf numFmtId="0" fontId="15" fillId="0" borderId="0" xfId="0" applyFont="1"/>
    <xf numFmtId="0" fontId="17" fillId="0" borderId="0" xfId="0" applyFont="1" applyAlignment="1">
      <alignment horizontal="center" vertical="top" wrapText="1"/>
    </xf>
    <xf numFmtId="0" fontId="14" fillId="0" borderId="0" xfId="0" applyFont="1" applyAlignment="1">
      <alignment horizontal="center"/>
    </xf>
    <xf numFmtId="0" fontId="14" fillId="0" borderId="0" xfId="0" applyFont="1" applyAlignment="1">
      <alignment horizontal="center" vertical="top" wrapText="1"/>
    </xf>
    <xf numFmtId="0" fontId="18" fillId="4" borderId="6" xfId="0" applyFont="1" applyFill="1" applyBorder="1"/>
    <xf numFmtId="0" fontId="18" fillId="3" borderId="6" xfId="0" applyFont="1" applyFill="1" applyBorder="1"/>
    <xf numFmtId="0" fontId="18" fillId="6" borderId="6" xfId="0" applyFont="1" applyFill="1" applyBorder="1"/>
    <xf numFmtId="0" fontId="18" fillId="5" borderId="7" xfId="0" applyFont="1" applyFill="1" applyBorder="1"/>
    <xf numFmtId="0" fontId="18" fillId="4" borderId="3" xfId="0" applyFont="1" applyFill="1" applyBorder="1"/>
    <xf numFmtId="0" fontId="18" fillId="4" borderId="6" xfId="0" applyFont="1" applyFill="1" applyBorder="1" applyAlignment="1">
      <alignment horizontal="left"/>
    </xf>
    <xf numFmtId="0" fontId="18" fillId="4" borderId="9" xfId="0" applyFont="1" applyFill="1" applyBorder="1"/>
    <xf numFmtId="0" fontId="18" fillId="4" borderId="7" xfId="0" applyFont="1" applyFill="1" applyBorder="1"/>
    <xf numFmtId="2" fontId="18" fillId="6" borderId="3" xfId="0" applyNumberFormat="1" applyFont="1" applyFill="1" applyBorder="1" applyAlignment="1">
      <alignment horizontal="right"/>
    </xf>
    <xf numFmtId="0" fontId="18" fillId="3" borderId="3" xfId="0" applyFont="1" applyFill="1" applyBorder="1"/>
    <xf numFmtId="0" fontId="18" fillId="3" borderId="6" xfId="0" applyFont="1" applyFill="1" applyBorder="1" applyAlignment="1">
      <alignment horizontal="left"/>
    </xf>
    <xf numFmtId="0" fontId="18" fillId="3" borderId="9" xfId="0" applyFont="1" applyFill="1" applyBorder="1"/>
    <xf numFmtId="0" fontId="18" fillId="3" borderId="7" xfId="0" applyFont="1" applyFill="1" applyBorder="1"/>
    <xf numFmtId="0" fontId="18" fillId="3" borderId="12" xfId="0" applyFont="1" applyFill="1" applyBorder="1"/>
    <xf numFmtId="2" fontId="18" fillId="3" borderId="9" xfId="0" applyNumberFormat="1" applyFont="1" applyFill="1" applyBorder="1" applyAlignment="1">
      <alignment horizontal="right"/>
    </xf>
    <xf numFmtId="2" fontId="18" fillId="3" borderId="3" xfId="0" applyNumberFormat="1" applyFont="1" applyFill="1" applyBorder="1" applyAlignment="1">
      <alignment horizontal="right"/>
    </xf>
    <xf numFmtId="0" fontId="18" fillId="3" borderId="3" xfId="0" applyFont="1" applyFill="1" applyBorder="1" applyAlignment="1">
      <alignment horizontal="right"/>
    </xf>
    <xf numFmtId="0" fontId="18" fillId="3" borderId="9" xfId="0" applyFont="1" applyFill="1" applyBorder="1" applyAlignment="1">
      <alignment horizontal="right"/>
    </xf>
    <xf numFmtId="0" fontId="18" fillId="6" borderId="3" xfId="0" applyFont="1" applyFill="1" applyBorder="1"/>
    <xf numFmtId="0" fontId="18" fillId="6" borderId="6" xfId="0" applyFont="1" applyFill="1" applyBorder="1" applyAlignment="1">
      <alignment horizontal="left"/>
    </xf>
    <xf numFmtId="0" fontId="18" fillId="6" borderId="9" xfId="0" applyFont="1" applyFill="1" applyBorder="1"/>
    <xf numFmtId="0" fontId="18" fillId="6" borderId="7" xfId="0" applyFont="1" applyFill="1" applyBorder="1"/>
    <xf numFmtId="0" fontId="18" fillId="6" borderId="12" xfId="0" applyFont="1" applyFill="1" applyBorder="1"/>
    <xf numFmtId="2" fontId="18" fillId="6" borderId="9" xfId="0" applyNumberFormat="1" applyFont="1" applyFill="1" applyBorder="1" applyAlignment="1">
      <alignment horizontal="right"/>
    </xf>
    <xf numFmtId="0" fontId="18" fillId="6" borderId="3" xfId="0" applyFont="1" applyFill="1" applyBorder="1" applyAlignment="1">
      <alignment horizontal="right"/>
    </xf>
    <xf numFmtId="0" fontId="18" fillId="6" borderId="9" xfId="0" applyFont="1" applyFill="1" applyBorder="1" applyAlignment="1">
      <alignment horizontal="right"/>
    </xf>
    <xf numFmtId="4" fontId="18" fillId="3" borderId="3" xfId="0" applyNumberFormat="1" applyFont="1" applyFill="1" applyBorder="1" applyAlignment="1">
      <alignment horizontal="right"/>
    </xf>
    <xf numFmtId="0" fontId="18" fillId="2" borderId="1" xfId="0" applyFont="1" applyFill="1" applyBorder="1"/>
    <xf numFmtId="0" fontId="18" fillId="10" borderId="5" xfId="0" applyFont="1" applyFill="1" applyBorder="1" applyAlignment="1">
      <alignment horizontal="center"/>
    </xf>
    <xf numFmtId="0" fontId="18" fillId="11" borderId="2" xfId="0" applyFont="1" applyFill="1" applyBorder="1" applyAlignment="1">
      <alignment horizontal="center"/>
    </xf>
    <xf numFmtId="0" fontId="18" fillId="11" borderId="10" xfId="0" applyFont="1" applyFill="1" applyBorder="1" applyAlignment="1">
      <alignment horizontal="center"/>
    </xf>
    <xf numFmtId="0" fontId="18" fillId="2" borderId="2" xfId="0" applyFont="1" applyFill="1" applyBorder="1" applyAlignment="1">
      <alignment horizontal="center" vertical="center" wrapText="1"/>
    </xf>
    <xf numFmtId="0" fontId="18" fillId="13" borderId="4" xfId="0" applyFont="1" applyFill="1" applyBorder="1" applyAlignment="1">
      <alignment horizontal="center" vertical="center" wrapText="1"/>
    </xf>
    <xf numFmtId="0" fontId="18" fillId="7" borderId="4"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8" fillId="10" borderId="2"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8" fillId="11" borderId="11" xfId="0" applyFont="1" applyFill="1" applyBorder="1" applyAlignment="1">
      <alignment horizontal="center" vertical="center" textRotation="90" wrapText="1"/>
    </xf>
    <xf numFmtId="0" fontId="18" fillId="3" borderId="7" xfId="0" applyFont="1" applyFill="1" applyBorder="1" applyAlignment="1">
      <alignment vertical="center"/>
    </xf>
    <xf numFmtId="0" fontId="18" fillId="3" borderId="12" xfId="0" applyFont="1" applyFill="1" applyBorder="1" applyAlignment="1">
      <alignment vertical="center"/>
    </xf>
    <xf numFmtId="0" fontId="18" fillId="3" borderId="3" xfId="0" applyFont="1" applyFill="1" applyBorder="1" applyAlignment="1">
      <alignment vertical="center"/>
    </xf>
    <xf numFmtId="0" fontId="18" fillId="4" borderId="7" xfId="0" applyFont="1" applyFill="1" applyBorder="1" applyAlignment="1">
      <alignment vertical="center"/>
    </xf>
    <xf numFmtId="0" fontId="18" fillId="4" borderId="12" xfId="0" applyFont="1" applyFill="1" applyBorder="1" applyAlignment="1">
      <alignment vertical="center"/>
    </xf>
    <xf numFmtId="0" fontId="18" fillId="4" borderId="3" xfId="0" applyFont="1" applyFill="1" applyBorder="1" applyAlignment="1">
      <alignment vertical="center"/>
    </xf>
    <xf numFmtId="0" fontId="18" fillId="6" borderId="0" xfId="0" applyFont="1" applyFill="1"/>
    <xf numFmtId="2" fontId="18" fillId="6" borderId="3" xfId="0" applyNumberFormat="1" applyFont="1" applyFill="1" applyBorder="1"/>
    <xf numFmtId="2" fontId="18" fillId="3" borderId="3" xfId="0" applyNumberFormat="1" applyFont="1" applyFill="1" applyBorder="1"/>
    <xf numFmtId="0" fontId="19" fillId="3" borderId="6" xfId="1" applyFill="1" applyBorder="1"/>
    <xf numFmtId="0" fontId="19" fillId="4" borderId="6" xfId="1" applyFill="1" applyBorder="1"/>
    <xf numFmtId="0" fontId="19" fillId="5" borderId="6" xfId="1" applyFill="1" applyBorder="1"/>
    <xf numFmtId="0" fontId="3" fillId="6" borderId="12" xfId="0" applyFont="1" applyFill="1" applyBorder="1"/>
    <xf numFmtId="0" fontId="19" fillId="6" borderId="6" xfId="1" applyFill="1" applyBorder="1"/>
    <xf numFmtId="0" fontId="3" fillId="3" borderId="9" xfId="0" applyFont="1" applyFill="1" applyBorder="1"/>
    <xf numFmtId="0" fontId="0" fillId="3" borderId="0" xfId="0" applyFill="1"/>
    <xf numFmtId="0" fontId="3" fillId="3" borderId="9" xfId="0" applyFont="1" applyFill="1" applyBorder="1" applyAlignment="1">
      <alignment horizontal="right"/>
    </xf>
    <xf numFmtId="0" fontId="3" fillId="6" borderId="12" xfId="0" quotePrefix="1" applyFont="1" applyFill="1" applyBorder="1"/>
    <xf numFmtId="0" fontId="10" fillId="6" borderId="12" xfId="0" quotePrefix="1" applyFont="1" applyFill="1" applyBorder="1"/>
    <xf numFmtId="0" fontId="10" fillId="3" borderId="3" xfId="0" applyFont="1" applyFill="1" applyBorder="1"/>
    <xf numFmtId="0" fontId="18" fillId="3" borderId="0" xfId="0" applyFont="1" applyFill="1"/>
    <xf numFmtId="0" fontId="18" fillId="3" borderId="6" xfId="0" applyFont="1" applyFill="1" applyBorder="1" applyAlignment="1">
      <alignment horizontal="right"/>
    </xf>
    <xf numFmtId="0" fontId="2" fillId="3" borderId="7" xfId="0" applyFont="1" applyFill="1" applyBorder="1" applyAlignment="1">
      <alignment horizontal="right"/>
    </xf>
    <xf numFmtId="0" fontId="2" fillId="3" borderId="12" xfId="0" applyFont="1" applyFill="1" applyBorder="1" applyAlignment="1">
      <alignment horizontal="right"/>
    </xf>
    <xf numFmtId="2" fontId="2" fillId="3" borderId="12" xfId="0" applyNumberFormat="1" applyFont="1" applyFill="1" applyBorder="1" applyAlignment="1">
      <alignment horizontal="right"/>
    </xf>
    <xf numFmtId="0" fontId="2" fillId="3" borderId="0" xfId="0" applyFont="1" applyFill="1" applyAlignment="1">
      <alignment horizontal="left"/>
    </xf>
    <xf numFmtId="2" fontId="2" fillId="3" borderId="7" xfId="0" applyNumberFormat="1" applyFont="1" applyFill="1" applyBorder="1" applyAlignment="1">
      <alignment horizontal="right"/>
    </xf>
    <xf numFmtId="0" fontId="2" fillId="6" borderId="9" xfId="0" quotePrefix="1" applyFont="1" applyFill="1" applyBorder="1" applyAlignment="1">
      <alignment horizontal="right"/>
    </xf>
    <xf numFmtId="0" fontId="10" fillId="3" borderId="7" xfId="0" quotePrefix="1" applyFont="1" applyFill="1" applyBorder="1"/>
    <xf numFmtId="0" fontId="10" fillId="3" borderId="7" xfId="0" applyFont="1" applyFill="1" applyBorder="1"/>
    <xf numFmtId="0" fontId="3" fillId="3" borderId="7" xfId="0" applyFont="1" applyFill="1" applyBorder="1" applyAlignment="1">
      <alignment horizontal="left"/>
    </xf>
    <xf numFmtId="0" fontId="10" fillId="3" borderId="12" xfId="0" quotePrefix="1" applyFont="1" applyFill="1" applyBorder="1"/>
    <xf numFmtId="0" fontId="3" fillId="3" borderId="3" xfId="0" applyFont="1" applyFill="1" applyBorder="1"/>
    <xf numFmtId="0" fontId="3" fillId="3" borderId="6" xfId="0" applyFont="1" applyFill="1" applyBorder="1" applyAlignment="1">
      <alignment horizontal="left"/>
    </xf>
    <xf numFmtId="2" fontId="3" fillId="3" borderId="9" xfId="0" applyNumberFormat="1" applyFont="1" applyFill="1" applyBorder="1" applyAlignment="1">
      <alignment horizontal="right"/>
    </xf>
    <xf numFmtId="2" fontId="3" fillId="3" borderId="3" xfId="0" applyNumberFormat="1" applyFont="1" applyFill="1" applyBorder="1" applyAlignment="1">
      <alignment horizontal="right"/>
    </xf>
    <xf numFmtId="2" fontId="3" fillId="3" borderId="3" xfId="0" applyNumberFormat="1" applyFont="1" applyFill="1" applyBorder="1"/>
    <xf numFmtId="0" fontId="3" fillId="3" borderId="3" xfId="0" applyFont="1" applyFill="1" applyBorder="1" applyAlignment="1">
      <alignment horizontal="right"/>
    </xf>
    <xf numFmtId="1" fontId="2" fillId="3" borderId="9" xfId="0" applyNumberFormat="1" applyFont="1" applyFill="1" applyBorder="1" applyAlignment="1">
      <alignment horizontal="right"/>
    </xf>
    <xf numFmtId="0" fontId="11" fillId="3" borderId="12" xfId="0" applyFont="1" applyFill="1" applyBorder="1"/>
    <xf numFmtId="17" fontId="18" fillId="3" borderId="3" xfId="0" applyNumberFormat="1" applyFont="1" applyFill="1" applyBorder="1" applyAlignment="1">
      <alignment horizontal="right"/>
    </xf>
    <xf numFmtId="17" fontId="18" fillId="3" borderId="9" xfId="0" applyNumberFormat="1" applyFont="1" applyFill="1" applyBorder="1" applyAlignment="1">
      <alignment horizontal="right"/>
    </xf>
    <xf numFmtId="4" fontId="18" fillId="3" borderId="3" xfId="0" applyNumberFormat="1" applyFont="1" applyFill="1" applyBorder="1"/>
    <xf numFmtId="17" fontId="18" fillId="6" borderId="9" xfId="0" applyNumberFormat="1" applyFont="1" applyFill="1" applyBorder="1" applyAlignment="1">
      <alignment horizontal="left"/>
    </xf>
    <xf numFmtId="0" fontId="2" fillId="6" borderId="12" xfId="0" quotePrefix="1" applyFont="1" applyFill="1" applyBorder="1"/>
    <xf numFmtId="0" fontId="10" fillId="6" borderId="7" xfId="0" applyFont="1" applyFill="1" applyBorder="1"/>
    <xf numFmtId="0" fontId="3" fillId="6" borderId="7" xfId="0" quotePrefix="1" applyFont="1" applyFill="1" applyBorder="1"/>
    <xf numFmtId="164" fontId="2" fillId="6" borderId="9" xfId="0" applyNumberFormat="1" applyFont="1" applyFill="1" applyBorder="1" applyAlignment="1">
      <alignment horizontal="right"/>
    </xf>
    <xf numFmtId="164" fontId="2" fillId="6" borderId="3" xfId="0" applyNumberFormat="1" applyFont="1" applyFill="1" applyBorder="1" applyAlignment="1">
      <alignment horizontal="right"/>
    </xf>
    <xf numFmtId="2" fontId="18" fillId="6" borderId="0" xfId="0" applyNumberFormat="1" applyFont="1" applyFill="1"/>
    <xf numFmtId="0" fontId="18" fillId="6" borderId="7" xfId="0" quotePrefix="1" applyFont="1" applyFill="1" applyBorder="1"/>
    <xf numFmtId="0" fontId="18" fillId="6" borderId="12" xfId="0" quotePrefix="1" applyFont="1" applyFill="1" applyBorder="1"/>
    <xf numFmtId="0" fontId="18" fillId="6" borderId="13" xfId="0" applyFont="1" applyFill="1" applyBorder="1"/>
    <xf numFmtId="4" fontId="18" fillId="6" borderId="3" xfId="0" applyNumberFormat="1" applyFont="1" applyFill="1" applyBorder="1" applyAlignment="1">
      <alignment horizontal="right"/>
    </xf>
    <xf numFmtId="1" fontId="18" fillId="6" borderId="3" xfId="0" applyNumberFormat="1" applyFont="1" applyFill="1" applyBorder="1" applyAlignment="1">
      <alignment horizontal="right"/>
    </xf>
    <xf numFmtId="1" fontId="18" fillId="6" borderId="9" xfId="0" applyNumberFormat="1" applyFont="1" applyFill="1" applyBorder="1" applyAlignment="1">
      <alignment horizontal="right"/>
    </xf>
    <xf numFmtId="2" fontId="18" fillId="6" borderId="9" xfId="0" applyNumberFormat="1" applyFont="1" applyFill="1" applyBorder="1"/>
    <xf numFmtId="0" fontId="18" fillId="7" borderId="4" xfId="0" applyFont="1" applyFill="1" applyBorder="1" applyAlignment="1">
      <alignment horizontal="center"/>
    </xf>
    <xf numFmtId="0" fontId="18" fillId="7" borderId="5" xfId="0" applyFont="1" applyFill="1" applyBorder="1" applyAlignment="1">
      <alignment horizontal="center"/>
    </xf>
    <xf numFmtId="0" fontId="18" fillId="8" borderId="5" xfId="0" applyFont="1" applyFill="1" applyBorder="1" applyAlignment="1">
      <alignment horizontal="center"/>
    </xf>
    <xf numFmtId="0" fontId="18" fillId="9" borderId="5" xfId="0" applyFont="1" applyFill="1" applyBorder="1" applyAlignment="1">
      <alignment horizontal="center"/>
    </xf>
    <xf numFmtId="0" fontId="18" fillId="10" borderId="5" xfId="0" applyFont="1" applyFill="1" applyBorder="1" applyAlignment="1">
      <alignment horizontal="center"/>
    </xf>
    <xf numFmtId="0" fontId="18" fillId="11" borderId="5" xfId="0" applyFont="1" applyFill="1" applyBorder="1" applyAlignment="1">
      <alignment horizontal="center"/>
    </xf>
    <xf numFmtId="0" fontId="18" fillId="11" borderId="2" xfId="0" applyFont="1" applyFill="1" applyBorder="1" applyAlignment="1">
      <alignment horizontal="center"/>
    </xf>
    <xf numFmtId="0" fontId="18" fillId="13" borderId="14" xfId="0" applyFont="1" applyFill="1" applyBorder="1" applyAlignment="1">
      <alignment horizontal="center"/>
    </xf>
    <xf numFmtId="0" fontId="18" fillId="13" borderId="5" xfId="0" applyFont="1" applyFill="1" applyBorder="1" applyAlignment="1">
      <alignment horizontal="center"/>
    </xf>
    <xf numFmtId="0" fontId="18" fillId="13" borderId="11" xfId="0" applyFont="1" applyFill="1" applyBorder="1" applyAlignment="1">
      <alignment horizontal="center"/>
    </xf>
  </cellXfs>
  <cellStyles count="2">
    <cellStyle name="Hyperlink" xfId="1" builtinId="8"/>
    <cellStyle name="Normal" xfId="0" builtinId="0"/>
  </cellStyles>
  <dxfs count="16">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eesbeen, E.J. (Elise)" id="{36537C75-ED91-43E8-9B47-5DB97DAD33C4}" userId="S::e.j.heesbeen@uu.nl::a5fd351d-6cbf-44e2-baea-e7538367a8d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0" dT="2021-05-18T13:34:32.16" personId="{36537C75-ED91-43E8-9B47-5DB97DAD33C4}" id="{100EC691-5327-4B77-BA5D-9BABDEF0B3B5}">
    <text>In swimming/drinking water</text>
  </threadedComment>
  <threadedComment ref="K65" dT="2021-02-04T13:01:32.82" personId="{36537C75-ED91-43E8-9B47-5DB97DAD33C4}" id="{2811915B-B66F-45A3-925F-379494D86799}">
    <text>Mean age</text>
  </threadedComment>
  <threadedComment ref="K66" dT="2021-02-04T13:01:37.93" personId="{36537C75-ED91-43E8-9B47-5DB97DAD33C4}" id="{E86665DE-E1F0-4A15-9F30-067C85795F1B}">
    <text>Mean age</text>
  </threadedComment>
  <threadedComment ref="K67" dT="2021-02-04T13:02:03.62" personId="{36537C75-ED91-43E8-9B47-5DB97DAD33C4}" id="{1D0AB31A-3444-452E-BFE0-8B1EF6789C71}">
    <text>Mean age placebo/citalopram group</text>
  </threadedComment>
  <threadedComment ref="K68" dT="2021-02-04T13:02:10.12" personId="{36537C75-ED91-43E8-9B47-5DB97DAD33C4}" id="{B7338A18-B287-4ECA-9A69-52B2FC78C081}">
    <text>Mean age placebo/citalopram group</text>
  </threadedComment>
  <threadedComment ref="R95" dT="2021-05-18T14:15:58.52" personId="{36537C75-ED91-43E8-9B47-5DB97DAD33C4}" id="{CCEAE539-BED1-4150-B5AE-EBDA68D0FFE3}">
    <text>In swimming/drinking water</text>
  </threadedComment>
  <threadedComment ref="R96" dT="2021-05-18T14:15:58.52" personId="{36537C75-ED91-43E8-9B47-5DB97DAD33C4}" id="{3735822F-C3A3-4B6D-A295-1805107D6E7C}">
    <text>In swimming/drinking water</text>
  </threadedComment>
  <threadedComment ref="AL213" dT="2021-05-21T12:24:36.73" personId="{36537C75-ED91-43E8-9B47-5DB97DAD33C4}" id="{DBA70E33-3E6C-4F49-AD47-60B55BE14D8E}">
    <text>"Yes" if extinction learning is chosen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med.ncbi.nlm.nih.gov/10594313/" TargetMode="External"/><Relationship Id="rId21" Type="http://schemas.openxmlformats.org/officeDocument/2006/relationships/hyperlink" Target="https://pubmed.ncbi.nlm.nih.gov/23263485/" TargetMode="External"/><Relationship Id="rId42" Type="http://schemas.openxmlformats.org/officeDocument/2006/relationships/hyperlink" Target="https://pubmed.ncbi.nlm.nih.gov/16971899/" TargetMode="External"/><Relationship Id="rId63" Type="http://schemas.openxmlformats.org/officeDocument/2006/relationships/hyperlink" Target="https://pubmed.ncbi.nlm.nih.gov/24551236/" TargetMode="External"/><Relationship Id="rId84" Type="http://schemas.openxmlformats.org/officeDocument/2006/relationships/hyperlink" Target="https://pubmed.ncbi.nlm.nih.gov/30018659/" TargetMode="External"/><Relationship Id="rId138" Type="http://schemas.openxmlformats.org/officeDocument/2006/relationships/hyperlink" Target="https://pubmed.ncbi.nlm.nih.gov/31903815/" TargetMode="External"/><Relationship Id="rId159" Type="http://schemas.openxmlformats.org/officeDocument/2006/relationships/hyperlink" Target="https://pubmed.ncbi.nlm.nih.gov/29510167/" TargetMode="External"/><Relationship Id="rId170" Type="http://schemas.openxmlformats.org/officeDocument/2006/relationships/hyperlink" Target="https://pubmed.ncbi.nlm.nih.gov/33046550/" TargetMode="External"/><Relationship Id="rId191" Type="http://schemas.openxmlformats.org/officeDocument/2006/relationships/hyperlink" Target="https://pubmed.ncbi.nlm.nih.gov/10650130/" TargetMode="External"/><Relationship Id="rId196" Type="http://schemas.openxmlformats.org/officeDocument/2006/relationships/hyperlink" Target="https://pubmed.ncbi.nlm.nih.gov/25231918/" TargetMode="External"/><Relationship Id="rId200" Type="http://schemas.openxmlformats.org/officeDocument/2006/relationships/printerSettings" Target="../printerSettings/printerSettings1.bin"/><Relationship Id="rId16" Type="http://schemas.openxmlformats.org/officeDocument/2006/relationships/hyperlink" Target="https://pubmed.ncbi.nlm.nih.gov/15184036/" TargetMode="External"/><Relationship Id="rId107" Type="http://schemas.openxmlformats.org/officeDocument/2006/relationships/hyperlink" Target="https://pubmed.ncbi.nlm.nih.gov/29058703/" TargetMode="External"/><Relationship Id="rId11" Type="http://schemas.openxmlformats.org/officeDocument/2006/relationships/hyperlink" Target="https://pubmed.ncbi.nlm.nih.gov/26302762/" TargetMode="External"/><Relationship Id="rId32" Type="http://schemas.openxmlformats.org/officeDocument/2006/relationships/hyperlink" Target="https://pubmed.ncbi.nlm.nih.gov/24231425/" TargetMode="External"/><Relationship Id="rId37" Type="http://schemas.openxmlformats.org/officeDocument/2006/relationships/hyperlink" Target="https://pubmed.ncbi.nlm.nih.gov/30195047/" TargetMode="External"/><Relationship Id="rId53" Type="http://schemas.openxmlformats.org/officeDocument/2006/relationships/hyperlink" Target="https://pubmed.ncbi.nlm.nih.gov/10475716/" TargetMode="External"/><Relationship Id="rId58" Type="http://schemas.openxmlformats.org/officeDocument/2006/relationships/hyperlink" Target="https://pubmed.ncbi.nlm.nih.gov/8801584/" TargetMode="External"/><Relationship Id="rId74" Type="http://schemas.openxmlformats.org/officeDocument/2006/relationships/hyperlink" Target="https://pubmed.ncbi.nlm.nih.gov/22194582/" TargetMode="External"/><Relationship Id="rId79" Type="http://schemas.openxmlformats.org/officeDocument/2006/relationships/hyperlink" Target="https://pubmed.ncbi.nlm.nih.gov/24928686/" TargetMode="External"/><Relationship Id="rId102" Type="http://schemas.openxmlformats.org/officeDocument/2006/relationships/hyperlink" Target="https://pubmed.ncbi.nlm.nih.gov/30321807/" TargetMode="External"/><Relationship Id="rId123" Type="http://schemas.openxmlformats.org/officeDocument/2006/relationships/hyperlink" Target="https://pubmed.ncbi.nlm.nih.gov/11412837/" TargetMode="External"/><Relationship Id="rId128" Type="http://schemas.openxmlformats.org/officeDocument/2006/relationships/hyperlink" Target="https://pubmed.ncbi.nlm.nih.gov/26475511/" TargetMode="External"/><Relationship Id="rId144" Type="http://schemas.openxmlformats.org/officeDocument/2006/relationships/hyperlink" Target="https://pubmed.ncbi.nlm.nih.gov/23321806/" TargetMode="External"/><Relationship Id="rId149" Type="http://schemas.openxmlformats.org/officeDocument/2006/relationships/hyperlink" Target="https://pubmed.ncbi.nlm.nih.gov/23303073/" TargetMode="External"/><Relationship Id="rId5" Type="http://schemas.openxmlformats.org/officeDocument/2006/relationships/hyperlink" Target="https://pubmed.ncbi.nlm.nih.gov/6239299/" TargetMode="External"/><Relationship Id="rId90" Type="http://schemas.openxmlformats.org/officeDocument/2006/relationships/hyperlink" Target="https://pubmed.ncbi.nlm.nih.gov/32592701/" TargetMode="External"/><Relationship Id="rId95" Type="http://schemas.openxmlformats.org/officeDocument/2006/relationships/hyperlink" Target="https://pubmed.ncbi.nlm.nih.gov/17398077/" TargetMode="External"/><Relationship Id="rId160" Type="http://schemas.openxmlformats.org/officeDocument/2006/relationships/hyperlink" Target="https://pubmed.ncbi.nlm.nih.gov/17992518/" TargetMode="External"/><Relationship Id="rId165" Type="http://schemas.openxmlformats.org/officeDocument/2006/relationships/hyperlink" Target="https://pubmed.ncbi.nlm.nih.gov/17031709/" TargetMode="External"/><Relationship Id="rId181" Type="http://schemas.openxmlformats.org/officeDocument/2006/relationships/hyperlink" Target="https://pubmed.ncbi.nlm.nih.gov/18577419/" TargetMode="External"/><Relationship Id="rId186" Type="http://schemas.openxmlformats.org/officeDocument/2006/relationships/hyperlink" Target="https://pubmed.ncbi.nlm.nih.gov/19357839/" TargetMode="External"/><Relationship Id="rId22" Type="http://schemas.openxmlformats.org/officeDocument/2006/relationships/hyperlink" Target="https://pubmed.ncbi.nlm.nih.gov/22334122/" TargetMode="External"/><Relationship Id="rId27" Type="http://schemas.openxmlformats.org/officeDocument/2006/relationships/hyperlink" Target="https://pubmed.ncbi.nlm.nih.gov/31175878/" TargetMode="External"/><Relationship Id="rId43" Type="http://schemas.openxmlformats.org/officeDocument/2006/relationships/hyperlink" Target="https://pubmed.ncbi.nlm.nih.gov/16971899/" TargetMode="External"/><Relationship Id="rId48" Type="http://schemas.openxmlformats.org/officeDocument/2006/relationships/hyperlink" Target="https://pubmed.ncbi.nlm.nih.gov/26514583/" TargetMode="External"/><Relationship Id="rId64" Type="http://schemas.openxmlformats.org/officeDocument/2006/relationships/hyperlink" Target="https://pubmed.ncbi.nlm.nih.gov/25309372/" TargetMode="External"/><Relationship Id="rId69" Type="http://schemas.openxmlformats.org/officeDocument/2006/relationships/hyperlink" Target="https://pubmed.ncbi.nlm.nih.gov/8856828/" TargetMode="External"/><Relationship Id="rId113" Type="http://schemas.openxmlformats.org/officeDocument/2006/relationships/hyperlink" Target="https://pubmed.ncbi.nlm.nih.gov/20676614/" TargetMode="External"/><Relationship Id="rId118" Type="http://schemas.openxmlformats.org/officeDocument/2006/relationships/hyperlink" Target="https://pubmed.ncbi.nlm.nih.gov/10594313/" TargetMode="External"/><Relationship Id="rId134" Type="http://schemas.openxmlformats.org/officeDocument/2006/relationships/hyperlink" Target="https://pubmed.ncbi.nlm.nih.gov/26821287/" TargetMode="External"/><Relationship Id="rId139" Type="http://schemas.openxmlformats.org/officeDocument/2006/relationships/hyperlink" Target="https://pubmed.ncbi.nlm.nih.gov/33212086/" TargetMode="External"/><Relationship Id="rId80" Type="http://schemas.openxmlformats.org/officeDocument/2006/relationships/hyperlink" Target="https://pubmed.ncbi.nlm.nih.gov/23886596/" TargetMode="External"/><Relationship Id="rId85" Type="http://schemas.openxmlformats.org/officeDocument/2006/relationships/hyperlink" Target="https://pubmed.ncbi.nlm.nih.gov/30018659/" TargetMode="External"/><Relationship Id="rId150" Type="http://schemas.openxmlformats.org/officeDocument/2006/relationships/hyperlink" Target="https://pubmed.ncbi.nlm.nih.gov/12957234/" TargetMode="External"/><Relationship Id="rId155" Type="http://schemas.openxmlformats.org/officeDocument/2006/relationships/hyperlink" Target="https://pubmed.ncbi.nlm.nih.gov/16831418/" TargetMode="External"/><Relationship Id="rId171" Type="http://schemas.openxmlformats.org/officeDocument/2006/relationships/hyperlink" Target="https://pubmed.ncbi.nlm.nih.gov/22079159/" TargetMode="External"/><Relationship Id="rId176" Type="http://schemas.openxmlformats.org/officeDocument/2006/relationships/hyperlink" Target="https://pubmed.ncbi.nlm.nih.gov/18604599/" TargetMode="External"/><Relationship Id="rId192" Type="http://schemas.openxmlformats.org/officeDocument/2006/relationships/hyperlink" Target="https://pubmed.ncbi.nlm.nih.gov/23316258/" TargetMode="External"/><Relationship Id="rId197" Type="http://schemas.openxmlformats.org/officeDocument/2006/relationships/hyperlink" Target="https://pubmed.ncbi.nlm.nih.gov/26783231/" TargetMode="External"/><Relationship Id="rId201" Type="http://schemas.openxmlformats.org/officeDocument/2006/relationships/vmlDrawing" Target="../drawings/vmlDrawing1.vml"/><Relationship Id="rId12" Type="http://schemas.openxmlformats.org/officeDocument/2006/relationships/hyperlink" Target="https://pubmed.ncbi.nlm.nih.gov/23776033/" TargetMode="External"/><Relationship Id="rId17" Type="http://schemas.openxmlformats.org/officeDocument/2006/relationships/hyperlink" Target="https://pubmed.ncbi.nlm.nih.gov/17524369/" TargetMode="External"/><Relationship Id="rId33" Type="http://schemas.openxmlformats.org/officeDocument/2006/relationships/hyperlink" Target="https://pubmed.ncbi.nlm.nih.gov/26724575/" TargetMode="External"/><Relationship Id="rId38" Type="http://schemas.openxmlformats.org/officeDocument/2006/relationships/hyperlink" Target="https://pubmed.ncbi.nlm.nih.gov/16905160/" TargetMode="External"/><Relationship Id="rId59" Type="http://schemas.openxmlformats.org/officeDocument/2006/relationships/hyperlink" Target="https://pubmed.ncbi.nlm.nih.gov/15336949/" TargetMode="External"/><Relationship Id="rId103" Type="http://schemas.openxmlformats.org/officeDocument/2006/relationships/hyperlink" Target="https://pubmed.ncbi.nlm.nih.gov/21471958/" TargetMode="External"/><Relationship Id="rId108" Type="http://schemas.openxmlformats.org/officeDocument/2006/relationships/hyperlink" Target="https://pubmed.ncbi.nlm.nih.gov/11099703/" TargetMode="External"/><Relationship Id="rId124" Type="http://schemas.openxmlformats.org/officeDocument/2006/relationships/hyperlink" Target="https://pubmed.ncbi.nlm.nih.gov/9380787/" TargetMode="External"/><Relationship Id="rId129" Type="http://schemas.openxmlformats.org/officeDocument/2006/relationships/hyperlink" Target="https://pubmed.ncbi.nlm.nih.gov/17368862/" TargetMode="External"/><Relationship Id="rId54" Type="http://schemas.openxmlformats.org/officeDocument/2006/relationships/hyperlink" Target="https://pubmed.ncbi.nlm.nih.gov/22900032/" TargetMode="External"/><Relationship Id="rId70" Type="http://schemas.openxmlformats.org/officeDocument/2006/relationships/hyperlink" Target="https://pubmed.ncbi.nlm.nih.gov/28473755/" TargetMode="External"/><Relationship Id="rId75" Type="http://schemas.openxmlformats.org/officeDocument/2006/relationships/hyperlink" Target="https://pubmed.ncbi.nlm.nih.gov/22194582/" TargetMode="External"/><Relationship Id="rId91" Type="http://schemas.openxmlformats.org/officeDocument/2006/relationships/hyperlink" Target="https://pubmed.ncbi.nlm.nih.gov/32592701/" TargetMode="External"/><Relationship Id="rId96" Type="http://schemas.openxmlformats.org/officeDocument/2006/relationships/hyperlink" Target="https://pubmed.ncbi.nlm.nih.gov/17398077/" TargetMode="External"/><Relationship Id="rId140" Type="http://schemas.openxmlformats.org/officeDocument/2006/relationships/hyperlink" Target="https://pubmed.ncbi.nlm.nih.gov/33389726/" TargetMode="External"/><Relationship Id="rId145" Type="http://schemas.openxmlformats.org/officeDocument/2006/relationships/hyperlink" Target="https://pubmed.ncbi.nlm.nih.gov/23321806/" TargetMode="External"/><Relationship Id="rId161" Type="http://schemas.openxmlformats.org/officeDocument/2006/relationships/hyperlink" Target="https://pubmed.ncbi.nlm.nih.gov/17992518/" TargetMode="External"/><Relationship Id="rId166" Type="http://schemas.openxmlformats.org/officeDocument/2006/relationships/hyperlink" Target="https://pubmed.ncbi.nlm.nih.gov/17031709/" TargetMode="External"/><Relationship Id="rId182" Type="http://schemas.openxmlformats.org/officeDocument/2006/relationships/hyperlink" Target="https://pubmed.ncbi.nlm.nih.gov/28097008/" TargetMode="External"/><Relationship Id="rId187" Type="http://schemas.openxmlformats.org/officeDocument/2006/relationships/hyperlink" Target="https://pubmed.ncbi.nlm.nih.gov/16612616/" TargetMode="External"/><Relationship Id="rId1" Type="http://schemas.openxmlformats.org/officeDocument/2006/relationships/hyperlink" Target="https://pubmed.ncbi.nlm.nih.gov/23425324/" TargetMode="External"/><Relationship Id="rId6" Type="http://schemas.openxmlformats.org/officeDocument/2006/relationships/hyperlink" Target="https://pubmed.ncbi.nlm.nih.gov/25585683/" TargetMode="External"/><Relationship Id="rId23" Type="http://schemas.openxmlformats.org/officeDocument/2006/relationships/hyperlink" Target="https://pubmed.ncbi.nlm.nih.gov/22334122/" TargetMode="External"/><Relationship Id="rId28" Type="http://schemas.openxmlformats.org/officeDocument/2006/relationships/hyperlink" Target="https://pubmed.ncbi.nlm.nih.gov/31175878/" TargetMode="External"/><Relationship Id="rId49" Type="http://schemas.openxmlformats.org/officeDocument/2006/relationships/hyperlink" Target="https://pubmed.ncbi.nlm.nih.gov/8741941/" TargetMode="External"/><Relationship Id="rId114" Type="http://schemas.openxmlformats.org/officeDocument/2006/relationships/hyperlink" Target="https://pubmed.ncbi.nlm.nih.gov/20676614/" TargetMode="External"/><Relationship Id="rId119" Type="http://schemas.openxmlformats.org/officeDocument/2006/relationships/hyperlink" Target="https://pubmed.ncbi.nlm.nih.gov/18423441/" TargetMode="External"/><Relationship Id="rId44" Type="http://schemas.openxmlformats.org/officeDocument/2006/relationships/hyperlink" Target="https://pubmed.ncbi.nlm.nih.gov/18800069/" TargetMode="External"/><Relationship Id="rId60" Type="http://schemas.openxmlformats.org/officeDocument/2006/relationships/hyperlink" Target="https://pubmed.ncbi.nlm.nih.gov/15336949/" TargetMode="External"/><Relationship Id="rId65" Type="http://schemas.openxmlformats.org/officeDocument/2006/relationships/hyperlink" Target="https://pubmed.ncbi.nlm.nih.gov/25309372/" TargetMode="External"/><Relationship Id="rId81" Type="http://schemas.openxmlformats.org/officeDocument/2006/relationships/hyperlink" Target="https://pubmed.ncbi.nlm.nih.gov/23886596/" TargetMode="External"/><Relationship Id="rId86" Type="http://schemas.openxmlformats.org/officeDocument/2006/relationships/hyperlink" Target="https://pubmed.ncbi.nlm.nih.gov/30273101/" TargetMode="External"/><Relationship Id="rId130" Type="http://schemas.openxmlformats.org/officeDocument/2006/relationships/hyperlink" Target="https://pubmed.ncbi.nlm.nih.gov/17368862/" TargetMode="External"/><Relationship Id="rId135" Type="http://schemas.openxmlformats.org/officeDocument/2006/relationships/hyperlink" Target="https://pubmed.ncbi.nlm.nih.gov/25417552/" TargetMode="External"/><Relationship Id="rId151" Type="http://schemas.openxmlformats.org/officeDocument/2006/relationships/hyperlink" Target="https://pubmed.ncbi.nlm.nih.gov/12957234/" TargetMode="External"/><Relationship Id="rId156" Type="http://schemas.openxmlformats.org/officeDocument/2006/relationships/hyperlink" Target="https://link.springer.com/article/10.1007/s11055-020-00918-x" TargetMode="External"/><Relationship Id="rId177" Type="http://schemas.openxmlformats.org/officeDocument/2006/relationships/hyperlink" Target="https://pubmed.ncbi.nlm.nih.gov/26662718/" TargetMode="External"/><Relationship Id="rId198" Type="http://schemas.openxmlformats.org/officeDocument/2006/relationships/hyperlink" Target="https://pubmed.ncbi.nlm.nih.gov/28947177/" TargetMode="External"/><Relationship Id="rId172" Type="http://schemas.openxmlformats.org/officeDocument/2006/relationships/hyperlink" Target="https://pubmed.ncbi.nlm.nih.gov/20705085/" TargetMode="External"/><Relationship Id="rId193" Type="http://schemas.openxmlformats.org/officeDocument/2006/relationships/hyperlink" Target="https://pubmed.ncbi.nlm.nih.gov/23316258/" TargetMode="External"/><Relationship Id="rId202" Type="http://schemas.openxmlformats.org/officeDocument/2006/relationships/comments" Target="../comments1.xml"/><Relationship Id="rId13" Type="http://schemas.openxmlformats.org/officeDocument/2006/relationships/hyperlink" Target="https://pubmed.ncbi.nlm.nih.gov/23776033/" TargetMode="External"/><Relationship Id="rId18" Type="http://schemas.openxmlformats.org/officeDocument/2006/relationships/hyperlink" Target="https://pubmed.ncbi.nlm.nih.gov/17524369/" TargetMode="External"/><Relationship Id="rId39" Type="http://schemas.openxmlformats.org/officeDocument/2006/relationships/hyperlink" Target="https://pubmed.ncbi.nlm.nih.gov/16905160/" TargetMode="External"/><Relationship Id="rId109" Type="http://schemas.openxmlformats.org/officeDocument/2006/relationships/hyperlink" Target="https://pubmed.ncbi.nlm.nih.gov/15507225/" TargetMode="External"/><Relationship Id="rId34" Type="http://schemas.openxmlformats.org/officeDocument/2006/relationships/hyperlink" Target="https://pubmed.ncbi.nlm.nih.gov/26724575/" TargetMode="External"/><Relationship Id="rId50" Type="http://schemas.openxmlformats.org/officeDocument/2006/relationships/hyperlink" Target="https://pubmed.ncbi.nlm.nih.gov/8741941/" TargetMode="External"/><Relationship Id="rId55" Type="http://schemas.openxmlformats.org/officeDocument/2006/relationships/hyperlink" Target="https://pubmed.ncbi.nlm.nih.gov/24335837/" TargetMode="External"/><Relationship Id="rId76" Type="http://schemas.openxmlformats.org/officeDocument/2006/relationships/hyperlink" Target="https://pubmed.ncbi.nlm.nih.gov/22194582/" TargetMode="External"/><Relationship Id="rId97" Type="http://schemas.openxmlformats.org/officeDocument/2006/relationships/hyperlink" Target="https://pubmed.ncbi.nlm.nih.gov/25287308/" TargetMode="External"/><Relationship Id="rId104" Type="http://schemas.openxmlformats.org/officeDocument/2006/relationships/hyperlink" Target="https://pubmed.ncbi.nlm.nih.gov/21471958/" TargetMode="External"/><Relationship Id="rId120" Type="http://schemas.openxmlformats.org/officeDocument/2006/relationships/hyperlink" Target="https://pubmed.ncbi.nlm.nih.gov/18423441/" TargetMode="External"/><Relationship Id="rId125" Type="http://schemas.openxmlformats.org/officeDocument/2006/relationships/hyperlink" Target="https://pubmed.ncbi.nlm.nih.gov/9380787/" TargetMode="External"/><Relationship Id="rId141" Type="http://schemas.openxmlformats.org/officeDocument/2006/relationships/hyperlink" Target="https://pubmed.ncbi.nlm.nih.gov/27888375/" TargetMode="External"/><Relationship Id="rId146" Type="http://schemas.openxmlformats.org/officeDocument/2006/relationships/hyperlink" Target="https://pubmed.ncbi.nlm.nih.gov/30792491/" TargetMode="External"/><Relationship Id="rId167" Type="http://schemas.openxmlformats.org/officeDocument/2006/relationships/hyperlink" Target="https://pubmed.ncbi.nlm.nih.gov/18221371/" TargetMode="External"/><Relationship Id="rId188" Type="http://schemas.openxmlformats.org/officeDocument/2006/relationships/hyperlink" Target="https://pubmed.ncbi.nlm.nih.gov/28741031/" TargetMode="External"/><Relationship Id="rId7" Type="http://schemas.openxmlformats.org/officeDocument/2006/relationships/hyperlink" Target="https://pubmed.ncbi.nlm.nih.gov/18410181/" TargetMode="External"/><Relationship Id="rId71" Type="http://schemas.openxmlformats.org/officeDocument/2006/relationships/hyperlink" Target="https://pubmed.ncbi.nlm.nih.gov/28473755/" TargetMode="External"/><Relationship Id="rId92" Type="http://schemas.openxmlformats.org/officeDocument/2006/relationships/hyperlink" Target="https://pubmed.ncbi.nlm.nih.gov/26740318/" TargetMode="External"/><Relationship Id="rId162" Type="http://schemas.openxmlformats.org/officeDocument/2006/relationships/hyperlink" Target="https://pubmed.ncbi.nlm.nih.gov/22592903/" TargetMode="External"/><Relationship Id="rId183" Type="http://schemas.openxmlformats.org/officeDocument/2006/relationships/hyperlink" Target="https://pubmed.ncbi.nlm.nih.gov/25576374/" TargetMode="External"/><Relationship Id="rId2" Type="http://schemas.openxmlformats.org/officeDocument/2006/relationships/hyperlink" Target="https://pubmed.ncbi.nlm.nih.gov/7096685/" TargetMode="External"/><Relationship Id="rId29" Type="http://schemas.openxmlformats.org/officeDocument/2006/relationships/hyperlink" Target="https://pubmed.ncbi.nlm.nih.gov/21181120/" TargetMode="External"/><Relationship Id="rId24" Type="http://schemas.openxmlformats.org/officeDocument/2006/relationships/hyperlink" Target="https://pubmed.ncbi.nlm.nih.gov/10227075/" TargetMode="External"/><Relationship Id="rId40" Type="http://schemas.openxmlformats.org/officeDocument/2006/relationships/hyperlink" Target="https://pubmed.ncbi.nlm.nih.gov/18454279/" TargetMode="External"/><Relationship Id="rId45" Type="http://schemas.openxmlformats.org/officeDocument/2006/relationships/hyperlink" Target="https://pubmed.ncbi.nlm.nih.gov/18800069/" TargetMode="External"/><Relationship Id="rId66" Type="http://schemas.openxmlformats.org/officeDocument/2006/relationships/hyperlink" Target="https://pubmed.ncbi.nlm.nih.gov/27147594/" TargetMode="External"/><Relationship Id="rId87" Type="http://schemas.openxmlformats.org/officeDocument/2006/relationships/hyperlink" Target="https://pubmed.ncbi.nlm.nih.gov/32445019/" TargetMode="External"/><Relationship Id="rId110" Type="http://schemas.openxmlformats.org/officeDocument/2006/relationships/hyperlink" Target="https://pubmed.ncbi.nlm.nih.gov/12122491/" TargetMode="External"/><Relationship Id="rId115" Type="http://schemas.openxmlformats.org/officeDocument/2006/relationships/hyperlink" Target="https://pubmed.ncbi.nlm.nih.gov/33526146/" TargetMode="External"/><Relationship Id="rId131" Type="http://schemas.openxmlformats.org/officeDocument/2006/relationships/hyperlink" Target="https://pubmed.ncbi.nlm.nih.gov/29382554/" TargetMode="External"/><Relationship Id="rId136" Type="http://schemas.openxmlformats.org/officeDocument/2006/relationships/hyperlink" Target="https://pubmed.ncbi.nlm.nih.gov/24837571/" TargetMode="External"/><Relationship Id="rId157" Type="http://schemas.openxmlformats.org/officeDocument/2006/relationships/hyperlink" Target="https://pubmed.ncbi.nlm.nih.gov/28137660/" TargetMode="External"/><Relationship Id="rId178" Type="http://schemas.openxmlformats.org/officeDocument/2006/relationships/hyperlink" Target="https://pubmed.ncbi.nlm.nih.gov/21427517/" TargetMode="External"/><Relationship Id="rId61" Type="http://schemas.openxmlformats.org/officeDocument/2006/relationships/hyperlink" Target="https://pubmed.ncbi.nlm.nih.gov/15336949/" TargetMode="External"/><Relationship Id="rId82" Type="http://schemas.openxmlformats.org/officeDocument/2006/relationships/hyperlink" Target="https://pubmed.ncbi.nlm.nih.gov/1534416/" TargetMode="External"/><Relationship Id="rId152" Type="http://schemas.openxmlformats.org/officeDocument/2006/relationships/hyperlink" Target="https://pubmed.ncbi.nlm.nih.gov/27592057/" TargetMode="External"/><Relationship Id="rId173" Type="http://schemas.openxmlformats.org/officeDocument/2006/relationships/hyperlink" Target="https://pubmed.ncbi.nlm.nih.gov/20705085/" TargetMode="External"/><Relationship Id="rId194" Type="http://schemas.openxmlformats.org/officeDocument/2006/relationships/hyperlink" Target="https://pubmed.ncbi.nlm.nih.gov/24763106/" TargetMode="External"/><Relationship Id="rId199" Type="http://schemas.openxmlformats.org/officeDocument/2006/relationships/hyperlink" Target="https://pubmed.ncbi.nlm.nih.gov/32008312/" TargetMode="External"/><Relationship Id="rId203" Type="http://schemas.microsoft.com/office/2017/10/relationships/threadedComment" Target="../threadedComments/threadedComment1.xml"/><Relationship Id="rId19" Type="http://schemas.openxmlformats.org/officeDocument/2006/relationships/hyperlink" Target="https://pubmed.ncbi.nlm.nih.gov/23260230/" TargetMode="External"/><Relationship Id="rId14" Type="http://schemas.openxmlformats.org/officeDocument/2006/relationships/hyperlink" Target="https://pubmed.ncbi.nlm.nih.gov/23776033/" TargetMode="External"/><Relationship Id="rId30" Type="http://schemas.openxmlformats.org/officeDocument/2006/relationships/hyperlink" Target="https://pubmed.ncbi.nlm.nih.gov/31473161/" TargetMode="External"/><Relationship Id="rId35" Type="http://schemas.openxmlformats.org/officeDocument/2006/relationships/hyperlink" Target="https://pubmed.ncbi.nlm.nih.gov/29174946/" TargetMode="External"/><Relationship Id="rId56" Type="http://schemas.openxmlformats.org/officeDocument/2006/relationships/hyperlink" Target="https://pubmed.ncbi.nlm.nih.gov/24335837/" TargetMode="External"/><Relationship Id="rId77" Type="http://schemas.openxmlformats.org/officeDocument/2006/relationships/hyperlink" Target="https://pubmed.ncbi.nlm.nih.gov/22194582/" TargetMode="External"/><Relationship Id="rId100" Type="http://schemas.openxmlformats.org/officeDocument/2006/relationships/hyperlink" Target="https://pubmed.ncbi.nlm.nih.gov/22310225/" TargetMode="External"/><Relationship Id="rId105" Type="http://schemas.openxmlformats.org/officeDocument/2006/relationships/hyperlink" Target="https://pubmed.ncbi.nlm.nih.gov/15682295/" TargetMode="External"/><Relationship Id="rId126" Type="http://schemas.openxmlformats.org/officeDocument/2006/relationships/hyperlink" Target="https://pubmed.ncbi.nlm.nih.gov/17368447/" TargetMode="External"/><Relationship Id="rId147" Type="http://schemas.openxmlformats.org/officeDocument/2006/relationships/hyperlink" Target="https://pubmed.ncbi.nlm.nih.gov/30792491/" TargetMode="External"/><Relationship Id="rId168" Type="http://schemas.openxmlformats.org/officeDocument/2006/relationships/hyperlink" Target="https://pubmed.ncbi.nlm.nih.gov/18221371/" TargetMode="External"/><Relationship Id="rId8" Type="http://schemas.openxmlformats.org/officeDocument/2006/relationships/hyperlink" Target="https://pubmed.ncbi.nlm.nih.gov/26302762/" TargetMode="External"/><Relationship Id="rId51" Type="http://schemas.openxmlformats.org/officeDocument/2006/relationships/hyperlink" Target="https://pubmed.ncbi.nlm.nih.gov/10478561/" TargetMode="External"/><Relationship Id="rId72" Type="http://schemas.openxmlformats.org/officeDocument/2006/relationships/hyperlink" Target="https://pubmed.ncbi.nlm.nih.gov/33188831/" TargetMode="External"/><Relationship Id="rId93" Type="http://schemas.openxmlformats.org/officeDocument/2006/relationships/hyperlink" Target="https://pubmed.ncbi.nlm.nih.gov/26740318/" TargetMode="External"/><Relationship Id="rId98" Type="http://schemas.openxmlformats.org/officeDocument/2006/relationships/hyperlink" Target="https://pubmed.ncbi.nlm.nih.gov/30439538/" TargetMode="External"/><Relationship Id="rId121" Type="http://schemas.openxmlformats.org/officeDocument/2006/relationships/hyperlink" Target="https://pubmed.ncbi.nlm.nih.gov/21786537/" TargetMode="External"/><Relationship Id="rId142" Type="http://schemas.openxmlformats.org/officeDocument/2006/relationships/hyperlink" Target="https://pubmed.ncbi.nlm.nih.gov/23624119/" TargetMode="External"/><Relationship Id="rId163" Type="http://schemas.openxmlformats.org/officeDocument/2006/relationships/hyperlink" Target="https://pubmed.ncbi.nlm.nih.gov/22592903/" TargetMode="External"/><Relationship Id="rId184" Type="http://schemas.openxmlformats.org/officeDocument/2006/relationships/hyperlink" Target="https://pubmed.ncbi.nlm.nih.gov/25576374/" TargetMode="External"/><Relationship Id="rId189" Type="http://schemas.openxmlformats.org/officeDocument/2006/relationships/hyperlink" Target="https://pubmed.ncbi.nlm.nih.gov/28741031/" TargetMode="External"/><Relationship Id="rId3" Type="http://schemas.openxmlformats.org/officeDocument/2006/relationships/hyperlink" Target="https://pubmed.ncbi.nlm.nih.gov/6239299/" TargetMode="External"/><Relationship Id="rId25" Type="http://schemas.openxmlformats.org/officeDocument/2006/relationships/hyperlink" Target="https://pubmed.ncbi.nlm.nih.gov/10227075/" TargetMode="External"/><Relationship Id="rId46" Type="http://schemas.openxmlformats.org/officeDocument/2006/relationships/hyperlink" Target="https://pubmed.ncbi.nlm.nih.gov/26514583/" TargetMode="External"/><Relationship Id="rId67" Type="http://schemas.openxmlformats.org/officeDocument/2006/relationships/hyperlink" Target="https://pubmed.ncbi.nlm.nih.gov/27147594/" TargetMode="External"/><Relationship Id="rId116" Type="http://schemas.openxmlformats.org/officeDocument/2006/relationships/hyperlink" Target="https://pubmed.ncbi.nlm.nih.gov/33526146/" TargetMode="External"/><Relationship Id="rId137" Type="http://schemas.openxmlformats.org/officeDocument/2006/relationships/hyperlink" Target="https://pubmed.ncbi.nlm.nih.gov/24837571/" TargetMode="External"/><Relationship Id="rId158" Type="http://schemas.openxmlformats.org/officeDocument/2006/relationships/hyperlink" Target="https://pubmed.ncbi.nlm.nih.gov/28137660/" TargetMode="External"/><Relationship Id="rId20" Type="http://schemas.openxmlformats.org/officeDocument/2006/relationships/hyperlink" Target="https://pubmed.ncbi.nlm.nih.gov/23260230/" TargetMode="External"/><Relationship Id="rId41" Type="http://schemas.openxmlformats.org/officeDocument/2006/relationships/hyperlink" Target="https://pubmed.ncbi.nlm.nih.gov/18454279/" TargetMode="External"/><Relationship Id="rId62" Type="http://schemas.openxmlformats.org/officeDocument/2006/relationships/hyperlink" Target="https://pubmed.ncbi.nlm.nih.gov/16494863/" TargetMode="External"/><Relationship Id="rId83" Type="http://schemas.openxmlformats.org/officeDocument/2006/relationships/hyperlink" Target="https://pubmed.ncbi.nlm.nih.gov/22561867/" TargetMode="External"/><Relationship Id="rId88" Type="http://schemas.openxmlformats.org/officeDocument/2006/relationships/hyperlink" Target="https://pubmed.ncbi.nlm.nih.gov/15601607/" TargetMode="External"/><Relationship Id="rId111" Type="http://schemas.openxmlformats.org/officeDocument/2006/relationships/hyperlink" Target="https://pubmed.ncbi.nlm.nih.gov/12122491/" TargetMode="External"/><Relationship Id="rId132" Type="http://schemas.openxmlformats.org/officeDocument/2006/relationships/hyperlink" Target="https://pubmed.ncbi.nlm.nih.gov/19812336/" TargetMode="External"/><Relationship Id="rId153" Type="http://schemas.openxmlformats.org/officeDocument/2006/relationships/hyperlink" Target="https://pubmed.ncbi.nlm.nih.gov/27592057/" TargetMode="External"/><Relationship Id="rId174" Type="http://schemas.openxmlformats.org/officeDocument/2006/relationships/hyperlink" Target="https://pubmed.ncbi.nlm.nih.gov/31445955/" TargetMode="External"/><Relationship Id="rId179" Type="http://schemas.openxmlformats.org/officeDocument/2006/relationships/hyperlink" Target="https://pubmed.ncbi.nlm.nih.gov/21427517/" TargetMode="External"/><Relationship Id="rId195" Type="http://schemas.openxmlformats.org/officeDocument/2006/relationships/hyperlink" Target="https://pubmed.ncbi.nlm.nih.gov/24763106/" TargetMode="External"/><Relationship Id="rId190" Type="http://schemas.openxmlformats.org/officeDocument/2006/relationships/hyperlink" Target="https://pubmed.ncbi.nlm.nih.gov/33299494/" TargetMode="External"/><Relationship Id="rId15" Type="http://schemas.openxmlformats.org/officeDocument/2006/relationships/hyperlink" Target="https://pubmed.ncbi.nlm.nih.gov/15184036/" TargetMode="External"/><Relationship Id="rId36" Type="http://schemas.openxmlformats.org/officeDocument/2006/relationships/hyperlink" Target="https://pubmed.ncbi.nlm.nih.gov/30195047/" TargetMode="External"/><Relationship Id="rId57" Type="http://schemas.openxmlformats.org/officeDocument/2006/relationships/hyperlink" Target="https://pubmed.ncbi.nlm.nih.gov/8884229/" TargetMode="External"/><Relationship Id="rId106" Type="http://schemas.openxmlformats.org/officeDocument/2006/relationships/hyperlink" Target="https://pubmed.ncbi.nlm.nih.gov/29058703/" TargetMode="External"/><Relationship Id="rId127" Type="http://schemas.openxmlformats.org/officeDocument/2006/relationships/hyperlink" Target="https://pubmed.ncbi.nlm.nih.gov/17368447/" TargetMode="External"/><Relationship Id="rId10" Type="http://schemas.openxmlformats.org/officeDocument/2006/relationships/hyperlink" Target="https://pubmed.ncbi.nlm.nih.gov/26302762/" TargetMode="External"/><Relationship Id="rId31" Type="http://schemas.openxmlformats.org/officeDocument/2006/relationships/hyperlink" Target="https://pubmed.ncbi.nlm.nih.gov/31473161/" TargetMode="External"/><Relationship Id="rId52" Type="http://schemas.openxmlformats.org/officeDocument/2006/relationships/hyperlink" Target="https://pubmed.ncbi.nlm.nih.gov/19010374/" TargetMode="External"/><Relationship Id="rId73" Type="http://schemas.openxmlformats.org/officeDocument/2006/relationships/hyperlink" Target="https://pubmed.ncbi.nlm.nih.gov/33188831/" TargetMode="External"/><Relationship Id="rId78" Type="http://schemas.openxmlformats.org/officeDocument/2006/relationships/hyperlink" Target="https://pubmed.ncbi.nlm.nih.gov/25704026/" TargetMode="External"/><Relationship Id="rId94" Type="http://schemas.openxmlformats.org/officeDocument/2006/relationships/hyperlink" Target="https://pubmed.ncbi.nlm.nih.gov/18045668/" TargetMode="External"/><Relationship Id="rId99" Type="http://schemas.openxmlformats.org/officeDocument/2006/relationships/hyperlink" Target="https://pubmed.ncbi.nlm.nih.gov/19329544/" TargetMode="External"/><Relationship Id="rId101" Type="http://schemas.openxmlformats.org/officeDocument/2006/relationships/hyperlink" Target="https://pubmed.ncbi.nlm.nih.gov/22310225/" TargetMode="External"/><Relationship Id="rId122" Type="http://schemas.openxmlformats.org/officeDocument/2006/relationships/hyperlink" Target="https://pubmed.ncbi.nlm.nih.gov/21786537/" TargetMode="External"/><Relationship Id="rId143" Type="http://schemas.openxmlformats.org/officeDocument/2006/relationships/hyperlink" Target="https://pubmed.ncbi.nlm.nih.gov/27993636/" TargetMode="External"/><Relationship Id="rId148" Type="http://schemas.openxmlformats.org/officeDocument/2006/relationships/hyperlink" Target="https://pubmed.ncbi.nlm.nih.gov/23303073/" TargetMode="External"/><Relationship Id="rId164" Type="http://schemas.openxmlformats.org/officeDocument/2006/relationships/hyperlink" Target="https://pubmed.ncbi.nlm.nih.gov/31102911/" TargetMode="External"/><Relationship Id="rId169" Type="http://schemas.openxmlformats.org/officeDocument/2006/relationships/hyperlink" Target="https://pubmed.ncbi.nlm.nih.gov/33046550/" TargetMode="External"/><Relationship Id="rId185" Type="http://schemas.openxmlformats.org/officeDocument/2006/relationships/hyperlink" Target="https://pubmed.ncbi.nlm.nih.gov/19357839/" TargetMode="External"/><Relationship Id="rId4" Type="http://schemas.openxmlformats.org/officeDocument/2006/relationships/hyperlink" Target="https://pubmed.ncbi.nlm.nih.gov/6239299/" TargetMode="External"/><Relationship Id="rId9" Type="http://schemas.openxmlformats.org/officeDocument/2006/relationships/hyperlink" Target="https://pubmed.ncbi.nlm.nih.gov/26302762/" TargetMode="External"/><Relationship Id="rId180" Type="http://schemas.openxmlformats.org/officeDocument/2006/relationships/hyperlink" Target="https://pubmed.ncbi.nlm.nih.gov/18577419/" TargetMode="External"/><Relationship Id="rId26" Type="http://schemas.openxmlformats.org/officeDocument/2006/relationships/hyperlink" Target="https://pubmed.ncbi.nlm.nih.gov/31614187/" TargetMode="External"/><Relationship Id="rId47" Type="http://schemas.openxmlformats.org/officeDocument/2006/relationships/hyperlink" Target="https://pubmed.ncbi.nlm.nih.gov/26514583/" TargetMode="External"/><Relationship Id="rId68" Type="http://schemas.openxmlformats.org/officeDocument/2006/relationships/hyperlink" Target="https://pubmed.ncbi.nlm.nih.gov/8856828/" TargetMode="External"/><Relationship Id="rId89" Type="http://schemas.openxmlformats.org/officeDocument/2006/relationships/hyperlink" Target="https://pubmed.ncbi.nlm.nih.gov/15601607/" TargetMode="External"/><Relationship Id="rId112" Type="http://schemas.openxmlformats.org/officeDocument/2006/relationships/hyperlink" Target="https://pubmed.ncbi.nlm.nih.gov/7724700/" TargetMode="External"/><Relationship Id="rId133" Type="http://schemas.openxmlformats.org/officeDocument/2006/relationships/hyperlink" Target="https://pubmed.ncbi.nlm.nih.gov/26821287/" TargetMode="External"/><Relationship Id="rId154" Type="http://schemas.openxmlformats.org/officeDocument/2006/relationships/hyperlink" Target="https://pubmed.ncbi.nlm.nih.gov/16831418/" TargetMode="External"/><Relationship Id="rId175" Type="http://schemas.openxmlformats.org/officeDocument/2006/relationships/hyperlink" Target="https://pubmed.ncbi.nlm.nih.gov/186045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1D93-53B2-401B-BA79-1D3B1387B1BC}">
  <dimension ref="A1:AW290"/>
  <sheetViews>
    <sheetView tabSelected="1" topLeftCell="AK1" zoomScale="70" zoomScaleNormal="70" workbookViewId="0">
      <selection activeCell="E287" sqref="E287"/>
    </sheetView>
  </sheetViews>
  <sheetFormatPr defaultRowHeight="14.5" x14ac:dyDescent="0.35"/>
  <cols>
    <col min="1" max="1" width="22.36328125" style="5" bestFit="1" customWidth="1"/>
    <col min="2" max="3" width="11.7265625" style="13"/>
    <col min="4" max="4" width="11.81640625" style="13" bestFit="1" customWidth="1"/>
    <col min="5" max="5" width="42.1796875" style="13" bestFit="1" customWidth="1"/>
    <col min="6" max="6" width="9.453125" style="13" bestFit="1" customWidth="1"/>
    <col min="7" max="7" width="10.6328125" style="13" bestFit="1" customWidth="1"/>
    <col min="8" max="8" width="11.90625" style="13" bestFit="1" customWidth="1"/>
    <col min="9" max="9" width="19.6328125" style="13" bestFit="1" customWidth="1"/>
    <col min="10" max="10" width="23.7265625" style="13" bestFit="1" customWidth="1"/>
    <col min="11" max="11" width="18.08984375" style="13" bestFit="1" customWidth="1"/>
    <col min="12" max="12" width="19.1796875" style="13" bestFit="1" customWidth="1"/>
    <col min="13" max="13" width="9.1796875" style="13" bestFit="1" customWidth="1"/>
    <col min="14" max="14" width="33.54296875" style="13" bestFit="1" customWidth="1"/>
    <col min="15" max="15" width="16.26953125" style="13" bestFit="1" customWidth="1"/>
    <col min="16" max="16" width="36.453125" style="13" customWidth="1"/>
    <col min="17" max="17" width="31.453125" style="21" bestFit="1" customWidth="1"/>
    <col min="18" max="18" width="30.54296875" style="13" bestFit="1" customWidth="1"/>
    <col min="19" max="19" width="111" style="13" bestFit="1" customWidth="1"/>
    <col min="20" max="20" width="15.54296875" style="13" bestFit="1" customWidth="1"/>
    <col min="21" max="21" width="17.36328125" style="13" bestFit="1" customWidth="1"/>
    <col min="22" max="22" width="45.81640625" style="13" bestFit="1" customWidth="1"/>
    <col min="23" max="23" width="41.26953125" style="21" bestFit="1" customWidth="1"/>
    <col min="24" max="24" width="13.36328125" style="52" customWidth="1"/>
    <col min="25" max="26" width="11.7265625" style="53"/>
    <col min="27" max="27" width="11.7265625" style="53" customWidth="1"/>
    <col min="28" max="34" width="11.7265625" style="53"/>
    <col min="35" max="35" width="11.7265625" style="5"/>
    <col min="36" max="38" width="11.7265625" style="53"/>
    <col min="39" max="39" width="11.81640625" style="100" bestFit="1" customWidth="1"/>
    <col min="40" max="40" width="11.81640625" style="101" bestFit="1" customWidth="1"/>
    <col min="41" max="41" width="13.08984375" style="101" bestFit="1" customWidth="1"/>
    <col min="42" max="44" width="11.81640625" style="101" bestFit="1" customWidth="1"/>
    <col min="45" max="45" width="12.90625" style="101" bestFit="1" customWidth="1"/>
    <col min="46" max="46" width="11.7265625" style="100" customWidth="1"/>
    <col min="47" max="47" width="8.453125" style="21" customWidth="1"/>
    <col min="48" max="48" width="16.453125" style="5" customWidth="1"/>
    <col min="49" max="49" width="92.81640625" style="52" bestFit="1" customWidth="1"/>
  </cols>
  <sheetData>
    <row r="1" spans="1:49" ht="15.5" x14ac:dyDescent="0.35">
      <c r="A1" s="142"/>
      <c r="B1" s="223" t="s">
        <v>717</v>
      </c>
      <c r="C1" s="224"/>
      <c r="D1" s="224"/>
      <c r="E1" s="225"/>
      <c r="F1" s="216" t="s">
        <v>129</v>
      </c>
      <c r="G1" s="217"/>
      <c r="H1" s="217"/>
      <c r="I1" s="218" t="s">
        <v>130</v>
      </c>
      <c r="J1" s="218"/>
      <c r="K1" s="218"/>
      <c r="L1" s="218"/>
      <c r="M1" s="218"/>
      <c r="N1" s="218"/>
      <c r="O1" s="219" t="s">
        <v>316</v>
      </c>
      <c r="P1" s="219"/>
      <c r="Q1" s="219"/>
      <c r="R1" s="219"/>
      <c r="S1" s="219"/>
      <c r="T1" s="219"/>
      <c r="U1" s="220" t="s">
        <v>576</v>
      </c>
      <c r="V1" s="220"/>
      <c r="W1" s="220"/>
      <c r="X1" s="220"/>
      <c r="Y1" s="220"/>
      <c r="Z1" s="220"/>
      <c r="AA1" s="220"/>
      <c r="AB1" s="220"/>
      <c r="AC1" s="220"/>
      <c r="AD1" s="220"/>
      <c r="AE1" s="220"/>
      <c r="AF1" s="220"/>
      <c r="AG1" s="220"/>
      <c r="AH1" s="220"/>
      <c r="AI1" s="220"/>
      <c r="AJ1" s="143"/>
      <c r="AK1" s="143"/>
      <c r="AL1" s="143"/>
      <c r="AM1" s="221" t="s">
        <v>577</v>
      </c>
      <c r="AN1" s="221"/>
      <c r="AO1" s="221"/>
      <c r="AP1" s="221"/>
      <c r="AQ1" s="221"/>
      <c r="AR1" s="221"/>
      <c r="AS1" s="221"/>
      <c r="AT1" s="221"/>
      <c r="AU1" s="222"/>
      <c r="AV1" s="144"/>
      <c r="AW1" s="145"/>
    </row>
    <row r="2" spans="1:49" ht="108.5" x14ac:dyDescent="0.35">
      <c r="A2" s="146" t="s">
        <v>0</v>
      </c>
      <c r="B2" s="147" t="s">
        <v>718</v>
      </c>
      <c r="C2" s="147" t="s">
        <v>719</v>
      </c>
      <c r="D2" s="147" t="s">
        <v>720</v>
      </c>
      <c r="E2" s="147" t="s">
        <v>1011</v>
      </c>
      <c r="F2" s="148" t="s">
        <v>131</v>
      </c>
      <c r="G2" s="148" t="s">
        <v>132</v>
      </c>
      <c r="H2" s="148" t="s">
        <v>133</v>
      </c>
      <c r="I2" s="149" t="s">
        <v>134</v>
      </c>
      <c r="J2" s="149" t="s">
        <v>135</v>
      </c>
      <c r="K2" s="149" t="s">
        <v>136</v>
      </c>
      <c r="L2" s="149" t="s">
        <v>137</v>
      </c>
      <c r="M2" s="149" t="s">
        <v>138</v>
      </c>
      <c r="N2" s="149" t="s">
        <v>139</v>
      </c>
      <c r="O2" s="150" t="s">
        <v>317</v>
      </c>
      <c r="P2" s="150" t="s">
        <v>318</v>
      </c>
      <c r="Q2" s="151" t="s">
        <v>319</v>
      </c>
      <c r="R2" s="150" t="s">
        <v>320</v>
      </c>
      <c r="S2" s="150" t="s">
        <v>321</v>
      </c>
      <c r="T2" s="150" t="s">
        <v>322</v>
      </c>
      <c r="U2" s="152" t="s">
        <v>493</v>
      </c>
      <c r="V2" s="153" t="s">
        <v>494</v>
      </c>
      <c r="W2" s="154" t="s">
        <v>495</v>
      </c>
      <c r="X2" s="155" t="s">
        <v>496</v>
      </c>
      <c r="Y2" s="155" t="s">
        <v>497</v>
      </c>
      <c r="Z2" s="155" t="s">
        <v>498</v>
      </c>
      <c r="AA2" s="155" t="s">
        <v>499</v>
      </c>
      <c r="AB2" s="155" t="s">
        <v>500</v>
      </c>
      <c r="AC2" s="155" t="s">
        <v>501</v>
      </c>
      <c r="AD2" s="155" t="s">
        <v>502</v>
      </c>
      <c r="AE2" s="155" t="s">
        <v>503</v>
      </c>
      <c r="AF2" s="155" t="s">
        <v>504</v>
      </c>
      <c r="AG2" s="155" t="s">
        <v>505</v>
      </c>
      <c r="AH2" s="155" t="s">
        <v>506</v>
      </c>
      <c r="AI2" s="154" t="s">
        <v>507</v>
      </c>
      <c r="AJ2" s="155" t="s">
        <v>508</v>
      </c>
      <c r="AK2" s="155" t="s">
        <v>509</v>
      </c>
      <c r="AL2" s="155" t="s">
        <v>510</v>
      </c>
      <c r="AM2" s="156" t="s">
        <v>578</v>
      </c>
      <c r="AN2" s="157" t="s">
        <v>579</v>
      </c>
      <c r="AO2" s="157" t="s">
        <v>580</v>
      </c>
      <c r="AP2" s="157" t="s">
        <v>581</v>
      </c>
      <c r="AQ2" s="157" t="s">
        <v>582</v>
      </c>
      <c r="AR2" s="157" t="s">
        <v>583</v>
      </c>
      <c r="AS2" s="157" t="s">
        <v>584</v>
      </c>
      <c r="AT2" s="156" t="s">
        <v>585</v>
      </c>
      <c r="AU2" s="156" t="s">
        <v>586</v>
      </c>
      <c r="AV2" s="157" t="s">
        <v>587</v>
      </c>
      <c r="AW2" s="158" t="s">
        <v>588</v>
      </c>
    </row>
    <row r="3" spans="1:49" ht="15.5" x14ac:dyDescent="0.35">
      <c r="A3" s="1" t="s">
        <v>1</v>
      </c>
      <c r="B3" s="6" t="s">
        <v>721</v>
      </c>
      <c r="C3" s="6" t="s">
        <v>722</v>
      </c>
      <c r="D3" s="6">
        <v>2013</v>
      </c>
      <c r="E3" s="168" t="s">
        <v>1012</v>
      </c>
      <c r="F3" s="6" t="s">
        <v>140</v>
      </c>
      <c r="G3" s="6" t="s">
        <v>141</v>
      </c>
      <c r="H3" s="6" t="s">
        <v>142</v>
      </c>
      <c r="I3" s="6" t="s">
        <v>143</v>
      </c>
      <c r="J3" s="116" t="s">
        <v>144</v>
      </c>
      <c r="K3" s="116" t="s">
        <v>141</v>
      </c>
      <c r="L3" s="6" t="s">
        <v>145</v>
      </c>
      <c r="M3" s="6" t="s">
        <v>146</v>
      </c>
      <c r="N3" s="6" t="s">
        <v>147</v>
      </c>
      <c r="O3" s="6" t="s">
        <v>323</v>
      </c>
      <c r="P3" s="125">
        <v>20</v>
      </c>
      <c r="Q3" s="126" t="s">
        <v>324</v>
      </c>
      <c r="R3" s="116" t="s">
        <v>325</v>
      </c>
      <c r="S3" s="116" t="s">
        <v>326</v>
      </c>
      <c r="T3" s="6" t="s">
        <v>327</v>
      </c>
      <c r="U3" s="159">
        <v>20</v>
      </c>
      <c r="V3" s="160" t="s">
        <v>511</v>
      </c>
      <c r="W3" s="161" t="s">
        <v>512</v>
      </c>
      <c r="X3" s="22" t="s">
        <v>513</v>
      </c>
      <c r="Y3" s="23"/>
      <c r="Z3" s="23"/>
      <c r="AA3" s="23"/>
      <c r="AB3" s="23"/>
      <c r="AC3" s="23"/>
      <c r="AD3" s="23"/>
      <c r="AE3" s="23"/>
      <c r="AF3" s="23"/>
      <c r="AG3" s="23"/>
      <c r="AH3" s="23"/>
      <c r="AI3" s="1"/>
      <c r="AJ3" s="23"/>
      <c r="AK3" s="24"/>
      <c r="AL3" s="24"/>
      <c r="AM3" s="59">
        <v>22.33</v>
      </c>
      <c r="AN3" s="60">
        <f>AO3/SQRT(AP3)</f>
        <v>2.86</v>
      </c>
      <c r="AO3" s="60">
        <v>5.72</v>
      </c>
      <c r="AP3" s="60">
        <v>4</v>
      </c>
      <c r="AQ3" s="60">
        <v>27.07</v>
      </c>
      <c r="AR3" s="60">
        <f>AS3/SQRT(AT3)</f>
        <v>1.1850000000000001</v>
      </c>
      <c r="AS3" s="60">
        <v>2.37</v>
      </c>
      <c r="AT3" s="59">
        <v>4</v>
      </c>
      <c r="AU3" s="61" t="s">
        <v>589</v>
      </c>
      <c r="AV3" s="62" t="s">
        <v>590</v>
      </c>
      <c r="AW3" s="63" t="s">
        <v>591</v>
      </c>
    </row>
    <row r="4" spans="1:49" ht="15.5" x14ac:dyDescent="0.35">
      <c r="A4" s="2" t="s">
        <v>2</v>
      </c>
      <c r="B4" s="7" t="s">
        <v>723</v>
      </c>
      <c r="C4" s="7" t="s">
        <v>724</v>
      </c>
      <c r="D4" s="7">
        <v>1982</v>
      </c>
      <c r="E4" s="169" t="s">
        <v>1013</v>
      </c>
      <c r="F4" s="7" t="s">
        <v>140</v>
      </c>
      <c r="G4" s="7" t="s">
        <v>148</v>
      </c>
      <c r="H4" s="7" t="s">
        <v>142</v>
      </c>
      <c r="I4" s="7" t="s">
        <v>143</v>
      </c>
      <c r="J4" s="115" t="s">
        <v>149</v>
      </c>
      <c r="K4" s="115" t="s">
        <v>150</v>
      </c>
      <c r="L4" s="7" t="s">
        <v>141</v>
      </c>
      <c r="M4" s="7" t="s">
        <v>146</v>
      </c>
      <c r="N4" s="7" t="s">
        <v>147</v>
      </c>
      <c r="O4" s="7" t="s">
        <v>323</v>
      </c>
      <c r="P4" s="120">
        <v>10</v>
      </c>
      <c r="Q4" s="121" t="s">
        <v>328</v>
      </c>
      <c r="R4" s="115" t="s">
        <v>329</v>
      </c>
      <c r="S4" s="115" t="s">
        <v>330</v>
      </c>
      <c r="T4" s="7" t="s">
        <v>331</v>
      </c>
      <c r="U4" s="162">
        <v>10</v>
      </c>
      <c r="V4" s="163" t="s">
        <v>511</v>
      </c>
      <c r="W4" s="164" t="s">
        <v>514</v>
      </c>
      <c r="X4" s="25"/>
      <c r="Y4" s="25" t="s">
        <v>513</v>
      </c>
      <c r="Z4" s="25"/>
      <c r="AA4" s="25"/>
      <c r="AB4" s="25"/>
      <c r="AC4" s="25"/>
      <c r="AD4" s="25"/>
      <c r="AE4" s="25"/>
      <c r="AF4" s="25"/>
      <c r="AG4" s="25"/>
      <c r="AH4" s="25"/>
      <c r="AI4" s="26"/>
      <c r="AJ4" s="25"/>
      <c r="AK4" s="25"/>
      <c r="AL4" s="25"/>
      <c r="AM4" s="64">
        <v>600</v>
      </c>
      <c r="AN4" s="65" t="s">
        <v>141</v>
      </c>
      <c r="AO4" s="65" t="s">
        <v>141</v>
      </c>
      <c r="AP4" s="66">
        <v>8</v>
      </c>
      <c r="AQ4" s="65">
        <v>600</v>
      </c>
      <c r="AR4" s="65" t="s">
        <v>141</v>
      </c>
      <c r="AS4" s="65" t="s">
        <v>141</v>
      </c>
      <c r="AT4" s="67">
        <v>8</v>
      </c>
      <c r="AU4" s="68" t="s">
        <v>141</v>
      </c>
      <c r="AV4" s="69" t="s">
        <v>592</v>
      </c>
      <c r="AW4" s="70"/>
    </row>
    <row r="5" spans="1:49" ht="15.5" x14ac:dyDescent="0.35">
      <c r="A5" s="3" t="s">
        <v>3</v>
      </c>
      <c r="B5" s="8" t="s">
        <v>725</v>
      </c>
      <c r="C5" s="8" t="s">
        <v>726</v>
      </c>
      <c r="D5" s="8">
        <v>1984</v>
      </c>
      <c r="E5" s="170" t="s">
        <v>1014</v>
      </c>
      <c r="F5" s="8" t="s">
        <v>140</v>
      </c>
      <c r="G5" s="8" t="s">
        <v>141</v>
      </c>
      <c r="H5" s="8" t="s">
        <v>142</v>
      </c>
      <c r="I5" s="8" t="s">
        <v>143</v>
      </c>
      <c r="J5" s="8" t="s">
        <v>149</v>
      </c>
      <c r="K5" s="8" t="s">
        <v>151</v>
      </c>
      <c r="L5" s="8" t="s">
        <v>152</v>
      </c>
      <c r="M5" s="8" t="s">
        <v>146</v>
      </c>
      <c r="N5" s="9" t="s">
        <v>147</v>
      </c>
      <c r="O5" s="8" t="s">
        <v>323</v>
      </c>
      <c r="P5" s="54" t="s">
        <v>332</v>
      </c>
      <c r="Q5" s="14" t="s">
        <v>328</v>
      </c>
      <c r="R5" s="8" t="s">
        <v>141</v>
      </c>
      <c r="S5" s="8" t="s">
        <v>330</v>
      </c>
      <c r="T5" s="8" t="s">
        <v>141</v>
      </c>
      <c r="U5" s="9">
        <v>20</v>
      </c>
      <c r="V5" s="27" t="s">
        <v>515</v>
      </c>
      <c r="W5" s="28" t="s">
        <v>516</v>
      </c>
      <c r="X5" s="29"/>
      <c r="Y5" s="29" t="s">
        <v>517</v>
      </c>
      <c r="Z5" s="29"/>
      <c r="AA5" s="29"/>
      <c r="AB5" s="29"/>
      <c r="AC5" s="29"/>
      <c r="AD5" s="29"/>
      <c r="AE5" s="29"/>
      <c r="AF5" s="29"/>
      <c r="AG5" s="29"/>
      <c r="AH5" s="29"/>
      <c r="AI5" s="30"/>
      <c r="AJ5" s="29"/>
      <c r="AK5" s="29"/>
      <c r="AL5" s="29"/>
      <c r="AM5" s="71">
        <v>14.29</v>
      </c>
      <c r="AN5" s="72" t="s">
        <v>141</v>
      </c>
      <c r="AO5" s="72" t="s">
        <v>141</v>
      </c>
      <c r="AP5" s="72" t="s">
        <v>593</v>
      </c>
      <c r="AQ5" s="72">
        <v>57.14</v>
      </c>
      <c r="AR5" s="72" t="s">
        <v>141</v>
      </c>
      <c r="AS5" s="72" t="s">
        <v>141</v>
      </c>
      <c r="AT5" s="71">
        <v>8</v>
      </c>
      <c r="AU5" s="73" t="s">
        <v>141</v>
      </c>
      <c r="AV5" s="74" t="s">
        <v>594</v>
      </c>
      <c r="AW5" s="75"/>
    </row>
    <row r="6" spans="1:49" ht="15.5" x14ac:dyDescent="0.35">
      <c r="A6" s="3" t="s">
        <v>3</v>
      </c>
      <c r="B6" s="8" t="s">
        <v>725</v>
      </c>
      <c r="C6" s="8" t="s">
        <v>726</v>
      </c>
      <c r="D6" s="8">
        <v>1984</v>
      </c>
      <c r="E6" s="170" t="s">
        <v>1014</v>
      </c>
      <c r="F6" s="8" t="s">
        <v>140</v>
      </c>
      <c r="G6" s="8" t="s">
        <v>141</v>
      </c>
      <c r="H6" s="8" t="s">
        <v>142</v>
      </c>
      <c r="I6" s="8" t="s">
        <v>143</v>
      </c>
      <c r="J6" s="8" t="s">
        <v>149</v>
      </c>
      <c r="K6" s="8" t="s">
        <v>151</v>
      </c>
      <c r="L6" s="8" t="s">
        <v>152</v>
      </c>
      <c r="M6" s="8" t="s">
        <v>146</v>
      </c>
      <c r="N6" s="8" t="s">
        <v>147</v>
      </c>
      <c r="O6" s="8" t="s">
        <v>333</v>
      </c>
      <c r="P6" s="54" t="s">
        <v>332</v>
      </c>
      <c r="Q6" s="14" t="s">
        <v>328</v>
      </c>
      <c r="R6" s="8" t="s">
        <v>141</v>
      </c>
      <c r="S6" s="8" t="s">
        <v>330</v>
      </c>
      <c r="T6" s="8" t="s">
        <v>141</v>
      </c>
      <c r="U6" s="9">
        <v>20</v>
      </c>
      <c r="V6" s="27" t="s">
        <v>515</v>
      </c>
      <c r="W6" s="28" t="s">
        <v>516</v>
      </c>
      <c r="X6" s="29"/>
      <c r="Y6" s="29" t="s">
        <v>517</v>
      </c>
      <c r="Z6" s="29"/>
      <c r="AA6" s="29"/>
      <c r="AB6" s="29"/>
      <c r="AC6" s="29"/>
      <c r="AD6" s="29"/>
      <c r="AE6" s="29"/>
      <c r="AF6" s="29"/>
      <c r="AG6" s="29"/>
      <c r="AH6" s="29"/>
      <c r="AI6" s="30"/>
      <c r="AJ6" s="29"/>
      <c r="AK6" s="29"/>
      <c r="AL6" s="29"/>
      <c r="AM6" s="71">
        <v>9.44</v>
      </c>
      <c r="AN6" s="72" t="s">
        <v>141</v>
      </c>
      <c r="AO6" s="72" t="s">
        <v>141</v>
      </c>
      <c r="AP6" s="72" t="s">
        <v>593</v>
      </c>
      <c r="AQ6" s="72">
        <v>58.89</v>
      </c>
      <c r="AR6" s="72" t="s">
        <v>141</v>
      </c>
      <c r="AS6" s="72" t="s">
        <v>141</v>
      </c>
      <c r="AT6" s="71">
        <v>8</v>
      </c>
      <c r="AU6" s="73" t="s">
        <v>141</v>
      </c>
      <c r="AV6" s="74" t="s">
        <v>594</v>
      </c>
      <c r="AW6" s="75"/>
    </row>
    <row r="7" spans="1:49" ht="15.5" x14ac:dyDescent="0.35">
      <c r="A7" s="3" t="s">
        <v>3</v>
      </c>
      <c r="B7" s="8" t="s">
        <v>725</v>
      </c>
      <c r="C7" s="8" t="s">
        <v>726</v>
      </c>
      <c r="D7" s="8">
        <v>1984</v>
      </c>
      <c r="E7" s="170" t="s">
        <v>1014</v>
      </c>
      <c r="F7" s="8" t="s">
        <v>140</v>
      </c>
      <c r="G7" s="8" t="s">
        <v>141</v>
      </c>
      <c r="H7" s="8" t="s">
        <v>142</v>
      </c>
      <c r="I7" s="8" t="s">
        <v>143</v>
      </c>
      <c r="J7" s="8" t="s">
        <v>149</v>
      </c>
      <c r="K7" s="8" t="s">
        <v>151</v>
      </c>
      <c r="L7" s="8" t="s">
        <v>152</v>
      </c>
      <c r="M7" s="8" t="s">
        <v>146</v>
      </c>
      <c r="N7" s="8" t="s">
        <v>147</v>
      </c>
      <c r="O7" s="8" t="s">
        <v>334</v>
      </c>
      <c r="P7" s="54" t="s">
        <v>332</v>
      </c>
      <c r="Q7" s="14" t="s">
        <v>328</v>
      </c>
      <c r="R7" s="8" t="s">
        <v>141</v>
      </c>
      <c r="S7" s="8" t="s">
        <v>330</v>
      </c>
      <c r="T7" s="8" t="s">
        <v>141</v>
      </c>
      <c r="U7" s="9">
        <v>10</v>
      </c>
      <c r="V7" s="27" t="s">
        <v>515</v>
      </c>
      <c r="W7" s="28" t="s">
        <v>516</v>
      </c>
      <c r="X7" s="29"/>
      <c r="Y7" s="31" t="s">
        <v>513</v>
      </c>
      <c r="Z7" s="31"/>
      <c r="AA7" s="31"/>
      <c r="AB7" s="29"/>
      <c r="AC7" s="29"/>
      <c r="AD7" s="29"/>
      <c r="AE7" s="29"/>
      <c r="AF7" s="29"/>
      <c r="AG7" s="29"/>
      <c r="AH7" s="29"/>
      <c r="AI7" s="30"/>
      <c r="AJ7" s="29"/>
      <c r="AK7" s="29"/>
      <c r="AL7" s="29"/>
      <c r="AM7" s="71">
        <v>40.299999999999997</v>
      </c>
      <c r="AN7" s="72" t="s">
        <v>141</v>
      </c>
      <c r="AO7" s="72" t="s">
        <v>141</v>
      </c>
      <c r="AP7" s="72" t="s">
        <v>593</v>
      </c>
      <c r="AQ7" s="72">
        <v>58.89</v>
      </c>
      <c r="AR7" s="72" t="s">
        <v>141</v>
      </c>
      <c r="AS7" s="72" t="s">
        <v>141</v>
      </c>
      <c r="AT7" s="71">
        <v>8</v>
      </c>
      <c r="AU7" s="73" t="s">
        <v>141</v>
      </c>
      <c r="AV7" s="74" t="s">
        <v>594</v>
      </c>
      <c r="AW7" s="75"/>
    </row>
    <row r="8" spans="1:49" ht="15.5" x14ac:dyDescent="0.35">
      <c r="A8" s="2" t="s">
        <v>4</v>
      </c>
      <c r="B8" s="7" t="s">
        <v>727</v>
      </c>
      <c r="C8" s="7" t="s">
        <v>728</v>
      </c>
      <c r="D8" s="7">
        <v>2015</v>
      </c>
      <c r="E8" s="169" t="s">
        <v>1015</v>
      </c>
      <c r="F8" s="7" t="s">
        <v>140</v>
      </c>
      <c r="G8" s="7" t="s">
        <v>148</v>
      </c>
      <c r="H8" s="7" t="s">
        <v>142</v>
      </c>
      <c r="I8" s="7" t="s">
        <v>153</v>
      </c>
      <c r="J8" s="7" t="s">
        <v>154</v>
      </c>
      <c r="K8" s="7" t="s">
        <v>155</v>
      </c>
      <c r="L8" s="7" t="s">
        <v>141</v>
      </c>
      <c r="M8" s="7" t="s">
        <v>146</v>
      </c>
      <c r="N8" s="7" t="s">
        <v>147</v>
      </c>
      <c r="O8" s="7" t="s">
        <v>335</v>
      </c>
      <c r="P8" s="55">
        <v>8</v>
      </c>
      <c r="Q8" s="15" t="s">
        <v>336</v>
      </c>
      <c r="R8" s="7" t="s">
        <v>141</v>
      </c>
      <c r="S8" s="7" t="s">
        <v>337</v>
      </c>
      <c r="T8" s="7" t="s">
        <v>338</v>
      </c>
      <c r="U8" s="7">
        <v>8</v>
      </c>
      <c r="V8" s="7" t="s">
        <v>511</v>
      </c>
      <c r="W8" s="15" t="s">
        <v>518</v>
      </c>
      <c r="X8" s="32"/>
      <c r="Y8" s="33"/>
      <c r="Z8" s="33"/>
      <c r="AA8" s="33"/>
      <c r="AB8" s="33"/>
      <c r="AC8" s="33" t="s">
        <v>517</v>
      </c>
      <c r="AD8" s="33"/>
      <c r="AE8" s="33"/>
      <c r="AF8" s="33"/>
      <c r="AG8" s="33"/>
      <c r="AH8" s="33"/>
      <c r="AI8" s="2"/>
      <c r="AJ8" s="33"/>
      <c r="AK8" s="33"/>
      <c r="AL8" s="33"/>
      <c r="AM8" s="64" t="s">
        <v>595</v>
      </c>
      <c r="AN8" s="64" t="s">
        <v>596</v>
      </c>
      <c r="AO8" s="65"/>
      <c r="AP8" s="65">
        <v>7</v>
      </c>
      <c r="AQ8" s="65" t="s">
        <v>597</v>
      </c>
      <c r="AR8" s="65" t="s">
        <v>598</v>
      </c>
      <c r="AS8" s="65"/>
      <c r="AT8" s="76">
        <v>7</v>
      </c>
      <c r="AU8" s="77" t="s">
        <v>599</v>
      </c>
      <c r="AV8" s="78" t="s">
        <v>600</v>
      </c>
      <c r="AW8" s="79"/>
    </row>
    <row r="9" spans="1:49" ht="15.5" x14ac:dyDescent="0.35">
      <c r="A9" s="3" t="s">
        <v>5</v>
      </c>
      <c r="B9" s="8" t="s">
        <v>729</v>
      </c>
      <c r="C9" s="8" t="s">
        <v>730</v>
      </c>
      <c r="D9" s="8">
        <v>2008</v>
      </c>
      <c r="E9" s="170" t="s">
        <v>1016</v>
      </c>
      <c r="F9" s="8" t="s">
        <v>140</v>
      </c>
      <c r="G9" s="8" t="s">
        <v>141</v>
      </c>
      <c r="H9" s="8" t="s">
        <v>141</v>
      </c>
      <c r="I9" s="8" t="s">
        <v>156</v>
      </c>
      <c r="J9" s="8" t="s">
        <v>157</v>
      </c>
      <c r="K9" s="8" t="s">
        <v>141</v>
      </c>
      <c r="L9" s="8" t="s">
        <v>158</v>
      </c>
      <c r="M9" s="8" t="s">
        <v>141</v>
      </c>
      <c r="N9" s="8" t="s">
        <v>147</v>
      </c>
      <c r="O9" s="8" t="s">
        <v>323</v>
      </c>
      <c r="P9" s="54" t="s">
        <v>339</v>
      </c>
      <c r="Q9" s="14" t="s">
        <v>340</v>
      </c>
      <c r="R9" s="8" t="s">
        <v>341</v>
      </c>
      <c r="S9" s="8" t="s">
        <v>330</v>
      </c>
      <c r="T9" s="8" t="s">
        <v>141</v>
      </c>
      <c r="U9" s="34" t="s">
        <v>339</v>
      </c>
      <c r="V9" s="8" t="s">
        <v>515</v>
      </c>
      <c r="W9" s="14" t="s">
        <v>519</v>
      </c>
      <c r="X9" s="9" t="s">
        <v>513</v>
      </c>
      <c r="Y9" s="31"/>
      <c r="Z9" s="31"/>
      <c r="AA9" s="31"/>
      <c r="AB9" s="31"/>
      <c r="AC9" s="31"/>
      <c r="AD9" s="31"/>
      <c r="AE9" s="31"/>
      <c r="AF9" s="31"/>
      <c r="AG9" s="31"/>
      <c r="AH9" s="31"/>
      <c r="AI9" s="3"/>
      <c r="AJ9" s="31"/>
      <c r="AK9" s="31"/>
      <c r="AL9" s="31"/>
      <c r="AM9" s="80">
        <v>21.96078431372549</v>
      </c>
      <c r="AN9" s="81">
        <v>3.9215686274509807</v>
      </c>
      <c r="AO9" s="81">
        <f t="shared" ref="AO9:AO17" si="0">AN9*SQRT(AP9)</f>
        <v>15.188169985127127</v>
      </c>
      <c r="AP9" s="72">
        <v>15</v>
      </c>
      <c r="AQ9" s="81">
        <v>24.313725490196081</v>
      </c>
      <c r="AR9" s="81">
        <v>4.5098039215686274</v>
      </c>
      <c r="AS9" s="81">
        <f t="shared" ref="AS9:AS17" si="1">AR9*SQRT(AT9)</f>
        <v>17.466395482896193</v>
      </c>
      <c r="AT9" s="71">
        <v>15</v>
      </c>
      <c r="AU9" s="73" t="s">
        <v>589</v>
      </c>
      <c r="AV9" s="74" t="s">
        <v>601</v>
      </c>
      <c r="AW9" s="75"/>
    </row>
    <row r="10" spans="1:49" ht="15.5" x14ac:dyDescent="0.35">
      <c r="A10" s="2" t="s">
        <v>6</v>
      </c>
      <c r="B10" s="7" t="s">
        <v>731</v>
      </c>
      <c r="C10" s="7" t="s">
        <v>732</v>
      </c>
      <c r="D10" s="7">
        <v>2015</v>
      </c>
      <c r="E10" s="169" t="s">
        <v>1017</v>
      </c>
      <c r="F10" s="7" t="s">
        <v>140</v>
      </c>
      <c r="G10" s="7" t="s">
        <v>148</v>
      </c>
      <c r="H10" s="7" t="s">
        <v>142</v>
      </c>
      <c r="I10" s="7" t="s">
        <v>143</v>
      </c>
      <c r="J10" s="7" t="s">
        <v>144</v>
      </c>
      <c r="K10" s="7" t="s">
        <v>141</v>
      </c>
      <c r="L10" s="7" t="s">
        <v>141</v>
      </c>
      <c r="M10" s="7" t="s">
        <v>146</v>
      </c>
      <c r="N10" s="7" t="s">
        <v>147</v>
      </c>
      <c r="O10" s="7" t="s">
        <v>335</v>
      </c>
      <c r="P10" s="55" t="s">
        <v>342</v>
      </c>
      <c r="Q10" s="15" t="s">
        <v>328</v>
      </c>
      <c r="R10" s="115" t="s">
        <v>343</v>
      </c>
      <c r="S10" s="7" t="s">
        <v>330</v>
      </c>
      <c r="T10" s="7" t="s">
        <v>141</v>
      </c>
      <c r="U10" s="7">
        <v>10</v>
      </c>
      <c r="V10" s="7" t="s">
        <v>520</v>
      </c>
      <c r="W10" s="15" t="s">
        <v>521</v>
      </c>
      <c r="X10" s="35" t="s">
        <v>513</v>
      </c>
      <c r="Y10" s="33"/>
      <c r="Z10" s="33"/>
      <c r="AA10" s="33"/>
      <c r="AB10" s="33"/>
      <c r="AC10" s="33"/>
      <c r="AD10" s="33"/>
      <c r="AE10" s="33"/>
      <c r="AF10" s="33"/>
      <c r="AG10" s="33"/>
      <c r="AH10" s="33"/>
      <c r="AI10" s="2"/>
      <c r="AJ10" s="33"/>
      <c r="AK10" s="33"/>
      <c r="AL10" s="33"/>
      <c r="AM10" s="64">
        <v>1117.24</v>
      </c>
      <c r="AN10" s="65">
        <v>186.21</v>
      </c>
      <c r="AO10" s="82"/>
      <c r="AP10" s="64" t="s">
        <v>602</v>
      </c>
      <c r="AQ10" s="65">
        <v>744.83</v>
      </c>
      <c r="AR10" s="65">
        <v>82.76</v>
      </c>
      <c r="AS10" s="82"/>
      <c r="AT10" s="64" t="s">
        <v>602</v>
      </c>
      <c r="AU10" s="83" t="s">
        <v>599</v>
      </c>
      <c r="AV10" s="84" t="s">
        <v>603</v>
      </c>
      <c r="AW10" s="85"/>
    </row>
    <row r="11" spans="1:49" ht="15.5" x14ac:dyDescent="0.35">
      <c r="A11" s="2" t="s">
        <v>6</v>
      </c>
      <c r="B11" s="7" t="s">
        <v>731</v>
      </c>
      <c r="C11" s="7" t="s">
        <v>732</v>
      </c>
      <c r="D11" s="7">
        <v>2015</v>
      </c>
      <c r="E11" s="169" t="s">
        <v>1017</v>
      </c>
      <c r="F11" s="7" t="s">
        <v>140</v>
      </c>
      <c r="G11" s="7" t="s">
        <v>148</v>
      </c>
      <c r="H11" s="7" t="s">
        <v>142</v>
      </c>
      <c r="I11" s="7" t="s">
        <v>143</v>
      </c>
      <c r="J11" s="7" t="s">
        <v>144</v>
      </c>
      <c r="K11" s="7" t="s">
        <v>141</v>
      </c>
      <c r="L11" s="7" t="s">
        <v>141</v>
      </c>
      <c r="M11" s="7" t="s">
        <v>146</v>
      </c>
      <c r="N11" s="7" t="s">
        <v>147</v>
      </c>
      <c r="O11" s="7" t="s">
        <v>335</v>
      </c>
      <c r="P11" s="55" t="s">
        <v>342</v>
      </c>
      <c r="Q11" s="15" t="s">
        <v>328</v>
      </c>
      <c r="R11" s="7" t="s">
        <v>343</v>
      </c>
      <c r="S11" s="7" t="s">
        <v>344</v>
      </c>
      <c r="T11" s="7" t="s">
        <v>141</v>
      </c>
      <c r="U11" s="7">
        <v>20</v>
      </c>
      <c r="V11" s="7" t="s">
        <v>520</v>
      </c>
      <c r="W11" s="15" t="s">
        <v>521</v>
      </c>
      <c r="X11" s="32"/>
      <c r="Y11" s="33"/>
      <c r="Z11" s="33"/>
      <c r="AA11" s="33"/>
      <c r="AB11" s="33" t="s">
        <v>513</v>
      </c>
      <c r="AC11" s="33"/>
      <c r="AD11" s="33"/>
      <c r="AE11" s="33"/>
      <c r="AF11" s="33"/>
      <c r="AG11" s="33"/>
      <c r="AH11" s="33"/>
      <c r="AI11" s="2"/>
      <c r="AJ11" s="33"/>
      <c r="AK11" s="33"/>
      <c r="AL11" s="33"/>
      <c r="AM11" s="86">
        <v>2560.6060606060601</v>
      </c>
      <c r="AN11" s="82">
        <v>439.39393939393932</v>
      </c>
      <c r="AO11" s="82"/>
      <c r="AP11" s="64" t="s">
        <v>602</v>
      </c>
      <c r="AQ11" s="82">
        <v>1863.6363636363635</v>
      </c>
      <c r="AR11" s="82">
        <v>409.09090909090907</v>
      </c>
      <c r="AS11" s="82"/>
      <c r="AT11" s="64" t="s">
        <v>602</v>
      </c>
      <c r="AU11" s="83" t="s">
        <v>599</v>
      </c>
      <c r="AV11" s="84" t="s">
        <v>604</v>
      </c>
      <c r="AW11" s="85"/>
    </row>
    <row r="12" spans="1:49" ht="15.5" x14ac:dyDescent="0.35">
      <c r="A12" s="2" t="s">
        <v>6</v>
      </c>
      <c r="B12" s="7" t="s">
        <v>731</v>
      </c>
      <c r="C12" s="7" t="s">
        <v>732</v>
      </c>
      <c r="D12" s="7">
        <v>2015</v>
      </c>
      <c r="E12" s="169" t="s">
        <v>1017</v>
      </c>
      <c r="F12" s="7" t="s">
        <v>140</v>
      </c>
      <c r="G12" s="7" t="s">
        <v>148</v>
      </c>
      <c r="H12" s="7" t="s">
        <v>142</v>
      </c>
      <c r="I12" s="7" t="s">
        <v>143</v>
      </c>
      <c r="J12" s="7" t="s">
        <v>144</v>
      </c>
      <c r="K12" s="7" t="s">
        <v>141</v>
      </c>
      <c r="L12" s="7" t="s">
        <v>141</v>
      </c>
      <c r="M12" s="7" t="s">
        <v>146</v>
      </c>
      <c r="N12" s="7" t="s">
        <v>147</v>
      </c>
      <c r="O12" s="7" t="s">
        <v>335</v>
      </c>
      <c r="P12" s="55" t="s">
        <v>342</v>
      </c>
      <c r="Q12" s="15" t="s">
        <v>345</v>
      </c>
      <c r="R12" s="7" t="s">
        <v>343</v>
      </c>
      <c r="S12" s="7" t="s">
        <v>330</v>
      </c>
      <c r="T12" s="7" t="s">
        <v>141</v>
      </c>
      <c r="U12" s="36">
        <v>10</v>
      </c>
      <c r="V12" s="7" t="s">
        <v>520</v>
      </c>
      <c r="W12" s="15" t="s">
        <v>521</v>
      </c>
      <c r="X12" s="35" t="s">
        <v>513</v>
      </c>
      <c r="Y12" s="33"/>
      <c r="Z12" s="33"/>
      <c r="AA12" s="33"/>
      <c r="AB12" s="33"/>
      <c r="AC12" s="33"/>
      <c r="AD12" s="33"/>
      <c r="AE12" s="33"/>
      <c r="AF12" s="33"/>
      <c r="AG12" s="33"/>
      <c r="AH12" s="33"/>
      <c r="AI12" s="2"/>
      <c r="AJ12" s="33"/>
      <c r="AK12" s="33"/>
      <c r="AL12" s="33"/>
      <c r="AM12" s="64">
        <v>1241.3800000000001</v>
      </c>
      <c r="AN12" s="65">
        <v>206.9</v>
      </c>
      <c r="AO12" s="82"/>
      <c r="AP12" s="64" t="s">
        <v>602</v>
      </c>
      <c r="AQ12" s="65">
        <v>1365.52</v>
      </c>
      <c r="AR12" s="65">
        <v>227.59</v>
      </c>
      <c r="AS12" s="82"/>
      <c r="AT12" s="64" t="s">
        <v>602</v>
      </c>
      <c r="AU12" s="83" t="s">
        <v>599</v>
      </c>
      <c r="AV12" s="84" t="s">
        <v>605</v>
      </c>
      <c r="AW12" s="85"/>
    </row>
    <row r="13" spans="1:49" ht="15.5" x14ac:dyDescent="0.35">
      <c r="A13" s="2" t="s">
        <v>6</v>
      </c>
      <c r="B13" s="7" t="s">
        <v>731</v>
      </c>
      <c r="C13" s="7" t="s">
        <v>732</v>
      </c>
      <c r="D13" s="7">
        <v>2015</v>
      </c>
      <c r="E13" s="169" t="s">
        <v>1017</v>
      </c>
      <c r="F13" s="7" t="s">
        <v>140</v>
      </c>
      <c r="G13" s="7" t="s">
        <v>148</v>
      </c>
      <c r="H13" s="7" t="s">
        <v>142</v>
      </c>
      <c r="I13" s="7" t="s">
        <v>143</v>
      </c>
      <c r="J13" s="7" t="s">
        <v>144</v>
      </c>
      <c r="K13" s="7" t="s">
        <v>141</v>
      </c>
      <c r="L13" s="7" t="s">
        <v>141</v>
      </c>
      <c r="M13" s="7" t="s">
        <v>146</v>
      </c>
      <c r="N13" s="7" t="s">
        <v>147</v>
      </c>
      <c r="O13" s="7" t="s">
        <v>335</v>
      </c>
      <c r="P13" s="55" t="s">
        <v>342</v>
      </c>
      <c r="Q13" s="15" t="s">
        <v>345</v>
      </c>
      <c r="R13" s="7" t="s">
        <v>343</v>
      </c>
      <c r="S13" s="7" t="s">
        <v>344</v>
      </c>
      <c r="T13" s="7" t="s">
        <v>141</v>
      </c>
      <c r="U13" s="36">
        <v>10</v>
      </c>
      <c r="V13" s="7" t="s">
        <v>520</v>
      </c>
      <c r="W13" s="15" t="s">
        <v>521</v>
      </c>
      <c r="X13" s="32"/>
      <c r="Y13" s="33"/>
      <c r="Z13" s="33"/>
      <c r="AA13" s="33"/>
      <c r="AB13" s="33" t="s">
        <v>513</v>
      </c>
      <c r="AC13" s="33"/>
      <c r="AD13" s="33"/>
      <c r="AE13" s="33"/>
      <c r="AF13" s="33"/>
      <c r="AG13" s="33"/>
      <c r="AH13" s="33"/>
      <c r="AI13" s="2"/>
      <c r="AJ13" s="33"/>
      <c r="AK13" s="33"/>
      <c r="AL13" s="33"/>
      <c r="AM13" s="64">
        <v>1824.32</v>
      </c>
      <c r="AN13" s="65">
        <v>425.68</v>
      </c>
      <c r="AO13" s="82"/>
      <c r="AP13" s="64" t="s">
        <v>602</v>
      </c>
      <c r="AQ13" s="65">
        <v>1388.51</v>
      </c>
      <c r="AR13" s="65">
        <v>233.11</v>
      </c>
      <c r="AS13" s="82"/>
      <c r="AT13" s="64" t="s">
        <v>602</v>
      </c>
      <c r="AU13" s="83" t="s">
        <v>599</v>
      </c>
      <c r="AV13" s="84" t="s">
        <v>606</v>
      </c>
      <c r="AW13" s="85"/>
    </row>
    <row r="14" spans="1:49" ht="15.5" x14ac:dyDescent="0.35">
      <c r="A14" s="3" t="s">
        <v>7</v>
      </c>
      <c r="B14" s="8" t="s">
        <v>733</v>
      </c>
      <c r="C14" s="8" t="s">
        <v>734</v>
      </c>
      <c r="D14" s="8">
        <v>2013</v>
      </c>
      <c r="E14" s="170" t="s">
        <v>1018</v>
      </c>
      <c r="F14" s="8" t="s">
        <v>141</v>
      </c>
      <c r="G14" s="8" t="s">
        <v>141</v>
      </c>
      <c r="H14" s="8" t="s">
        <v>141</v>
      </c>
      <c r="I14" s="8" t="s">
        <v>159</v>
      </c>
      <c r="J14" s="8" t="s">
        <v>160</v>
      </c>
      <c r="K14" s="8" t="s">
        <v>161</v>
      </c>
      <c r="L14" s="8" t="s">
        <v>141</v>
      </c>
      <c r="M14" s="8" t="s">
        <v>160</v>
      </c>
      <c r="N14" s="8" t="s">
        <v>147</v>
      </c>
      <c r="O14" s="8" t="s">
        <v>346</v>
      </c>
      <c r="P14" s="54" t="s">
        <v>347</v>
      </c>
      <c r="Q14" s="14" t="s">
        <v>348</v>
      </c>
      <c r="R14" s="8" t="s">
        <v>349</v>
      </c>
      <c r="S14" s="8" t="s">
        <v>350</v>
      </c>
      <c r="T14" s="8" t="s">
        <v>141</v>
      </c>
      <c r="U14" s="34" t="s">
        <v>347</v>
      </c>
      <c r="V14" s="8" t="s">
        <v>511</v>
      </c>
      <c r="W14" s="14" t="s">
        <v>522</v>
      </c>
      <c r="X14" s="37" t="s">
        <v>513</v>
      </c>
      <c r="Y14" s="38"/>
      <c r="Z14" s="31"/>
      <c r="AA14" s="31"/>
      <c r="AB14" s="31"/>
      <c r="AC14" s="31"/>
      <c r="AD14" s="31"/>
      <c r="AE14" s="31"/>
      <c r="AF14" s="31"/>
      <c r="AG14" s="31"/>
      <c r="AH14" s="31"/>
      <c r="AI14" s="3"/>
      <c r="AJ14" s="31"/>
      <c r="AK14" s="31"/>
      <c r="AL14" s="31"/>
      <c r="AM14" s="71">
        <v>0.68500000000000005</v>
      </c>
      <c r="AN14" s="72">
        <v>0.104</v>
      </c>
      <c r="AO14" s="81">
        <f t="shared" si="0"/>
        <v>0.44123463146040559</v>
      </c>
      <c r="AP14" s="72">
        <v>18</v>
      </c>
      <c r="AQ14" s="72">
        <v>0.85599999999999998</v>
      </c>
      <c r="AR14" s="72">
        <v>9.9000000000000005E-2</v>
      </c>
      <c r="AS14" s="81">
        <f t="shared" si="1"/>
        <v>0.44274145954495842</v>
      </c>
      <c r="AT14" s="71">
        <v>20</v>
      </c>
      <c r="AU14" s="73" t="s">
        <v>599</v>
      </c>
      <c r="AV14" s="87" t="s">
        <v>607</v>
      </c>
      <c r="AW14" s="75"/>
    </row>
    <row r="15" spans="1:49" ht="15.5" x14ac:dyDescent="0.35">
      <c r="A15" s="3" t="s">
        <v>7</v>
      </c>
      <c r="B15" s="8" t="s">
        <v>733</v>
      </c>
      <c r="C15" s="8" t="s">
        <v>734</v>
      </c>
      <c r="D15" s="8">
        <v>2013</v>
      </c>
      <c r="E15" s="170" t="s">
        <v>1018</v>
      </c>
      <c r="F15" s="8" t="s">
        <v>141</v>
      </c>
      <c r="G15" s="8" t="s">
        <v>141</v>
      </c>
      <c r="H15" s="8" t="s">
        <v>141</v>
      </c>
      <c r="I15" s="8" t="s">
        <v>159</v>
      </c>
      <c r="J15" s="8" t="s">
        <v>160</v>
      </c>
      <c r="K15" s="8" t="s">
        <v>162</v>
      </c>
      <c r="L15" s="8" t="s">
        <v>141</v>
      </c>
      <c r="M15" s="8" t="s">
        <v>160</v>
      </c>
      <c r="N15" s="8" t="s">
        <v>147</v>
      </c>
      <c r="O15" s="8" t="s">
        <v>346</v>
      </c>
      <c r="P15" s="54" t="s">
        <v>347</v>
      </c>
      <c r="Q15" s="14" t="s">
        <v>348</v>
      </c>
      <c r="R15" s="8" t="s">
        <v>349</v>
      </c>
      <c r="S15" s="8" t="s">
        <v>350</v>
      </c>
      <c r="T15" s="8" t="s">
        <v>141</v>
      </c>
      <c r="U15" s="34" t="s">
        <v>347</v>
      </c>
      <c r="V15" s="8" t="s">
        <v>511</v>
      </c>
      <c r="W15" s="14" t="s">
        <v>522</v>
      </c>
      <c r="X15" s="9"/>
      <c r="Y15" s="38"/>
      <c r="Z15" s="31"/>
      <c r="AA15" s="31"/>
      <c r="AB15" s="31"/>
      <c r="AC15" s="31"/>
      <c r="AD15" s="39" t="s">
        <v>523</v>
      </c>
      <c r="AE15" s="39"/>
      <c r="AF15" s="39"/>
      <c r="AG15" s="39"/>
      <c r="AH15" s="39"/>
      <c r="AI15" s="3"/>
      <c r="AJ15" s="31"/>
      <c r="AK15" s="31"/>
      <c r="AL15" s="31" t="s">
        <v>524</v>
      </c>
      <c r="AM15" s="71">
        <v>0.52</v>
      </c>
      <c r="AN15" s="72">
        <v>0.124</v>
      </c>
      <c r="AO15" s="81">
        <f t="shared" si="0"/>
        <v>0.52608744520279127</v>
      </c>
      <c r="AP15" s="72">
        <v>18</v>
      </c>
      <c r="AQ15" s="72">
        <v>0.78700000000000003</v>
      </c>
      <c r="AR15" s="72">
        <v>0.11700000000000001</v>
      </c>
      <c r="AS15" s="81">
        <f t="shared" si="1"/>
        <v>0.5232399067349508</v>
      </c>
      <c r="AT15" s="71">
        <v>20</v>
      </c>
      <c r="AU15" s="73" t="s">
        <v>599</v>
      </c>
      <c r="AV15" s="87" t="s">
        <v>607</v>
      </c>
      <c r="AW15" s="9" t="s">
        <v>608</v>
      </c>
    </row>
    <row r="16" spans="1:49" ht="15.5" x14ac:dyDescent="0.35">
      <c r="A16" s="3" t="s">
        <v>7</v>
      </c>
      <c r="B16" s="8" t="s">
        <v>733</v>
      </c>
      <c r="C16" s="8" t="s">
        <v>734</v>
      </c>
      <c r="D16" s="8">
        <v>2013</v>
      </c>
      <c r="E16" s="170" t="s">
        <v>1018</v>
      </c>
      <c r="F16" s="8" t="s">
        <v>141</v>
      </c>
      <c r="G16" s="8" t="s">
        <v>141</v>
      </c>
      <c r="H16" s="8" t="s">
        <v>141</v>
      </c>
      <c r="I16" s="8" t="s">
        <v>159</v>
      </c>
      <c r="J16" s="8" t="s">
        <v>160</v>
      </c>
      <c r="K16" s="8" t="s">
        <v>163</v>
      </c>
      <c r="L16" s="8" t="s">
        <v>141</v>
      </c>
      <c r="M16" s="8" t="s">
        <v>160</v>
      </c>
      <c r="N16" s="8" t="s">
        <v>147</v>
      </c>
      <c r="O16" s="8" t="s">
        <v>346</v>
      </c>
      <c r="P16" s="54" t="s">
        <v>347</v>
      </c>
      <c r="Q16" s="14" t="s">
        <v>348</v>
      </c>
      <c r="R16" s="8" t="s">
        <v>349</v>
      </c>
      <c r="S16" s="8" t="s">
        <v>350</v>
      </c>
      <c r="T16" s="8" t="s">
        <v>141</v>
      </c>
      <c r="U16" s="34" t="s">
        <v>347</v>
      </c>
      <c r="V16" s="8" t="s">
        <v>511</v>
      </c>
      <c r="W16" s="14" t="s">
        <v>522</v>
      </c>
      <c r="X16" s="9"/>
      <c r="Y16" s="38"/>
      <c r="Z16" s="31"/>
      <c r="AA16" s="31"/>
      <c r="AB16" s="31"/>
      <c r="AC16" s="31"/>
      <c r="AD16" s="40"/>
      <c r="AE16" s="39"/>
      <c r="AF16" s="39"/>
      <c r="AG16" s="39"/>
      <c r="AH16" s="39" t="s">
        <v>513</v>
      </c>
      <c r="AI16" s="3"/>
      <c r="AJ16" s="31"/>
      <c r="AK16" s="31"/>
      <c r="AL16" s="31" t="s">
        <v>524</v>
      </c>
      <c r="AM16" s="71">
        <v>0.62</v>
      </c>
      <c r="AN16" s="72">
        <v>0.10299999999999999</v>
      </c>
      <c r="AO16" s="81">
        <f t="shared" si="0"/>
        <v>0.43699199077328632</v>
      </c>
      <c r="AP16" s="72">
        <v>18</v>
      </c>
      <c r="AQ16" s="72">
        <v>0.27200000000000002</v>
      </c>
      <c r="AR16" s="72">
        <v>9.7000000000000003E-2</v>
      </c>
      <c r="AS16" s="81">
        <f t="shared" si="1"/>
        <v>0.43379718763495922</v>
      </c>
      <c r="AT16" s="71">
        <v>20</v>
      </c>
      <c r="AU16" s="73" t="s">
        <v>599</v>
      </c>
      <c r="AV16" s="87" t="s">
        <v>607</v>
      </c>
      <c r="AW16" s="9" t="s">
        <v>608</v>
      </c>
    </row>
    <row r="17" spans="1:49" ht="15.5" x14ac:dyDescent="0.35">
      <c r="A17" s="2" t="s">
        <v>8</v>
      </c>
      <c r="B17" s="7" t="s">
        <v>735</v>
      </c>
      <c r="C17" s="7" t="s">
        <v>736</v>
      </c>
      <c r="D17" s="7">
        <v>2004</v>
      </c>
      <c r="E17" s="169" t="s">
        <v>1019</v>
      </c>
      <c r="F17" s="7" t="s">
        <v>164</v>
      </c>
      <c r="G17" s="7" t="s">
        <v>141</v>
      </c>
      <c r="H17" s="7" t="s">
        <v>141</v>
      </c>
      <c r="I17" s="7" t="s">
        <v>143</v>
      </c>
      <c r="J17" s="7" t="s">
        <v>149</v>
      </c>
      <c r="K17" s="7" t="s">
        <v>141</v>
      </c>
      <c r="L17" s="7" t="s">
        <v>165</v>
      </c>
      <c r="M17" s="7" t="s">
        <v>146</v>
      </c>
      <c r="N17" s="7" t="s">
        <v>147</v>
      </c>
      <c r="O17" s="7" t="s">
        <v>333</v>
      </c>
      <c r="P17" s="55">
        <v>10</v>
      </c>
      <c r="Q17" s="15" t="s">
        <v>328</v>
      </c>
      <c r="R17" s="7" t="s">
        <v>329</v>
      </c>
      <c r="S17" s="7" t="s">
        <v>330</v>
      </c>
      <c r="T17" s="7" t="s">
        <v>351</v>
      </c>
      <c r="U17" s="36">
        <v>10</v>
      </c>
      <c r="V17" s="7" t="s">
        <v>511</v>
      </c>
      <c r="W17" s="15" t="s">
        <v>518</v>
      </c>
      <c r="X17" s="32" t="s">
        <v>523</v>
      </c>
      <c r="Y17" s="33"/>
      <c r="Z17" s="33"/>
      <c r="AA17" s="33"/>
      <c r="AB17" s="33"/>
      <c r="AC17" s="33"/>
      <c r="AD17" s="33"/>
      <c r="AE17" s="33"/>
      <c r="AF17" s="33"/>
      <c r="AG17" s="33"/>
      <c r="AH17" s="33"/>
      <c r="AI17" s="2"/>
      <c r="AJ17" s="33"/>
      <c r="AK17" s="33"/>
      <c r="AL17" s="33"/>
      <c r="AM17" s="64">
        <v>48.91</v>
      </c>
      <c r="AN17" s="65">
        <v>6.52</v>
      </c>
      <c r="AO17" s="82">
        <f t="shared" si="0"/>
        <v>19.559999999999999</v>
      </c>
      <c r="AP17" s="65">
        <v>9</v>
      </c>
      <c r="AQ17" s="65">
        <v>16.3</v>
      </c>
      <c r="AR17" s="65">
        <v>8.15</v>
      </c>
      <c r="AS17" s="82">
        <f t="shared" si="1"/>
        <v>24.450000000000003</v>
      </c>
      <c r="AT17" s="64">
        <v>9</v>
      </c>
      <c r="AU17" s="83" t="s">
        <v>599</v>
      </c>
      <c r="AV17" s="84" t="s">
        <v>609</v>
      </c>
      <c r="AW17" s="85"/>
    </row>
    <row r="18" spans="1:49" ht="15.5" x14ac:dyDescent="0.35">
      <c r="A18" s="2" t="s">
        <v>8</v>
      </c>
      <c r="B18" s="7" t="s">
        <v>735</v>
      </c>
      <c r="C18" s="7" t="s">
        <v>736</v>
      </c>
      <c r="D18" s="7">
        <v>2004</v>
      </c>
      <c r="E18" s="169" t="s">
        <v>1019</v>
      </c>
      <c r="F18" s="7" t="s">
        <v>164</v>
      </c>
      <c r="G18" s="7" t="s">
        <v>141</v>
      </c>
      <c r="H18" s="7" t="s">
        <v>141</v>
      </c>
      <c r="I18" s="7" t="s">
        <v>143</v>
      </c>
      <c r="J18" s="7" t="s">
        <v>149</v>
      </c>
      <c r="K18" s="7" t="s">
        <v>141</v>
      </c>
      <c r="L18" s="7" t="s">
        <v>165</v>
      </c>
      <c r="M18" s="7" t="s">
        <v>146</v>
      </c>
      <c r="N18" s="7" t="s">
        <v>147</v>
      </c>
      <c r="O18" s="7" t="s">
        <v>333</v>
      </c>
      <c r="P18" s="55">
        <v>10</v>
      </c>
      <c r="Q18" s="15" t="s">
        <v>328</v>
      </c>
      <c r="R18" s="7" t="s">
        <v>329</v>
      </c>
      <c r="S18" s="7" t="s">
        <v>330</v>
      </c>
      <c r="T18" s="7" t="s">
        <v>351</v>
      </c>
      <c r="U18" s="36">
        <v>10</v>
      </c>
      <c r="V18" s="7" t="s">
        <v>511</v>
      </c>
      <c r="W18" s="15" t="s">
        <v>518</v>
      </c>
      <c r="X18" s="32"/>
      <c r="Y18" s="33"/>
      <c r="Z18" s="33" t="s">
        <v>523</v>
      </c>
      <c r="AA18" s="33"/>
      <c r="AB18" s="33"/>
      <c r="AC18" s="33"/>
      <c r="AD18" s="33"/>
      <c r="AE18" s="33"/>
      <c r="AF18" s="33"/>
      <c r="AG18" s="33"/>
      <c r="AH18" s="33"/>
      <c r="AI18" s="119"/>
      <c r="AJ18" s="33"/>
      <c r="AK18" s="33"/>
      <c r="AL18" s="33"/>
      <c r="AM18" s="86">
        <v>59.633027522935777</v>
      </c>
      <c r="AN18" s="82">
        <v>5.5045871559633026</v>
      </c>
      <c r="AO18" s="82">
        <v>16.513761467889907</v>
      </c>
      <c r="AP18" s="65">
        <v>9</v>
      </c>
      <c r="AQ18" s="82">
        <v>36.697247706422019</v>
      </c>
      <c r="AR18" s="82">
        <v>6.4220183486238529</v>
      </c>
      <c r="AS18" s="82">
        <v>19.26605504587156</v>
      </c>
      <c r="AT18" s="64">
        <v>9</v>
      </c>
      <c r="AU18" s="83" t="s">
        <v>599</v>
      </c>
      <c r="AV18" s="84" t="s">
        <v>610</v>
      </c>
      <c r="AW18" s="85"/>
    </row>
    <row r="19" spans="1:49" ht="15.5" x14ac:dyDescent="0.35">
      <c r="A19" s="2" t="s">
        <v>8</v>
      </c>
      <c r="B19" s="7" t="s">
        <v>735</v>
      </c>
      <c r="C19" s="7" t="s">
        <v>736</v>
      </c>
      <c r="D19" s="7">
        <v>2004</v>
      </c>
      <c r="E19" s="169" t="s">
        <v>1019</v>
      </c>
      <c r="F19" s="7" t="s">
        <v>164</v>
      </c>
      <c r="G19" s="7" t="s">
        <v>141</v>
      </c>
      <c r="H19" s="7" t="s">
        <v>141</v>
      </c>
      <c r="I19" s="7" t="s">
        <v>143</v>
      </c>
      <c r="J19" s="7" t="s">
        <v>149</v>
      </c>
      <c r="K19" s="7" t="s">
        <v>141</v>
      </c>
      <c r="L19" s="7" t="s">
        <v>165</v>
      </c>
      <c r="M19" s="7" t="s">
        <v>146</v>
      </c>
      <c r="N19" s="7" t="s">
        <v>147</v>
      </c>
      <c r="O19" s="7" t="s">
        <v>333</v>
      </c>
      <c r="P19" s="55">
        <v>10</v>
      </c>
      <c r="Q19" s="15" t="s">
        <v>352</v>
      </c>
      <c r="R19" s="7" t="s">
        <v>329</v>
      </c>
      <c r="S19" s="7" t="s">
        <v>330</v>
      </c>
      <c r="T19" s="7" t="s">
        <v>351</v>
      </c>
      <c r="U19" s="36">
        <v>10</v>
      </c>
      <c r="V19" s="7" t="s">
        <v>511</v>
      </c>
      <c r="W19" s="15" t="s">
        <v>518</v>
      </c>
      <c r="X19" s="32" t="s">
        <v>513</v>
      </c>
      <c r="Y19" s="33"/>
      <c r="Z19" s="33"/>
      <c r="AA19" s="33"/>
      <c r="AB19" s="33"/>
      <c r="AC19" s="33"/>
      <c r="AD19" s="33"/>
      <c r="AE19" s="33"/>
      <c r="AF19" s="33"/>
      <c r="AG19" s="33"/>
      <c r="AH19" s="33"/>
      <c r="AI19" s="119"/>
      <c r="AJ19" s="33"/>
      <c r="AK19" s="33"/>
      <c r="AL19" s="33"/>
      <c r="AM19" s="64">
        <v>18.95</v>
      </c>
      <c r="AN19" s="65">
        <v>9.4700000000000006</v>
      </c>
      <c r="AO19" s="82">
        <f t="shared" ref="AO19:AO24" si="2">AN19*SQRT(AP19)</f>
        <v>29.946769441794554</v>
      </c>
      <c r="AP19" s="65">
        <v>10</v>
      </c>
      <c r="AQ19" s="65">
        <v>18.95</v>
      </c>
      <c r="AR19" s="65">
        <v>9.4700000000000006</v>
      </c>
      <c r="AS19" s="82">
        <f t="shared" ref="AS19:AS24" si="3">AR19*SQRT(AT19)</f>
        <v>28.410000000000004</v>
      </c>
      <c r="AT19" s="64">
        <v>9</v>
      </c>
      <c r="AU19" s="83" t="s">
        <v>599</v>
      </c>
      <c r="AV19" s="84" t="s">
        <v>604</v>
      </c>
      <c r="AW19" s="85"/>
    </row>
    <row r="20" spans="1:49" ht="15.5" x14ac:dyDescent="0.35">
      <c r="A20" s="2" t="s">
        <v>8</v>
      </c>
      <c r="B20" s="7" t="s">
        <v>735</v>
      </c>
      <c r="C20" s="7" t="s">
        <v>736</v>
      </c>
      <c r="D20" s="7">
        <v>2004</v>
      </c>
      <c r="E20" s="169" t="s">
        <v>1019</v>
      </c>
      <c r="F20" s="7" t="s">
        <v>164</v>
      </c>
      <c r="G20" s="7" t="s">
        <v>141</v>
      </c>
      <c r="H20" s="7" t="s">
        <v>141</v>
      </c>
      <c r="I20" s="7" t="s">
        <v>143</v>
      </c>
      <c r="J20" s="7" t="s">
        <v>149</v>
      </c>
      <c r="K20" s="7" t="s">
        <v>141</v>
      </c>
      <c r="L20" s="7" t="s">
        <v>165</v>
      </c>
      <c r="M20" s="7" t="s">
        <v>146</v>
      </c>
      <c r="N20" s="7" t="s">
        <v>147</v>
      </c>
      <c r="O20" s="7" t="s">
        <v>333</v>
      </c>
      <c r="P20" s="55">
        <v>10</v>
      </c>
      <c r="Q20" s="15" t="s">
        <v>352</v>
      </c>
      <c r="R20" s="7" t="s">
        <v>329</v>
      </c>
      <c r="S20" s="7" t="s">
        <v>330</v>
      </c>
      <c r="T20" s="7" t="s">
        <v>351</v>
      </c>
      <c r="U20" s="36">
        <v>10</v>
      </c>
      <c r="V20" s="7" t="s">
        <v>511</v>
      </c>
      <c r="W20" s="15" t="s">
        <v>518</v>
      </c>
      <c r="X20" s="32"/>
      <c r="Y20" s="33"/>
      <c r="Z20" s="33" t="s">
        <v>523</v>
      </c>
      <c r="AA20" s="33"/>
      <c r="AB20" s="33"/>
      <c r="AC20" s="33"/>
      <c r="AD20" s="33"/>
      <c r="AE20" s="33"/>
      <c r="AF20" s="33"/>
      <c r="AG20" s="33"/>
      <c r="AH20" s="33"/>
      <c r="AI20" s="119"/>
      <c r="AJ20" s="33"/>
      <c r="AK20" s="33"/>
      <c r="AL20" s="33"/>
      <c r="AM20" s="64">
        <v>16.09</v>
      </c>
      <c r="AN20" s="65">
        <v>2.87</v>
      </c>
      <c r="AO20" s="82">
        <f t="shared" si="2"/>
        <v>9.0757368846832502</v>
      </c>
      <c r="AP20" s="65">
        <v>10</v>
      </c>
      <c r="AQ20" s="65">
        <v>31.03</v>
      </c>
      <c r="AR20" s="65">
        <v>4.0199999999999996</v>
      </c>
      <c r="AS20" s="82">
        <f t="shared" si="3"/>
        <v>12.059999999999999</v>
      </c>
      <c r="AT20" s="64">
        <v>9</v>
      </c>
      <c r="AU20" s="83" t="s">
        <v>599</v>
      </c>
      <c r="AV20" s="84" t="s">
        <v>606</v>
      </c>
      <c r="AW20" s="85"/>
    </row>
    <row r="21" spans="1:49" ht="15.5" x14ac:dyDescent="0.35">
      <c r="A21" s="3" t="s">
        <v>9</v>
      </c>
      <c r="B21" s="8" t="s">
        <v>737</v>
      </c>
      <c r="C21" s="8" t="s">
        <v>738</v>
      </c>
      <c r="D21" s="8">
        <v>2007</v>
      </c>
      <c r="E21" s="170" t="s">
        <v>1020</v>
      </c>
      <c r="F21" s="8" t="s">
        <v>164</v>
      </c>
      <c r="G21" s="8" t="s">
        <v>141</v>
      </c>
      <c r="H21" s="8" t="s">
        <v>141</v>
      </c>
      <c r="I21" s="8" t="s">
        <v>143</v>
      </c>
      <c r="J21" s="8" t="s">
        <v>149</v>
      </c>
      <c r="K21" s="8" t="s">
        <v>141</v>
      </c>
      <c r="L21" s="8" t="s">
        <v>166</v>
      </c>
      <c r="M21" s="8" t="s">
        <v>146</v>
      </c>
      <c r="N21" s="8" t="s">
        <v>147</v>
      </c>
      <c r="O21" s="8" t="s">
        <v>333</v>
      </c>
      <c r="P21" s="54">
        <v>10</v>
      </c>
      <c r="Q21" s="14" t="s">
        <v>328</v>
      </c>
      <c r="R21" s="8" t="s">
        <v>141</v>
      </c>
      <c r="S21" s="8" t="s">
        <v>344</v>
      </c>
      <c r="T21" s="8" t="s">
        <v>141</v>
      </c>
      <c r="U21" s="34">
        <v>10</v>
      </c>
      <c r="V21" s="8" t="s">
        <v>511</v>
      </c>
      <c r="W21" s="14" t="s">
        <v>518</v>
      </c>
      <c r="X21" s="9"/>
      <c r="Y21" s="31"/>
      <c r="Z21" s="31"/>
      <c r="AA21" s="31"/>
      <c r="AB21" s="9" t="s">
        <v>523</v>
      </c>
      <c r="AC21" s="31"/>
      <c r="AD21" s="31"/>
      <c r="AE21" s="31"/>
      <c r="AF21" s="31"/>
      <c r="AG21" s="31"/>
      <c r="AH21" s="31"/>
      <c r="AI21" s="3"/>
      <c r="AJ21" s="31"/>
      <c r="AK21" s="31"/>
      <c r="AL21" s="31"/>
      <c r="AM21" s="71">
        <v>58.02</v>
      </c>
      <c r="AN21" s="72">
        <v>7.25</v>
      </c>
      <c r="AO21" s="81">
        <f t="shared" si="2"/>
        <v>24.045529730076648</v>
      </c>
      <c r="AP21" s="72">
        <v>11</v>
      </c>
      <c r="AQ21" s="72">
        <v>24.81</v>
      </c>
      <c r="AR21" s="72">
        <v>4.58</v>
      </c>
      <c r="AS21" s="81">
        <f t="shared" si="3"/>
        <v>13.74</v>
      </c>
      <c r="AT21" s="71">
        <v>9</v>
      </c>
      <c r="AU21" s="73" t="s">
        <v>599</v>
      </c>
      <c r="AV21" s="74" t="s">
        <v>610</v>
      </c>
      <c r="AW21" s="75"/>
    </row>
    <row r="22" spans="1:49" ht="15.5" x14ac:dyDescent="0.35">
      <c r="A22" s="3" t="s">
        <v>9</v>
      </c>
      <c r="B22" s="8" t="s">
        <v>737</v>
      </c>
      <c r="C22" s="8" t="s">
        <v>738</v>
      </c>
      <c r="D22" s="8">
        <v>2007</v>
      </c>
      <c r="E22" s="170" t="s">
        <v>1020</v>
      </c>
      <c r="F22" s="8" t="s">
        <v>164</v>
      </c>
      <c r="G22" s="8" t="s">
        <v>141</v>
      </c>
      <c r="H22" s="8" t="s">
        <v>141</v>
      </c>
      <c r="I22" s="8" t="s">
        <v>143</v>
      </c>
      <c r="J22" s="8" t="s">
        <v>149</v>
      </c>
      <c r="K22" s="8" t="s">
        <v>141</v>
      </c>
      <c r="L22" s="8" t="s">
        <v>166</v>
      </c>
      <c r="M22" s="8" t="s">
        <v>146</v>
      </c>
      <c r="N22" s="8" t="s">
        <v>147</v>
      </c>
      <c r="O22" s="8" t="s">
        <v>323</v>
      </c>
      <c r="P22" s="54">
        <v>10</v>
      </c>
      <c r="Q22" s="14" t="s">
        <v>328</v>
      </c>
      <c r="R22" s="8" t="s">
        <v>141</v>
      </c>
      <c r="S22" s="8" t="s">
        <v>344</v>
      </c>
      <c r="T22" s="8" t="s">
        <v>141</v>
      </c>
      <c r="U22" s="34">
        <v>10</v>
      </c>
      <c r="V22" s="8" t="s">
        <v>511</v>
      </c>
      <c r="W22" s="14" t="s">
        <v>518</v>
      </c>
      <c r="X22" s="9"/>
      <c r="Y22" s="31"/>
      <c r="Z22" s="31"/>
      <c r="AA22" s="31"/>
      <c r="AB22" s="9" t="s">
        <v>523</v>
      </c>
      <c r="AC22" s="31"/>
      <c r="AD22" s="31"/>
      <c r="AE22" s="31"/>
      <c r="AF22" s="31"/>
      <c r="AG22" s="31"/>
      <c r="AH22" s="31"/>
      <c r="AI22" s="3"/>
      <c r="AJ22" s="31"/>
      <c r="AK22" s="31"/>
      <c r="AL22" s="31"/>
      <c r="AM22" s="71">
        <v>58.33</v>
      </c>
      <c r="AN22" s="72">
        <v>6.52</v>
      </c>
      <c r="AO22" s="81">
        <f t="shared" si="2"/>
        <v>19.559999999999999</v>
      </c>
      <c r="AP22" s="72">
        <v>9</v>
      </c>
      <c r="AQ22" s="72">
        <v>31.16</v>
      </c>
      <c r="AR22" s="72">
        <v>6.52</v>
      </c>
      <c r="AS22" s="81">
        <f t="shared" si="3"/>
        <v>21.624393633117204</v>
      </c>
      <c r="AT22" s="71">
        <v>11</v>
      </c>
      <c r="AU22" s="73" t="s">
        <v>599</v>
      </c>
      <c r="AV22" s="74" t="s">
        <v>611</v>
      </c>
      <c r="AW22" s="75"/>
    </row>
    <row r="23" spans="1:49" ht="15.5" x14ac:dyDescent="0.35">
      <c r="A23" s="2" t="s">
        <v>10</v>
      </c>
      <c r="B23" s="7" t="s">
        <v>739</v>
      </c>
      <c r="C23" s="7" t="s">
        <v>740</v>
      </c>
      <c r="D23" s="7">
        <v>2013</v>
      </c>
      <c r="E23" s="169" t="s">
        <v>1021</v>
      </c>
      <c r="F23" s="7" t="s">
        <v>164</v>
      </c>
      <c r="G23" s="7" t="s">
        <v>141</v>
      </c>
      <c r="H23" s="7" t="s">
        <v>141</v>
      </c>
      <c r="I23" s="7" t="s">
        <v>143</v>
      </c>
      <c r="J23" s="7" t="s">
        <v>149</v>
      </c>
      <c r="K23" s="7" t="s">
        <v>141</v>
      </c>
      <c r="L23" s="7" t="s">
        <v>167</v>
      </c>
      <c r="M23" s="7" t="s">
        <v>146</v>
      </c>
      <c r="N23" s="7" t="s">
        <v>147</v>
      </c>
      <c r="O23" s="7" t="s">
        <v>333</v>
      </c>
      <c r="P23" s="55">
        <v>10</v>
      </c>
      <c r="Q23" s="15" t="s">
        <v>353</v>
      </c>
      <c r="R23" s="7" t="s">
        <v>329</v>
      </c>
      <c r="S23" s="7" t="s">
        <v>354</v>
      </c>
      <c r="T23" s="7" t="s">
        <v>141</v>
      </c>
      <c r="U23" s="36">
        <v>10</v>
      </c>
      <c r="V23" s="7" t="s">
        <v>511</v>
      </c>
      <c r="W23" s="15" t="s">
        <v>518</v>
      </c>
      <c r="X23" s="32"/>
      <c r="Y23" s="33"/>
      <c r="Z23" s="33"/>
      <c r="AA23" s="33"/>
      <c r="AB23" s="33"/>
      <c r="AC23" s="33"/>
      <c r="AD23" s="33" t="s">
        <v>513</v>
      </c>
      <c r="AE23" s="33"/>
      <c r="AF23" s="33"/>
      <c r="AG23" s="33"/>
      <c r="AH23" s="33"/>
      <c r="AI23" s="2"/>
      <c r="AJ23" s="33"/>
      <c r="AK23" s="33"/>
      <c r="AL23" s="33"/>
      <c r="AM23" s="64">
        <v>46.81</v>
      </c>
      <c r="AN23" s="65">
        <v>4.79</v>
      </c>
      <c r="AO23" s="82">
        <f t="shared" si="2"/>
        <v>20.879125939559827</v>
      </c>
      <c r="AP23" s="65">
        <v>19</v>
      </c>
      <c r="AQ23" s="65">
        <v>37.770000000000003</v>
      </c>
      <c r="AR23" s="65">
        <v>3.72</v>
      </c>
      <c r="AS23" s="82">
        <f t="shared" si="3"/>
        <v>18.224203686306844</v>
      </c>
      <c r="AT23" s="64">
        <v>24</v>
      </c>
      <c r="AU23" s="83" t="s">
        <v>599</v>
      </c>
      <c r="AV23" s="84" t="s">
        <v>612</v>
      </c>
      <c r="AW23" s="85"/>
    </row>
    <row r="24" spans="1:49" ht="15.5" x14ac:dyDescent="0.35">
      <c r="A24" s="2" t="s">
        <v>10</v>
      </c>
      <c r="B24" s="7" t="s">
        <v>739</v>
      </c>
      <c r="C24" s="7" t="s">
        <v>740</v>
      </c>
      <c r="D24" s="7">
        <v>2013</v>
      </c>
      <c r="E24" s="169" t="s">
        <v>1021</v>
      </c>
      <c r="F24" s="7" t="s">
        <v>164</v>
      </c>
      <c r="G24" s="7" t="s">
        <v>141</v>
      </c>
      <c r="H24" s="7" t="s">
        <v>141</v>
      </c>
      <c r="I24" s="7" t="s">
        <v>143</v>
      </c>
      <c r="J24" s="7" t="s">
        <v>149</v>
      </c>
      <c r="K24" s="7" t="s">
        <v>141</v>
      </c>
      <c r="L24" s="7" t="s">
        <v>167</v>
      </c>
      <c r="M24" s="7" t="s">
        <v>146</v>
      </c>
      <c r="N24" s="7" t="s">
        <v>147</v>
      </c>
      <c r="O24" s="7" t="s">
        <v>333</v>
      </c>
      <c r="P24" s="55">
        <v>10</v>
      </c>
      <c r="Q24" s="15" t="s">
        <v>352</v>
      </c>
      <c r="R24" s="7" t="s">
        <v>329</v>
      </c>
      <c r="S24" s="7" t="s">
        <v>354</v>
      </c>
      <c r="T24" s="7" t="s">
        <v>141</v>
      </c>
      <c r="U24" s="36">
        <v>10</v>
      </c>
      <c r="V24" s="7" t="s">
        <v>511</v>
      </c>
      <c r="W24" s="15" t="s">
        <v>518</v>
      </c>
      <c r="X24" s="32"/>
      <c r="Y24" s="33"/>
      <c r="Z24" s="33"/>
      <c r="AA24" s="33"/>
      <c r="AB24" s="33"/>
      <c r="AC24" s="33"/>
      <c r="AD24" s="33" t="s">
        <v>523</v>
      </c>
      <c r="AE24" s="33"/>
      <c r="AF24" s="33"/>
      <c r="AG24" s="33"/>
      <c r="AH24" s="33"/>
      <c r="AI24" s="2"/>
      <c r="AJ24" s="33"/>
      <c r="AK24" s="33"/>
      <c r="AL24" s="33"/>
      <c r="AM24" s="64">
        <v>51.06</v>
      </c>
      <c r="AN24" s="65">
        <v>6.38</v>
      </c>
      <c r="AO24" s="82">
        <f t="shared" si="2"/>
        <v>24.70963374880332</v>
      </c>
      <c r="AP24" s="65">
        <v>15</v>
      </c>
      <c r="AQ24" s="65">
        <v>25.53</v>
      </c>
      <c r="AR24" s="65">
        <v>4.26</v>
      </c>
      <c r="AS24" s="82">
        <f t="shared" si="3"/>
        <v>15.939460467656989</v>
      </c>
      <c r="AT24" s="64">
        <v>14</v>
      </c>
      <c r="AU24" s="83" t="s">
        <v>599</v>
      </c>
      <c r="AV24" s="84" t="s">
        <v>613</v>
      </c>
      <c r="AW24" s="85"/>
    </row>
    <row r="25" spans="1:49" ht="15.5" x14ac:dyDescent="0.35">
      <c r="A25" s="3" t="s">
        <v>11</v>
      </c>
      <c r="B25" s="8" t="s">
        <v>741</v>
      </c>
      <c r="C25" s="8" t="s">
        <v>742</v>
      </c>
      <c r="D25" s="8">
        <v>2013</v>
      </c>
      <c r="E25" s="170" t="s">
        <v>1022</v>
      </c>
      <c r="F25" s="8" t="s">
        <v>164</v>
      </c>
      <c r="G25" s="8" t="s">
        <v>141</v>
      </c>
      <c r="H25" s="8" t="s">
        <v>141</v>
      </c>
      <c r="I25" s="8" t="s">
        <v>168</v>
      </c>
      <c r="J25" s="8" t="s">
        <v>169</v>
      </c>
      <c r="K25" s="8" t="s">
        <v>155</v>
      </c>
      <c r="L25" s="8" t="s">
        <v>170</v>
      </c>
      <c r="M25" s="8" t="s">
        <v>146</v>
      </c>
      <c r="N25" s="8" t="s">
        <v>147</v>
      </c>
      <c r="O25" s="8" t="s">
        <v>323</v>
      </c>
      <c r="P25" s="54" t="s">
        <v>355</v>
      </c>
      <c r="Q25" s="14" t="s">
        <v>356</v>
      </c>
      <c r="R25" s="8" t="s">
        <v>357</v>
      </c>
      <c r="S25" s="8" t="s">
        <v>344</v>
      </c>
      <c r="T25" s="8" t="s">
        <v>141</v>
      </c>
      <c r="U25" s="34">
        <v>3</v>
      </c>
      <c r="V25" s="8" t="s">
        <v>511</v>
      </c>
      <c r="W25" s="14" t="s">
        <v>525</v>
      </c>
      <c r="X25" s="9"/>
      <c r="Y25" s="31"/>
      <c r="Z25" s="31"/>
      <c r="AA25" s="31"/>
      <c r="AB25" s="31" t="s">
        <v>523</v>
      </c>
      <c r="AC25" s="31"/>
      <c r="AD25" s="31"/>
      <c r="AE25" s="31"/>
      <c r="AF25" s="31"/>
      <c r="AG25" s="31"/>
      <c r="AH25" s="31"/>
      <c r="AI25" s="3"/>
      <c r="AJ25" s="31"/>
      <c r="AK25" s="31"/>
      <c r="AL25" s="31"/>
      <c r="AM25" s="80">
        <v>78.787878787878782</v>
      </c>
      <c r="AN25" s="81">
        <v>10.90909090909091</v>
      </c>
      <c r="AO25" s="81">
        <v>34.497574474564146</v>
      </c>
      <c r="AP25" s="72">
        <v>10</v>
      </c>
      <c r="AQ25" s="81">
        <v>50.606060606060602</v>
      </c>
      <c r="AR25" s="81">
        <v>13.636363636363637</v>
      </c>
      <c r="AS25" s="81">
        <v>43.121968093205176</v>
      </c>
      <c r="AT25" s="71">
        <v>10</v>
      </c>
      <c r="AU25" s="73" t="s">
        <v>599</v>
      </c>
      <c r="AV25" s="74" t="s">
        <v>614</v>
      </c>
      <c r="AW25" s="75"/>
    </row>
    <row r="26" spans="1:49" ht="15.5" x14ac:dyDescent="0.35">
      <c r="A26" s="2" t="s">
        <v>12</v>
      </c>
      <c r="B26" s="7" t="s">
        <v>743</v>
      </c>
      <c r="C26" s="7" t="s">
        <v>744</v>
      </c>
      <c r="D26" s="7">
        <v>2012</v>
      </c>
      <c r="E26" s="169" t="s">
        <v>1023</v>
      </c>
      <c r="F26" s="7" t="s">
        <v>140</v>
      </c>
      <c r="G26" s="7" t="s">
        <v>141</v>
      </c>
      <c r="H26" s="7" t="s">
        <v>142</v>
      </c>
      <c r="I26" s="7" t="s">
        <v>153</v>
      </c>
      <c r="J26" s="7" t="s">
        <v>171</v>
      </c>
      <c r="K26" s="7" t="s">
        <v>172</v>
      </c>
      <c r="L26" s="7" t="s">
        <v>141</v>
      </c>
      <c r="M26" s="7" t="s">
        <v>173</v>
      </c>
      <c r="N26" s="7" t="s">
        <v>147</v>
      </c>
      <c r="O26" s="7" t="s">
        <v>323</v>
      </c>
      <c r="P26" s="55">
        <v>10</v>
      </c>
      <c r="Q26" s="15" t="s">
        <v>358</v>
      </c>
      <c r="R26" s="7" t="s">
        <v>341</v>
      </c>
      <c r="S26" s="7" t="s">
        <v>359</v>
      </c>
      <c r="T26" s="7" t="s">
        <v>360</v>
      </c>
      <c r="U26" s="36">
        <v>10</v>
      </c>
      <c r="V26" s="7" t="s">
        <v>511</v>
      </c>
      <c r="W26" s="15" t="s">
        <v>518</v>
      </c>
      <c r="X26" s="32"/>
      <c r="Y26" s="33" t="s">
        <v>517</v>
      </c>
      <c r="Z26" s="33"/>
      <c r="AA26" s="33"/>
      <c r="AB26" s="33"/>
      <c r="AC26" s="33"/>
      <c r="AD26" s="33"/>
      <c r="AE26" s="33"/>
      <c r="AF26" s="33"/>
      <c r="AG26" s="33"/>
      <c r="AH26" s="33"/>
      <c r="AI26" s="2"/>
      <c r="AJ26" s="33"/>
      <c r="AK26" s="33"/>
      <c r="AL26" s="33"/>
      <c r="AM26" s="95">
        <v>46.951219512195124</v>
      </c>
      <c r="AN26" s="94">
        <v>6.7073170731707323</v>
      </c>
      <c r="AO26" s="94">
        <v>18.971157544029328</v>
      </c>
      <c r="AP26" s="93">
        <v>8</v>
      </c>
      <c r="AQ26" s="94">
        <v>64.024390243902445</v>
      </c>
      <c r="AR26" s="94">
        <v>4.8780487804878057</v>
      </c>
      <c r="AS26" s="94">
        <v>13.797205486566783</v>
      </c>
      <c r="AT26" s="64">
        <v>8</v>
      </c>
      <c r="AU26" s="83" t="s">
        <v>599</v>
      </c>
      <c r="AV26" s="119" t="s">
        <v>615</v>
      </c>
      <c r="AW26" s="122"/>
    </row>
    <row r="27" spans="1:49" ht="15.5" x14ac:dyDescent="0.35">
      <c r="A27" s="2" t="s">
        <v>12</v>
      </c>
      <c r="B27" s="7" t="s">
        <v>743</v>
      </c>
      <c r="C27" s="7" t="s">
        <v>744</v>
      </c>
      <c r="D27" s="7">
        <v>2012</v>
      </c>
      <c r="E27" s="169" t="s">
        <v>1023</v>
      </c>
      <c r="F27" s="7" t="s">
        <v>140</v>
      </c>
      <c r="G27" s="7" t="s">
        <v>141</v>
      </c>
      <c r="H27" s="7" t="s">
        <v>142</v>
      </c>
      <c r="I27" s="7" t="s">
        <v>153</v>
      </c>
      <c r="J27" s="7" t="s">
        <v>174</v>
      </c>
      <c r="K27" s="7" t="s">
        <v>172</v>
      </c>
      <c r="L27" s="7" t="s">
        <v>141</v>
      </c>
      <c r="M27" s="7" t="s">
        <v>173</v>
      </c>
      <c r="N27" s="7" t="s">
        <v>147</v>
      </c>
      <c r="O27" s="7" t="s">
        <v>323</v>
      </c>
      <c r="P27" s="55">
        <v>10</v>
      </c>
      <c r="Q27" s="15" t="s">
        <v>358</v>
      </c>
      <c r="R27" s="7" t="s">
        <v>341</v>
      </c>
      <c r="S27" s="7" t="s">
        <v>359</v>
      </c>
      <c r="T27" s="7" t="s">
        <v>360</v>
      </c>
      <c r="U27" s="36">
        <v>10</v>
      </c>
      <c r="V27" s="7" t="s">
        <v>511</v>
      </c>
      <c r="W27" s="15" t="s">
        <v>518</v>
      </c>
      <c r="X27" s="32"/>
      <c r="Y27" s="33" t="s">
        <v>517</v>
      </c>
      <c r="Z27" s="33"/>
      <c r="AA27" s="33"/>
      <c r="AB27" s="33"/>
      <c r="AC27" s="33"/>
      <c r="AD27" s="33"/>
      <c r="AE27" s="33"/>
      <c r="AF27" s="33"/>
      <c r="AG27" s="33"/>
      <c r="AH27" s="33"/>
      <c r="AI27" s="2"/>
      <c r="AJ27" s="33"/>
      <c r="AK27" s="33"/>
      <c r="AL27" s="33"/>
      <c r="AM27" s="95">
        <v>57.926829268292686</v>
      </c>
      <c r="AN27" s="94">
        <v>4.8780487804878057</v>
      </c>
      <c r="AO27" s="94">
        <v>13.797205486566783</v>
      </c>
      <c r="AP27" s="93">
        <v>8</v>
      </c>
      <c r="AQ27" s="94">
        <v>64.634146341463406</v>
      </c>
      <c r="AR27" s="94">
        <v>5.4878048780487809</v>
      </c>
      <c r="AS27" s="94">
        <v>15.521856172387631</v>
      </c>
      <c r="AT27" s="64">
        <v>8</v>
      </c>
      <c r="AU27" s="83" t="s">
        <v>599</v>
      </c>
      <c r="AV27" s="119" t="s">
        <v>615</v>
      </c>
      <c r="AW27" s="122"/>
    </row>
    <row r="28" spans="1:49" ht="15.5" x14ac:dyDescent="0.35">
      <c r="A28" s="2" t="s">
        <v>12</v>
      </c>
      <c r="B28" s="7" t="s">
        <v>743</v>
      </c>
      <c r="C28" s="7" t="s">
        <v>744</v>
      </c>
      <c r="D28" s="7">
        <v>2012</v>
      </c>
      <c r="E28" s="169" t="s">
        <v>1023</v>
      </c>
      <c r="F28" s="7" t="s">
        <v>140</v>
      </c>
      <c r="G28" s="7" t="s">
        <v>141</v>
      </c>
      <c r="H28" s="7" t="s">
        <v>142</v>
      </c>
      <c r="I28" s="7" t="s">
        <v>153</v>
      </c>
      <c r="J28" s="7" t="s">
        <v>171</v>
      </c>
      <c r="K28" s="7" t="s">
        <v>172</v>
      </c>
      <c r="L28" s="7" t="s">
        <v>141</v>
      </c>
      <c r="M28" s="7" t="s">
        <v>173</v>
      </c>
      <c r="N28" s="7" t="s">
        <v>147</v>
      </c>
      <c r="O28" s="7" t="s">
        <v>323</v>
      </c>
      <c r="P28" s="55">
        <v>10</v>
      </c>
      <c r="Q28" s="15" t="s">
        <v>358</v>
      </c>
      <c r="R28" s="7" t="s">
        <v>341</v>
      </c>
      <c r="S28" s="7" t="s">
        <v>359</v>
      </c>
      <c r="T28" s="7" t="s">
        <v>360</v>
      </c>
      <c r="U28" s="36">
        <v>10</v>
      </c>
      <c r="V28" s="7" t="s">
        <v>511</v>
      </c>
      <c r="W28" s="15" t="s">
        <v>518</v>
      </c>
      <c r="X28" s="32"/>
      <c r="Y28" s="33"/>
      <c r="Z28" s="33"/>
      <c r="AA28" s="33"/>
      <c r="AB28" s="33"/>
      <c r="AC28" s="33"/>
      <c r="AD28" s="33"/>
      <c r="AE28" s="33" t="s">
        <v>523</v>
      </c>
      <c r="AF28" s="33"/>
      <c r="AG28" s="33"/>
      <c r="AH28" s="33"/>
      <c r="AI28" s="2"/>
      <c r="AJ28" s="33"/>
      <c r="AK28" s="33"/>
      <c r="AL28" s="33" t="s">
        <v>524</v>
      </c>
      <c r="AM28" s="95">
        <v>63.41463414634147</v>
      </c>
      <c r="AN28" s="94">
        <v>4.8780487804878057</v>
      </c>
      <c r="AO28" s="94">
        <v>13.797205486566783</v>
      </c>
      <c r="AP28" s="93">
        <v>8</v>
      </c>
      <c r="AQ28" s="94">
        <v>45.731707317073173</v>
      </c>
      <c r="AR28" s="94">
        <v>6.0975609756097562</v>
      </c>
      <c r="AS28" s="94">
        <v>17.246506858208477</v>
      </c>
      <c r="AT28" s="64">
        <v>8</v>
      </c>
      <c r="AU28" s="83" t="s">
        <v>599</v>
      </c>
      <c r="AV28" s="119" t="s">
        <v>615</v>
      </c>
      <c r="AW28" s="122" t="s">
        <v>608</v>
      </c>
    </row>
    <row r="29" spans="1:49" ht="15.5" x14ac:dyDescent="0.35">
      <c r="A29" s="2" t="s">
        <v>12</v>
      </c>
      <c r="B29" s="7" t="s">
        <v>743</v>
      </c>
      <c r="C29" s="7" t="s">
        <v>744</v>
      </c>
      <c r="D29" s="7">
        <v>2012</v>
      </c>
      <c r="E29" s="169" t="s">
        <v>1023</v>
      </c>
      <c r="F29" s="7" t="s">
        <v>140</v>
      </c>
      <c r="G29" s="7" t="s">
        <v>141</v>
      </c>
      <c r="H29" s="7" t="s">
        <v>142</v>
      </c>
      <c r="I29" s="7" t="s">
        <v>153</v>
      </c>
      <c r="J29" s="7" t="s">
        <v>174</v>
      </c>
      <c r="K29" s="7" t="s">
        <v>172</v>
      </c>
      <c r="L29" s="7" t="s">
        <v>141</v>
      </c>
      <c r="M29" s="7" t="s">
        <v>173</v>
      </c>
      <c r="N29" s="7" t="s">
        <v>147</v>
      </c>
      <c r="O29" s="7" t="s">
        <v>323</v>
      </c>
      <c r="P29" s="55">
        <v>10</v>
      </c>
      <c r="Q29" s="15" t="s">
        <v>358</v>
      </c>
      <c r="R29" s="7" t="s">
        <v>341</v>
      </c>
      <c r="S29" s="7" t="s">
        <v>359</v>
      </c>
      <c r="T29" s="7" t="s">
        <v>360</v>
      </c>
      <c r="U29" s="36">
        <v>10</v>
      </c>
      <c r="V29" s="7" t="s">
        <v>511</v>
      </c>
      <c r="W29" s="15" t="s">
        <v>518</v>
      </c>
      <c r="X29" s="32"/>
      <c r="Y29" s="33"/>
      <c r="Z29" s="33"/>
      <c r="AA29" s="33"/>
      <c r="AB29" s="33"/>
      <c r="AC29" s="33"/>
      <c r="AD29" s="33"/>
      <c r="AE29" s="33" t="s">
        <v>517</v>
      </c>
      <c r="AF29" s="33"/>
      <c r="AG29" s="33"/>
      <c r="AH29" s="33"/>
      <c r="AI29" s="2" t="s">
        <v>517</v>
      </c>
      <c r="AJ29" s="33"/>
      <c r="AK29" s="33"/>
      <c r="AL29" s="33" t="s">
        <v>524</v>
      </c>
      <c r="AM29" s="95">
        <v>10.365853658536585</v>
      </c>
      <c r="AN29" s="94">
        <v>2.4390243902439028</v>
      </c>
      <c r="AO29" s="94">
        <v>6.8986027432833916</v>
      </c>
      <c r="AP29" s="93">
        <v>8</v>
      </c>
      <c r="AQ29" s="94">
        <v>17.682926829268293</v>
      </c>
      <c r="AR29" s="94">
        <v>3.0487804878048781</v>
      </c>
      <c r="AS29" s="94">
        <v>8.6232534291042384</v>
      </c>
      <c r="AT29" s="64">
        <v>8</v>
      </c>
      <c r="AU29" s="83" t="s">
        <v>599</v>
      </c>
      <c r="AV29" s="119" t="s">
        <v>615</v>
      </c>
      <c r="AW29" s="122" t="s">
        <v>608</v>
      </c>
    </row>
    <row r="30" spans="1:49" ht="15.5" x14ac:dyDescent="0.35">
      <c r="A30" s="2" t="s">
        <v>12</v>
      </c>
      <c r="B30" s="7" t="s">
        <v>743</v>
      </c>
      <c r="C30" s="7" t="s">
        <v>744</v>
      </c>
      <c r="D30" s="7">
        <v>2012</v>
      </c>
      <c r="E30" s="169" t="s">
        <v>1023</v>
      </c>
      <c r="F30" s="7" t="s">
        <v>140</v>
      </c>
      <c r="G30" s="7" t="s">
        <v>141</v>
      </c>
      <c r="H30" s="7" t="s">
        <v>142</v>
      </c>
      <c r="I30" s="7" t="s">
        <v>153</v>
      </c>
      <c r="J30" s="7" t="s">
        <v>171</v>
      </c>
      <c r="K30" s="7" t="s">
        <v>172</v>
      </c>
      <c r="L30" s="7" t="s">
        <v>141</v>
      </c>
      <c r="M30" s="7" t="s">
        <v>173</v>
      </c>
      <c r="N30" s="7" t="s">
        <v>147</v>
      </c>
      <c r="O30" s="7" t="s">
        <v>323</v>
      </c>
      <c r="P30" s="55">
        <v>10</v>
      </c>
      <c r="Q30" s="15" t="s">
        <v>358</v>
      </c>
      <c r="R30" s="7" t="s">
        <v>341</v>
      </c>
      <c r="S30" s="7" t="s">
        <v>359</v>
      </c>
      <c r="T30" s="7" t="s">
        <v>360</v>
      </c>
      <c r="U30" s="36">
        <v>10</v>
      </c>
      <c r="V30" s="7" t="s">
        <v>511</v>
      </c>
      <c r="W30" s="15" t="s">
        <v>518</v>
      </c>
      <c r="X30" s="32"/>
      <c r="Y30" s="33"/>
      <c r="Z30" s="33"/>
      <c r="AA30" s="33"/>
      <c r="AB30" s="33"/>
      <c r="AC30" s="33"/>
      <c r="AD30" s="33"/>
      <c r="AE30" s="33"/>
      <c r="AF30" s="33"/>
      <c r="AG30" s="33"/>
      <c r="AH30" s="33"/>
      <c r="AI30" s="2" t="s">
        <v>513</v>
      </c>
      <c r="AJ30" s="33"/>
      <c r="AK30" s="33"/>
      <c r="AL30" s="33" t="s">
        <v>524</v>
      </c>
      <c r="AM30" s="95">
        <v>32.36</v>
      </c>
      <c r="AN30" s="94">
        <v>4.7699999999999996</v>
      </c>
      <c r="AO30" s="94">
        <f>AN30*SQRT(AP30)</f>
        <v>13.491597385039327</v>
      </c>
      <c r="AP30" s="93">
        <v>8</v>
      </c>
      <c r="AQ30" s="94">
        <v>55.18</v>
      </c>
      <c r="AR30" s="94">
        <v>6.52</v>
      </c>
      <c r="AS30" s="94">
        <f>AR30*SQRT(AT30)</f>
        <v>18.441344853345161</v>
      </c>
      <c r="AT30" s="64">
        <v>8</v>
      </c>
      <c r="AU30" s="83" t="s">
        <v>599</v>
      </c>
      <c r="AV30" s="119" t="s">
        <v>616</v>
      </c>
      <c r="AW30" s="122" t="s">
        <v>608</v>
      </c>
    </row>
    <row r="31" spans="1:49" ht="15.5" x14ac:dyDescent="0.35">
      <c r="A31" s="2" t="s">
        <v>12</v>
      </c>
      <c r="B31" s="7" t="s">
        <v>743</v>
      </c>
      <c r="C31" s="7" t="s">
        <v>744</v>
      </c>
      <c r="D31" s="7">
        <v>2012</v>
      </c>
      <c r="E31" s="169" t="s">
        <v>1023</v>
      </c>
      <c r="F31" s="7" t="s">
        <v>140</v>
      </c>
      <c r="G31" s="7" t="s">
        <v>141</v>
      </c>
      <c r="H31" s="7" t="s">
        <v>142</v>
      </c>
      <c r="I31" s="7" t="s">
        <v>153</v>
      </c>
      <c r="J31" s="7" t="s">
        <v>174</v>
      </c>
      <c r="K31" s="7" t="s">
        <v>172</v>
      </c>
      <c r="L31" s="7" t="s">
        <v>141</v>
      </c>
      <c r="M31" s="7" t="s">
        <v>173</v>
      </c>
      <c r="N31" s="7" t="s">
        <v>147</v>
      </c>
      <c r="O31" s="7" t="s">
        <v>323</v>
      </c>
      <c r="P31" s="55">
        <v>10</v>
      </c>
      <c r="Q31" s="15" t="s">
        <v>358</v>
      </c>
      <c r="R31" s="7" t="s">
        <v>341</v>
      </c>
      <c r="S31" s="7" t="s">
        <v>359</v>
      </c>
      <c r="T31" s="7" t="s">
        <v>360</v>
      </c>
      <c r="U31" s="36">
        <v>10</v>
      </c>
      <c r="V31" s="7" t="s">
        <v>511</v>
      </c>
      <c r="W31" s="15" t="s">
        <v>518</v>
      </c>
      <c r="X31" s="32"/>
      <c r="Y31" s="33"/>
      <c r="Z31" s="33"/>
      <c r="AA31" s="33"/>
      <c r="AB31" s="33"/>
      <c r="AC31" s="33"/>
      <c r="AD31" s="33"/>
      <c r="AE31" s="33"/>
      <c r="AF31" s="33"/>
      <c r="AG31" s="33"/>
      <c r="AH31" s="33"/>
      <c r="AI31" s="2"/>
      <c r="AJ31" s="33"/>
      <c r="AK31" s="33"/>
      <c r="AL31" s="33" t="s">
        <v>524</v>
      </c>
      <c r="AM31" s="95">
        <v>33.86</v>
      </c>
      <c r="AN31" s="94">
        <v>6.77</v>
      </c>
      <c r="AO31" s="94">
        <f>AN31*SQRT(AP31)</f>
        <v>19.148451634531707</v>
      </c>
      <c r="AP31" s="93">
        <v>8</v>
      </c>
      <c r="AQ31" s="94">
        <v>31.1</v>
      </c>
      <c r="AR31" s="94">
        <v>3.51</v>
      </c>
      <c r="AS31" s="94">
        <f>AR31*SQRT(AT31)</f>
        <v>9.9277792078591265</v>
      </c>
      <c r="AT31" s="64">
        <v>8</v>
      </c>
      <c r="AU31" s="83" t="s">
        <v>599</v>
      </c>
      <c r="AV31" s="119" t="s">
        <v>616</v>
      </c>
      <c r="AW31" s="122" t="s">
        <v>608</v>
      </c>
    </row>
    <row r="32" spans="1:49" ht="15.5" x14ac:dyDescent="0.35">
      <c r="A32" s="2" t="s">
        <v>12</v>
      </c>
      <c r="B32" s="7" t="s">
        <v>743</v>
      </c>
      <c r="C32" s="7" t="s">
        <v>744</v>
      </c>
      <c r="D32" s="7">
        <v>2012</v>
      </c>
      <c r="E32" s="169" t="s">
        <v>1023</v>
      </c>
      <c r="F32" s="7" t="s">
        <v>140</v>
      </c>
      <c r="G32" s="7" t="s">
        <v>141</v>
      </c>
      <c r="H32" s="7" t="s">
        <v>142</v>
      </c>
      <c r="I32" s="7" t="s">
        <v>153</v>
      </c>
      <c r="J32" s="7" t="s">
        <v>171</v>
      </c>
      <c r="K32" s="7" t="s">
        <v>172</v>
      </c>
      <c r="L32" s="7" t="s">
        <v>141</v>
      </c>
      <c r="M32" s="7" t="s">
        <v>173</v>
      </c>
      <c r="N32" s="7" t="s">
        <v>147</v>
      </c>
      <c r="O32" s="7" t="s">
        <v>323</v>
      </c>
      <c r="P32" s="55">
        <v>10</v>
      </c>
      <c r="Q32" s="15" t="s">
        <v>358</v>
      </c>
      <c r="R32" s="7" t="s">
        <v>341</v>
      </c>
      <c r="S32" s="7" t="s">
        <v>361</v>
      </c>
      <c r="T32" s="7" t="s">
        <v>360</v>
      </c>
      <c r="U32" s="36">
        <v>10</v>
      </c>
      <c r="V32" s="7" t="s">
        <v>511</v>
      </c>
      <c r="W32" s="15" t="s">
        <v>518</v>
      </c>
      <c r="X32" s="32"/>
      <c r="Y32" s="33"/>
      <c r="Z32" s="33"/>
      <c r="AA32" s="33"/>
      <c r="AB32" s="33"/>
      <c r="AC32" s="33"/>
      <c r="AD32" s="33"/>
      <c r="AE32" s="33" t="s">
        <v>517</v>
      </c>
      <c r="AF32" s="33"/>
      <c r="AG32" s="33"/>
      <c r="AH32" s="33"/>
      <c r="AI32" s="2"/>
      <c r="AJ32" s="33"/>
      <c r="AK32" s="33"/>
      <c r="AL32" s="33"/>
      <c r="AM32" s="95">
        <v>41.463414634146339</v>
      </c>
      <c r="AN32" s="94">
        <v>5.4878048780487809</v>
      </c>
      <c r="AO32" s="94">
        <v>15.521856172387631</v>
      </c>
      <c r="AP32" s="93">
        <v>8</v>
      </c>
      <c r="AQ32" s="94">
        <v>60.365853658536587</v>
      </c>
      <c r="AR32" s="94">
        <v>7.0121951219512191</v>
      </c>
      <c r="AS32" s="94">
        <v>19.833482886939748</v>
      </c>
      <c r="AT32" s="64">
        <v>8</v>
      </c>
      <c r="AU32" s="83" t="s">
        <v>599</v>
      </c>
      <c r="AV32" s="119" t="s">
        <v>617</v>
      </c>
      <c r="AW32" s="122"/>
    </row>
    <row r="33" spans="1:49" ht="15.5" x14ac:dyDescent="0.35">
      <c r="A33" s="2" t="s">
        <v>12</v>
      </c>
      <c r="B33" s="7" t="s">
        <v>743</v>
      </c>
      <c r="C33" s="7" t="s">
        <v>744</v>
      </c>
      <c r="D33" s="7">
        <v>2012</v>
      </c>
      <c r="E33" s="169" t="s">
        <v>1023</v>
      </c>
      <c r="F33" s="7" t="s">
        <v>140</v>
      </c>
      <c r="G33" s="7" t="s">
        <v>141</v>
      </c>
      <c r="H33" s="7" t="s">
        <v>142</v>
      </c>
      <c r="I33" s="7" t="s">
        <v>153</v>
      </c>
      <c r="J33" s="7" t="s">
        <v>174</v>
      </c>
      <c r="K33" s="7" t="s">
        <v>172</v>
      </c>
      <c r="L33" s="7" t="s">
        <v>141</v>
      </c>
      <c r="M33" s="7" t="s">
        <v>173</v>
      </c>
      <c r="N33" s="7" t="s">
        <v>147</v>
      </c>
      <c r="O33" s="7" t="s">
        <v>323</v>
      </c>
      <c r="P33" s="55">
        <v>10</v>
      </c>
      <c r="Q33" s="15" t="s">
        <v>358</v>
      </c>
      <c r="R33" s="7" t="s">
        <v>341</v>
      </c>
      <c r="S33" s="7" t="s">
        <v>361</v>
      </c>
      <c r="T33" s="7" t="s">
        <v>360</v>
      </c>
      <c r="U33" s="36">
        <v>10</v>
      </c>
      <c r="V33" s="7" t="s">
        <v>511</v>
      </c>
      <c r="W33" s="15" t="s">
        <v>518</v>
      </c>
      <c r="X33" s="32"/>
      <c r="Y33" s="33"/>
      <c r="Z33" s="33"/>
      <c r="AA33" s="41"/>
      <c r="AB33" s="41"/>
      <c r="AC33" s="41"/>
      <c r="AD33" s="33"/>
      <c r="AE33" s="33" t="s">
        <v>517</v>
      </c>
      <c r="AF33" s="33"/>
      <c r="AG33" s="33"/>
      <c r="AH33" s="33"/>
      <c r="AI33" s="2"/>
      <c r="AJ33" s="33"/>
      <c r="AK33" s="33"/>
      <c r="AL33" s="33"/>
      <c r="AM33" s="95">
        <v>10.365853658536585</v>
      </c>
      <c r="AN33" s="94">
        <v>3.6585365853658534</v>
      </c>
      <c r="AO33" s="94">
        <v>10.347904114925086</v>
      </c>
      <c r="AP33" s="93">
        <v>8</v>
      </c>
      <c r="AQ33" s="94">
        <v>24.390243902439025</v>
      </c>
      <c r="AR33" s="94">
        <v>3.0487804878048781</v>
      </c>
      <c r="AS33" s="94">
        <v>8.6232534291042384</v>
      </c>
      <c r="AT33" s="64">
        <v>8</v>
      </c>
      <c r="AU33" s="83" t="s">
        <v>599</v>
      </c>
      <c r="AV33" s="119" t="s">
        <v>617</v>
      </c>
      <c r="AW33" s="122"/>
    </row>
    <row r="34" spans="1:49" ht="15.5" x14ac:dyDescent="0.35">
      <c r="A34" s="2" t="s">
        <v>12</v>
      </c>
      <c r="B34" s="7" t="s">
        <v>743</v>
      </c>
      <c r="C34" s="7" t="s">
        <v>744</v>
      </c>
      <c r="D34" s="7">
        <v>2012</v>
      </c>
      <c r="E34" s="169" t="s">
        <v>1023</v>
      </c>
      <c r="F34" s="7" t="s">
        <v>140</v>
      </c>
      <c r="G34" s="7" t="s">
        <v>141</v>
      </c>
      <c r="H34" s="7" t="s">
        <v>142</v>
      </c>
      <c r="I34" s="7" t="s">
        <v>153</v>
      </c>
      <c r="J34" s="7" t="s">
        <v>171</v>
      </c>
      <c r="K34" s="7" t="s">
        <v>172</v>
      </c>
      <c r="L34" s="7" t="s">
        <v>141</v>
      </c>
      <c r="M34" s="7" t="s">
        <v>173</v>
      </c>
      <c r="N34" s="7" t="s">
        <v>147</v>
      </c>
      <c r="O34" s="7" t="s">
        <v>323</v>
      </c>
      <c r="P34" s="55">
        <v>10</v>
      </c>
      <c r="Q34" s="15" t="s">
        <v>358</v>
      </c>
      <c r="R34" s="7" t="s">
        <v>341</v>
      </c>
      <c r="S34" s="7" t="s">
        <v>361</v>
      </c>
      <c r="T34" s="7" t="s">
        <v>360</v>
      </c>
      <c r="U34" s="36">
        <v>10</v>
      </c>
      <c r="V34" s="7" t="s">
        <v>511</v>
      </c>
      <c r="W34" s="15" t="s">
        <v>518</v>
      </c>
      <c r="X34" s="32"/>
      <c r="Y34" s="33"/>
      <c r="Z34" s="33"/>
      <c r="AA34" s="33"/>
      <c r="AB34" s="33"/>
      <c r="AC34" s="33"/>
      <c r="AD34" s="33"/>
      <c r="AE34" s="119"/>
      <c r="AF34" s="33"/>
      <c r="AG34" s="33"/>
      <c r="AH34" s="33"/>
      <c r="AI34" s="2" t="s">
        <v>517</v>
      </c>
      <c r="AJ34" s="33"/>
      <c r="AK34" s="33" t="s">
        <v>524</v>
      </c>
      <c r="AL34" s="33"/>
      <c r="AM34" s="86">
        <v>24.66</v>
      </c>
      <c r="AN34" s="82">
        <v>6.29</v>
      </c>
      <c r="AO34" s="82">
        <f t="shared" ref="AO34:AO39" si="4">AN34*SQRT(AP34)</f>
        <v>16.641775746596277</v>
      </c>
      <c r="AP34" s="65">
        <v>7</v>
      </c>
      <c r="AQ34" s="82">
        <v>60.91</v>
      </c>
      <c r="AR34" s="82">
        <v>3.78</v>
      </c>
      <c r="AS34" s="82">
        <f t="shared" ref="AS34:AS39" si="5">AR34*SQRT(AT34)</f>
        <v>10.000939955824153</v>
      </c>
      <c r="AT34" s="64">
        <v>7</v>
      </c>
      <c r="AU34" s="83" t="s">
        <v>599</v>
      </c>
      <c r="AV34" s="119" t="s">
        <v>618</v>
      </c>
      <c r="AW34" s="122" t="s">
        <v>608</v>
      </c>
    </row>
    <row r="35" spans="1:49" ht="15.5" x14ac:dyDescent="0.35">
      <c r="A35" s="2" t="s">
        <v>12</v>
      </c>
      <c r="B35" s="7" t="s">
        <v>743</v>
      </c>
      <c r="C35" s="7" t="s">
        <v>744</v>
      </c>
      <c r="D35" s="7">
        <v>2012</v>
      </c>
      <c r="E35" s="169" t="s">
        <v>1023</v>
      </c>
      <c r="F35" s="7" t="s">
        <v>140</v>
      </c>
      <c r="G35" s="7" t="s">
        <v>141</v>
      </c>
      <c r="H35" s="7" t="s">
        <v>142</v>
      </c>
      <c r="I35" s="7" t="s">
        <v>153</v>
      </c>
      <c r="J35" s="7" t="s">
        <v>174</v>
      </c>
      <c r="K35" s="7" t="s">
        <v>172</v>
      </c>
      <c r="L35" s="7" t="s">
        <v>141</v>
      </c>
      <c r="M35" s="7" t="s">
        <v>173</v>
      </c>
      <c r="N35" s="7" t="s">
        <v>147</v>
      </c>
      <c r="O35" s="7" t="s">
        <v>323</v>
      </c>
      <c r="P35" s="55">
        <v>10</v>
      </c>
      <c r="Q35" s="15" t="s">
        <v>358</v>
      </c>
      <c r="R35" s="7" t="s">
        <v>341</v>
      </c>
      <c r="S35" s="7" t="s">
        <v>361</v>
      </c>
      <c r="T35" s="7" t="s">
        <v>360</v>
      </c>
      <c r="U35" s="36">
        <v>10</v>
      </c>
      <c r="V35" s="7" t="s">
        <v>511</v>
      </c>
      <c r="W35" s="15" t="s">
        <v>518</v>
      </c>
      <c r="X35" s="32"/>
      <c r="Y35" s="33"/>
      <c r="Z35" s="33"/>
      <c r="AA35" s="41"/>
      <c r="AB35" s="41"/>
      <c r="AC35" s="41"/>
      <c r="AD35" s="33"/>
      <c r="AE35" s="119"/>
      <c r="AF35" s="33"/>
      <c r="AG35" s="33"/>
      <c r="AH35" s="33"/>
      <c r="AI35" s="2" t="s">
        <v>513</v>
      </c>
      <c r="AJ35" s="33"/>
      <c r="AK35" s="33" t="s">
        <v>524</v>
      </c>
      <c r="AL35" s="33"/>
      <c r="AM35" s="86">
        <v>20.64</v>
      </c>
      <c r="AN35" s="82">
        <v>3.52</v>
      </c>
      <c r="AO35" s="82">
        <f t="shared" si="4"/>
        <v>9.3130446149473602</v>
      </c>
      <c r="AP35" s="65">
        <v>7</v>
      </c>
      <c r="AQ35" s="82">
        <v>25.92</v>
      </c>
      <c r="AR35" s="82">
        <v>5.79</v>
      </c>
      <c r="AS35" s="82">
        <f t="shared" si="5"/>
        <v>15.318900091063981</v>
      </c>
      <c r="AT35" s="64">
        <v>7</v>
      </c>
      <c r="AU35" s="83" t="s">
        <v>599</v>
      </c>
      <c r="AV35" s="119" t="s">
        <v>618</v>
      </c>
      <c r="AW35" s="122" t="s">
        <v>608</v>
      </c>
    </row>
    <row r="36" spans="1:49" ht="15.5" x14ac:dyDescent="0.35">
      <c r="A36" s="3" t="s">
        <v>13</v>
      </c>
      <c r="B36" s="8" t="s">
        <v>745</v>
      </c>
      <c r="C36" s="8" t="s">
        <v>746</v>
      </c>
      <c r="D36" s="8">
        <v>1999</v>
      </c>
      <c r="E36" s="170" t="s">
        <v>1024</v>
      </c>
      <c r="F36" s="8" t="s">
        <v>140</v>
      </c>
      <c r="G36" s="8" t="s">
        <v>148</v>
      </c>
      <c r="H36" s="8" t="s">
        <v>142</v>
      </c>
      <c r="I36" s="8" t="s">
        <v>143</v>
      </c>
      <c r="J36" s="8" t="s">
        <v>149</v>
      </c>
      <c r="K36" s="8" t="s">
        <v>141</v>
      </c>
      <c r="L36" s="8" t="s">
        <v>175</v>
      </c>
      <c r="M36" s="8" t="s">
        <v>146</v>
      </c>
      <c r="N36" s="8" t="s">
        <v>147</v>
      </c>
      <c r="O36" s="8" t="s">
        <v>323</v>
      </c>
      <c r="P36" s="54">
        <v>3</v>
      </c>
      <c r="Q36" s="14" t="s">
        <v>328</v>
      </c>
      <c r="R36" s="8" t="s">
        <v>362</v>
      </c>
      <c r="S36" s="8" t="s">
        <v>344</v>
      </c>
      <c r="T36" s="8" t="s">
        <v>363</v>
      </c>
      <c r="U36" s="34">
        <v>3</v>
      </c>
      <c r="V36" s="8" t="s">
        <v>526</v>
      </c>
      <c r="W36" s="14" t="s">
        <v>527</v>
      </c>
      <c r="X36" s="9"/>
      <c r="Y36" s="31"/>
      <c r="Z36" s="31"/>
      <c r="AA36" s="39"/>
      <c r="AB36" s="39"/>
      <c r="AC36" s="39" t="s">
        <v>513</v>
      </c>
      <c r="AD36" s="31"/>
      <c r="AE36" s="31"/>
      <c r="AF36" s="31"/>
      <c r="AG36" s="31"/>
      <c r="AH36" s="31"/>
      <c r="AI36" s="3"/>
      <c r="AJ36" s="31"/>
      <c r="AK36" s="31"/>
      <c r="AL36" s="31"/>
      <c r="AM36" s="71">
        <v>188.73</v>
      </c>
      <c r="AN36" s="72">
        <v>12.21</v>
      </c>
      <c r="AO36" s="81">
        <f t="shared" si="4"/>
        <v>44.023781073415307</v>
      </c>
      <c r="AP36" s="72">
        <v>13</v>
      </c>
      <c r="AQ36" s="72">
        <v>162.44</v>
      </c>
      <c r="AR36" s="72">
        <v>11.27</v>
      </c>
      <c r="AS36" s="81">
        <f t="shared" si="5"/>
        <v>40.634562874479158</v>
      </c>
      <c r="AT36" s="71">
        <v>13</v>
      </c>
      <c r="AU36" s="73" t="s">
        <v>141</v>
      </c>
      <c r="AV36" s="74" t="s">
        <v>619</v>
      </c>
      <c r="AW36" s="75"/>
    </row>
    <row r="37" spans="1:49" ht="15.5" x14ac:dyDescent="0.35">
      <c r="A37" s="3" t="s">
        <v>13</v>
      </c>
      <c r="B37" s="8" t="s">
        <v>745</v>
      </c>
      <c r="C37" s="8" t="s">
        <v>746</v>
      </c>
      <c r="D37" s="8">
        <v>1999</v>
      </c>
      <c r="E37" s="170" t="s">
        <v>1024</v>
      </c>
      <c r="F37" s="8" t="s">
        <v>140</v>
      </c>
      <c r="G37" s="8" t="s">
        <v>148</v>
      </c>
      <c r="H37" s="8" t="s">
        <v>142</v>
      </c>
      <c r="I37" s="8" t="s">
        <v>143</v>
      </c>
      <c r="J37" s="8" t="s">
        <v>149</v>
      </c>
      <c r="K37" s="8" t="s">
        <v>141</v>
      </c>
      <c r="L37" s="8" t="s">
        <v>175</v>
      </c>
      <c r="M37" s="8" t="s">
        <v>146</v>
      </c>
      <c r="N37" s="8" t="s">
        <v>147</v>
      </c>
      <c r="O37" s="8" t="s">
        <v>323</v>
      </c>
      <c r="P37" s="54">
        <v>3</v>
      </c>
      <c r="Q37" s="14" t="s">
        <v>356</v>
      </c>
      <c r="R37" s="8" t="s">
        <v>362</v>
      </c>
      <c r="S37" s="8" t="s">
        <v>364</v>
      </c>
      <c r="T37" s="8" t="s">
        <v>363</v>
      </c>
      <c r="U37" s="34">
        <v>3</v>
      </c>
      <c r="V37" s="8" t="s">
        <v>526</v>
      </c>
      <c r="W37" s="14" t="s">
        <v>527</v>
      </c>
      <c r="X37" s="9"/>
      <c r="Y37" s="31"/>
      <c r="Z37" s="31"/>
      <c r="AA37" s="39"/>
      <c r="AB37" s="39"/>
      <c r="AC37" s="39" t="s">
        <v>513</v>
      </c>
      <c r="AD37" s="31"/>
      <c r="AE37" s="31"/>
      <c r="AF37" s="31"/>
      <c r="AG37" s="31"/>
      <c r="AH37" s="31"/>
      <c r="AI37" s="3"/>
      <c r="AJ37" s="39" t="s">
        <v>524</v>
      </c>
      <c r="AK37" s="31"/>
      <c r="AL37" s="31"/>
      <c r="AM37" s="71">
        <v>164.32</v>
      </c>
      <c r="AN37" s="72">
        <v>11.74</v>
      </c>
      <c r="AO37" s="81">
        <f t="shared" si="4"/>
        <v>42.329171973947233</v>
      </c>
      <c r="AP37" s="72">
        <v>13</v>
      </c>
      <c r="AQ37" s="72">
        <v>150.22999999999999</v>
      </c>
      <c r="AR37" s="72">
        <v>11.27</v>
      </c>
      <c r="AS37" s="81">
        <f t="shared" si="5"/>
        <v>40.634562874479158</v>
      </c>
      <c r="AT37" s="71">
        <v>13</v>
      </c>
      <c r="AU37" s="73" t="s">
        <v>141</v>
      </c>
      <c r="AV37" s="74" t="s">
        <v>619</v>
      </c>
      <c r="AW37" s="118" t="s">
        <v>608</v>
      </c>
    </row>
    <row r="38" spans="1:49" ht="15.5" x14ac:dyDescent="0.35">
      <c r="A38" s="3" t="s">
        <v>13</v>
      </c>
      <c r="B38" s="8" t="s">
        <v>745</v>
      </c>
      <c r="C38" s="8" t="s">
        <v>746</v>
      </c>
      <c r="D38" s="8">
        <v>1999</v>
      </c>
      <c r="E38" s="170" t="s">
        <v>1024</v>
      </c>
      <c r="F38" s="8" t="s">
        <v>140</v>
      </c>
      <c r="G38" s="8" t="s">
        <v>148</v>
      </c>
      <c r="H38" s="8" t="s">
        <v>142</v>
      </c>
      <c r="I38" s="8" t="s">
        <v>143</v>
      </c>
      <c r="J38" s="8" t="s">
        <v>149</v>
      </c>
      <c r="K38" s="8" t="s">
        <v>141</v>
      </c>
      <c r="L38" s="8" t="s">
        <v>175</v>
      </c>
      <c r="M38" s="8" t="s">
        <v>146</v>
      </c>
      <c r="N38" s="8" t="s">
        <v>147</v>
      </c>
      <c r="O38" s="8" t="s">
        <v>323</v>
      </c>
      <c r="P38" s="54">
        <v>3</v>
      </c>
      <c r="Q38" s="14" t="s">
        <v>365</v>
      </c>
      <c r="R38" s="8" t="s">
        <v>362</v>
      </c>
      <c r="S38" s="8" t="s">
        <v>364</v>
      </c>
      <c r="T38" s="8" t="s">
        <v>363</v>
      </c>
      <c r="U38" s="34">
        <v>3</v>
      </c>
      <c r="V38" s="8" t="s">
        <v>526</v>
      </c>
      <c r="W38" s="14" t="s">
        <v>527</v>
      </c>
      <c r="X38" s="9"/>
      <c r="Y38" s="31"/>
      <c r="Z38" s="31"/>
      <c r="AA38" s="39"/>
      <c r="AB38" s="39"/>
      <c r="AC38" s="39" t="s">
        <v>513</v>
      </c>
      <c r="AD38" s="31"/>
      <c r="AE38" s="31"/>
      <c r="AF38" s="31"/>
      <c r="AG38" s="31"/>
      <c r="AH38" s="31"/>
      <c r="AI38" s="3"/>
      <c r="AJ38" s="39" t="s">
        <v>524</v>
      </c>
      <c r="AK38" s="31"/>
      <c r="AL38" s="31"/>
      <c r="AM38" s="71">
        <v>166.2</v>
      </c>
      <c r="AN38" s="72">
        <v>13.62</v>
      </c>
      <c r="AO38" s="81">
        <f t="shared" si="4"/>
        <v>49.107608371819531</v>
      </c>
      <c r="AP38" s="72">
        <v>13</v>
      </c>
      <c r="AQ38" s="72">
        <v>152.11000000000001</v>
      </c>
      <c r="AR38" s="72">
        <v>14.08</v>
      </c>
      <c r="AS38" s="81">
        <f t="shared" si="5"/>
        <v>50.766161958532969</v>
      </c>
      <c r="AT38" s="71">
        <v>13</v>
      </c>
      <c r="AU38" s="73" t="s">
        <v>141</v>
      </c>
      <c r="AV38" s="74" t="s">
        <v>619</v>
      </c>
      <c r="AW38" s="118" t="s">
        <v>608</v>
      </c>
    </row>
    <row r="39" spans="1:49" ht="15.5" x14ac:dyDescent="0.35">
      <c r="A39" s="3" t="s">
        <v>13</v>
      </c>
      <c r="B39" s="8" t="s">
        <v>745</v>
      </c>
      <c r="C39" s="8" t="s">
        <v>746</v>
      </c>
      <c r="D39" s="8">
        <v>1999</v>
      </c>
      <c r="E39" s="170" t="s">
        <v>1024</v>
      </c>
      <c r="F39" s="8" t="s">
        <v>140</v>
      </c>
      <c r="G39" s="8" t="s">
        <v>148</v>
      </c>
      <c r="H39" s="8" t="s">
        <v>142</v>
      </c>
      <c r="I39" s="8" t="s">
        <v>143</v>
      </c>
      <c r="J39" s="8" t="s">
        <v>149</v>
      </c>
      <c r="K39" s="8" t="s">
        <v>141</v>
      </c>
      <c r="L39" s="8" t="s">
        <v>175</v>
      </c>
      <c r="M39" s="8" t="s">
        <v>146</v>
      </c>
      <c r="N39" s="8" t="s">
        <v>147</v>
      </c>
      <c r="O39" s="8" t="s">
        <v>323</v>
      </c>
      <c r="P39" s="54">
        <v>3</v>
      </c>
      <c r="Q39" s="14" t="s">
        <v>366</v>
      </c>
      <c r="R39" s="8" t="s">
        <v>362</v>
      </c>
      <c r="S39" s="8" t="s">
        <v>364</v>
      </c>
      <c r="T39" s="8" t="s">
        <v>363</v>
      </c>
      <c r="U39" s="34">
        <v>3</v>
      </c>
      <c r="V39" s="8" t="s">
        <v>526</v>
      </c>
      <c r="W39" s="14" t="s">
        <v>527</v>
      </c>
      <c r="X39" s="9"/>
      <c r="Y39" s="31"/>
      <c r="Z39" s="31"/>
      <c r="AA39" s="39"/>
      <c r="AB39" s="39"/>
      <c r="AC39" s="39" t="s">
        <v>517</v>
      </c>
      <c r="AD39" s="31"/>
      <c r="AE39" s="31"/>
      <c r="AF39" s="31"/>
      <c r="AG39" s="31"/>
      <c r="AH39" s="31"/>
      <c r="AI39" s="3"/>
      <c r="AJ39" s="39" t="s">
        <v>524</v>
      </c>
      <c r="AK39" s="31"/>
      <c r="AL39" s="31"/>
      <c r="AM39" s="71">
        <v>71.36</v>
      </c>
      <c r="AN39" s="72">
        <v>13.15</v>
      </c>
      <c r="AO39" s="81">
        <f t="shared" si="4"/>
        <v>47.412999272351456</v>
      </c>
      <c r="AP39" s="72">
        <v>13</v>
      </c>
      <c r="AQ39" s="72">
        <v>147.88999999999999</v>
      </c>
      <c r="AR39" s="72">
        <v>17.37</v>
      </c>
      <c r="AS39" s="81">
        <f t="shared" si="5"/>
        <v>62.628425654809497</v>
      </c>
      <c r="AT39" s="71">
        <v>13</v>
      </c>
      <c r="AU39" s="73" t="s">
        <v>141</v>
      </c>
      <c r="AV39" s="74" t="s">
        <v>619</v>
      </c>
      <c r="AW39" s="118" t="s">
        <v>608</v>
      </c>
    </row>
    <row r="40" spans="1:49" s="17" customFormat="1" ht="15.5" x14ac:dyDescent="0.35">
      <c r="A40" s="4" t="s">
        <v>14</v>
      </c>
      <c r="B40" s="10" t="s">
        <v>747</v>
      </c>
      <c r="C40" s="10" t="s">
        <v>748</v>
      </c>
      <c r="D40" s="10">
        <v>2020</v>
      </c>
      <c r="E40" s="172" t="s">
        <v>1025</v>
      </c>
      <c r="F40" s="10" t="s">
        <v>140</v>
      </c>
      <c r="G40" s="10" t="s">
        <v>141</v>
      </c>
      <c r="H40" s="10" t="s">
        <v>141</v>
      </c>
      <c r="I40" s="10" t="s">
        <v>176</v>
      </c>
      <c r="J40" s="10" t="s">
        <v>141</v>
      </c>
      <c r="K40" s="10" t="s">
        <v>177</v>
      </c>
      <c r="L40" s="10" t="s">
        <v>141</v>
      </c>
      <c r="M40" s="10" t="s">
        <v>160</v>
      </c>
      <c r="N40" s="10" t="s">
        <v>147</v>
      </c>
      <c r="O40" s="10" t="s">
        <v>333</v>
      </c>
      <c r="P40" s="57" t="s">
        <v>367</v>
      </c>
      <c r="Q40" s="18" t="s">
        <v>368</v>
      </c>
      <c r="R40" s="10" t="s">
        <v>343</v>
      </c>
      <c r="S40" s="10" t="s">
        <v>344</v>
      </c>
      <c r="T40" s="10" t="s">
        <v>331</v>
      </c>
      <c r="U40" s="20">
        <v>100</v>
      </c>
      <c r="V40" s="10" t="s">
        <v>528</v>
      </c>
      <c r="W40" s="18" t="s">
        <v>529</v>
      </c>
      <c r="X40" s="44"/>
      <c r="Y40" s="42"/>
      <c r="Z40" s="42"/>
      <c r="AA40" s="171"/>
      <c r="AB40" s="171"/>
      <c r="AC40" s="171" t="s">
        <v>513</v>
      </c>
      <c r="AD40" s="42"/>
      <c r="AE40" s="42"/>
      <c r="AF40" s="42"/>
      <c r="AG40" s="42"/>
      <c r="AH40" s="42"/>
      <c r="AI40" s="4"/>
      <c r="AJ40" s="171"/>
      <c r="AK40" s="42"/>
      <c r="AL40" s="42"/>
      <c r="AM40" s="95">
        <v>0.55299539170506917</v>
      </c>
      <c r="AN40" s="94">
        <v>0.29493087557603687</v>
      </c>
      <c r="AO40" s="94"/>
      <c r="AP40" s="93">
        <v>16</v>
      </c>
      <c r="AQ40" s="94">
        <v>0.33179723502304148</v>
      </c>
      <c r="AR40" s="94">
        <v>0.32258064516129031</v>
      </c>
      <c r="AS40" s="93"/>
      <c r="AT40" s="92">
        <v>16</v>
      </c>
      <c r="AU40" s="90" t="s">
        <v>599</v>
      </c>
      <c r="AV40" s="99" t="s">
        <v>620</v>
      </c>
      <c r="AW40" s="91"/>
    </row>
    <row r="41" spans="1:49" s="174" customFormat="1" ht="15.5" x14ac:dyDescent="0.35">
      <c r="A41" s="1" t="s">
        <v>15</v>
      </c>
      <c r="B41" s="6" t="s">
        <v>749</v>
      </c>
      <c r="C41" s="6" t="s">
        <v>750</v>
      </c>
      <c r="D41" s="6">
        <v>2019</v>
      </c>
      <c r="E41" s="168" t="s">
        <v>1026</v>
      </c>
      <c r="F41" s="6" t="s">
        <v>141</v>
      </c>
      <c r="G41" s="6" t="s">
        <v>141</v>
      </c>
      <c r="H41" s="6" t="s">
        <v>141</v>
      </c>
      <c r="I41" s="6" t="s">
        <v>153</v>
      </c>
      <c r="J41" s="6" t="s">
        <v>178</v>
      </c>
      <c r="K41" s="6" t="s">
        <v>179</v>
      </c>
      <c r="L41" s="6" t="s">
        <v>141</v>
      </c>
      <c r="M41" s="6" t="s">
        <v>146</v>
      </c>
      <c r="N41" s="6" t="s">
        <v>147</v>
      </c>
      <c r="O41" s="6" t="s">
        <v>323</v>
      </c>
      <c r="P41" s="56">
        <v>20</v>
      </c>
      <c r="Q41" s="173" t="s">
        <v>369</v>
      </c>
      <c r="R41" s="6" t="s">
        <v>341</v>
      </c>
      <c r="S41" s="6" t="s">
        <v>370</v>
      </c>
      <c r="T41" s="6" t="s">
        <v>371</v>
      </c>
      <c r="U41" s="19">
        <v>20</v>
      </c>
      <c r="V41" s="6" t="s">
        <v>511</v>
      </c>
      <c r="W41" s="16" t="s">
        <v>530</v>
      </c>
      <c r="X41" s="22"/>
      <c r="Y41" s="23"/>
      <c r="Z41" s="23"/>
      <c r="AA41" s="23"/>
      <c r="AB41" s="23"/>
      <c r="AC41" s="23" t="s">
        <v>517</v>
      </c>
      <c r="AD41" s="23"/>
      <c r="AE41" s="23"/>
      <c r="AF41" s="23"/>
      <c r="AG41" s="23"/>
      <c r="AH41" s="23"/>
      <c r="AI41" s="1"/>
      <c r="AJ41" s="23"/>
      <c r="AK41" s="23"/>
      <c r="AL41" s="23"/>
      <c r="AM41" s="59">
        <v>37.69</v>
      </c>
      <c r="AN41" s="60">
        <v>5.29</v>
      </c>
      <c r="AO41" s="88">
        <f>AN41*SQRT(AP41)</f>
        <v>16.728448822290726</v>
      </c>
      <c r="AP41" s="60">
        <v>10</v>
      </c>
      <c r="AQ41" s="60">
        <v>54.21</v>
      </c>
      <c r="AR41" s="60">
        <v>4.63</v>
      </c>
      <c r="AS41" s="88">
        <f>AR41*SQRT(AT41)</f>
        <v>15.355972779345501</v>
      </c>
      <c r="AT41" s="59">
        <v>11</v>
      </c>
      <c r="AU41" s="89" t="s">
        <v>599</v>
      </c>
      <c r="AV41" s="97" t="s">
        <v>604</v>
      </c>
      <c r="AW41" s="98"/>
    </row>
    <row r="42" spans="1:49" s="174" customFormat="1" ht="15.5" x14ac:dyDescent="0.35">
      <c r="A42" s="1" t="s">
        <v>15</v>
      </c>
      <c r="B42" s="6" t="s">
        <v>749</v>
      </c>
      <c r="C42" s="6" t="s">
        <v>750</v>
      </c>
      <c r="D42" s="6">
        <v>2019</v>
      </c>
      <c r="E42" s="168" t="s">
        <v>1026</v>
      </c>
      <c r="F42" s="6" t="s">
        <v>141</v>
      </c>
      <c r="G42" s="6" t="s">
        <v>141</v>
      </c>
      <c r="H42" s="6" t="s">
        <v>141</v>
      </c>
      <c r="I42" s="6" t="s">
        <v>153</v>
      </c>
      <c r="J42" s="6" t="s">
        <v>178</v>
      </c>
      <c r="K42" s="6" t="s">
        <v>179</v>
      </c>
      <c r="L42" s="6" t="s">
        <v>141</v>
      </c>
      <c r="M42" s="6" t="s">
        <v>146</v>
      </c>
      <c r="N42" s="6" t="s">
        <v>180</v>
      </c>
      <c r="O42" s="6" t="s">
        <v>323</v>
      </c>
      <c r="P42" s="56">
        <v>20</v>
      </c>
      <c r="Q42" s="173" t="s">
        <v>369</v>
      </c>
      <c r="R42" s="6" t="s">
        <v>341</v>
      </c>
      <c r="S42" s="6" t="s">
        <v>370</v>
      </c>
      <c r="T42" s="6" t="s">
        <v>371</v>
      </c>
      <c r="U42" s="19">
        <v>20</v>
      </c>
      <c r="V42" s="6" t="s">
        <v>511</v>
      </c>
      <c r="W42" s="16" t="s">
        <v>530</v>
      </c>
      <c r="X42" s="22"/>
      <c r="Y42" s="23"/>
      <c r="Z42" s="23"/>
      <c r="AA42" s="23"/>
      <c r="AB42" s="23"/>
      <c r="AC42" s="23" t="s">
        <v>517</v>
      </c>
      <c r="AD42" s="23"/>
      <c r="AE42" s="23"/>
      <c r="AF42" s="23"/>
      <c r="AG42" s="23"/>
      <c r="AH42" s="23"/>
      <c r="AI42" s="1"/>
      <c r="AJ42" s="23"/>
      <c r="AK42" s="23"/>
      <c r="AL42" s="23"/>
      <c r="AM42" s="59">
        <v>33.06</v>
      </c>
      <c r="AN42" s="60">
        <v>5.62</v>
      </c>
      <c r="AO42" s="88">
        <f>AN42*SQRT(AP42)</f>
        <v>11.24</v>
      </c>
      <c r="AP42" s="60">
        <v>4</v>
      </c>
      <c r="AQ42" s="60">
        <v>68.760000000000005</v>
      </c>
      <c r="AR42" s="60">
        <v>2.64</v>
      </c>
      <c r="AS42" s="88">
        <f>AR42*SQRT(AT42)</f>
        <v>6.9847834612105197</v>
      </c>
      <c r="AT42" s="59">
        <v>7</v>
      </c>
      <c r="AU42" s="89" t="s">
        <v>599</v>
      </c>
      <c r="AV42" s="97" t="s">
        <v>604</v>
      </c>
      <c r="AW42" s="98"/>
    </row>
    <row r="43" spans="1:49" s="174" customFormat="1" ht="15.5" x14ac:dyDescent="0.35">
      <c r="A43" s="1" t="s">
        <v>15</v>
      </c>
      <c r="B43" s="6" t="s">
        <v>749</v>
      </c>
      <c r="C43" s="6" t="s">
        <v>750</v>
      </c>
      <c r="D43" s="6">
        <v>2019</v>
      </c>
      <c r="E43" s="168" t="s">
        <v>1026</v>
      </c>
      <c r="F43" s="6" t="s">
        <v>141</v>
      </c>
      <c r="G43" s="6" t="s">
        <v>141</v>
      </c>
      <c r="H43" s="6" t="s">
        <v>141</v>
      </c>
      <c r="I43" s="6" t="s">
        <v>153</v>
      </c>
      <c r="J43" s="6" t="s">
        <v>178</v>
      </c>
      <c r="K43" s="6" t="s">
        <v>179</v>
      </c>
      <c r="L43" s="6" t="s">
        <v>141</v>
      </c>
      <c r="M43" s="6" t="s">
        <v>146</v>
      </c>
      <c r="N43" s="6" t="s">
        <v>147</v>
      </c>
      <c r="O43" s="6" t="s">
        <v>323</v>
      </c>
      <c r="P43" s="56">
        <v>20</v>
      </c>
      <c r="Q43" s="173" t="s">
        <v>369</v>
      </c>
      <c r="R43" s="6" t="s">
        <v>341</v>
      </c>
      <c r="S43" s="6" t="s">
        <v>370</v>
      </c>
      <c r="T43" s="6" t="s">
        <v>372</v>
      </c>
      <c r="U43" s="19">
        <v>20</v>
      </c>
      <c r="V43" s="6" t="s">
        <v>511</v>
      </c>
      <c r="W43" s="16" t="s">
        <v>530</v>
      </c>
      <c r="X43" s="22"/>
      <c r="Y43" s="23"/>
      <c r="Z43" s="23"/>
      <c r="AA43" s="23"/>
      <c r="AB43" s="22" t="s">
        <v>513</v>
      </c>
      <c r="AC43" s="23"/>
      <c r="AD43" s="23"/>
      <c r="AE43" s="23"/>
      <c r="AF43" s="23"/>
      <c r="AG43" s="23"/>
      <c r="AH43" s="23"/>
      <c r="AI43" s="1"/>
      <c r="AJ43" s="23"/>
      <c r="AK43" s="23"/>
      <c r="AL43" s="23"/>
      <c r="AM43" s="60">
        <v>2.94</v>
      </c>
      <c r="AN43" s="60">
        <v>2.21</v>
      </c>
      <c r="AO43" s="88">
        <f>AN43*SQRT(AP43)</f>
        <v>7.3297407866854334</v>
      </c>
      <c r="AP43" s="59">
        <v>11</v>
      </c>
      <c r="AQ43" s="175">
        <v>-10.59</v>
      </c>
      <c r="AR43" s="60">
        <v>4.71</v>
      </c>
      <c r="AS43" s="88">
        <f>AR43*SQRT(AT43)</f>
        <v>14.894327779393068</v>
      </c>
      <c r="AT43" s="60">
        <v>10</v>
      </c>
      <c r="AU43" s="89" t="s">
        <v>599</v>
      </c>
      <c r="AV43" s="97" t="s">
        <v>621</v>
      </c>
      <c r="AW43" s="98"/>
    </row>
    <row r="44" spans="1:49" s="174" customFormat="1" ht="15.5" x14ac:dyDescent="0.35">
      <c r="A44" s="1" t="s">
        <v>15</v>
      </c>
      <c r="B44" s="6" t="s">
        <v>749</v>
      </c>
      <c r="C44" s="6" t="s">
        <v>750</v>
      </c>
      <c r="D44" s="6">
        <v>2019</v>
      </c>
      <c r="E44" s="168" t="s">
        <v>1026</v>
      </c>
      <c r="F44" s="6" t="s">
        <v>141</v>
      </c>
      <c r="G44" s="6" t="s">
        <v>141</v>
      </c>
      <c r="H44" s="6" t="s">
        <v>141</v>
      </c>
      <c r="I44" s="6" t="s">
        <v>153</v>
      </c>
      <c r="J44" s="6" t="s">
        <v>178</v>
      </c>
      <c r="K44" s="6" t="s">
        <v>179</v>
      </c>
      <c r="L44" s="6" t="s">
        <v>141</v>
      </c>
      <c r="M44" s="6" t="s">
        <v>146</v>
      </c>
      <c r="N44" s="6" t="s">
        <v>180</v>
      </c>
      <c r="O44" s="6" t="s">
        <v>323</v>
      </c>
      <c r="P44" s="56">
        <v>20</v>
      </c>
      <c r="Q44" s="173" t="s">
        <v>373</v>
      </c>
      <c r="R44" s="6" t="s">
        <v>341</v>
      </c>
      <c r="S44" s="6" t="s">
        <v>370</v>
      </c>
      <c r="T44" s="6" t="s">
        <v>372</v>
      </c>
      <c r="U44" s="19">
        <v>20</v>
      </c>
      <c r="V44" s="6" t="s">
        <v>511</v>
      </c>
      <c r="W44" s="16" t="s">
        <v>530</v>
      </c>
      <c r="X44" s="22"/>
      <c r="Y44" s="23"/>
      <c r="Z44" s="23"/>
      <c r="AA44" s="23"/>
      <c r="AB44" s="22" t="s">
        <v>513</v>
      </c>
      <c r="AC44" s="23"/>
      <c r="AD44" s="23"/>
      <c r="AE44" s="23"/>
      <c r="AF44" s="23"/>
      <c r="AG44" s="23"/>
      <c r="AH44" s="23"/>
      <c r="AI44" s="1"/>
      <c r="AJ44" s="23"/>
      <c r="AK44" s="23"/>
      <c r="AL44" s="23"/>
      <c r="AM44" s="167">
        <v>11.53846153846154</v>
      </c>
      <c r="AN44" s="167">
        <v>4.1025641025641031</v>
      </c>
      <c r="AO44" s="88">
        <f>AN44*SQRT(AP44)</f>
        <v>8.2051282051282062</v>
      </c>
      <c r="AP44" s="60">
        <v>4</v>
      </c>
      <c r="AQ44" s="88">
        <v>23.974358974358974</v>
      </c>
      <c r="AR44" s="88">
        <v>4.7435897435897445</v>
      </c>
      <c r="AS44" s="88">
        <f>AR44*SQRT(AT44)</f>
        <v>12.550358783255112</v>
      </c>
      <c r="AT44" s="59">
        <v>7</v>
      </c>
      <c r="AU44" s="89" t="s">
        <v>599</v>
      </c>
      <c r="AV44" s="97" t="s">
        <v>621</v>
      </c>
      <c r="AW44" s="98"/>
    </row>
    <row r="45" spans="1:49" s="17" customFormat="1" ht="15.5" x14ac:dyDescent="0.35">
      <c r="A45" s="4" t="s">
        <v>16</v>
      </c>
      <c r="B45" s="10" t="s">
        <v>751</v>
      </c>
      <c r="C45" s="10" t="s">
        <v>752</v>
      </c>
      <c r="D45" s="10">
        <v>2011</v>
      </c>
      <c r="E45" s="172" t="s">
        <v>1027</v>
      </c>
      <c r="F45" s="10" t="s">
        <v>164</v>
      </c>
      <c r="G45" s="10" t="s">
        <v>141</v>
      </c>
      <c r="H45" s="10" t="s">
        <v>141</v>
      </c>
      <c r="I45" s="10" t="s">
        <v>143</v>
      </c>
      <c r="J45" s="10" t="s">
        <v>144</v>
      </c>
      <c r="K45" s="10" t="s">
        <v>141</v>
      </c>
      <c r="L45" s="10" t="s">
        <v>181</v>
      </c>
      <c r="M45" s="10" t="s">
        <v>146</v>
      </c>
      <c r="N45" s="10" t="s">
        <v>147</v>
      </c>
      <c r="O45" s="10" t="s">
        <v>323</v>
      </c>
      <c r="P45" s="57">
        <v>7</v>
      </c>
      <c r="Q45" s="18" t="s">
        <v>374</v>
      </c>
      <c r="R45" s="10" t="s">
        <v>329</v>
      </c>
      <c r="S45" s="10" t="s">
        <v>344</v>
      </c>
      <c r="T45" s="10" t="s">
        <v>141</v>
      </c>
      <c r="U45" s="20">
        <v>7</v>
      </c>
      <c r="V45" s="10" t="s">
        <v>511</v>
      </c>
      <c r="W45" s="18" t="s">
        <v>518</v>
      </c>
      <c r="X45" s="44"/>
      <c r="Y45" s="42"/>
      <c r="Z45" s="42"/>
      <c r="AA45" s="42"/>
      <c r="AB45" s="42"/>
      <c r="AC45" s="42"/>
      <c r="AD45" s="176" t="s">
        <v>513</v>
      </c>
      <c r="AE45" s="177"/>
      <c r="AF45" s="42"/>
      <c r="AG45" s="42"/>
      <c r="AH45" s="42"/>
      <c r="AI45" s="4"/>
      <c r="AJ45" s="42"/>
      <c r="AK45" s="42"/>
      <c r="AL45" s="42" t="s">
        <v>524</v>
      </c>
      <c r="AM45" s="95">
        <v>55.029585798816584</v>
      </c>
      <c r="AN45" s="94">
        <v>11.242603550295859</v>
      </c>
      <c r="AO45" s="94">
        <v>35.552234049230307</v>
      </c>
      <c r="AP45" s="93">
        <v>10</v>
      </c>
      <c r="AQ45" s="94">
        <v>31.9526627218935</v>
      </c>
      <c r="AR45" s="94">
        <v>8.2840236686390547</v>
      </c>
      <c r="AS45" s="94">
        <v>26.196382983643385</v>
      </c>
      <c r="AT45" s="92">
        <v>10</v>
      </c>
      <c r="AU45" s="90" t="s">
        <v>599</v>
      </c>
      <c r="AV45" s="133" t="s">
        <v>601</v>
      </c>
      <c r="AW45" s="136" t="s">
        <v>608</v>
      </c>
    </row>
    <row r="46" spans="1:49" s="174" customFormat="1" ht="15.5" x14ac:dyDescent="0.35">
      <c r="A46" s="1" t="s">
        <v>17</v>
      </c>
      <c r="B46" s="6" t="s">
        <v>753</v>
      </c>
      <c r="C46" s="6" t="s">
        <v>754</v>
      </c>
      <c r="D46" s="6">
        <v>2019</v>
      </c>
      <c r="E46" s="168" t="s">
        <v>1028</v>
      </c>
      <c r="F46" s="6" t="s">
        <v>140</v>
      </c>
      <c r="G46" s="6" t="s">
        <v>148</v>
      </c>
      <c r="H46" s="6" t="s">
        <v>142</v>
      </c>
      <c r="I46" s="6" t="s">
        <v>143</v>
      </c>
      <c r="J46" s="6" t="s">
        <v>149</v>
      </c>
      <c r="K46" s="6" t="s">
        <v>141</v>
      </c>
      <c r="L46" s="6" t="s">
        <v>182</v>
      </c>
      <c r="M46" s="6" t="s">
        <v>146</v>
      </c>
      <c r="N46" s="6" t="s">
        <v>147</v>
      </c>
      <c r="O46" s="6" t="s">
        <v>335</v>
      </c>
      <c r="P46" s="56">
        <v>5</v>
      </c>
      <c r="Q46" s="16" t="s">
        <v>368</v>
      </c>
      <c r="R46" s="6" t="s">
        <v>329</v>
      </c>
      <c r="S46" s="6" t="s">
        <v>330</v>
      </c>
      <c r="T46" s="6" t="s">
        <v>141</v>
      </c>
      <c r="U46" s="19">
        <v>5</v>
      </c>
      <c r="V46" s="6" t="s">
        <v>511</v>
      </c>
      <c r="W46" s="16" t="s">
        <v>518</v>
      </c>
      <c r="X46" s="22" t="s">
        <v>513</v>
      </c>
      <c r="Y46" s="48"/>
      <c r="Z46" s="23"/>
      <c r="AA46" s="23"/>
      <c r="AB46" s="23"/>
      <c r="AC46" s="23"/>
      <c r="AD46" s="23"/>
      <c r="AE46" s="23"/>
      <c r="AF46" s="23"/>
      <c r="AG46" s="23"/>
      <c r="AH46" s="23"/>
      <c r="AI46" s="1"/>
      <c r="AJ46" s="23"/>
      <c r="AK46" s="23"/>
      <c r="AL46" s="23"/>
      <c r="AM46" s="96">
        <v>65.806451612903217</v>
      </c>
      <c r="AN46" s="88">
        <v>9.6774193548387082</v>
      </c>
      <c r="AO46" s="88"/>
      <c r="AP46" s="60" t="s">
        <v>622</v>
      </c>
      <c r="AQ46" s="88">
        <v>48.387096774193544</v>
      </c>
      <c r="AR46" s="88">
        <v>4.5161290322580641</v>
      </c>
      <c r="AS46" s="88"/>
      <c r="AT46" s="59" t="s">
        <v>622</v>
      </c>
      <c r="AU46" s="89" t="s">
        <v>599</v>
      </c>
      <c r="AV46" s="124" t="s">
        <v>621</v>
      </c>
      <c r="AW46" s="127"/>
    </row>
    <row r="47" spans="1:49" s="174" customFormat="1" ht="15.5" x14ac:dyDescent="0.35">
      <c r="A47" s="1" t="s">
        <v>17</v>
      </c>
      <c r="B47" s="6" t="s">
        <v>753</v>
      </c>
      <c r="C47" s="6" t="s">
        <v>754</v>
      </c>
      <c r="D47" s="6">
        <v>2019</v>
      </c>
      <c r="E47" s="168" t="s">
        <v>1028</v>
      </c>
      <c r="F47" s="6" t="s">
        <v>140</v>
      </c>
      <c r="G47" s="6" t="s">
        <v>148</v>
      </c>
      <c r="H47" s="6" t="s">
        <v>142</v>
      </c>
      <c r="I47" s="6" t="s">
        <v>143</v>
      </c>
      <c r="J47" s="6" t="s">
        <v>149</v>
      </c>
      <c r="K47" s="6" t="s">
        <v>141</v>
      </c>
      <c r="L47" s="6" t="s">
        <v>182</v>
      </c>
      <c r="M47" s="6" t="s">
        <v>146</v>
      </c>
      <c r="N47" s="6" t="s">
        <v>147</v>
      </c>
      <c r="O47" s="6" t="s">
        <v>335</v>
      </c>
      <c r="P47" s="56">
        <v>5</v>
      </c>
      <c r="Q47" s="16" t="s">
        <v>375</v>
      </c>
      <c r="R47" s="6" t="s">
        <v>329</v>
      </c>
      <c r="S47" s="6" t="s">
        <v>376</v>
      </c>
      <c r="T47" s="6" t="s">
        <v>141</v>
      </c>
      <c r="U47" s="19">
        <v>5</v>
      </c>
      <c r="V47" s="6" t="s">
        <v>511</v>
      </c>
      <c r="W47" s="16" t="s">
        <v>518</v>
      </c>
      <c r="X47" s="22"/>
      <c r="Y47" s="23"/>
      <c r="Z47" s="23"/>
      <c r="AA47" s="23"/>
      <c r="AB47" s="23"/>
      <c r="AC47" s="23"/>
      <c r="AD47" s="47" t="s">
        <v>513</v>
      </c>
      <c r="AE47" s="48"/>
      <c r="AF47" s="48"/>
      <c r="AG47" s="48"/>
      <c r="AH47" s="23"/>
      <c r="AI47" s="1"/>
      <c r="AJ47" s="23"/>
      <c r="AK47" s="23"/>
      <c r="AL47" s="23" t="s">
        <v>524</v>
      </c>
      <c r="AM47" s="96">
        <v>80.693069306930695</v>
      </c>
      <c r="AN47" s="88">
        <v>8.9108910891089117</v>
      </c>
      <c r="AO47" s="88"/>
      <c r="AP47" s="60" t="s">
        <v>622</v>
      </c>
      <c r="AQ47" s="88">
        <v>98.019801980198025</v>
      </c>
      <c r="AR47" s="88">
        <v>1.9801980198019802</v>
      </c>
      <c r="AS47" s="88"/>
      <c r="AT47" s="59" t="s">
        <v>622</v>
      </c>
      <c r="AU47" s="89" t="s">
        <v>599</v>
      </c>
      <c r="AV47" s="97" t="s">
        <v>623</v>
      </c>
      <c r="AW47" s="98" t="s">
        <v>608</v>
      </c>
    </row>
    <row r="48" spans="1:49" s="174" customFormat="1" ht="15.5" x14ac:dyDescent="0.35">
      <c r="A48" s="1" t="s">
        <v>17</v>
      </c>
      <c r="B48" s="6" t="s">
        <v>753</v>
      </c>
      <c r="C48" s="6" t="s">
        <v>754</v>
      </c>
      <c r="D48" s="6">
        <v>2019</v>
      </c>
      <c r="E48" s="168" t="s">
        <v>1028</v>
      </c>
      <c r="F48" s="6" t="s">
        <v>140</v>
      </c>
      <c r="G48" s="6" t="s">
        <v>148</v>
      </c>
      <c r="H48" s="6" t="s">
        <v>142</v>
      </c>
      <c r="I48" s="6" t="s">
        <v>143</v>
      </c>
      <c r="J48" s="6" t="s">
        <v>149</v>
      </c>
      <c r="K48" s="6" t="s">
        <v>141</v>
      </c>
      <c r="L48" s="6" t="s">
        <v>182</v>
      </c>
      <c r="M48" s="6" t="s">
        <v>146</v>
      </c>
      <c r="N48" s="6" t="s">
        <v>147</v>
      </c>
      <c r="O48" s="6" t="s">
        <v>335</v>
      </c>
      <c r="P48" s="56">
        <v>5</v>
      </c>
      <c r="Q48" s="16" t="s">
        <v>377</v>
      </c>
      <c r="R48" s="6" t="s">
        <v>329</v>
      </c>
      <c r="S48" s="6" t="s">
        <v>378</v>
      </c>
      <c r="T48" s="6" t="s">
        <v>141</v>
      </c>
      <c r="U48" s="19">
        <v>5</v>
      </c>
      <c r="V48" s="6" t="s">
        <v>511</v>
      </c>
      <c r="W48" s="16" t="s">
        <v>518</v>
      </c>
      <c r="X48" s="22"/>
      <c r="Y48" s="23"/>
      <c r="Z48" s="23"/>
      <c r="AA48" s="23"/>
      <c r="AB48" s="23"/>
      <c r="AC48" s="23"/>
      <c r="AD48" s="23"/>
      <c r="AE48" s="23"/>
      <c r="AF48" s="48"/>
      <c r="AG48" s="48"/>
      <c r="AH48" s="47" t="s">
        <v>513</v>
      </c>
      <c r="AI48" s="178"/>
      <c r="AJ48" s="23"/>
      <c r="AK48" s="23"/>
      <c r="AL48" s="23" t="s">
        <v>524</v>
      </c>
      <c r="AM48" s="96">
        <v>46.859903381642511</v>
      </c>
      <c r="AN48" s="88">
        <v>12.560386473429952</v>
      </c>
      <c r="AO48" s="88"/>
      <c r="AP48" s="60" t="s">
        <v>622</v>
      </c>
      <c r="AQ48" s="88">
        <v>31.884057971014492</v>
      </c>
      <c r="AR48" s="88">
        <v>6.7632850241545892</v>
      </c>
      <c r="AS48" s="88"/>
      <c r="AT48" s="59" t="s">
        <v>622</v>
      </c>
      <c r="AU48" s="89" t="s">
        <v>599</v>
      </c>
      <c r="AV48" s="97" t="s">
        <v>624</v>
      </c>
      <c r="AW48" s="98" t="s">
        <v>608</v>
      </c>
    </row>
    <row r="49" spans="1:49" s="17" customFormat="1" ht="15.5" x14ac:dyDescent="0.35">
      <c r="A49" s="4" t="s">
        <v>18</v>
      </c>
      <c r="B49" s="10" t="s">
        <v>755</v>
      </c>
      <c r="C49" s="10" t="s">
        <v>756</v>
      </c>
      <c r="D49" s="10">
        <v>2015</v>
      </c>
      <c r="E49" s="172" t="s">
        <v>1029</v>
      </c>
      <c r="F49" s="10" t="s">
        <v>164</v>
      </c>
      <c r="G49" s="10" t="s">
        <v>141</v>
      </c>
      <c r="H49" s="10" t="s">
        <v>142</v>
      </c>
      <c r="I49" s="10" t="s">
        <v>153</v>
      </c>
      <c r="J49" s="10" t="s">
        <v>171</v>
      </c>
      <c r="K49" s="10" t="s">
        <v>183</v>
      </c>
      <c r="L49" s="10" t="s">
        <v>141</v>
      </c>
      <c r="M49" s="10" t="s">
        <v>146</v>
      </c>
      <c r="N49" s="10" t="s">
        <v>147</v>
      </c>
      <c r="O49" s="10" t="s">
        <v>323</v>
      </c>
      <c r="P49" s="57">
        <v>10</v>
      </c>
      <c r="Q49" s="18" t="s">
        <v>352</v>
      </c>
      <c r="R49" s="10" t="s">
        <v>341</v>
      </c>
      <c r="S49" s="10" t="s">
        <v>361</v>
      </c>
      <c r="T49" s="10" t="s">
        <v>141</v>
      </c>
      <c r="U49" s="20">
        <v>10</v>
      </c>
      <c r="V49" s="10" t="s">
        <v>511</v>
      </c>
      <c r="W49" s="18" t="s">
        <v>518</v>
      </c>
      <c r="X49" s="44"/>
      <c r="Y49" s="42"/>
      <c r="Z49" s="42"/>
      <c r="AA49" s="42"/>
      <c r="AB49" s="42"/>
      <c r="AC49" s="42"/>
      <c r="AD49" s="42"/>
      <c r="AE49" s="42"/>
      <c r="AF49" s="42"/>
      <c r="AG49" s="42"/>
      <c r="AH49" s="42"/>
      <c r="AI49" s="4" t="s">
        <v>517</v>
      </c>
      <c r="AJ49" s="42"/>
      <c r="AK49" s="42" t="s">
        <v>524</v>
      </c>
      <c r="AL49" s="42"/>
      <c r="AM49" s="92" t="s">
        <v>625</v>
      </c>
      <c r="AN49" s="93" t="s">
        <v>626</v>
      </c>
      <c r="AO49" s="94"/>
      <c r="AP49" s="93" t="s">
        <v>627</v>
      </c>
      <c r="AQ49" s="93" t="s">
        <v>628</v>
      </c>
      <c r="AR49" s="93" t="s">
        <v>629</v>
      </c>
      <c r="AS49" s="94"/>
      <c r="AT49" s="92" t="s">
        <v>627</v>
      </c>
      <c r="AU49" s="90" t="s">
        <v>599</v>
      </c>
      <c r="AV49" s="133" t="s">
        <v>630</v>
      </c>
      <c r="AW49" s="136" t="s">
        <v>631</v>
      </c>
    </row>
    <row r="50" spans="1:49" s="174" customFormat="1" ht="15.5" x14ac:dyDescent="0.35">
      <c r="A50" s="1" t="s">
        <v>19</v>
      </c>
      <c r="B50" s="6" t="s">
        <v>757</v>
      </c>
      <c r="C50" s="6" t="s">
        <v>758</v>
      </c>
      <c r="D50" s="6">
        <v>2016</v>
      </c>
      <c r="E50" s="168" t="s">
        <v>1030</v>
      </c>
      <c r="F50" s="116" t="s">
        <v>140</v>
      </c>
      <c r="G50" s="116" t="s">
        <v>184</v>
      </c>
      <c r="H50" s="116" t="s">
        <v>185</v>
      </c>
      <c r="I50" s="116" t="s">
        <v>153</v>
      </c>
      <c r="J50" s="116" t="s">
        <v>178</v>
      </c>
      <c r="K50" s="116" t="s">
        <v>186</v>
      </c>
      <c r="L50" s="116" t="s">
        <v>187</v>
      </c>
      <c r="M50" s="127" t="s">
        <v>146</v>
      </c>
      <c r="N50" s="127" t="s">
        <v>147</v>
      </c>
      <c r="O50" s="116" t="s">
        <v>346</v>
      </c>
      <c r="P50" s="125">
        <v>10</v>
      </c>
      <c r="Q50" s="126" t="s">
        <v>377</v>
      </c>
      <c r="R50" s="116" t="s">
        <v>379</v>
      </c>
      <c r="S50" s="127" t="s">
        <v>380</v>
      </c>
      <c r="T50" s="179" t="s">
        <v>381</v>
      </c>
      <c r="U50" s="180">
        <v>10</v>
      </c>
      <c r="V50" s="127" t="s">
        <v>511</v>
      </c>
      <c r="W50" s="128" t="s">
        <v>518</v>
      </c>
      <c r="X50" s="127" t="s">
        <v>513</v>
      </c>
      <c r="Y50" s="23"/>
      <c r="Z50" s="23"/>
      <c r="AA50" s="23"/>
      <c r="AB50" s="23"/>
      <c r="AC50" s="23"/>
      <c r="AD50" s="23"/>
      <c r="AE50" s="23"/>
      <c r="AF50" s="23"/>
      <c r="AG50" s="23"/>
      <c r="AH50" s="23"/>
      <c r="AI50" s="124"/>
      <c r="AJ50" s="23"/>
      <c r="AK50" s="23"/>
      <c r="AL50" s="23"/>
      <c r="AM50" s="181">
        <v>24.53</v>
      </c>
      <c r="AN50" s="182">
        <v>5.33</v>
      </c>
      <c r="AO50" s="183">
        <f>AN50*SQRT(AP50)</f>
        <v>16.854939928697462</v>
      </c>
      <c r="AP50" s="182">
        <v>10</v>
      </c>
      <c r="AQ50" s="182">
        <v>32</v>
      </c>
      <c r="AR50" s="182">
        <v>3.47</v>
      </c>
      <c r="AS50" s="183">
        <f>AR50*SQRT(AT50)</f>
        <v>12.020432604528008</v>
      </c>
      <c r="AT50" s="181">
        <v>12</v>
      </c>
      <c r="AU50" s="89" t="s">
        <v>599</v>
      </c>
      <c r="AV50" s="184" t="s">
        <v>615</v>
      </c>
      <c r="AW50" s="98"/>
    </row>
    <row r="51" spans="1:49" s="174" customFormat="1" ht="15.5" x14ac:dyDescent="0.35">
      <c r="A51" s="1" t="s">
        <v>19</v>
      </c>
      <c r="B51" s="6" t="s">
        <v>757</v>
      </c>
      <c r="C51" s="6" t="s">
        <v>758</v>
      </c>
      <c r="D51" s="6">
        <v>2016</v>
      </c>
      <c r="E51" s="168" t="s">
        <v>1030</v>
      </c>
      <c r="F51" s="116" t="s">
        <v>140</v>
      </c>
      <c r="G51" s="116" t="s">
        <v>184</v>
      </c>
      <c r="H51" s="116" t="s">
        <v>185</v>
      </c>
      <c r="I51" s="116" t="s">
        <v>153</v>
      </c>
      <c r="J51" s="116" t="s">
        <v>178</v>
      </c>
      <c r="K51" s="116" t="s">
        <v>186</v>
      </c>
      <c r="L51" s="116" t="s">
        <v>187</v>
      </c>
      <c r="M51" s="127" t="s">
        <v>146</v>
      </c>
      <c r="N51" s="127" t="s">
        <v>188</v>
      </c>
      <c r="O51" s="116" t="s">
        <v>346</v>
      </c>
      <c r="P51" s="125">
        <v>10</v>
      </c>
      <c r="Q51" s="126" t="s">
        <v>377</v>
      </c>
      <c r="R51" s="116" t="s">
        <v>343</v>
      </c>
      <c r="S51" s="127" t="s">
        <v>380</v>
      </c>
      <c r="T51" s="179" t="s">
        <v>381</v>
      </c>
      <c r="U51" s="180">
        <v>10</v>
      </c>
      <c r="V51" s="127" t="s">
        <v>511</v>
      </c>
      <c r="W51" s="128" t="s">
        <v>518</v>
      </c>
      <c r="X51" s="127" t="s">
        <v>513</v>
      </c>
      <c r="Y51" s="23"/>
      <c r="Z51" s="23"/>
      <c r="AA51" s="23"/>
      <c r="AB51" s="23"/>
      <c r="AC51" s="23"/>
      <c r="AD51" s="23"/>
      <c r="AE51" s="23"/>
      <c r="AF51" s="23"/>
      <c r="AG51" s="23"/>
      <c r="AH51" s="23"/>
      <c r="AI51" s="124"/>
      <c r="AJ51" s="23"/>
      <c r="AK51" s="23"/>
      <c r="AL51" s="23"/>
      <c r="AM51" s="181">
        <v>45.33</v>
      </c>
      <c r="AN51" s="182">
        <v>5.6</v>
      </c>
      <c r="AO51" s="183">
        <f>AN51*SQRT(AP51)</f>
        <v>21.688706738761535</v>
      </c>
      <c r="AP51" s="182">
        <v>15</v>
      </c>
      <c r="AQ51" s="182">
        <v>54.4</v>
      </c>
      <c r="AR51" s="182">
        <v>2.93</v>
      </c>
      <c r="AS51" s="183">
        <f>AR51*SQRT(AT51)</f>
        <v>11.347841204387732</v>
      </c>
      <c r="AT51" s="181">
        <v>15</v>
      </c>
      <c r="AU51" s="89" t="s">
        <v>599</v>
      </c>
      <c r="AV51" s="184" t="s">
        <v>615</v>
      </c>
      <c r="AW51" s="98"/>
    </row>
    <row r="52" spans="1:49" s="174" customFormat="1" ht="15.5" x14ac:dyDescent="0.35">
      <c r="A52" s="1" t="s">
        <v>19</v>
      </c>
      <c r="B52" s="6" t="s">
        <v>757</v>
      </c>
      <c r="C52" s="6" t="s">
        <v>758</v>
      </c>
      <c r="D52" s="6">
        <v>2016</v>
      </c>
      <c r="E52" s="168" t="s">
        <v>1030</v>
      </c>
      <c r="F52" s="116" t="s">
        <v>140</v>
      </c>
      <c r="G52" s="116" t="s">
        <v>184</v>
      </c>
      <c r="H52" s="116" t="s">
        <v>185</v>
      </c>
      <c r="I52" s="116" t="s">
        <v>153</v>
      </c>
      <c r="J52" s="116" t="s">
        <v>178</v>
      </c>
      <c r="K52" s="116" t="s">
        <v>186</v>
      </c>
      <c r="L52" s="116" t="s">
        <v>187</v>
      </c>
      <c r="M52" s="127" t="s">
        <v>146</v>
      </c>
      <c r="N52" s="127" t="s">
        <v>147</v>
      </c>
      <c r="O52" s="116" t="s">
        <v>346</v>
      </c>
      <c r="P52" s="125">
        <v>10</v>
      </c>
      <c r="Q52" s="126" t="s">
        <v>377</v>
      </c>
      <c r="R52" s="116" t="s">
        <v>379</v>
      </c>
      <c r="S52" s="127" t="s">
        <v>380</v>
      </c>
      <c r="T52" s="179" t="s">
        <v>381</v>
      </c>
      <c r="U52" s="180">
        <v>10</v>
      </c>
      <c r="V52" s="127" t="s">
        <v>511</v>
      </c>
      <c r="W52" s="128" t="s">
        <v>518</v>
      </c>
      <c r="X52" s="179"/>
      <c r="Y52" s="49" t="s">
        <v>513</v>
      </c>
      <c r="Z52" s="23"/>
      <c r="AA52" s="23"/>
      <c r="AB52" s="23"/>
      <c r="AC52" s="23"/>
      <c r="AD52" s="23"/>
      <c r="AE52" s="23"/>
      <c r="AF52" s="23"/>
      <c r="AG52" s="23"/>
      <c r="AH52" s="23"/>
      <c r="AI52" s="124"/>
      <c r="AJ52" s="23"/>
      <c r="AK52" s="23"/>
      <c r="AL52" s="23"/>
      <c r="AM52" s="185">
        <v>11.733333333333334</v>
      </c>
      <c r="AN52" s="183">
        <v>3.7333333333333329</v>
      </c>
      <c r="AO52" s="183">
        <v>11.80583659796195</v>
      </c>
      <c r="AP52" s="182">
        <v>10</v>
      </c>
      <c r="AQ52" s="183">
        <v>29.866666666666664</v>
      </c>
      <c r="AR52" s="183">
        <v>3.7333333333333329</v>
      </c>
      <c r="AS52" s="183">
        <v>12.932646029847614</v>
      </c>
      <c r="AT52" s="181">
        <v>12</v>
      </c>
      <c r="AU52" s="89" t="s">
        <v>599</v>
      </c>
      <c r="AV52" s="184" t="s">
        <v>620</v>
      </c>
      <c r="AW52" s="98"/>
    </row>
    <row r="53" spans="1:49" s="174" customFormat="1" ht="15.5" x14ac:dyDescent="0.35">
      <c r="A53" s="1" t="s">
        <v>19</v>
      </c>
      <c r="B53" s="6" t="s">
        <v>757</v>
      </c>
      <c r="C53" s="6" t="s">
        <v>758</v>
      </c>
      <c r="D53" s="6">
        <v>2016</v>
      </c>
      <c r="E53" s="168" t="s">
        <v>1030</v>
      </c>
      <c r="F53" s="116" t="s">
        <v>140</v>
      </c>
      <c r="G53" s="116" t="s">
        <v>184</v>
      </c>
      <c r="H53" s="116" t="s">
        <v>185</v>
      </c>
      <c r="I53" s="116" t="s">
        <v>153</v>
      </c>
      <c r="J53" s="116" t="s">
        <v>178</v>
      </c>
      <c r="K53" s="116" t="s">
        <v>186</v>
      </c>
      <c r="L53" s="116" t="s">
        <v>187</v>
      </c>
      <c r="M53" s="127" t="s">
        <v>146</v>
      </c>
      <c r="N53" s="127" t="s">
        <v>188</v>
      </c>
      <c r="O53" s="116" t="s">
        <v>346</v>
      </c>
      <c r="P53" s="125">
        <v>10</v>
      </c>
      <c r="Q53" s="126" t="s">
        <v>377</v>
      </c>
      <c r="R53" s="116" t="s">
        <v>343</v>
      </c>
      <c r="S53" s="127" t="s">
        <v>380</v>
      </c>
      <c r="T53" s="179" t="s">
        <v>381</v>
      </c>
      <c r="U53" s="180">
        <v>10</v>
      </c>
      <c r="V53" s="127" t="s">
        <v>511</v>
      </c>
      <c r="W53" s="128" t="s">
        <v>518</v>
      </c>
      <c r="X53" s="179"/>
      <c r="Y53" s="49" t="s">
        <v>513</v>
      </c>
      <c r="Z53" s="23"/>
      <c r="AA53" s="23"/>
      <c r="AB53" s="23"/>
      <c r="AC53" s="23"/>
      <c r="AD53" s="23"/>
      <c r="AE53" s="23"/>
      <c r="AF53" s="23"/>
      <c r="AG53" s="23"/>
      <c r="AH53" s="23"/>
      <c r="AI53" s="124"/>
      <c r="AJ53" s="23"/>
      <c r="AK53" s="23"/>
      <c r="AL53" s="23"/>
      <c r="AM53" s="185">
        <v>33.066666666666663</v>
      </c>
      <c r="AN53" s="183">
        <v>5.333333333333333</v>
      </c>
      <c r="AO53" s="183">
        <v>16.865480854231357</v>
      </c>
      <c r="AP53" s="182">
        <v>15</v>
      </c>
      <c r="AQ53" s="183">
        <v>42.666666666666664</v>
      </c>
      <c r="AR53" s="183">
        <v>3.1999999999999997</v>
      </c>
      <c r="AS53" s="183">
        <v>11.085125168440813</v>
      </c>
      <c r="AT53" s="181">
        <v>15</v>
      </c>
      <c r="AU53" s="89" t="s">
        <v>599</v>
      </c>
      <c r="AV53" s="184" t="s">
        <v>620</v>
      </c>
      <c r="AW53" s="98"/>
    </row>
    <row r="54" spans="1:49" s="174" customFormat="1" ht="15.5" x14ac:dyDescent="0.35">
      <c r="A54" s="1" t="s">
        <v>19</v>
      </c>
      <c r="B54" s="6" t="s">
        <v>757</v>
      </c>
      <c r="C54" s="6" t="s">
        <v>758</v>
      </c>
      <c r="D54" s="6">
        <v>2016</v>
      </c>
      <c r="E54" s="168" t="s">
        <v>1030</v>
      </c>
      <c r="F54" s="116" t="s">
        <v>140</v>
      </c>
      <c r="G54" s="116" t="s">
        <v>184</v>
      </c>
      <c r="H54" s="116" t="s">
        <v>185</v>
      </c>
      <c r="I54" s="116" t="s">
        <v>153</v>
      </c>
      <c r="J54" s="116" t="s">
        <v>178</v>
      </c>
      <c r="K54" s="116" t="s">
        <v>186</v>
      </c>
      <c r="L54" s="116" t="s">
        <v>187</v>
      </c>
      <c r="M54" s="127" t="s">
        <v>146</v>
      </c>
      <c r="N54" s="127" t="s">
        <v>147</v>
      </c>
      <c r="O54" s="116" t="s">
        <v>346</v>
      </c>
      <c r="P54" s="125">
        <v>10</v>
      </c>
      <c r="Q54" s="126" t="s">
        <v>382</v>
      </c>
      <c r="R54" s="116" t="s">
        <v>379</v>
      </c>
      <c r="S54" s="127" t="s">
        <v>383</v>
      </c>
      <c r="T54" s="179" t="s">
        <v>381</v>
      </c>
      <c r="U54" s="180">
        <v>10</v>
      </c>
      <c r="V54" s="127" t="s">
        <v>511</v>
      </c>
      <c r="W54" s="124" t="s">
        <v>518</v>
      </c>
      <c r="X54" s="127"/>
      <c r="Y54" s="23"/>
      <c r="Z54" s="23"/>
      <c r="AA54" s="23"/>
      <c r="AB54" s="23" t="s">
        <v>513</v>
      </c>
      <c r="AC54" s="23"/>
      <c r="AD54" s="23"/>
      <c r="AE54" s="23"/>
      <c r="AF54" s="23"/>
      <c r="AG54" s="23"/>
      <c r="AH54" s="23"/>
      <c r="AI54" s="1"/>
      <c r="AJ54" s="23" t="s">
        <v>524</v>
      </c>
      <c r="AK54" s="23"/>
      <c r="AL54" s="23"/>
      <c r="AM54" s="59">
        <v>24</v>
      </c>
      <c r="AN54" s="60">
        <v>5.33</v>
      </c>
      <c r="AO54" s="88">
        <f>AN54*SQRT(AP54)</f>
        <v>16.854939928697462</v>
      </c>
      <c r="AP54" s="60">
        <v>10</v>
      </c>
      <c r="AQ54" s="60">
        <v>33.07</v>
      </c>
      <c r="AR54" s="60">
        <v>2.93</v>
      </c>
      <c r="AS54" s="88">
        <f>AR54*SQRT(AT54)</f>
        <v>10.14981773235362</v>
      </c>
      <c r="AT54" s="59">
        <v>12</v>
      </c>
      <c r="AU54" s="89" t="s">
        <v>599</v>
      </c>
      <c r="AV54" s="97" t="s">
        <v>632</v>
      </c>
      <c r="AW54" s="98" t="s">
        <v>608</v>
      </c>
    </row>
    <row r="55" spans="1:49" s="174" customFormat="1" ht="15.5" x14ac:dyDescent="0.35">
      <c r="A55" s="1" t="s">
        <v>19</v>
      </c>
      <c r="B55" s="6" t="s">
        <v>757</v>
      </c>
      <c r="C55" s="6" t="s">
        <v>758</v>
      </c>
      <c r="D55" s="6">
        <v>2016</v>
      </c>
      <c r="E55" s="168" t="s">
        <v>1030</v>
      </c>
      <c r="F55" s="116" t="s">
        <v>140</v>
      </c>
      <c r="G55" s="116" t="s">
        <v>184</v>
      </c>
      <c r="H55" s="116" t="s">
        <v>185</v>
      </c>
      <c r="I55" s="116" t="s">
        <v>153</v>
      </c>
      <c r="J55" s="116" t="s">
        <v>178</v>
      </c>
      <c r="K55" s="116" t="s">
        <v>186</v>
      </c>
      <c r="L55" s="116" t="s">
        <v>187</v>
      </c>
      <c r="M55" s="127" t="s">
        <v>146</v>
      </c>
      <c r="N55" s="127" t="s">
        <v>188</v>
      </c>
      <c r="O55" s="116" t="s">
        <v>346</v>
      </c>
      <c r="P55" s="125">
        <v>10</v>
      </c>
      <c r="Q55" s="126" t="s">
        <v>382</v>
      </c>
      <c r="R55" s="116" t="s">
        <v>343</v>
      </c>
      <c r="S55" s="127" t="s">
        <v>383</v>
      </c>
      <c r="T55" s="179" t="s">
        <v>381</v>
      </c>
      <c r="U55" s="180">
        <v>10</v>
      </c>
      <c r="V55" s="127" t="s">
        <v>511</v>
      </c>
      <c r="W55" s="124" t="s">
        <v>518</v>
      </c>
      <c r="X55" s="127"/>
      <c r="Y55" s="23"/>
      <c r="Z55" s="23"/>
      <c r="AA55" s="23"/>
      <c r="AB55" s="23" t="s">
        <v>513</v>
      </c>
      <c r="AC55" s="23"/>
      <c r="AD55" s="23"/>
      <c r="AE55" s="23"/>
      <c r="AF55" s="23"/>
      <c r="AG55" s="23"/>
      <c r="AH55" s="23"/>
      <c r="AI55" s="1"/>
      <c r="AJ55" s="23" t="s">
        <v>524</v>
      </c>
      <c r="AK55" s="23"/>
      <c r="AL55" s="23"/>
      <c r="AM55" s="59">
        <v>37.33</v>
      </c>
      <c r="AN55" s="60">
        <v>5.33</v>
      </c>
      <c r="AO55" s="88">
        <f>AN55*SQRT(AP55)</f>
        <v>20.643001235285531</v>
      </c>
      <c r="AP55" s="60">
        <v>15</v>
      </c>
      <c r="AQ55" s="60">
        <v>51.2</v>
      </c>
      <c r="AR55" s="60">
        <v>4.8</v>
      </c>
      <c r="AS55" s="88">
        <f>AR55*SQRT(AT55)</f>
        <v>18.590320061795602</v>
      </c>
      <c r="AT55" s="59">
        <v>15</v>
      </c>
      <c r="AU55" s="89" t="s">
        <v>599</v>
      </c>
      <c r="AV55" s="97" t="s">
        <v>632</v>
      </c>
      <c r="AW55" s="98" t="s">
        <v>608</v>
      </c>
    </row>
    <row r="56" spans="1:49" s="174" customFormat="1" ht="15.5" x14ac:dyDescent="0.35">
      <c r="A56" s="1" t="s">
        <v>19</v>
      </c>
      <c r="B56" s="6" t="s">
        <v>757</v>
      </c>
      <c r="C56" s="6" t="s">
        <v>758</v>
      </c>
      <c r="D56" s="6">
        <v>2016</v>
      </c>
      <c r="E56" s="168" t="s">
        <v>1030</v>
      </c>
      <c r="F56" s="116" t="s">
        <v>140</v>
      </c>
      <c r="G56" s="116" t="s">
        <v>184</v>
      </c>
      <c r="H56" s="116" t="s">
        <v>185</v>
      </c>
      <c r="I56" s="116" t="s">
        <v>153</v>
      </c>
      <c r="J56" s="116" t="s">
        <v>178</v>
      </c>
      <c r="K56" s="116" t="s">
        <v>186</v>
      </c>
      <c r="L56" s="116" t="s">
        <v>187</v>
      </c>
      <c r="M56" s="127" t="s">
        <v>146</v>
      </c>
      <c r="N56" s="127" t="s">
        <v>147</v>
      </c>
      <c r="O56" s="116" t="s">
        <v>346</v>
      </c>
      <c r="P56" s="125">
        <v>10</v>
      </c>
      <c r="Q56" s="126" t="s">
        <v>382</v>
      </c>
      <c r="R56" s="116" t="s">
        <v>379</v>
      </c>
      <c r="S56" s="127" t="s">
        <v>383</v>
      </c>
      <c r="T56" s="179" t="s">
        <v>381</v>
      </c>
      <c r="U56" s="180">
        <v>10</v>
      </c>
      <c r="V56" s="127" t="s">
        <v>511</v>
      </c>
      <c r="W56" s="124" t="s">
        <v>518</v>
      </c>
      <c r="X56" s="127"/>
      <c r="Y56" s="23"/>
      <c r="Z56" s="23"/>
      <c r="AA56" s="23"/>
      <c r="AB56" s="23"/>
      <c r="AC56" s="23" t="s">
        <v>513</v>
      </c>
      <c r="AD56" s="23"/>
      <c r="AE56" s="23"/>
      <c r="AF56" s="23"/>
      <c r="AG56" s="23"/>
      <c r="AH56" s="23"/>
      <c r="AI56" s="1"/>
      <c r="AJ56" s="23" t="s">
        <v>524</v>
      </c>
      <c r="AK56" s="23"/>
      <c r="AL56" s="23"/>
      <c r="AM56" s="96">
        <v>20.266666666666666</v>
      </c>
      <c r="AN56" s="88">
        <v>5.333333333333333</v>
      </c>
      <c r="AO56" s="88">
        <v>20.65591117977289</v>
      </c>
      <c r="AP56" s="60">
        <v>10</v>
      </c>
      <c r="AQ56" s="88">
        <v>26.133333333333333</v>
      </c>
      <c r="AR56" s="88">
        <v>2.6666666666666665</v>
      </c>
      <c r="AS56" s="88">
        <v>10.327955589886445</v>
      </c>
      <c r="AT56" s="59">
        <v>12</v>
      </c>
      <c r="AU56" s="89" t="s">
        <v>599</v>
      </c>
      <c r="AV56" s="97" t="s">
        <v>616</v>
      </c>
      <c r="AW56" s="98" t="s">
        <v>608</v>
      </c>
    </row>
    <row r="57" spans="1:49" s="174" customFormat="1" ht="15.5" x14ac:dyDescent="0.35">
      <c r="A57" s="1" t="s">
        <v>19</v>
      </c>
      <c r="B57" s="6" t="s">
        <v>757</v>
      </c>
      <c r="C57" s="6" t="s">
        <v>758</v>
      </c>
      <c r="D57" s="6">
        <v>2016</v>
      </c>
      <c r="E57" s="168" t="s">
        <v>1030</v>
      </c>
      <c r="F57" s="116" t="s">
        <v>140</v>
      </c>
      <c r="G57" s="116" t="s">
        <v>184</v>
      </c>
      <c r="H57" s="116" t="s">
        <v>185</v>
      </c>
      <c r="I57" s="116" t="s">
        <v>153</v>
      </c>
      <c r="J57" s="116" t="s">
        <v>178</v>
      </c>
      <c r="K57" s="116" t="s">
        <v>186</v>
      </c>
      <c r="L57" s="116" t="s">
        <v>187</v>
      </c>
      <c r="M57" s="127" t="s">
        <v>146</v>
      </c>
      <c r="N57" s="127" t="s">
        <v>188</v>
      </c>
      <c r="O57" s="116" t="s">
        <v>346</v>
      </c>
      <c r="P57" s="125">
        <v>10</v>
      </c>
      <c r="Q57" s="126" t="s">
        <v>382</v>
      </c>
      <c r="R57" s="116" t="s">
        <v>343</v>
      </c>
      <c r="S57" s="127" t="s">
        <v>383</v>
      </c>
      <c r="T57" s="179" t="s">
        <v>381</v>
      </c>
      <c r="U57" s="180">
        <v>10</v>
      </c>
      <c r="V57" s="127" t="s">
        <v>511</v>
      </c>
      <c r="W57" s="124" t="s">
        <v>518</v>
      </c>
      <c r="X57" s="127"/>
      <c r="Y57" s="23"/>
      <c r="Z57" s="23"/>
      <c r="AA57" s="23"/>
      <c r="AB57" s="23"/>
      <c r="AC57" s="23" t="s">
        <v>513</v>
      </c>
      <c r="AD57" s="23"/>
      <c r="AE57" s="23"/>
      <c r="AF57" s="23"/>
      <c r="AG57" s="23"/>
      <c r="AH57" s="23"/>
      <c r="AI57" s="1"/>
      <c r="AJ57" s="23" t="s">
        <v>524</v>
      </c>
      <c r="AK57" s="23"/>
      <c r="AL57" s="23"/>
      <c r="AM57" s="96">
        <v>24.533333333333331</v>
      </c>
      <c r="AN57" s="88">
        <v>3.7333333333333329</v>
      </c>
      <c r="AO57" s="88">
        <v>14.459137825841022</v>
      </c>
      <c r="AP57" s="60">
        <v>15</v>
      </c>
      <c r="AQ57" s="88">
        <v>40</v>
      </c>
      <c r="AR57" s="88">
        <v>4.8</v>
      </c>
      <c r="AS57" s="88">
        <v>18.590320061795602</v>
      </c>
      <c r="AT57" s="59">
        <v>15</v>
      </c>
      <c r="AU57" s="89" t="s">
        <v>599</v>
      </c>
      <c r="AV57" s="97" t="s">
        <v>616</v>
      </c>
      <c r="AW57" s="98" t="s">
        <v>608</v>
      </c>
    </row>
    <row r="58" spans="1:49" s="17" customFormat="1" ht="15.5" x14ac:dyDescent="0.35">
      <c r="A58" s="4" t="s">
        <v>20</v>
      </c>
      <c r="B58" s="10" t="s">
        <v>759</v>
      </c>
      <c r="C58" s="10" t="s">
        <v>760</v>
      </c>
      <c r="D58" s="10">
        <v>2018</v>
      </c>
      <c r="E58" s="172" t="s">
        <v>1031</v>
      </c>
      <c r="F58" s="10" t="s">
        <v>141</v>
      </c>
      <c r="G58" s="10" t="s">
        <v>148</v>
      </c>
      <c r="H58" s="10" t="s">
        <v>142</v>
      </c>
      <c r="I58" s="10" t="s">
        <v>143</v>
      </c>
      <c r="J58" s="10" t="s">
        <v>189</v>
      </c>
      <c r="K58" s="10" t="s">
        <v>141</v>
      </c>
      <c r="L58" s="10" t="s">
        <v>141</v>
      </c>
      <c r="M58" s="10" t="s">
        <v>146</v>
      </c>
      <c r="N58" s="10" t="s">
        <v>147</v>
      </c>
      <c r="O58" s="10" t="s">
        <v>323</v>
      </c>
      <c r="P58" s="57">
        <v>10</v>
      </c>
      <c r="Q58" s="18" t="s">
        <v>384</v>
      </c>
      <c r="R58" s="10" t="s">
        <v>329</v>
      </c>
      <c r="S58" s="10" t="s">
        <v>385</v>
      </c>
      <c r="T58" s="10" t="s">
        <v>338</v>
      </c>
      <c r="U58" s="20">
        <v>10</v>
      </c>
      <c r="V58" s="10" t="s">
        <v>511</v>
      </c>
      <c r="W58" s="18" t="s">
        <v>518</v>
      </c>
      <c r="X58" s="44"/>
      <c r="Y58" s="42"/>
      <c r="Z58" s="42"/>
      <c r="AA58" s="42"/>
      <c r="AB58" s="42"/>
      <c r="AC58" s="42"/>
      <c r="AD58" s="42"/>
      <c r="AE58" s="42"/>
      <c r="AF58" s="42"/>
      <c r="AG58" s="42"/>
      <c r="AH58" s="42"/>
      <c r="AI58" s="4" t="s">
        <v>517</v>
      </c>
      <c r="AJ58" s="42"/>
      <c r="AK58" s="42"/>
      <c r="AL58" s="42" t="s">
        <v>524</v>
      </c>
      <c r="AM58" s="92">
        <v>72.62</v>
      </c>
      <c r="AN58" s="93">
        <v>17.55</v>
      </c>
      <c r="AO58" s="94">
        <f t="shared" ref="AO58:AO63" si="6">AN58*SQRT(AP58)</f>
        <v>52.650000000000006</v>
      </c>
      <c r="AP58" s="93">
        <v>9</v>
      </c>
      <c r="AQ58" s="93">
        <v>100</v>
      </c>
      <c r="AR58" s="93">
        <v>21.24</v>
      </c>
      <c r="AS58" s="94">
        <f t="shared" ref="AS58:AS63" si="7">AR58*SQRT(AT58)</f>
        <v>63.72</v>
      </c>
      <c r="AT58" s="92">
        <v>9</v>
      </c>
      <c r="AU58" s="90" t="s">
        <v>599</v>
      </c>
      <c r="AV58" s="133" t="s">
        <v>633</v>
      </c>
      <c r="AW58" s="136" t="s">
        <v>634</v>
      </c>
    </row>
    <row r="59" spans="1:49" s="174" customFormat="1" ht="15.5" x14ac:dyDescent="0.35">
      <c r="A59" s="1" t="s">
        <v>21</v>
      </c>
      <c r="B59" s="6" t="s">
        <v>761</v>
      </c>
      <c r="C59" s="6" t="s">
        <v>762</v>
      </c>
      <c r="D59" s="6">
        <v>2018</v>
      </c>
      <c r="E59" s="168" t="s">
        <v>1032</v>
      </c>
      <c r="F59" s="6" t="s">
        <v>140</v>
      </c>
      <c r="G59" s="6"/>
      <c r="H59" s="6" t="s">
        <v>142</v>
      </c>
      <c r="I59" s="6" t="s">
        <v>143</v>
      </c>
      <c r="J59" s="6" t="s">
        <v>149</v>
      </c>
      <c r="K59" s="6" t="s">
        <v>190</v>
      </c>
      <c r="L59" s="6" t="s">
        <v>141</v>
      </c>
      <c r="M59" s="6" t="s">
        <v>146</v>
      </c>
      <c r="N59" s="6" t="s">
        <v>191</v>
      </c>
      <c r="O59" s="6" t="s">
        <v>323</v>
      </c>
      <c r="P59" s="56">
        <v>10</v>
      </c>
      <c r="Q59" s="16" t="s">
        <v>348</v>
      </c>
      <c r="R59" s="6" t="s">
        <v>341</v>
      </c>
      <c r="S59" s="6" t="s">
        <v>370</v>
      </c>
      <c r="T59" s="6" t="s">
        <v>327</v>
      </c>
      <c r="U59" s="19">
        <v>10</v>
      </c>
      <c r="V59" s="127" t="s">
        <v>511</v>
      </c>
      <c r="W59" s="124" t="s">
        <v>518</v>
      </c>
      <c r="X59" s="22"/>
      <c r="Y59" s="23"/>
      <c r="Z59" s="23"/>
      <c r="AA59" s="23"/>
      <c r="AB59" s="22" t="s">
        <v>517</v>
      </c>
      <c r="AC59" s="23"/>
      <c r="AD59" s="23"/>
      <c r="AE59" s="23"/>
      <c r="AF59" s="23"/>
      <c r="AG59" s="23"/>
      <c r="AH59" s="23"/>
      <c r="AI59" s="1"/>
      <c r="AJ59" s="23"/>
      <c r="AK59" s="23"/>
      <c r="AL59" s="23"/>
      <c r="AM59" s="96">
        <v>34.814814814814817</v>
      </c>
      <c r="AN59" s="88">
        <v>8.8888888888888893</v>
      </c>
      <c r="AO59" s="88">
        <f t="shared" si="6"/>
        <v>32.049344670791015</v>
      </c>
      <c r="AP59" s="60">
        <v>13</v>
      </c>
      <c r="AQ59" s="88">
        <v>67.407407407407405</v>
      </c>
      <c r="AR59" s="88">
        <v>7.4074074074074074</v>
      </c>
      <c r="AS59" s="88">
        <f t="shared" si="7"/>
        <v>27.715980642769935</v>
      </c>
      <c r="AT59" s="59">
        <v>14</v>
      </c>
      <c r="AU59" s="89" t="s">
        <v>599</v>
      </c>
      <c r="AV59" s="124" t="s">
        <v>601</v>
      </c>
      <c r="AW59" s="127"/>
    </row>
    <row r="60" spans="1:49" s="174" customFormat="1" ht="15.5" x14ac:dyDescent="0.35">
      <c r="A60" s="1" t="s">
        <v>21</v>
      </c>
      <c r="B60" s="6" t="s">
        <v>761</v>
      </c>
      <c r="C60" s="6" t="s">
        <v>762</v>
      </c>
      <c r="D60" s="6">
        <v>2018</v>
      </c>
      <c r="E60" s="168" t="s">
        <v>1032</v>
      </c>
      <c r="F60" s="6" t="s">
        <v>140</v>
      </c>
      <c r="G60" s="6"/>
      <c r="H60" s="6" t="s">
        <v>142</v>
      </c>
      <c r="I60" s="6" t="s">
        <v>143</v>
      </c>
      <c r="J60" s="6" t="s">
        <v>149</v>
      </c>
      <c r="K60" s="6" t="s">
        <v>190</v>
      </c>
      <c r="L60" s="6" t="s">
        <v>141</v>
      </c>
      <c r="M60" s="6" t="s">
        <v>146</v>
      </c>
      <c r="N60" s="6" t="s">
        <v>192</v>
      </c>
      <c r="O60" s="6" t="s">
        <v>323</v>
      </c>
      <c r="P60" s="56">
        <v>10</v>
      </c>
      <c r="Q60" s="16" t="s">
        <v>348</v>
      </c>
      <c r="R60" s="6" t="s">
        <v>341</v>
      </c>
      <c r="S60" s="6" t="s">
        <v>386</v>
      </c>
      <c r="T60" s="6" t="s">
        <v>327</v>
      </c>
      <c r="U60" s="19">
        <v>10</v>
      </c>
      <c r="V60" s="127" t="s">
        <v>511</v>
      </c>
      <c r="W60" s="124" t="s">
        <v>518</v>
      </c>
      <c r="X60" s="22"/>
      <c r="Y60" s="23"/>
      <c r="Z60" s="23"/>
      <c r="AA60" s="23"/>
      <c r="AB60" s="22" t="s">
        <v>517</v>
      </c>
      <c r="AC60" s="23"/>
      <c r="AD60" s="23"/>
      <c r="AE60" s="23"/>
      <c r="AF60" s="23"/>
      <c r="AG60" s="23"/>
      <c r="AH60" s="23"/>
      <c r="AI60" s="1"/>
      <c r="AJ60" s="23"/>
      <c r="AK60" s="23"/>
      <c r="AL60" s="23"/>
      <c r="AM60" s="96">
        <v>11.111111111111111</v>
      </c>
      <c r="AN60" s="88">
        <v>3.7037037037037037</v>
      </c>
      <c r="AO60" s="88">
        <f t="shared" si="6"/>
        <v>12.283795519834815</v>
      </c>
      <c r="AP60" s="60">
        <v>11</v>
      </c>
      <c r="AQ60" s="88">
        <v>20.74074074074074</v>
      </c>
      <c r="AR60" s="88">
        <v>9.2592592592592595</v>
      </c>
      <c r="AS60" s="88">
        <f t="shared" si="7"/>
        <v>29.280348705262774</v>
      </c>
      <c r="AT60" s="59">
        <v>10</v>
      </c>
      <c r="AU60" s="89" t="s">
        <v>599</v>
      </c>
      <c r="AV60" s="124" t="s">
        <v>601</v>
      </c>
      <c r="AW60" s="127"/>
    </row>
    <row r="61" spans="1:49" s="17" customFormat="1" ht="15.5" x14ac:dyDescent="0.35">
      <c r="A61" s="4" t="s">
        <v>22</v>
      </c>
      <c r="B61" s="10" t="s">
        <v>763</v>
      </c>
      <c r="C61" s="10" t="s">
        <v>764</v>
      </c>
      <c r="D61" s="10">
        <v>2006</v>
      </c>
      <c r="E61" s="172" t="s">
        <v>1033</v>
      </c>
      <c r="F61" s="10" t="s">
        <v>140</v>
      </c>
      <c r="G61" s="10" t="s">
        <v>148</v>
      </c>
      <c r="H61" s="10" t="s">
        <v>142</v>
      </c>
      <c r="I61" s="10" t="s">
        <v>143</v>
      </c>
      <c r="J61" s="10" t="s">
        <v>149</v>
      </c>
      <c r="K61" s="10" t="s">
        <v>141</v>
      </c>
      <c r="L61" s="10" t="s">
        <v>193</v>
      </c>
      <c r="M61" s="10" t="s">
        <v>146</v>
      </c>
      <c r="N61" s="10" t="s">
        <v>147</v>
      </c>
      <c r="O61" s="10" t="s">
        <v>333</v>
      </c>
      <c r="P61" s="57" t="s">
        <v>387</v>
      </c>
      <c r="Q61" s="18" t="s">
        <v>328</v>
      </c>
      <c r="R61" s="10" t="s">
        <v>362</v>
      </c>
      <c r="S61" s="10" t="s">
        <v>330</v>
      </c>
      <c r="T61" s="10" t="s">
        <v>363</v>
      </c>
      <c r="U61" s="20">
        <v>10</v>
      </c>
      <c r="V61" s="136" t="s">
        <v>511</v>
      </c>
      <c r="W61" s="133" t="s">
        <v>518</v>
      </c>
      <c r="X61" s="44"/>
      <c r="Y61" s="42" t="s">
        <v>523</v>
      </c>
      <c r="Z61" s="42"/>
      <c r="AA61" s="42"/>
      <c r="AB61" s="42"/>
      <c r="AC61" s="42"/>
      <c r="AD61" s="42"/>
      <c r="AE61" s="42"/>
      <c r="AF61" s="42"/>
      <c r="AG61" s="42"/>
      <c r="AH61" s="42"/>
      <c r="AI61" s="4"/>
      <c r="AJ61" s="42"/>
      <c r="AK61" s="42"/>
      <c r="AL61" s="42"/>
      <c r="AM61" s="95">
        <v>71.428571428571431</v>
      </c>
      <c r="AN61" s="94">
        <v>3.7142857142857144</v>
      </c>
      <c r="AO61" s="94">
        <f t="shared" si="6"/>
        <v>11.745602737768268</v>
      </c>
      <c r="AP61" s="93">
        <v>10</v>
      </c>
      <c r="AQ61" s="94">
        <v>38.285714285714285</v>
      </c>
      <c r="AR61" s="94">
        <v>5.4285714285714288</v>
      </c>
      <c r="AS61" s="94">
        <f t="shared" si="7"/>
        <v>17.166650155199775</v>
      </c>
      <c r="AT61" s="92">
        <v>10</v>
      </c>
      <c r="AU61" s="90" t="s">
        <v>599</v>
      </c>
      <c r="AV61" s="133" t="s">
        <v>594</v>
      </c>
      <c r="AW61" s="136"/>
    </row>
    <row r="62" spans="1:49" s="17" customFormat="1" ht="15.5" x14ac:dyDescent="0.35">
      <c r="A62" s="4" t="s">
        <v>22</v>
      </c>
      <c r="B62" s="10" t="s">
        <v>763</v>
      </c>
      <c r="C62" s="10" t="s">
        <v>764</v>
      </c>
      <c r="D62" s="10">
        <v>2006</v>
      </c>
      <c r="E62" s="172" t="s">
        <v>1033</v>
      </c>
      <c r="F62" s="10" t="s">
        <v>140</v>
      </c>
      <c r="G62" s="10" t="s">
        <v>148</v>
      </c>
      <c r="H62" s="10" t="s">
        <v>142</v>
      </c>
      <c r="I62" s="10" t="s">
        <v>143</v>
      </c>
      <c r="J62" s="10" t="s">
        <v>149</v>
      </c>
      <c r="K62" s="10" t="s">
        <v>141</v>
      </c>
      <c r="L62" s="10" t="s">
        <v>193</v>
      </c>
      <c r="M62" s="10" t="s">
        <v>146</v>
      </c>
      <c r="N62" s="10" t="s">
        <v>147</v>
      </c>
      <c r="O62" s="10" t="s">
        <v>333</v>
      </c>
      <c r="P62" s="57" t="s">
        <v>387</v>
      </c>
      <c r="Q62" s="18" t="s">
        <v>328</v>
      </c>
      <c r="R62" s="10" t="s">
        <v>362</v>
      </c>
      <c r="S62" s="10" t="s">
        <v>337</v>
      </c>
      <c r="T62" s="10" t="s">
        <v>363</v>
      </c>
      <c r="U62" s="20">
        <v>10</v>
      </c>
      <c r="V62" s="136" t="s">
        <v>511</v>
      </c>
      <c r="W62" s="133" t="s">
        <v>518</v>
      </c>
      <c r="X62" s="44"/>
      <c r="Y62" s="42"/>
      <c r="Z62" s="42"/>
      <c r="AA62" s="42"/>
      <c r="AB62" s="42"/>
      <c r="AC62" s="42" t="s">
        <v>517</v>
      </c>
      <c r="AD62" s="42"/>
      <c r="AE62" s="42"/>
      <c r="AF62" s="42"/>
      <c r="AG62" s="42"/>
      <c r="AH62" s="42"/>
      <c r="AI62" s="4"/>
      <c r="AJ62" s="42"/>
      <c r="AK62" s="42"/>
      <c r="AL62" s="42"/>
      <c r="AM62" s="95">
        <v>13.986013986013987</v>
      </c>
      <c r="AN62" s="94">
        <v>2.0979020979020979</v>
      </c>
      <c r="AO62" s="94"/>
      <c r="AP62" s="186" t="s">
        <v>593</v>
      </c>
      <c r="AQ62" s="94">
        <v>43.822843822843829</v>
      </c>
      <c r="AR62" s="94">
        <v>6.7599067599067597</v>
      </c>
      <c r="AS62" s="94"/>
      <c r="AT62" s="186" t="s">
        <v>593</v>
      </c>
      <c r="AU62" s="90" t="s">
        <v>599</v>
      </c>
      <c r="AV62" s="133" t="s">
        <v>635</v>
      </c>
      <c r="AW62" s="136"/>
    </row>
    <row r="63" spans="1:49" s="174" customFormat="1" ht="15.5" x14ac:dyDescent="0.35">
      <c r="A63" s="1" t="s">
        <v>23</v>
      </c>
      <c r="B63" s="6" t="s">
        <v>765</v>
      </c>
      <c r="C63" s="6" t="s">
        <v>766</v>
      </c>
      <c r="D63" s="6">
        <v>2008</v>
      </c>
      <c r="E63" s="168" t="s">
        <v>1034</v>
      </c>
      <c r="F63" s="6" t="s">
        <v>164</v>
      </c>
      <c r="G63" s="6" t="s">
        <v>148</v>
      </c>
      <c r="H63" s="6" t="s">
        <v>142</v>
      </c>
      <c r="I63" s="6" t="s">
        <v>143</v>
      </c>
      <c r="J63" s="6" t="s">
        <v>194</v>
      </c>
      <c r="K63" s="6" t="s">
        <v>141</v>
      </c>
      <c r="L63" s="6" t="s">
        <v>195</v>
      </c>
      <c r="M63" s="6" t="s">
        <v>146</v>
      </c>
      <c r="N63" s="6" t="s">
        <v>147</v>
      </c>
      <c r="O63" s="6" t="s">
        <v>323</v>
      </c>
      <c r="P63" s="56">
        <v>10</v>
      </c>
      <c r="Q63" s="16" t="s">
        <v>328</v>
      </c>
      <c r="R63" s="6" t="s">
        <v>329</v>
      </c>
      <c r="S63" s="6" t="s">
        <v>330</v>
      </c>
      <c r="T63" s="6" t="s">
        <v>388</v>
      </c>
      <c r="U63" s="19">
        <v>10</v>
      </c>
      <c r="V63" s="6" t="s">
        <v>511</v>
      </c>
      <c r="W63" s="16" t="s">
        <v>518</v>
      </c>
      <c r="X63" s="22"/>
      <c r="Y63" s="23" t="s">
        <v>523</v>
      </c>
      <c r="Z63" s="23"/>
      <c r="AA63" s="23"/>
      <c r="AB63" s="23"/>
      <c r="AC63" s="23"/>
      <c r="AD63" s="23"/>
      <c r="AE63" s="23"/>
      <c r="AF63" s="23"/>
      <c r="AG63" s="23"/>
      <c r="AH63" s="23"/>
      <c r="AI63" s="1"/>
      <c r="AJ63" s="23"/>
      <c r="AK63" s="23"/>
      <c r="AL63" s="23"/>
      <c r="AM63" s="96">
        <v>45.416666666666671</v>
      </c>
      <c r="AN63" s="88">
        <v>5</v>
      </c>
      <c r="AO63" s="88">
        <f t="shared" si="6"/>
        <v>15.811388300841898</v>
      </c>
      <c r="AP63" s="60">
        <v>10</v>
      </c>
      <c r="AQ63" s="88">
        <v>27.083333333333336</v>
      </c>
      <c r="AR63" s="88">
        <v>4.166666666666667</v>
      </c>
      <c r="AS63" s="88">
        <f t="shared" si="7"/>
        <v>13.17615691736825</v>
      </c>
      <c r="AT63" s="59">
        <v>10</v>
      </c>
      <c r="AU63" s="89" t="s">
        <v>599</v>
      </c>
      <c r="AV63" s="124" t="s">
        <v>636</v>
      </c>
      <c r="AW63" s="127"/>
    </row>
    <row r="64" spans="1:49" s="174" customFormat="1" ht="15.5" x14ac:dyDescent="0.35">
      <c r="A64" s="1" t="s">
        <v>23</v>
      </c>
      <c r="B64" s="6" t="s">
        <v>765</v>
      </c>
      <c r="C64" s="6" t="s">
        <v>766</v>
      </c>
      <c r="D64" s="6">
        <v>2008</v>
      </c>
      <c r="E64" s="168" t="s">
        <v>1034</v>
      </c>
      <c r="F64" s="6" t="s">
        <v>164</v>
      </c>
      <c r="G64" s="6" t="s">
        <v>148</v>
      </c>
      <c r="H64" s="6" t="s">
        <v>142</v>
      </c>
      <c r="I64" s="6" t="s">
        <v>143</v>
      </c>
      <c r="J64" s="6" t="s">
        <v>194</v>
      </c>
      <c r="K64" s="6" t="s">
        <v>141</v>
      </c>
      <c r="L64" s="6" t="s">
        <v>195</v>
      </c>
      <c r="M64" s="6" t="s">
        <v>146</v>
      </c>
      <c r="N64" s="6" t="s">
        <v>147</v>
      </c>
      <c r="O64" s="6" t="s">
        <v>323</v>
      </c>
      <c r="P64" s="56" t="s">
        <v>389</v>
      </c>
      <c r="Q64" s="16" t="s">
        <v>328</v>
      </c>
      <c r="R64" s="6" t="s">
        <v>329</v>
      </c>
      <c r="S64" s="6" t="s">
        <v>330</v>
      </c>
      <c r="T64" s="6" t="s">
        <v>388</v>
      </c>
      <c r="U64" s="19">
        <v>20</v>
      </c>
      <c r="V64" s="6" t="s">
        <v>511</v>
      </c>
      <c r="W64" s="16" t="s">
        <v>518</v>
      </c>
      <c r="X64" s="22"/>
      <c r="Y64" s="23" t="s">
        <v>523</v>
      </c>
      <c r="Z64" s="23"/>
      <c r="AA64" s="23"/>
      <c r="AB64" s="23"/>
      <c r="AC64" s="23"/>
      <c r="AD64" s="23"/>
      <c r="AE64" s="23"/>
      <c r="AF64" s="23"/>
      <c r="AG64" s="23"/>
      <c r="AH64" s="23"/>
      <c r="AI64" s="1"/>
      <c r="AJ64" s="23"/>
      <c r="AK64" s="23"/>
      <c r="AL64" s="23"/>
      <c r="AM64" s="96">
        <v>40.864864864864863</v>
      </c>
      <c r="AN64" s="88">
        <v>9.7297297297297298</v>
      </c>
      <c r="AO64" s="88">
        <v>27.519831484016986</v>
      </c>
      <c r="AP64" s="60">
        <v>8</v>
      </c>
      <c r="AQ64" s="88">
        <v>13.297297297297296</v>
      </c>
      <c r="AR64" s="88">
        <v>3.567567567567568</v>
      </c>
      <c r="AS64" s="88">
        <v>11.281639220060166</v>
      </c>
      <c r="AT64" s="59">
        <v>10</v>
      </c>
      <c r="AU64" s="89" t="s">
        <v>599</v>
      </c>
      <c r="AV64" s="124" t="s">
        <v>594</v>
      </c>
      <c r="AW64" s="127"/>
    </row>
    <row r="65" spans="1:49" s="17" customFormat="1" ht="15.5" x14ac:dyDescent="0.35">
      <c r="A65" s="4" t="s">
        <v>24</v>
      </c>
      <c r="B65" s="10" t="s">
        <v>767</v>
      </c>
      <c r="C65" s="10" t="s">
        <v>768</v>
      </c>
      <c r="D65" s="10">
        <v>2007</v>
      </c>
      <c r="E65" s="172" t="s">
        <v>1035</v>
      </c>
      <c r="F65" s="10" t="s">
        <v>141</v>
      </c>
      <c r="G65" s="10" t="s">
        <v>141</v>
      </c>
      <c r="H65" s="10" t="s">
        <v>141</v>
      </c>
      <c r="I65" s="10" t="s">
        <v>159</v>
      </c>
      <c r="J65" s="10" t="s">
        <v>141</v>
      </c>
      <c r="K65" s="12" t="s">
        <v>196</v>
      </c>
      <c r="L65" s="10" t="s">
        <v>141</v>
      </c>
      <c r="M65" s="10" t="s">
        <v>160</v>
      </c>
      <c r="N65" s="10" t="s">
        <v>147</v>
      </c>
      <c r="O65" s="10" t="s">
        <v>333</v>
      </c>
      <c r="P65" s="57" t="s">
        <v>390</v>
      </c>
      <c r="Q65" s="18" t="s">
        <v>328</v>
      </c>
      <c r="R65" s="10" t="s">
        <v>349</v>
      </c>
      <c r="S65" s="10" t="s">
        <v>330</v>
      </c>
      <c r="T65" s="10" t="s">
        <v>141</v>
      </c>
      <c r="U65" s="10" t="s">
        <v>390</v>
      </c>
      <c r="V65" s="10" t="s">
        <v>520</v>
      </c>
      <c r="W65" s="18" t="s">
        <v>531</v>
      </c>
      <c r="X65" s="43" t="s">
        <v>513</v>
      </c>
      <c r="Y65" s="171"/>
      <c r="Z65" s="42"/>
      <c r="AA65" s="42"/>
      <c r="AB65" s="42"/>
      <c r="AC65" s="42"/>
      <c r="AD65" s="42"/>
      <c r="AE65" s="42"/>
      <c r="AF65" s="42"/>
      <c r="AG65" s="42"/>
      <c r="AH65" s="42"/>
      <c r="AI65" s="4"/>
      <c r="AJ65" s="42"/>
      <c r="AK65" s="42"/>
      <c r="AL65" s="42"/>
      <c r="AM65" s="92">
        <v>58.6</v>
      </c>
      <c r="AN65" s="93">
        <v>9.8000000000000007</v>
      </c>
      <c r="AO65" s="94">
        <f t="shared" ref="AO65:AO74" si="8">AN65*SQRT(AP65)</f>
        <v>41.577878733768991</v>
      </c>
      <c r="AP65" s="93">
        <v>18</v>
      </c>
      <c r="AQ65" s="93">
        <v>53.6</v>
      </c>
      <c r="AR65" s="93">
        <v>8.1</v>
      </c>
      <c r="AS65" s="94">
        <f t="shared" ref="AS65:AS74" si="9">AR65*SQRT(AT65)</f>
        <v>34.365389565666206</v>
      </c>
      <c r="AT65" s="92">
        <v>18</v>
      </c>
      <c r="AU65" s="90" t="s">
        <v>599</v>
      </c>
      <c r="AV65" s="133" t="s">
        <v>637</v>
      </c>
      <c r="AW65" s="136" t="s">
        <v>638</v>
      </c>
    </row>
    <row r="66" spans="1:49" s="17" customFormat="1" ht="15.5" x14ac:dyDescent="0.35">
      <c r="A66" s="4" t="s">
        <v>24</v>
      </c>
      <c r="B66" s="10" t="s">
        <v>767</v>
      </c>
      <c r="C66" s="10" t="s">
        <v>768</v>
      </c>
      <c r="D66" s="10">
        <v>2007</v>
      </c>
      <c r="E66" s="172" t="s">
        <v>1035</v>
      </c>
      <c r="F66" s="10" t="s">
        <v>141</v>
      </c>
      <c r="G66" s="10" t="s">
        <v>141</v>
      </c>
      <c r="H66" s="10" t="s">
        <v>141</v>
      </c>
      <c r="I66" s="10" t="s">
        <v>159</v>
      </c>
      <c r="J66" s="10" t="s">
        <v>141</v>
      </c>
      <c r="K66" s="12" t="s">
        <v>196</v>
      </c>
      <c r="L66" s="10" t="s">
        <v>141</v>
      </c>
      <c r="M66" s="10" t="s">
        <v>160</v>
      </c>
      <c r="N66" s="10" t="s">
        <v>147</v>
      </c>
      <c r="O66" s="10" t="s">
        <v>333</v>
      </c>
      <c r="P66" s="57" t="s">
        <v>390</v>
      </c>
      <c r="Q66" s="18" t="s">
        <v>328</v>
      </c>
      <c r="R66" s="10" t="s">
        <v>349</v>
      </c>
      <c r="S66" s="10" t="s">
        <v>330</v>
      </c>
      <c r="T66" s="10" t="s">
        <v>141</v>
      </c>
      <c r="U66" s="10" t="s">
        <v>390</v>
      </c>
      <c r="V66" s="10" t="s">
        <v>520</v>
      </c>
      <c r="W66" s="18" t="s">
        <v>531</v>
      </c>
      <c r="X66" s="43"/>
      <c r="Y66" s="171" t="s">
        <v>513</v>
      </c>
      <c r="Z66" s="42"/>
      <c r="AA66" s="42"/>
      <c r="AB66" s="42"/>
      <c r="AC66" s="42"/>
      <c r="AD66" s="42"/>
      <c r="AE66" s="42"/>
      <c r="AF66" s="42"/>
      <c r="AG66" s="42"/>
      <c r="AH66" s="42"/>
      <c r="AI66" s="4"/>
      <c r="AJ66" s="42"/>
      <c r="AK66" s="42"/>
      <c r="AL66" s="42"/>
      <c r="AM66" s="92">
        <v>35.200000000000003</v>
      </c>
      <c r="AN66" s="93">
        <v>6.3</v>
      </c>
      <c r="AO66" s="94">
        <f t="shared" si="8"/>
        <v>26.728636328851493</v>
      </c>
      <c r="AP66" s="93">
        <v>18</v>
      </c>
      <c r="AQ66" s="93">
        <v>39.799999999999997</v>
      </c>
      <c r="AR66" s="93">
        <v>8.1</v>
      </c>
      <c r="AS66" s="94">
        <f t="shared" si="9"/>
        <v>34.365389565666206</v>
      </c>
      <c r="AT66" s="92">
        <v>18</v>
      </c>
      <c r="AU66" s="90" t="s">
        <v>599</v>
      </c>
      <c r="AV66" s="133" t="s">
        <v>639</v>
      </c>
      <c r="AW66" s="136" t="s">
        <v>638</v>
      </c>
    </row>
    <row r="67" spans="1:49" s="174" customFormat="1" ht="15.5" x14ac:dyDescent="0.35">
      <c r="A67" s="1" t="s">
        <v>25</v>
      </c>
      <c r="B67" s="6" t="s">
        <v>769</v>
      </c>
      <c r="C67" s="6" t="s">
        <v>770</v>
      </c>
      <c r="D67" s="6">
        <v>2009</v>
      </c>
      <c r="E67" s="168" t="s">
        <v>1036</v>
      </c>
      <c r="F67" s="6" t="s">
        <v>141</v>
      </c>
      <c r="G67" s="6" t="s">
        <v>141</v>
      </c>
      <c r="H67" s="6" t="s">
        <v>141</v>
      </c>
      <c r="I67" s="6" t="s">
        <v>159</v>
      </c>
      <c r="J67" s="6" t="s">
        <v>141</v>
      </c>
      <c r="K67" s="11" t="s">
        <v>197</v>
      </c>
      <c r="L67" s="6" t="s">
        <v>141</v>
      </c>
      <c r="M67" s="6" t="s">
        <v>160</v>
      </c>
      <c r="N67" s="6" t="s">
        <v>147</v>
      </c>
      <c r="O67" s="6" t="s">
        <v>333</v>
      </c>
      <c r="P67" s="56" t="s">
        <v>391</v>
      </c>
      <c r="Q67" s="16" t="s">
        <v>348</v>
      </c>
      <c r="R67" s="6" t="s">
        <v>349</v>
      </c>
      <c r="S67" s="6" t="s">
        <v>330</v>
      </c>
      <c r="T67" s="6" t="s">
        <v>141</v>
      </c>
      <c r="U67" s="6" t="s">
        <v>391</v>
      </c>
      <c r="V67" s="6" t="s">
        <v>520</v>
      </c>
      <c r="W67" s="16" t="s">
        <v>532</v>
      </c>
      <c r="X67" s="187"/>
      <c r="Y67" s="48"/>
      <c r="Z67" s="23"/>
      <c r="AA67" s="23"/>
      <c r="AB67" s="46" t="s">
        <v>513</v>
      </c>
      <c r="AC67" s="47"/>
      <c r="AD67" s="23"/>
      <c r="AE67" s="23"/>
      <c r="AF67" s="23"/>
      <c r="AG67" s="23"/>
      <c r="AH67" s="23"/>
      <c r="AI67" s="1"/>
      <c r="AJ67" s="23"/>
      <c r="AK67" s="23"/>
      <c r="AL67" s="23"/>
      <c r="AM67" s="96">
        <v>51.4</v>
      </c>
      <c r="AN67" s="88">
        <v>1.2</v>
      </c>
      <c r="AO67" s="88">
        <f t="shared" si="8"/>
        <v>6</v>
      </c>
      <c r="AP67" s="60">
        <v>25</v>
      </c>
      <c r="AQ67" s="88">
        <v>52.2</v>
      </c>
      <c r="AR67" s="88">
        <v>1</v>
      </c>
      <c r="AS67" s="88">
        <f t="shared" si="9"/>
        <v>5.2915026221291814</v>
      </c>
      <c r="AT67" s="59">
        <v>28</v>
      </c>
      <c r="AU67" s="89" t="s">
        <v>599</v>
      </c>
      <c r="AV67" s="124" t="s">
        <v>637</v>
      </c>
      <c r="AW67" s="127" t="s">
        <v>638</v>
      </c>
    </row>
    <row r="68" spans="1:49" s="174" customFormat="1" ht="15.5" x14ac:dyDescent="0.35">
      <c r="A68" s="1" t="s">
        <v>25</v>
      </c>
      <c r="B68" s="6" t="s">
        <v>769</v>
      </c>
      <c r="C68" s="6" t="s">
        <v>770</v>
      </c>
      <c r="D68" s="6">
        <v>2009</v>
      </c>
      <c r="E68" s="168" t="s">
        <v>1036</v>
      </c>
      <c r="F68" s="6" t="s">
        <v>141</v>
      </c>
      <c r="G68" s="6" t="s">
        <v>141</v>
      </c>
      <c r="H68" s="6" t="s">
        <v>141</v>
      </c>
      <c r="I68" s="6" t="s">
        <v>159</v>
      </c>
      <c r="J68" s="6" t="s">
        <v>141</v>
      </c>
      <c r="K68" s="11" t="s">
        <v>197</v>
      </c>
      <c r="L68" s="6" t="s">
        <v>141</v>
      </c>
      <c r="M68" s="6" t="s">
        <v>160</v>
      </c>
      <c r="N68" s="6" t="s">
        <v>147</v>
      </c>
      <c r="O68" s="6" t="s">
        <v>333</v>
      </c>
      <c r="P68" s="56" t="s">
        <v>391</v>
      </c>
      <c r="Q68" s="16" t="s">
        <v>348</v>
      </c>
      <c r="R68" s="6" t="s">
        <v>349</v>
      </c>
      <c r="S68" s="6" t="s">
        <v>330</v>
      </c>
      <c r="T68" s="6" t="s">
        <v>141</v>
      </c>
      <c r="U68" s="6" t="s">
        <v>391</v>
      </c>
      <c r="V68" s="6" t="s">
        <v>520</v>
      </c>
      <c r="W68" s="16" t="s">
        <v>532</v>
      </c>
      <c r="X68" s="188"/>
      <c r="Y68" s="48"/>
      <c r="Z68" s="23"/>
      <c r="AA68" s="23"/>
      <c r="AB68" s="49"/>
      <c r="AC68" s="47" t="s">
        <v>513</v>
      </c>
      <c r="AD68" s="23"/>
      <c r="AE68" s="23"/>
      <c r="AF68" s="23"/>
      <c r="AG68" s="23"/>
      <c r="AH68" s="23"/>
      <c r="AI68" s="1"/>
      <c r="AJ68" s="23"/>
      <c r="AK68" s="23"/>
      <c r="AL68" s="23"/>
      <c r="AM68" s="96">
        <v>48.1</v>
      </c>
      <c r="AN68" s="88">
        <v>1</v>
      </c>
      <c r="AO68" s="88">
        <f t="shared" si="8"/>
        <v>5</v>
      </c>
      <c r="AP68" s="60">
        <v>25</v>
      </c>
      <c r="AQ68" s="88">
        <v>49.3</v>
      </c>
      <c r="AR68" s="88">
        <v>0.9</v>
      </c>
      <c r="AS68" s="88">
        <f t="shared" si="9"/>
        <v>4.7623523599162638</v>
      </c>
      <c r="AT68" s="59">
        <v>28</v>
      </c>
      <c r="AU68" s="89" t="s">
        <v>599</v>
      </c>
      <c r="AV68" s="124" t="s">
        <v>639</v>
      </c>
      <c r="AW68" s="127" t="s">
        <v>638</v>
      </c>
    </row>
    <row r="69" spans="1:49" s="17" customFormat="1" ht="15.5" x14ac:dyDescent="0.35">
      <c r="A69" s="4" t="s">
        <v>26</v>
      </c>
      <c r="B69" s="10" t="s">
        <v>771</v>
      </c>
      <c r="C69" s="10" t="s">
        <v>772</v>
      </c>
      <c r="D69" s="10">
        <v>2016</v>
      </c>
      <c r="E69" s="172" t="s">
        <v>1037</v>
      </c>
      <c r="F69" s="10" t="s">
        <v>140</v>
      </c>
      <c r="G69" s="10" t="s">
        <v>141</v>
      </c>
      <c r="H69" s="10" t="s">
        <v>142</v>
      </c>
      <c r="I69" s="10" t="s">
        <v>153</v>
      </c>
      <c r="J69" s="10" t="s">
        <v>171</v>
      </c>
      <c r="K69" s="10" t="s">
        <v>198</v>
      </c>
      <c r="L69" s="10" t="s">
        <v>141</v>
      </c>
      <c r="M69" s="10" t="s">
        <v>146</v>
      </c>
      <c r="N69" s="10" t="s">
        <v>147</v>
      </c>
      <c r="O69" s="10" t="s">
        <v>323</v>
      </c>
      <c r="P69" s="134">
        <v>10</v>
      </c>
      <c r="Q69" s="135" t="s">
        <v>345</v>
      </c>
      <c r="R69" s="117" t="s">
        <v>341</v>
      </c>
      <c r="S69" s="117" t="s">
        <v>370</v>
      </c>
      <c r="T69" s="117" t="s">
        <v>360</v>
      </c>
      <c r="U69" s="117">
        <v>10</v>
      </c>
      <c r="V69" s="136" t="s">
        <v>511</v>
      </c>
      <c r="W69" s="133" t="s">
        <v>518</v>
      </c>
      <c r="X69" s="44"/>
      <c r="Y69" s="42"/>
      <c r="Z69" s="42"/>
      <c r="AA69" s="42"/>
      <c r="AB69" s="42" t="s">
        <v>517</v>
      </c>
      <c r="AC69" s="42"/>
      <c r="AD69" s="42"/>
      <c r="AE69" s="42"/>
      <c r="AF69" s="42"/>
      <c r="AG69" s="42"/>
      <c r="AH69" s="42"/>
      <c r="AI69" s="4"/>
      <c r="AJ69" s="42"/>
      <c r="AK69" s="42"/>
      <c r="AL69" s="42"/>
      <c r="AM69" s="92">
        <v>49.62</v>
      </c>
      <c r="AN69" s="93">
        <v>6.36</v>
      </c>
      <c r="AO69" s="94"/>
      <c r="AP69" s="93" t="s">
        <v>640</v>
      </c>
      <c r="AQ69" s="93">
        <v>69.209999999999994</v>
      </c>
      <c r="AR69" s="93">
        <v>3.82</v>
      </c>
      <c r="AS69" s="94"/>
      <c r="AT69" s="92" t="s">
        <v>640</v>
      </c>
      <c r="AU69" s="90" t="s">
        <v>599</v>
      </c>
      <c r="AV69" s="133" t="s">
        <v>603</v>
      </c>
      <c r="AW69" s="136"/>
    </row>
    <row r="70" spans="1:49" s="17" customFormat="1" ht="15.5" x14ac:dyDescent="0.35">
      <c r="A70" s="4" t="s">
        <v>26</v>
      </c>
      <c r="B70" s="10" t="s">
        <v>771</v>
      </c>
      <c r="C70" s="10" t="s">
        <v>772</v>
      </c>
      <c r="D70" s="10">
        <v>2016</v>
      </c>
      <c r="E70" s="172" t="s">
        <v>1037</v>
      </c>
      <c r="F70" s="10" t="s">
        <v>140</v>
      </c>
      <c r="G70" s="10" t="s">
        <v>141</v>
      </c>
      <c r="H70" s="10" t="s">
        <v>142</v>
      </c>
      <c r="I70" s="10" t="s">
        <v>153</v>
      </c>
      <c r="J70" s="10" t="s">
        <v>171</v>
      </c>
      <c r="K70" s="10" t="s">
        <v>198</v>
      </c>
      <c r="L70" s="10" t="s">
        <v>141</v>
      </c>
      <c r="M70" s="10" t="s">
        <v>146</v>
      </c>
      <c r="N70" s="10" t="s">
        <v>147</v>
      </c>
      <c r="O70" s="10" t="s">
        <v>323</v>
      </c>
      <c r="P70" s="134">
        <v>10</v>
      </c>
      <c r="Q70" s="135" t="s">
        <v>345</v>
      </c>
      <c r="R70" s="117" t="s">
        <v>341</v>
      </c>
      <c r="S70" s="117" t="s">
        <v>370</v>
      </c>
      <c r="T70" s="117" t="s">
        <v>360</v>
      </c>
      <c r="U70" s="117">
        <v>10</v>
      </c>
      <c r="V70" s="136" t="s">
        <v>511</v>
      </c>
      <c r="W70" s="133" t="s">
        <v>518</v>
      </c>
      <c r="X70" s="44"/>
      <c r="Y70" s="42"/>
      <c r="Z70" s="42"/>
      <c r="AA70" s="42"/>
      <c r="AB70" s="42" t="s">
        <v>517</v>
      </c>
      <c r="AC70" s="42"/>
      <c r="AD70" s="42"/>
      <c r="AE70" s="42"/>
      <c r="AF70" s="42"/>
      <c r="AG70" s="42"/>
      <c r="AH70" s="42"/>
      <c r="AI70" s="4"/>
      <c r="AJ70" s="42"/>
      <c r="AK70" s="42"/>
      <c r="AL70" s="42"/>
      <c r="AM70" s="92">
        <v>36.549999999999997</v>
      </c>
      <c r="AN70" s="93">
        <v>4.0599999999999996</v>
      </c>
      <c r="AO70" s="94"/>
      <c r="AP70" s="93" t="s">
        <v>641</v>
      </c>
      <c r="AQ70" s="93">
        <v>48.98</v>
      </c>
      <c r="AR70" s="93">
        <v>6.09</v>
      </c>
      <c r="AS70" s="94"/>
      <c r="AT70" s="92" t="s">
        <v>641</v>
      </c>
      <c r="AU70" s="90" t="s">
        <v>599</v>
      </c>
      <c r="AV70" s="133" t="s">
        <v>606</v>
      </c>
      <c r="AW70" s="136"/>
    </row>
    <row r="71" spans="1:49" s="17" customFormat="1" ht="15.5" x14ac:dyDescent="0.35">
      <c r="A71" s="4" t="s">
        <v>26</v>
      </c>
      <c r="B71" s="10" t="s">
        <v>771</v>
      </c>
      <c r="C71" s="10" t="s">
        <v>772</v>
      </c>
      <c r="D71" s="10">
        <v>2016</v>
      </c>
      <c r="E71" s="172" t="s">
        <v>1037</v>
      </c>
      <c r="F71" s="10" t="s">
        <v>140</v>
      </c>
      <c r="G71" s="10" t="s">
        <v>141</v>
      </c>
      <c r="H71" s="10" t="s">
        <v>142</v>
      </c>
      <c r="I71" s="10" t="s">
        <v>153</v>
      </c>
      <c r="J71" s="10" t="s">
        <v>171</v>
      </c>
      <c r="K71" s="10" t="s">
        <v>198</v>
      </c>
      <c r="L71" s="10" t="s">
        <v>141</v>
      </c>
      <c r="M71" s="10" t="s">
        <v>146</v>
      </c>
      <c r="N71" s="10" t="s">
        <v>147</v>
      </c>
      <c r="O71" s="10" t="s">
        <v>333</v>
      </c>
      <c r="P71" s="134">
        <v>10</v>
      </c>
      <c r="Q71" s="135" t="s">
        <v>345</v>
      </c>
      <c r="R71" s="117" t="s">
        <v>341</v>
      </c>
      <c r="S71" s="117" t="s">
        <v>370</v>
      </c>
      <c r="T71" s="117" t="s">
        <v>360</v>
      </c>
      <c r="U71" s="117">
        <v>10</v>
      </c>
      <c r="V71" s="136" t="s">
        <v>511</v>
      </c>
      <c r="W71" s="133" t="s">
        <v>518</v>
      </c>
      <c r="X71" s="44"/>
      <c r="Y71" s="42"/>
      <c r="Z71" s="42"/>
      <c r="AA71" s="42"/>
      <c r="AB71" s="42" t="s">
        <v>513</v>
      </c>
      <c r="AC71" s="42"/>
      <c r="AD71" s="42"/>
      <c r="AE71" s="42"/>
      <c r="AF71" s="42"/>
      <c r="AG71" s="42"/>
      <c r="AH71" s="42"/>
      <c r="AI71" s="4"/>
      <c r="AJ71" s="42"/>
      <c r="AK71" s="42"/>
      <c r="AL71" s="42"/>
      <c r="AM71" s="92">
        <v>72.430000000000007</v>
      </c>
      <c r="AN71" s="93">
        <v>4.76</v>
      </c>
      <c r="AO71" s="94">
        <f t="shared" si="8"/>
        <v>20.194969670687794</v>
      </c>
      <c r="AP71" s="93">
        <v>18</v>
      </c>
      <c r="AQ71" s="93">
        <v>68.17</v>
      </c>
      <c r="AR71" s="93">
        <v>6.02</v>
      </c>
      <c r="AS71" s="94">
        <f t="shared" si="9"/>
        <v>25.540696936458094</v>
      </c>
      <c r="AT71" s="92">
        <v>18</v>
      </c>
      <c r="AU71" s="90" t="s">
        <v>599</v>
      </c>
      <c r="AV71" s="133" t="s">
        <v>635</v>
      </c>
      <c r="AW71" s="136"/>
    </row>
    <row r="72" spans="1:49" s="174" customFormat="1" ht="15.5" x14ac:dyDescent="0.35">
      <c r="A72" s="1" t="s">
        <v>27</v>
      </c>
      <c r="B72" s="6" t="s">
        <v>773</v>
      </c>
      <c r="C72" s="6" t="s">
        <v>774</v>
      </c>
      <c r="D72" s="6">
        <v>1996</v>
      </c>
      <c r="E72" s="168" t="s">
        <v>1038</v>
      </c>
      <c r="F72" s="6" t="s">
        <v>140</v>
      </c>
      <c r="G72" s="6" t="s">
        <v>148</v>
      </c>
      <c r="H72" s="6" t="s">
        <v>142</v>
      </c>
      <c r="I72" s="6" t="s">
        <v>143</v>
      </c>
      <c r="J72" s="6" t="s">
        <v>149</v>
      </c>
      <c r="K72" s="6" t="s">
        <v>141</v>
      </c>
      <c r="L72" s="6" t="s">
        <v>199</v>
      </c>
      <c r="M72" s="6" t="s">
        <v>146</v>
      </c>
      <c r="N72" s="6" t="s">
        <v>147</v>
      </c>
      <c r="O72" s="6" t="s">
        <v>333</v>
      </c>
      <c r="P72" s="56" t="s">
        <v>387</v>
      </c>
      <c r="Q72" s="16" t="s">
        <v>328</v>
      </c>
      <c r="R72" s="6" t="s">
        <v>362</v>
      </c>
      <c r="S72" s="6" t="s">
        <v>337</v>
      </c>
      <c r="T72" s="6" t="s">
        <v>331</v>
      </c>
      <c r="U72" s="6">
        <v>10</v>
      </c>
      <c r="V72" s="6" t="s">
        <v>511</v>
      </c>
      <c r="W72" s="16" t="s">
        <v>518</v>
      </c>
      <c r="X72" s="22"/>
      <c r="Y72" s="23"/>
      <c r="Z72" s="23"/>
      <c r="AA72" s="23"/>
      <c r="AB72" s="23"/>
      <c r="AC72" s="23" t="s">
        <v>517</v>
      </c>
      <c r="AD72" s="23"/>
      <c r="AE72" s="23"/>
      <c r="AF72" s="23"/>
      <c r="AG72" s="23"/>
      <c r="AH72" s="23"/>
      <c r="AI72" s="1"/>
      <c r="AJ72" s="23"/>
      <c r="AK72" s="23"/>
      <c r="AL72" s="23"/>
      <c r="AM72" s="96">
        <v>42.1875</v>
      </c>
      <c r="AN72" s="88">
        <v>12.276785714285715</v>
      </c>
      <c r="AO72" s="88"/>
      <c r="AP72" s="60" t="s">
        <v>622</v>
      </c>
      <c r="AQ72" s="88">
        <v>81.25</v>
      </c>
      <c r="AR72" s="88">
        <v>3.5714285714285716</v>
      </c>
      <c r="AS72" s="88"/>
      <c r="AT72" s="59" t="s">
        <v>642</v>
      </c>
      <c r="AU72" s="89" t="s">
        <v>599</v>
      </c>
      <c r="AV72" s="124" t="s">
        <v>643</v>
      </c>
      <c r="AW72" s="127"/>
    </row>
    <row r="73" spans="1:49" s="174" customFormat="1" ht="15.5" x14ac:dyDescent="0.35">
      <c r="A73" s="1" t="s">
        <v>27</v>
      </c>
      <c r="B73" s="6" t="s">
        <v>773</v>
      </c>
      <c r="C73" s="6" t="s">
        <v>774</v>
      </c>
      <c r="D73" s="6">
        <v>1996</v>
      </c>
      <c r="E73" s="168" t="s">
        <v>1038</v>
      </c>
      <c r="F73" s="6" t="s">
        <v>140</v>
      </c>
      <c r="G73" s="6" t="s">
        <v>148</v>
      </c>
      <c r="H73" s="6" t="s">
        <v>142</v>
      </c>
      <c r="I73" s="6" t="s">
        <v>143</v>
      </c>
      <c r="J73" s="6" t="s">
        <v>149</v>
      </c>
      <c r="K73" s="6" t="s">
        <v>141</v>
      </c>
      <c r="L73" s="6" t="s">
        <v>199</v>
      </c>
      <c r="M73" s="6" t="s">
        <v>146</v>
      </c>
      <c r="N73" s="6" t="s">
        <v>147</v>
      </c>
      <c r="O73" s="6" t="s">
        <v>334</v>
      </c>
      <c r="P73" s="56" t="s">
        <v>392</v>
      </c>
      <c r="Q73" s="16" t="s">
        <v>328</v>
      </c>
      <c r="R73" s="6" t="s">
        <v>362</v>
      </c>
      <c r="S73" s="6" t="s">
        <v>337</v>
      </c>
      <c r="T73" s="6" t="s">
        <v>331</v>
      </c>
      <c r="U73" s="6">
        <v>30</v>
      </c>
      <c r="V73" s="6" t="s">
        <v>511</v>
      </c>
      <c r="W73" s="16" t="s">
        <v>518</v>
      </c>
      <c r="X73" s="22"/>
      <c r="Y73" s="23"/>
      <c r="Z73" s="23"/>
      <c r="AA73" s="23"/>
      <c r="AB73" s="23"/>
      <c r="AC73" s="23" t="s">
        <v>517</v>
      </c>
      <c r="AD73" s="23"/>
      <c r="AE73" s="23"/>
      <c r="AF73" s="23"/>
      <c r="AG73" s="23"/>
      <c r="AH73" s="23"/>
      <c r="AI73" s="1"/>
      <c r="AJ73" s="23"/>
      <c r="AK73" s="23"/>
      <c r="AL73" s="23"/>
      <c r="AM73" s="96">
        <v>53.125</v>
      </c>
      <c r="AN73" s="88">
        <v>8.4821428571428577</v>
      </c>
      <c r="AO73" s="88"/>
      <c r="AP73" s="60" t="s">
        <v>644</v>
      </c>
      <c r="AQ73" s="88">
        <v>78.794642857142847</v>
      </c>
      <c r="AR73" s="88">
        <v>5.3571428571428568</v>
      </c>
      <c r="AS73" s="88"/>
      <c r="AT73" s="59" t="s">
        <v>642</v>
      </c>
      <c r="AU73" s="89" t="s">
        <v>599</v>
      </c>
      <c r="AV73" s="124" t="s">
        <v>609</v>
      </c>
      <c r="AW73" s="127"/>
    </row>
    <row r="74" spans="1:49" s="17" customFormat="1" ht="15.5" x14ac:dyDescent="0.35">
      <c r="A74" s="4" t="s">
        <v>28</v>
      </c>
      <c r="B74" s="10" t="s">
        <v>775</v>
      </c>
      <c r="C74" s="10" t="s">
        <v>774</v>
      </c>
      <c r="D74" s="10">
        <v>1999</v>
      </c>
      <c r="E74" s="172" t="s">
        <v>1039</v>
      </c>
      <c r="F74" s="10" t="s">
        <v>140</v>
      </c>
      <c r="G74" s="10" t="s">
        <v>148</v>
      </c>
      <c r="H74" s="10" t="s">
        <v>142</v>
      </c>
      <c r="I74" s="10" t="s">
        <v>143</v>
      </c>
      <c r="J74" s="10" t="s">
        <v>149</v>
      </c>
      <c r="K74" s="10" t="s">
        <v>141</v>
      </c>
      <c r="L74" s="10" t="s">
        <v>199</v>
      </c>
      <c r="M74" s="10" t="s">
        <v>146</v>
      </c>
      <c r="N74" s="10" t="s">
        <v>147</v>
      </c>
      <c r="O74" s="10" t="s">
        <v>333</v>
      </c>
      <c r="P74" s="57">
        <v>10</v>
      </c>
      <c r="Q74" s="18" t="s">
        <v>368</v>
      </c>
      <c r="R74" s="10" t="s">
        <v>362</v>
      </c>
      <c r="S74" s="10" t="s">
        <v>337</v>
      </c>
      <c r="T74" s="10" t="s">
        <v>393</v>
      </c>
      <c r="U74" s="10">
        <v>10</v>
      </c>
      <c r="V74" s="10" t="s">
        <v>511</v>
      </c>
      <c r="W74" s="18" t="s">
        <v>518</v>
      </c>
      <c r="X74" s="44"/>
      <c r="Y74" s="42"/>
      <c r="Z74" s="42"/>
      <c r="AA74" s="42"/>
      <c r="AB74" s="42"/>
      <c r="AC74" s="42" t="s">
        <v>517</v>
      </c>
      <c r="AD74" s="42"/>
      <c r="AE74" s="42"/>
      <c r="AF74" s="42"/>
      <c r="AG74" s="42"/>
      <c r="AH74" s="42"/>
      <c r="AI74" s="4"/>
      <c r="AJ74" s="42"/>
      <c r="AK74" s="42"/>
      <c r="AL74" s="42"/>
      <c r="AM74" s="95">
        <v>324.38356164383561</v>
      </c>
      <c r="AN74" s="94">
        <v>83.287671232876704</v>
      </c>
      <c r="AO74" s="94">
        <f t="shared" si="8"/>
        <v>235.57310847201146</v>
      </c>
      <c r="AP74" s="93">
        <v>8</v>
      </c>
      <c r="AQ74" s="94">
        <v>572.05479452054794</v>
      </c>
      <c r="AR74" s="94">
        <v>72.328767123287662</v>
      </c>
      <c r="AS74" s="94">
        <f t="shared" si="9"/>
        <v>204.57664683095729</v>
      </c>
      <c r="AT74" s="92">
        <v>8</v>
      </c>
      <c r="AU74" s="90" t="s">
        <v>599</v>
      </c>
      <c r="AV74" s="133" t="s">
        <v>645</v>
      </c>
      <c r="AW74" s="136" t="s">
        <v>646</v>
      </c>
    </row>
    <row r="75" spans="1:49" s="174" customFormat="1" ht="15.5" x14ac:dyDescent="0.35">
      <c r="A75" s="1" t="s">
        <v>29</v>
      </c>
      <c r="B75" s="6" t="s">
        <v>776</v>
      </c>
      <c r="C75" s="6" t="s">
        <v>777</v>
      </c>
      <c r="D75" s="6">
        <v>2009</v>
      </c>
      <c r="E75" s="168" t="s">
        <v>1040</v>
      </c>
      <c r="F75" s="6" t="s">
        <v>140</v>
      </c>
      <c r="G75" s="6" t="s">
        <v>148</v>
      </c>
      <c r="H75" s="6" t="s">
        <v>142</v>
      </c>
      <c r="I75" s="6" t="s">
        <v>143</v>
      </c>
      <c r="J75" s="6" t="s">
        <v>149</v>
      </c>
      <c r="K75" s="6" t="s">
        <v>141</v>
      </c>
      <c r="L75" s="6" t="s">
        <v>200</v>
      </c>
      <c r="M75" s="6" t="s">
        <v>146</v>
      </c>
      <c r="N75" s="6" t="s">
        <v>147</v>
      </c>
      <c r="O75" s="6" t="s">
        <v>333</v>
      </c>
      <c r="P75" s="56">
        <v>10</v>
      </c>
      <c r="Q75" s="16" t="s">
        <v>328</v>
      </c>
      <c r="R75" s="6" t="s">
        <v>362</v>
      </c>
      <c r="S75" s="116" t="s">
        <v>337</v>
      </c>
      <c r="T75" s="6" t="s">
        <v>331</v>
      </c>
      <c r="U75" s="6">
        <v>10</v>
      </c>
      <c r="V75" s="127" t="s">
        <v>511</v>
      </c>
      <c r="W75" s="124" t="s">
        <v>518</v>
      </c>
      <c r="X75" s="22"/>
      <c r="Y75" s="23"/>
      <c r="Z75" s="23"/>
      <c r="AA75" s="23"/>
      <c r="AB75" s="23"/>
      <c r="AC75" s="23" t="s">
        <v>517</v>
      </c>
      <c r="AD75" s="23"/>
      <c r="AE75" s="23"/>
      <c r="AF75" s="23"/>
      <c r="AG75" s="23"/>
      <c r="AH75" s="23"/>
      <c r="AI75" s="1"/>
      <c r="AJ75" s="23"/>
      <c r="AK75" s="23"/>
      <c r="AL75" s="23"/>
      <c r="AM75" s="96">
        <v>60.606060606060609</v>
      </c>
      <c r="AN75" s="88">
        <v>5.5944055944055942</v>
      </c>
      <c r="AO75" s="88">
        <v>15.823368530048617</v>
      </c>
      <c r="AP75" s="60">
        <v>8</v>
      </c>
      <c r="AQ75" s="88">
        <v>81.585081585081582</v>
      </c>
      <c r="AR75" s="88">
        <v>3.4965034965034967</v>
      </c>
      <c r="AS75" s="88">
        <v>9.8896053312803858</v>
      </c>
      <c r="AT75" s="59">
        <v>8</v>
      </c>
      <c r="AU75" s="89" t="s">
        <v>599</v>
      </c>
      <c r="AV75" s="124" t="s">
        <v>609</v>
      </c>
      <c r="AW75" s="127" t="s">
        <v>646</v>
      </c>
    </row>
    <row r="76" spans="1:49" s="17" customFormat="1" ht="15.5" x14ac:dyDescent="0.35">
      <c r="A76" s="4" t="s">
        <v>30</v>
      </c>
      <c r="B76" s="10" t="s">
        <v>988</v>
      </c>
      <c r="C76" s="10" t="s">
        <v>989</v>
      </c>
      <c r="D76" s="10">
        <v>1999</v>
      </c>
      <c r="E76" s="172" t="s">
        <v>1041</v>
      </c>
      <c r="F76" s="10" t="s">
        <v>201</v>
      </c>
      <c r="G76" s="10" t="s">
        <v>201</v>
      </c>
      <c r="H76" s="10" t="s">
        <v>201</v>
      </c>
      <c r="I76" s="10" t="s">
        <v>159</v>
      </c>
      <c r="J76" s="10" t="s">
        <v>141</v>
      </c>
      <c r="K76" s="10" t="s">
        <v>202</v>
      </c>
      <c r="L76" s="10" t="s">
        <v>141</v>
      </c>
      <c r="M76" s="10" t="s">
        <v>160</v>
      </c>
      <c r="N76" s="10" t="s">
        <v>147</v>
      </c>
      <c r="O76" s="10" t="s">
        <v>334</v>
      </c>
      <c r="P76" s="57" t="s">
        <v>394</v>
      </c>
      <c r="Q76" s="18" t="s">
        <v>328</v>
      </c>
      <c r="R76" s="10" t="s">
        <v>349</v>
      </c>
      <c r="S76" s="117" t="s">
        <v>330</v>
      </c>
      <c r="T76" s="10" t="s">
        <v>395</v>
      </c>
      <c r="U76" s="10" t="s">
        <v>394</v>
      </c>
      <c r="V76" s="135" t="s">
        <v>511</v>
      </c>
      <c r="W76" s="133" t="s">
        <v>533</v>
      </c>
      <c r="X76" s="44"/>
      <c r="Y76" s="42"/>
      <c r="Z76" s="42"/>
      <c r="AA76" s="42"/>
      <c r="AB76" s="176" t="s">
        <v>534</v>
      </c>
      <c r="AC76" s="42"/>
      <c r="AD76" s="42"/>
      <c r="AE76" s="42"/>
      <c r="AF76" s="42"/>
      <c r="AG76" s="42"/>
      <c r="AH76" s="42"/>
      <c r="AI76" s="4"/>
      <c r="AJ76" s="42"/>
      <c r="AK76" s="42"/>
      <c r="AL76" s="42"/>
      <c r="AM76" s="90" t="s">
        <v>716</v>
      </c>
      <c r="AN76" s="93"/>
      <c r="AO76" s="93"/>
      <c r="AP76" s="93">
        <v>10</v>
      </c>
      <c r="AQ76" s="93"/>
      <c r="AR76" s="93"/>
      <c r="AS76" s="93"/>
      <c r="AT76" s="92">
        <v>10</v>
      </c>
      <c r="AU76" s="90" t="s">
        <v>599</v>
      </c>
      <c r="AV76" s="133" t="s">
        <v>636</v>
      </c>
      <c r="AW76" s="136"/>
    </row>
    <row r="77" spans="1:49" s="174" customFormat="1" ht="15.5" x14ac:dyDescent="0.35">
      <c r="A77" s="1" t="s">
        <v>31</v>
      </c>
      <c r="B77" s="6" t="s">
        <v>778</v>
      </c>
      <c r="C77" s="6" t="s">
        <v>779</v>
      </c>
      <c r="D77" s="6">
        <v>2012</v>
      </c>
      <c r="E77" s="168" t="s">
        <v>1042</v>
      </c>
      <c r="F77" s="6" t="s">
        <v>140</v>
      </c>
      <c r="G77" s="6" t="s">
        <v>184</v>
      </c>
      <c r="H77" s="6" t="s">
        <v>185</v>
      </c>
      <c r="I77" s="6" t="s">
        <v>153</v>
      </c>
      <c r="J77" s="6" t="s">
        <v>203</v>
      </c>
      <c r="K77" s="6" t="s">
        <v>204</v>
      </c>
      <c r="L77" s="6" t="s">
        <v>141</v>
      </c>
      <c r="M77" s="6" t="s">
        <v>146</v>
      </c>
      <c r="N77" s="6" t="s">
        <v>147</v>
      </c>
      <c r="O77" s="6" t="s">
        <v>323</v>
      </c>
      <c r="P77" s="56">
        <v>20</v>
      </c>
      <c r="Q77" s="16" t="s">
        <v>396</v>
      </c>
      <c r="R77" s="6" t="s">
        <v>341</v>
      </c>
      <c r="S77" s="6" t="s">
        <v>370</v>
      </c>
      <c r="T77" s="6" t="s">
        <v>141</v>
      </c>
      <c r="U77" s="6">
        <v>20</v>
      </c>
      <c r="V77" s="6" t="s">
        <v>511</v>
      </c>
      <c r="W77" s="16" t="s">
        <v>518</v>
      </c>
      <c r="X77" s="22"/>
      <c r="Y77" s="23"/>
      <c r="Z77" s="23"/>
      <c r="AA77" s="23"/>
      <c r="AB77" s="23"/>
      <c r="AC77" s="23" t="s">
        <v>517</v>
      </c>
      <c r="AD77" s="23"/>
      <c r="AE77" s="23"/>
      <c r="AF77" s="23"/>
      <c r="AG77" s="23"/>
      <c r="AH77" s="23"/>
      <c r="AI77" s="1"/>
      <c r="AJ77" s="23"/>
      <c r="AK77" s="23"/>
      <c r="AL77" s="23"/>
      <c r="AM77" s="88">
        <v>1.0062893081761006</v>
      </c>
      <c r="AN77" s="88">
        <v>0.37735849056603771</v>
      </c>
      <c r="AO77" s="88">
        <v>1.4119461836882796</v>
      </c>
      <c r="AP77" s="60">
        <v>14</v>
      </c>
      <c r="AQ77" s="88">
        <v>31.698113207547166</v>
      </c>
      <c r="AR77" s="88">
        <v>6.2893081761006284</v>
      </c>
      <c r="AS77" s="88">
        <v>25.157232704402514</v>
      </c>
      <c r="AT77" s="89">
        <v>16</v>
      </c>
      <c r="AU77" s="124" t="s">
        <v>599</v>
      </c>
      <c r="AV77" s="124" t="s">
        <v>647</v>
      </c>
      <c r="AW77" s="127"/>
    </row>
    <row r="78" spans="1:49" s="17" customFormat="1" ht="15.5" x14ac:dyDescent="0.35">
      <c r="A78" s="4" t="s">
        <v>32</v>
      </c>
      <c r="B78" s="10" t="s">
        <v>780</v>
      </c>
      <c r="C78" s="10" t="s">
        <v>781</v>
      </c>
      <c r="D78" s="10">
        <v>2014</v>
      </c>
      <c r="E78" s="172" t="s">
        <v>1043</v>
      </c>
      <c r="F78" s="10" t="s">
        <v>140</v>
      </c>
      <c r="G78" s="10" t="s">
        <v>184</v>
      </c>
      <c r="H78" s="10" t="s">
        <v>142</v>
      </c>
      <c r="I78" s="10" t="s">
        <v>153</v>
      </c>
      <c r="J78" s="10" t="s">
        <v>205</v>
      </c>
      <c r="K78" s="10" t="s">
        <v>141</v>
      </c>
      <c r="L78" s="10" t="s">
        <v>206</v>
      </c>
      <c r="M78" s="10" t="s">
        <v>146</v>
      </c>
      <c r="N78" s="10" t="s">
        <v>147</v>
      </c>
      <c r="O78" s="10" t="s">
        <v>335</v>
      </c>
      <c r="P78" s="57">
        <v>10</v>
      </c>
      <c r="Q78" s="18" t="s">
        <v>348</v>
      </c>
      <c r="R78" s="10" t="s">
        <v>325</v>
      </c>
      <c r="S78" s="10" t="s">
        <v>397</v>
      </c>
      <c r="T78" s="10" t="s">
        <v>363</v>
      </c>
      <c r="U78" s="10">
        <v>10</v>
      </c>
      <c r="V78" s="10" t="s">
        <v>511</v>
      </c>
      <c r="W78" s="18" t="s">
        <v>527</v>
      </c>
      <c r="X78" s="44"/>
      <c r="Y78" s="42"/>
      <c r="Z78" s="42"/>
      <c r="AA78" s="42"/>
      <c r="AB78" s="44"/>
      <c r="AC78" s="42" t="s">
        <v>517</v>
      </c>
      <c r="AD78" s="42"/>
      <c r="AE78" s="42"/>
      <c r="AF78" s="42"/>
      <c r="AG78" s="42"/>
      <c r="AH78" s="42"/>
      <c r="AI78" s="4"/>
      <c r="AJ78" s="171" t="s">
        <v>524</v>
      </c>
      <c r="AK78" s="42"/>
      <c r="AL78" s="42"/>
      <c r="AM78" s="92">
        <v>38.659999999999997</v>
      </c>
      <c r="AN78" s="93"/>
      <c r="AO78" s="93">
        <v>16.23</v>
      </c>
      <c r="AP78" s="93">
        <v>12</v>
      </c>
      <c r="AQ78" s="93">
        <v>67.069999999999993</v>
      </c>
      <c r="AR78" s="93"/>
      <c r="AS78" s="93">
        <v>19.95</v>
      </c>
      <c r="AT78" s="92">
        <v>12</v>
      </c>
      <c r="AU78" s="202" t="s">
        <v>589</v>
      </c>
      <c r="AV78" s="133" t="s">
        <v>603</v>
      </c>
      <c r="AW78" s="136" t="s">
        <v>608</v>
      </c>
    </row>
    <row r="79" spans="1:49" s="17" customFormat="1" ht="15.5" x14ac:dyDescent="0.35">
      <c r="A79" s="4" t="s">
        <v>32</v>
      </c>
      <c r="B79" s="10" t="s">
        <v>780</v>
      </c>
      <c r="C79" s="10" t="s">
        <v>781</v>
      </c>
      <c r="D79" s="10">
        <v>2014</v>
      </c>
      <c r="E79" s="172" t="s">
        <v>1043</v>
      </c>
      <c r="F79" s="10" t="s">
        <v>140</v>
      </c>
      <c r="G79" s="10" t="s">
        <v>184</v>
      </c>
      <c r="H79" s="10" t="s">
        <v>142</v>
      </c>
      <c r="I79" s="10" t="s">
        <v>153</v>
      </c>
      <c r="J79" s="10" t="s">
        <v>205</v>
      </c>
      <c r="K79" s="10" t="s">
        <v>141</v>
      </c>
      <c r="L79" s="10" t="s">
        <v>206</v>
      </c>
      <c r="M79" s="10" t="s">
        <v>146</v>
      </c>
      <c r="N79" s="10" t="s">
        <v>147</v>
      </c>
      <c r="O79" s="10" t="s">
        <v>335</v>
      </c>
      <c r="P79" s="57">
        <v>10</v>
      </c>
      <c r="Q79" s="18" t="s">
        <v>348</v>
      </c>
      <c r="R79" s="10" t="s">
        <v>325</v>
      </c>
      <c r="S79" s="10" t="s">
        <v>397</v>
      </c>
      <c r="T79" s="10" t="s">
        <v>363</v>
      </c>
      <c r="U79" s="10">
        <v>10</v>
      </c>
      <c r="V79" s="10" t="s">
        <v>511</v>
      </c>
      <c r="W79" s="18" t="s">
        <v>527</v>
      </c>
      <c r="X79" s="44"/>
      <c r="Y79" s="42"/>
      <c r="Z79" s="42"/>
      <c r="AA79" s="42"/>
      <c r="AB79" s="44" t="s">
        <v>517</v>
      </c>
      <c r="AC79" s="42"/>
      <c r="AD79" s="42"/>
      <c r="AE79" s="42"/>
      <c r="AF79" s="42"/>
      <c r="AG79" s="42"/>
      <c r="AH79" s="42"/>
      <c r="AI79" s="4"/>
      <c r="AJ79" s="171" t="s">
        <v>524</v>
      </c>
      <c r="AK79" s="42"/>
      <c r="AL79" s="42"/>
      <c r="AM79" s="92">
        <v>25.52</v>
      </c>
      <c r="AN79" s="93"/>
      <c r="AO79" s="93">
        <v>9.4</v>
      </c>
      <c r="AP79" s="93">
        <v>12</v>
      </c>
      <c r="AQ79" s="93">
        <v>46.16</v>
      </c>
      <c r="AR79" s="93"/>
      <c r="AS79" s="93">
        <v>14.44</v>
      </c>
      <c r="AT79" s="92">
        <v>2</v>
      </c>
      <c r="AU79" s="202" t="s">
        <v>589</v>
      </c>
      <c r="AV79" s="133" t="s">
        <v>604</v>
      </c>
      <c r="AW79" s="136" t="s">
        <v>608</v>
      </c>
    </row>
    <row r="80" spans="1:49" s="174" customFormat="1" ht="15.5" x14ac:dyDescent="0.35">
      <c r="A80" s="1" t="s">
        <v>33</v>
      </c>
      <c r="B80" s="6" t="s">
        <v>782</v>
      </c>
      <c r="C80" s="6" t="s">
        <v>783</v>
      </c>
      <c r="D80" s="6">
        <v>1996</v>
      </c>
      <c r="E80" s="168" t="s">
        <v>1044</v>
      </c>
      <c r="F80" s="6" t="s">
        <v>140</v>
      </c>
      <c r="G80" s="6" t="s">
        <v>148</v>
      </c>
      <c r="H80" s="6" t="s">
        <v>142</v>
      </c>
      <c r="I80" s="6" t="s">
        <v>143</v>
      </c>
      <c r="J80" s="6" t="s">
        <v>149</v>
      </c>
      <c r="K80" s="6" t="s">
        <v>141</v>
      </c>
      <c r="L80" s="6" t="s">
        <v>152</v>
      </c>
      <c r="M80" s="6" t="s">
        <v>146</v>
      </c>
      <c r="N80" s="6" t="s">
        <v>147</v>
      </c>
      <c r="O80" s="6" t="s">
        <v>333</v>
      </c>
      <c r="P80" s="56" t="s">
        <v>387</v>
      </c>
      <c r="Q80" s="16" t="s">
        <v>328</v>
      </c>
      <c r="R80" s="6" t="s">
        <v>362</v>
      </c>
      <c r="S80" s="6" t="s">
        <v>330</v>
      </c>
      <c r="T80" s="6" t="s">
        <v>363</v>
      </c>
      <c r="U80" s="6">
        <v>10</v>
      </c>
      <c r="V80" s="6" t="s">
        <v>511</v>
      </c>
      <c r="W80" s="16" t="s">
        <v>518</v>
      </c>
      <c r="X80" s="22"/>
      <c r="Y80" s="23"/>
      <c r="Z80" s="23"/>
      <c r="AA80" s="23" t="s">
        <v>517</v>
      </c>
      <c r="AB80" s="23"/>
      <c r="AC80" s="23"/>
      <c r="AD80" s="23"/>
      <c r="AE80" s="23"/>
      <c r="AF80" s="23"/>
      <c r="AG80" s="23"/>
      <c r="AH80" s="23"/>
      <c r="AI80" s="1"/>
      <c r="AJ80" s="23"/>
      <c r="AK80" s="23"/>
      <c r="AL80" s="23"/>
      <c r="AM80" s="96">
        <v>34.638554216867469</v>
      </c>
      <c r="AN80" s="88">
        <v>7.2289156626506017</v>
      </c>
      <c r="AO80" s="88">
        <v>28.915662650602407</v>
      </c>
      <c r="AP80" s="60">
        <v>16</v>
      </c>
      <c r="AQ80" s="88">
        <v>78.313253012048179</v>
      </c>
      <c r="AR80" s="88">
        <v>6.0240963855421681</v>
      </c>
      <c r="AS80" s="88">
        <v>24.096385542168672</v>
      </c>
      <c r="AT80" s="59">
        <v>16</v>
      </c>
      <c r="AU80" s="89" t="s">
        <v>599</v>
      </c>
      <c r="AV80" s="124" t="s">
        <v>643</v>
      </c>
      <c r="AW80" s="127"/>
    </row>
    <row r="81" spans="1:49" s="17" customFormat="1" ht="15.5" x14ac:dyDescent="0.35">
      <c r="A81" s="4" t="s">
        <v>34</v>
      </c>
      <c r="B81" s="10" t="s">
        <v>784</v>
      </c>
      <c r="C81" s="10" t="s">
        <v>785</v>
      </c>
      <c r="D81" s="10">
        <v>1996</v>
      </c>
      <c r="E81" s="172" t="s">
        <v>1045</v>
      </c>
      <c r="F81" s="10" t="s">
        <v>140</v>
      </c>
      <c r="G81" s="10" t="s">
        <v>141</v>
      </c>
      <c r="H81" s="10" t="s">
        <v>141</v>
      </c>
      <c r="I81" s="10" t="s">
        <v>143</v>
      </c>
      <c r="J81" s="10" t="s">
        <v>149</v>
      </c>
      <c r="K81" s="10" t="s">
        <v>141</v>
      </c>
      <c r="L81" s="10" t="s">
        <v>152</v>
      </c>
      <c r="M81" s="10" t="s">
        <v>146</v>
      </c>
      <c r="N81" s="10" t="s">
        <v>147</v>
      </c>
      <c r="O81" s="10" t="s">
        <v>333</v>
      </c>
      <c r="P81" s="57" t="s">
        <v>398</v>
      </c>
      <c r="Q81" s="18" t="s">
        <v>328</v>
      </c>
      <c r="R81" s="10" t="s">
        <v>362</v>
      </c>
      <c r="S81" s="10" t="s">
        <v>399</v>
      </c>
      <c r="T81" s="10" t="s">
        <v>331</v>
      </c>
      <c r="U81" s="10">
        <v>10</v>
      </c>
      <c r="V81" s="136" t="s">
        <v>511</v>
      </c>
      <c r="W81" s="133" t="s">
        <v>518</v>
      </c>
      <c r="X81" s="44"/>
      <c r="Y81" s="42"/>
      <c r="Z81" s="42"/>
      <c r="AA81" s="42"/>
      <c r="AB81" s="42"/>
      <c r="AC81" s="42" t="s">
        <v>517</v>
      </c>
      <c r="AD81" s="42"/>
      <c r="AE81" s="42"/>
      <c r="AF81" s="42"/>
      <c r="AG81" s="42"/>
      <c r="AH81" s="42"/>
      <c r="AI81" s="4"/>
      <c r="AJ81" s="42"/>
      <c r="AK81" s="42"/>
      <c r="AL81" s="42"/>
      <c r="AM81" s="95">
        <v>10.638297872340425</v>
      </c>
      <c r="AN81" s="94">
        <v>3.4574468085106385</v>
      </c>
      <c r="AO81" s="94"/>
      <c r="AP81" s="93" t="s">
        <v>648</v>
      </c>
      <c r="AQ81" s="94">
        <v>56.11702127659575</v>
      </c>
      <c r="AR81" s="94">
        <v>11.702127659574469</v>
      </c>
      <c r="AS81" s="94"/>
      <c r="AT81" s="92" t="s">
        <v>648</v>
      </c>
      <c r="AU81" s="90" t="s">
        <v>599</v>
      </c>
      <c r="AV81" s="133" t="s">
        <v>620</v>
      </c>
      <c r="AW81" s="136"/>
    </row>
    <row r="82" spans="1:49" s="174" customFormat="1" ht="15.5" x14ac:dyDescent="0.35">
      <c r="A82" s="1" t="s">
        <v>35</v>
      </c>
      <c r="B82" s="6" t="s">
        <v>786</v>
      </c>
      <c r="C82" s="6" t="s">
        <v>787</v>
      </c>
      <c r="D82" s="6">
        <v>2004</v>
      </c>
      <c r="E82" s="168" t="s">
        <v>1046</v>
      </c>
      <c r="F82" s="6" t="s">
        <v>140</v>
      </c>
      <c r="G82" s="6" t="s">
        <v>148</v>
      </c>
      <c r="H82" s="6" t="s">
        <v>142</v>
      </c>
      <c r="I82" s="6" t="s">
        <v>143</v>
      </c>
      <c r="J82" s="6" t="s">
        <v>149</v>
      </c>
      <c r="K82" s="6" t="s">
        <v>141</v>
      </c>
      <c r="L82" s="6" t="s">
        <v>207</v>
      </c>
      <c r="M82" s="6" t="s">
        <v>146</v>
      </c>
      <c r="N82" s="6" t="s">
        <v>147</v>
      </c>
      <c r="O82" s="6" t="s">
        <v>333</v>
      </c>
      <c r="P82" s="56" t="s">
        <v>400</v>
      </c>
      <c r="Q82" s="16" t="s">
        <v>328</v>
      </c>
      <c r="R82" s="6" t="s">
        <v>401</v>
      </c>
      <c r="S82" s="6" t="s">
        <v>337</v>
      </c>
      <c r="T82" s="6" t="s">
        <v>363</v>
      </c>
      <c r="U82" s="6" t="s">
        <v>535</v>
      </c>
      <c r="V82" s="6" t="s">
        <v>511</v>
      </c>
      <c r="W82" s="16" t="s">
        <v>518</v>
      </c>
      <c r="X82" s="22"/>
      <c r="Y82" s="23"/>
      <c r="Z82" s="23"/>
      <c r="AA82" s="23"/>
      <c r="AB82" s="23"/>
      <c r="AC82" s="23" t="s">
        <v>517</v>
      </c>
      <c r="AD82" s="23"/>
      <c r="AE82" s="23"/>
      <c r="AF82" s="23"/>
      <c r="AG82" s="23"/>
      <c r="AH82" s="23"/>
      <c r="AI82" s="1"/>
      <c r="AJ82" s="23"/>
      <c r="AK82" s="23"/>
      <c r="AL82" s="23"/>
      <c r="AM82" s="96">
        <v>9.7435897435897445</v>
      </c>
      <c r="AN82" s="88">
        <v>6.1538461538461542</v>
      </c>
      <c r="AO82" s="88">
        <v>16.281546529628251</v>
      </c>
      <c r="AP82" s="60">
        <v>7</v>
      </c>
      <c r="AQ82" s="88">
        <v>40.512820512820518</v>
      </c>
      <c r="AR82" s="88">
        <v>10.76923076923077</v>
      </c>
      <c r="AS82" s="88">
        <v>28.492706426849441</v>
      </c>
      <c r="AT82" s="59">
        <v>7</v>
      </c>
      <c r="AU82" s="89" t="s">
        <v>599</v>
      </c>
      <c r="AV82" s="97" t="s">
        <v>620</v>
      </c>
      <c r="AW82" s="189" t="s">
        <v>649</v>
      </c>
    </row>
    <row r="83" spans="1:49" s="174" customFormat="1" ht="15.5" x14ac:dyDescent="0.35">
      <c r="A83" s="1" t="s">
        <v>35</v>
      </c>
      <c r="B83" s="6" t="s">
        <v>786</v>
      </c>
      <c r="C83" s="6" t="s">
        <v>787</v>
      </c>
      <c r="D83" s="6">
        <v>2004</v>
      </c>
      <c r="E83" s="168" t="s">
        <v>1046</v>
      </c>
      <c r="F83" s="6" t="s">
        <v>140</v>
      </c>
      <c r="G83" s="6" t="s">
        <v>148</v>
      </c>
      <c r="H83" s="6" t="s">
        <v>142</v>
      </c>
      <c r="I83" s="6" t="s">
        <v>143</v>
      </c>
      <c r="J83" s="6" t="s">
        <v>149</v>
      </c>
      <c r="K83" s="6" t="s">
        <v>141</v>
      </c>
      <c r="L83" s="6" t="s">
        <v>207</v>
      </c>
      <c r="M83" s="6" t="s">
        <v>146</v>
      </c>
      <c r="N83" s="6" t="s">
        <v>147</v>
      </c>
      <c r="O83" s="6" t="s">
        <v>333</v>
      </c>
      <c r="P83" s="56" t="s">
        <v>400</v>
      </c>
      <c r="Q83" s="16" t="s">
        <v>328</v>
      </c>
      <c r="R83" s="6" t="s">
        <v>402</v>
      </c>
      <c r="S83" s="6" t="s">
        <v>337</v>
      </c>
      <c r="T83" s="6" t="s">
        <v>363</v>
      </c>
      <c r="U83" s="6" t="s">
        <v>535</v>
      </c>
      <c r="V83" s="6" t="s">
        <v>511</v>
      </c>
      <c r="W83" s="16" t="s">
        <v>518</v>
      </c>
      <c r="X83" s="22"/>
      <c r="Y83" s="23"/>
      <c r="Z83" s="23"/>
      <c r="AA83" s="23"/>
      <c r="AB83" s="23"/>
      <c r="AC83" s="23" t="s">
        <v>513</v>
      </c>
      <c r="AD83" s="23"/>
      <c r="AE83" s="23"/>
      <c r="AF83" s="23"/>
      <c r="AG83" s="23"/>
      <c r="AH83" s="23"/>
      <c r="AI83" s="1"/>
      <c r="AJ83" s="23"/>
      <c r="AK83" s="23"/>
      <c r="AL83" s="23"/>
      <c r="AM83" s="129">
        <v>38.659793814432994</v>
      </c>
      <c r="AN83" s="130">
        <v>9.2783505154639183</v>
      </c>
      <c r="AO83" s="130"/>
      <c r="AP83" s="60" t="s">
        <v>650</v>
      </c>
      <c r="AQ83" s="130">
        <v>42.268041237113401</v>
      </c>
      <c r="AR83" s="130">
        <v>12.88659793814433</v>
      </c>
      <c r="AS83" s="130"/>
      <c r="AT83" s="59" t="s">
        <v>650</v>
      </c>
      <c r="AU83" s="89" t="s">
        <v>599</v>
      </c>
      <c r="AV83" s="97" t="s">
        <v>651</v>
      </c>
      <c r="AW83" s="189" t="s">
        <v>652</v>
      </c>
    </row>
    <row r="84" spans="1:49" s="174" customFormat="1" ht="15.5" x14ac:dyDescent="0.35">
      <c r="A84" s="1" t="s">
        <v>35</v>
      </c>
      <c r="B84" s="6" t="s">
        <v>786</v>
      </c>
      <c r="C84" s="6" t="s">
        <v>787</v>
      </c>
      <c r="D84" s="6">
        <v>2004</v>
      </c>
      <c r="E84" s="168" t="s">
        <v>1046</v>
      </c>
      <c r="F84" s="6" t="s">
        <v>140</v>
      </c>
      <c r="G84" s="6" t="s">
        <v>148</v>
      </c>
      <c r="H84" s="6" t="s">
        <v>142</v>
      </c>
      <c r="I84" s="6" t="s">
        <v>143</v>
      </c>
      <c r="J84" s="6" t="s">
        <v>149</v>
      </c>
      <c r="K84" s="6" t="s">
        <v>141</v>
      </c>
      <c r="L84" s="6" t="s">
        <v>207</v>
      </c>
      <c r="M84" s="6" t="s">
        <v>146</v>
      </c>
      <c r="N84" s="6" t="s">
        <v>147</v>
      </c>
      <c r="O84" s="6" t="s">
        <v>333</v>
      </c>
      <c r="P84" s="56" t="s">
        <v>400</v>
      </c>
      <c r="Q84" s="16" t="s">
        <v>328</v>
      </c>
      <c r="R84" s="6" t="s">
        <v>403</v>
      </c>
      <c r="S84" s="6" t="s">
        <v>337</v>
      </c>
      <c r="T84" s="6" t="s">
        <v>363</v>
      </c>
      <c r="U84" s="6" t="s">
        <v>535</v>
      </c>
      <c r="V84" s="6" t="s">
        <v>511</v>
      </c>
      <c r="W84" s="16" t="s">
        <v>518</v>
      </c>
      <c r="X84" s="22"/>
      <c r="Y84" s="23"/>
      <c r="Z84" s="23"/>
      <c r="AA84" s="23"/>
      <c r="AB84" s="23"/>
      <c r="AC84" s="23" t="s">
        <v>513</v>
      </c>
      <c r="AD84" s="23"/>
      <c r="AE84" s="23"/>
      <c r="AF84" s="23"/>
      <c r="AG84" s="23"/>
      <c r="AH84" s="23"/>
      <c r="AI84" s="1"/>
      <c r="AJ84" s="23"/>
      <c r="AK84" s="23"/>
      <c r="AL84" s="23"/>
      <c r="AM84" s="129">
        <v>35.519125683060111</v>
      </c>
      <c r="AN84" s="130">
        <v>10.382513661202186</v>
      </c>
      <c r="AO84" s="130">
        <v>29.366183262392141</v>
      </c>
      <c r="AP84" s="60">
        <v>8</v>
      </c>
      <c r="AQ84" s="130">
        <v>26.229508196721309</v>
      </c>
      <c r="AR84" s="130">
        <v>9.8360655737704921</v>
      </c>
      <c r="AS84" s="130">
        <v>27.820594669634659</v>
      </c>
      <c r="AT84" s="59">
        <v>8</v>
      </c>
      <c r="AU84" s="89" t="s">
        <v>599</v>
      </c>
      <c r="AV84" s="97" t="s">
        <v>621</v>
      </c>
      <c r="AW84" s="189" t="s">
        <v>652</v>
      </c>
    </row>
    <row r="85" spans="1:49" s="17" customFormat="1" ht="15.5" x14ac:dyDescent="0.35">
      <c r="A85" s="4" t="s">
        <v>36</v>
      </c>
      <c r="B85" s="10" t="s">
        <v>788</v>
      </c>
      <c r="C85" s="10" t="s">
        <v>789</v>
      </c>
      <c r="D85" s="10">
        <v>2006</v>
      </c>
      <c r="E85" s="172" t="s">
        <v>1047</v>
      </c>
      <c r="F85" s="10" t="s">
        <v>141</v>
      </c>
      <c r="G85" s="10" t="s">
        <v>141</v>
      </c>
      <c r="H85" s="10" t="s">
        <v>141</v>
      </c>
      <c r="I85" s="10" t="s">
        <v>143</v>
      </c>
      <c r="J85" s="10" t="s">
        <v>149</v>
      </c>
      <c r="K85" s="10" t="s">
        <v>141</v>
      </c>
      <c r="L85" s="10" t="s">
        <v>152</v>
      </c>
      <c r="M85" s="10" t="s">
        <v>146</v>
      </c>
      <c r="N85" s="10" t="s">
        <v>147</v>
      </c>
      <c r="O85" s="10" t="s">
        <v>333</v>
      </c>
      <c r="P85" s="57" t="s">
        <v>392</v>
      </c>
      <c r="Q85" s="18" t="s">
        <v>328</v>
      </c>
      <c r="R85" s="10" t="s">
        <v>362</v>
      </c>
      <c r="S85" s="10" t="s">
        <v>399</v>
      </c>
      <c r="T85" s="10" t="s">
        <v>363</v>
      </c>
      <c r="U85" s="10">
        <v>30</v>
      </c>
      <c r="V85" s="10" t="s">
        <v>511</v>
      </c>
      <c r="W85" s="18" t="s">
        <v>518</v>
      </c>
      <c r="X85" s="44"/>
      <c r="Y85" s="42"/>
      <c r="Z85" s="42"/>
      <c r="AA85" s="42"/>
      <c r="AB85" s="42"/>
      <c r="AC85" s="42" t="s">
        <v>517</v>
      </c>
      <c r="AD85" s="42"/>
      <c r="AE85" s="42"/>
      <c r="AF85" s="42"/>
      <c r="AG85" s="42"/>
      <c r="AH85" s="42"/>
      <c r="AI85" s="4"/>
      <c r="AJ85" s="42"/>
      <c r="AK85" s="42"/>
      <c r="AL85" s="42"/>
      <c r="AM85" s="95">
        <v>53.5</v>
      </c>
      <c r="AN85" s="94">
        <v>8.8000000000000007</v>
      </c>
      <c r="AO85" s="166"/>
      <c r="AP85" s="93" t="s">
        <v>653</v>
      </c>
      <c r="AQ85" s="94">
        <v>87.3</v>
      </c>
      <c r="AR85" s="94">
        <v>4.3</v>
      </c>
      <c r="AS85" s="166"/>
      <c r="AT85" s="92" t="s">
        <v>653</v>
      </c>
      <c r="AU85" s="90" t="s">
        <v>599</v>
      </c>
      <c r="AV85" s="99" t="s">
        <v>654</v>
      </c>
      <c r="AW85" s="91"/>
    </row>
    <row r="86" spans="1:49" s="174" customFormat="1" ht="15.5" x14ac:dyDescent="0.35">
      <c r="A86" s="1" t="s">
        <v>37</v>
      </c>
      <c r="B86" s="6" t="s">
        <v>790</v>
      </c>
      <c r="C86" s="6" t="s">
        <v>791</v>
      </c>
      <c r="D86" s="6">
        <v>2014</v>
      </c>
      <c r="E86" s="168" t="s">
        <v>1048</v>
      </c>
      <c r="F86" s="6" t="s">
        <v>140</v>
      </c>
      <c r="G86" s="6" t="s">
        <v>141</v>
      </c>
      <c r="H86" s="6" t="s">
        <v>141</v>
      </c>
      <c r="I86" s="6" t="s">
        <v>143</v>
      </c>
      <c r="J86" s="6" t="s">
        <v>149</v>
      </c>
      <c r="K86" s="6" t="s">
        <v>208</v>
      </c>
      <c r="L86" s="6" t="s">
        <v>209</v>
      </c>
      <c r="M86" s="6" t="s">
        <v>146</v>
      </c>
      <c r="N86" s="6" t="s">
        <v>147</v>
      </c>
      <c r="O86" s="6" t="s">
        <v>323</v>
      </c>
      <c r="P86" s="56">
        <v>10</v>
      </c>
      <c r="Q86" s="16" t="s">
        <v>348</v>
      </c>
      <c r="R86" s="6" t="s">
        <v>343</v>
      </c>
      <c r="S86" s="6" t="s">
        <v>330</v>
      </c>
      <c r="T86" s="6" t="s">
        <v>141</v>
      </c>
      <c r="U86" s="6">
        <v>10</v>
      </c>
      <c r="V86" s="6" t="s">
        <v>511</v>
      </c>
      <c r="W86" s="16" t="s">
        <v>518</v>
      </c>
      <c r="X86" s="22" t="s">
        <v>517</v>
      </c>
      <c r="Y86" s="23"/>
      <c r="Z86" s="23"/>
      <c r="AA86" s="23"/>
      <c r="AB86" s="23"/>
      <c r="AC86" s="23"/>
      <c r="AD86" s="23"/>
      <c r="AE86" s="23"/>
      <c r="AF86" s="23"/>
      <c r="AG86" s="23"/>
      <c r="AH86" s="23"/>
      <c r="AI86" s="1"/>
      <c r="AJ86" s="23"/>
      <c r="AK86" s="23"/>
      <c r="AL86" s="23"/>
      <c r="AM86" s="96">
        <v>61.783439490445858</v>
      </c>
      <c r="AN86" s="88">
        <v>6.369426751592357</v>
      </c>
      <c r="AO86" s="88">
        <v>18.015459393287838</v>
      </c>
      <c r="AP86" s="60">
        <v>8</v>
      </c>
      <c r="AQ86" s="88">
        <v>90.445859872611464</v>
      </c>
      <c r="AR86" s="88">
        <v>6.369426751592357</v>
      </c>
      <c r="AS86" s="88">
        <v>18.015459393287838</v>
      </c>
      <c r="AT86" s="59">
        <v>8</v>
      </c>
      <c r="AU86" s="89" t="s">
        <v>599</v>
      </c>
      <c r="AV86" s="97" t="s">
        <v>606</v>
      </c>
      <c r="AW86" s="98" t="s">
        <v>655</v>
      </c>
    </row>
    <row r="87" spans="1:49" s="17" customFormat="1" ht="15.5" x14ac:dyDescent="0.35">
      <c r="A87" s="4" t="s">
        <v>38</v>
      </c>
      <c r="B87" s="10" t="s">
        <v>792</v>
      </c>
      <c r="C87" s="10" t="s">
        <v>793</v>
      </c>
      <c r="D87" s="10">
        <v>2014</v>
      </c>
      <c r="E87" s="172" t="s">
        <v>1049</v>
      </c>
      <c r="F87" s="10" t="s">
        <v>164</v>
      </c>
      <c r="G87" s="10" t="s">
        <v>148</v>
      </c>
      <c r="H87" s="10" t="s">
        <v>142</v>
      </c>
      <c r="I87" s="10" t="s">
        <v>143</v>
      </c>
      <c r="J87" s="10" t="s">
        <v>149</v>
      </c>
      <c r="K87" s="10" t="s">
        <v>210</v>
      </c>
      <c r="L87" s="10" t="s">
        <v>211</v>
      </c>
      <c r="M87" s="10" t="s">
        <v>146</v>
      </c>
      <c r="N87" s="10" t="s">
        <v>147</v>
      </c>
      <c r="O87" s="10" t="s">
        <v>335</v>
      </c>
      <c r="P87" s="57">
        <v>10</v>
      </c>
      <c r="Q87" s="18" t="s">
        <v>404</v>
      </c>
      <c r="R87" s="10" t="s">
        <v>329</v>
      </c>
      <c r="S87" s="10" t="s">
        <v>405</v>
      </c>
      <c r="T87" s="10" t="s">
        <v>141</v>
      </c>
      <c r="U87" s="10">
        <v>10</v>
      </c>
      <c r="V87" s="10" t="s">
        <v>515</v>
      </c>
      <c r="W87" s="18" t="s">
        <v>536</v>
      </c>
      <c r="X87" s="44"/>
      <c r="Y87" s="42"/>
      <c r="Z87" s="42"/>
      <c r="AA87" s="42"/>
      <c r="AB87" s="42"/>
      <c r="AC87" s="42"/>
      <c r="AD87" s="42" t="s">
        <v>513</v>
      </c>
      <c r="AE87" s="42"/>
      <c r="AF87" s="42"/>
      <c r="AG87" s="42"/>
      <c r="AH87" s="42"/>
      <c r="AI87" s="4"/>
      <c r="AJ87" s="42"/>
      <c r="AK87" s="42"/>
      <c r="AL87" s="42"/>
      <c r="AM87" s="95">
        <v>14.782608695652172</v>
      </c>
      <c r="AN87" s="94">
        <v>4.3478260869565215</v>
      </c>
      <c r="AO87" s="94">
        <v>12.297509238026914</v>
      </c>
      <c r="AP87" s="93">
        <v>8</v>
      </c>
      <c r="AQ87" s="94">
        <v>30.172413793103452</v>
      </c>
      <c r="AR87" s="94">
        <v>5.1724137931034484</v>
      </c>
      <c r="AS87" s="94">
        <v>20.689655172413794</v>
      </c>
      <c r="AT87" s="92">
        <v>16</v>
      </c>
      <c r="AU87" s="90" t="s">
        <v>599</v>
      </c>
      <c r="AV87" s="99" t="s">
        <v>620</v>
      </c>
      <c r="AW87" s="91"/>
    </row>
    <row r="88" spans="1:49" s="17" customFormat="1" ht="15.5" x14ac:dyDescent="0.35">
      <c r="A88" s="4" t="s">
        <v>38</v>
      </c>
      <c r="B88" s="10" t="s">
        <v>792</v>
      </c>
      <c r="C88" s="10" t="s">
        <v>793</v>
      </c>
      <c r="D88" s="10">
        <v>2014</v>
      </c>
      <c r="E88" s="172" t="s">
        <v>1049</v>
      </c>
      <c r="F88" s="10" t="s">
        <v>164</v>
      </c>
      <c r="G88" s="10" t="s">
        <v>148</v>
      </c>
      <c r="H88" s="10" t="s">
        <v>142</v>
      </c>
      <c r="I88" s="10" t="s">
        <v>143</v>
      </c>
      <c r="J88" s="10" t="s">
        <v>212</v>
      </c>
      <c r="K88" s="10" t="s">
        <v>210</v>
      </c>
      <c r="L88" s="10" t="s">
        <v>213</v>
      </c>
      <c r="M88" s="10" t="s">
        <v>146</v>
      </c>
      <c r="N88" s="10" t="s">
        <v>147</v>
      </c>
      <c r="O88" s="10" t="s">
        <v>335</v>
      </c>
      <c r="P88" s="57">
        <v>10</v>
      </c>
      <c r="Q88" s="18" t="s">
        <v>404</v>
      </c>
      <c r="R88" s="10" t="s">
        <v>329</v>
      </c>
      <c r="S88" s="10" t="s">
        <v>405</v>
      </c>
      <c r="T88" s="10" t="s">
        <v>141</v>
      </c>
      <c r="U88" s="10">
        <v>10</v>
      </c>
      <c r="V88" s="10" t="s">
        <v>515</v>
      </c>
      <c r="W88" s="18" t="s">
        <v>536</v>
      </c>
      <c r="X88" s="44"/>
      <c r="Y88" s="42"/>
      <c r="Z88" s="42"/>
      <c r="AA88" s="42"/>
      <c r="AB88" s="42"/>
      <c r="AC88" s="42"/>
      <c r="AD88" s="42" t="s">
        <v>513</v>
      </c>
      <c r="AE88" s="42"/>
      <c r="AF88" s="42"/>
      <c r="AG88" s="42"/>
      <c r="AH88" s="42"/>
      <c r="AI88" s="4"/>
      <c r="AJ88" s="42"/>
      <c r="AK88" s="42"/>
      <c r="AL88" s="42"/>
      <c r="AM88" s="95">
        <v>31.557377049180332</v>
      </c>
      <c r="AN88" s="94">
        <v>9.8360655737704921</v>
      </c>
      <c r="AO88" s="94">
        <v>27.820594669634659</v>
      </c>
      <c r="AP88" s="93">
        <v>8</v>
      </c>
      <c r="AQ88" s="94">
        <v>72.131147540983619</v>
      </c>
      <c r="AR88" s="94">
        <v>8.1967213114754109</v>
      </c>
      <c r="AS88" s="94">
        <v>32.786885245901644</v>
      </c>
      <c r="AT88" s="92">
        <v>16</v>
      </c>
      <c r="AU88" s="90" t="s">
        <v>599</v>
      </c>
      <c r="AV88" s="99" t="s">
        <v>620</v>
      </c>
      <c r="AW88" s="91"/>
    </row>
    <row r="89" spans="1:49" s="174" customFormat="1" ht="15.5" x14ac:dyDescent="0.35">
      <c r="A89" s="1" t="s">
        <v>39</v>
      </c>
      <c r="B89" s="6" t="s">
        <v>794</v>
      </c>
      <c r="C89" s="6" t="s">
        <v>795</v>
      </c>
      <c r="D89" s="6">
        <v>2016</v>
      </c>
      <c r="E89" s="168" t="s">
        <v>1050</v>
      </c>
      <c r="F89" s="6" t="s">
        <v>140</v>
      </c>
      <c r="G89" s="6" t="s">
        <v>141</v>
      </c>
      <c r="H89" s="6" t="s">
        <v>141</v>
      </c>
      <c r="I89" s="6" t="s">
        <v>153</v>
      </c>
      <c r="J89" s="6" t="s">
        <v>214</v>
      </c>
      <c r="K89" s="6" t="s">
        <v>141</v>
      </c>
      <c r="L89" s="6" t="s">
        <v>215</v>
      </c>
      <c r="M89" s="6" t="s">
        <v>146</v>
      </c>
      <c r="N89" s="6" t="s">
        <v>147</v>
      </c>
      <c r="O89" s="6" t="s">
        <v>406</v>
      </c>
      <c r="P89" s="56">
        <v>15</v>
      </c>
      <c r="Q89" s="16" t="s">
        <v>348</v>
      </c>
      <c r="R89" s="6" t="s">
        <v>325</v>
      </c>
      <c r="S89" s="6" t="s">
        <v>370</v>
      </c>
      <c r="T89" s="6" t="s">
        <v>363</v>
      </c>
      <c r="U89" s="6">
        <v>15</v>
      </c>
      <c r="V89" s="6" t="s">
        <v>511</v>
      </c>
      <c r="W89" s="16" t="s">
        <v>527</v>
      </c>
      <c r="X89" s="22"/>
      <c r="Y89" s="23"/>
      <c r="Z89" s="23"/>
      <c r="AA89" s="23"/>
      <c r="AB89" s="23"/>
      <c r="AC89" s="23" t="s">
        <v>517</v>
      </c>
      <c r="AD89" s="23"/>
      <c r="AE89" s="23"/>
      <c r="AF89" s="23"/>
      <c r="AG89" s="23"/>
      <c r="AH89" s="23"/>
      <c r="AI89" s="1"/>
      <c r="AJ89" s="23"/>
      <c r="AK89" s="23"/>
      <c r="AL89" s="23"/>
      <c r="AM89" s="96">
        <v>28.947368421052637</v>
      </c>
      <c r="AN89" s="88">
        <v>5.2631578947368425</v>
      </c>
      <c r="AO89" s="88"/>
      <c r="AP89" s="60" t="s">
        <v>622</v>
      </c>
      <c r="AQ89" s="88">
        <v>74.342105263157904</v>
      </c>
      <c r="AR89" s="88">
        <v>9.8684210526315788</v>
      </c>
      <c r="AS89" s="88"/>
      <c r="AT89" s="59" t="s">
        <v>622</v>
      </c>
      <c r="AU89" s="89" t="s">
        <v>599</v>
      </c>
      <c r="AV89" s="97" t="s">
        <v>605</v>
      </c>
      <c r="AW89" s="98"/>
    </row>
    <row r="90" spans="1:49" s="174" customFormat="1" ht="15.5" x14ac:dyDescent="0.35">
      <c r="A90" s="1" t="s">
        <v>39</v>
      </c>
      <c r="B90" s="6" t="s">
        <v>794</v>
      </c>
      <c r="C90" s="6" t="s">
        <v>795</v>
      </c>
      <c r="D90" s="6">
        <v>2016</v>
      </c>
      <c r="E90" s="168" t="s">
        <v>1050</v>
      </c>
      <c r="F90" s="6" t="s">
        <v>140</v>
      </c>
      <c r="G90" s="6" t="s">
        <v>141</v>
      </c>
      <c r="H90" s="6" t="s">
        <v>141</v>
      </c>
      <c r="I90" s="6" t="s">
        <v>143</v>
      </c>
      <c r="J90" s="6" t="s">
        <v>149</v>
      </c>
      <c r="K90" s="6" t="s">
        <v>141</v>
      </c>
      <c r="L90" s="6" t="s">
        <v>216</v>
      </c>
      <c r="M90" s="6" t="s">
        <v>146</v>
      </c>
      <c r="N90" s="6" t="s">
        <v>217</v>
      </c>
      <c r="O90" s="6" t="s">
        <v>406</v>
      </c>
      <c r="P90" s="56">
        <v>15</v>
      </c>
      <c r="Q90" s="16" t="s">
        <v>348</v>
      </c>
      <c r="R90" s="6" t="s">
        <v>325</v>
      </c>
      <c r="S90" s="6" t="s">
        <v>407</v>
      </c>
      <c r="T90" s="6" t="s">
        <v>363</v>
      </c>
      <c r="U90" s="6">
        <v>15</v>
      </c>
      <c r="V90" s="6" t="s">
        <v>511</v>
      </c>
      <c r="W90" s="16" t="s">
        <v>527</v>
      </c>
      <c r="X90" s="22"/>
      <c r="Y90" s="23"/>
      <c r="Z90" s="23"/>
      <c r="AA90" s="23"/>
      <c r="AB90" s="23"/>
      <c r="AC90" s="23" t="s">
        <v>517</v>
      </c>
      <c r="AD90" s="23"/>
      <c r="AE90" s="23"/>
      <c r="AF90" s="23"/>
      <c r="AG90" s="23"/>
      <c r="AH90" s="23"/>
      <c r="AI90" s="1"/>
      <c r="AJ90" s="23" t="s">
        <v>524</v>
      </c>
      <c r="AK90" s="23"/>
      <c r="AL90" s="23"/>
      <c r="AM90" s="96">
        <v>56.089743589743591</v>
      </c>
      <c r="AN90" s="88">
        <v>6.4102564102564106</v>
      </c>
      <c r="AO90" s="88">
        <v>20.271010642104997</v>
      </c>
      <c r="AP90" s="60">
        <v>10</v>
      </c>
      <c r="AQ90" s="88">
        <v>198.71794871794873</v>
      </c>
      <c r="AR90" s="88">
        <v>8.0128205128205128</v>
      </c>
      <c r="AS90" s="88">
        <v>25.338763302631246</v>
      </c>
      <c r="AT90" s="59">
        <v>10</v>
      </c>
      <c r="AU90" s="89" t="s">
        <v>599</v>
      </c>
      <c r="AV90" s="97" t="s">
        <v>623</v>
      </c>
      <c r="AW90" s="124" t="s">
        <v>608</v>
      </c>
    </row>
    <row r="91" spans="1:49" s="17" customFormat="1" ht="15.5" x14ac:dyDescent="0.35">
      <c r="A91" s="4" t="s">
        <v>40</v>
      </c>
      <c r="B91" s="10" t="s">
        <v>796</v>
      </c>
      <c r="C91" s="10" t="s">
        <v>797</v>
      </c>
      <c r="D91" s="10">
        <v>1996</v>
      </c>
      <c r="E91" s="172" t="s">
        <v>1051</v>
      </c>
      <c r="F91" s="10" t="s">
        <v>140</v>
      </c>
      <c r="G91" s="10" t="s">
        <v>148</v>
      </c>
      <c r="H91" s="10" t="s">
        <v>142</v>
      </c>
      <c r="I91" s="10" t="s">
        <v>143</v>
      </c>
      <c r="J91" s="10" t="s">
        <v>144</v>
      </c>
      <c r="K91" s="10" t="s">
        <v>141</v>
      </c>
      <c r="L91" s="10" t="s">
        <v>218</v>
      </c>
      <c r="M91" s="10" t="s">
        <v>146</v>
      </c>
      <c r="N91" s="10" t="s">
        <v>147</v>
      </c>
      <c r="O91" s="10" t="s">
        <v>334</v>
      </c>
      <c r="P91" s="57" t="s">
        <v>332</v>
      </c>
      <c r="Q91" s="18" t="s">
        <v>328</v>
      </c>
      <c r="R91" s="10" t="s">
        <v>343</v>
      </c>
      <c r="S91" s="10" t="s">
        <v>337</v>
      </c>
      <c r="T91" s="10" t="s">
        <v>141</v>
      </c>
      <c r="U91" s="10">
        <v>20</v>
      </c>
      <c r="V91" s="10" t="s">
        <v>520</v>
      </c>
      <c r="W91" s="18" t="s">
        <v>537</v>
      </c>
      <c r="X91" s="44"/>
      <c r="Y91" s="42"/>
      <c r="Z91" s="42"/>
      <c r="AA91" s="42"/>
      <c r="AB91" s="42" t="s">
        <v>513</v>
      </c>
      <c r="AC91" s="42"/>
      <c r="AD91" s="42"/>
      <c r="AE91" s="42"/>
      <c r="AF91" s="42"/>
      <c r="AG91" s="42"/>
      <c r="AH91" s="42"/>
      <c r="AI91" s="4"/>
      <c r="AJ91" s="42"/>
      <c r="AK91" s="42"/>
      <c r="AL91" s="42"/>
      <c r="AM91" s="95">
        <v>5400</v>
      </c>
      <c r="AN91" s="94">
        <v>360</v>
      </c>
      <c r="AO91" s="94">
        <v>1247.0765814495917</v>
      </c>
      <c r="AP91" s="93">
        <v>12</v>
      </c>
      <c r="AQ91" s="94">
        <v>4830</v>
      </c>
      <c r="AR91" s="94">
        <v>360</v>
      </c>
      <c r="AS91" s="94">
        <v>1247.0765814495917</v>
      </c>
      <c r="AT91" s="92">
        <v>12</v>
      </c>
      <c r="AU91" s="90" t="s">
        <v>599</v>
      </c>
      <c r="AV91" s="99" t="s">
        <v>656</v>
      </c>
      <c r="AW91" s="91"/>
    </row>
    <row r="92" spans="1:49" s="17" customFormat="1" ht="15.5" x14ac:dyDescent="0.35">
      <c r="A92" s="4" t="s">
        <v>40</v>
      </c>
      <c r="B92" s="10" t="s">
        <v>796</v>
      </c>
      <c r="C92" s="10" t="s">
        <v>797</v>
      </c>
      <c r="D92" s="10">
        <v>1996</v>
      </c>
      <c r="E92" s="172" t="s">
        <v>1051</v>
      </c>
      <c r="F92" s="10" t="s">
        <v>140</v>
      </c>
      <c r="G92" s="10" t="s">
        <v>148</v>
      </c>
      <c r="H92" s="10" t="s">
        <v>142</v>
      </c>
      <c r="I92" s="10" t="s">
        <v>143</v>
      </c>
      <c r="J92" s="10" t="s">
        <v>144</v>
      </c>
      <c r="K92" s="10" t="s">
        <v>141</v>
      </c>
      <c r="L92" s="10" t="s">
        <v>218</v>
      </c>
      <c r="M92" s="10" t="s">
        <v>146</v>
      </c>
      <c r="N92" s="10" t="s">
        <v>147</v>
      </c>
      <c r="O92" s="10" t="s">
        <v>334</v>
      </c>
      <c r="P92" s="57" t="s">
        <v>332</v>
      </c>
      <c r="Q92" s="18" t="s">
        <v>328</v>
      </c>
      <c r="R92" s="10" t="s">
        <v>343</v>
      </c>
      <c r="S92" s="10" t="s">
        <v>337</v>
      </c>
      <c r="T92" s="10" t="s">
        <v>141</v>
      </c>
      <c r="U92" s="10">
        <v>5</v>
      </c>
      <c r="V92" s="10" t="s">
        <v>520</v>
      </c>
      <c r="W92" s="18" t="s">
        <v>537</v>
      </c>
      <c r="X92" s="44"/>
      <c r="Y92" s="42"/>
      <c r="Z92" s="42"/>
      <c r="AA92" s="42"/>
      <c r="AB92" s="42" t="s">
        <v>513</v>
      </c>
      <c r="AC92" s="42"/>
      <c r="AD92" s="42"/>
      <c r="AE92" s="42"/>
      <c r="AF92" s="42"/>
      <c r="AG92" s="42"/>
      <c r="AH92" s="42"/>
      <c r="AI92" s="4"/>
      <c r="AJ92" s="42"/>
      <c r="AK92" s="42"/>
      <c r="AL92" s="42"/>
      <c r="AM92" s="95">
        <v>2145</v>
      </c>
      <c r="AN92" s="94">
        <v>180</v>
      </c>
      <c r="AO92" s="94">
        <v>623.53829072479584</v>
      </c>
      <c r="AP92" s="93">
        <v>12</v>
      </c>
      <c r="AQ92" s="94">
        <v>2460</v>
      </c>
      <c r="AR92" s="94">
        <v>330</v>
      </c>
      <c r="AS92" s="94">
        <v>1143.153532995459</v>
      </c>
      <c r="AT92" s="92">
        <v>12</v>
      </c>
      <c r="AU92" s="90" t="s">
        <v>599</v>
      </c>
      <c r="AV92" s="99" t="s">
        <v>657</v>
      </c>
      <c r="AW92" s="91"/>
    </row>
    <row r="93" spans="1:49" s="174" customFormat="1" ht="15.5" x14ac:dyDescent="0.35">
      <c r="A93" s="1" t="s">
        <v>41</v>
      </c>
      <c r="B93" s="6" t="s">
        <v>798</v>
      </c>
      <c r="C93" s="6" t="s">
        <v>799</v>
      </c>
      <c r="D93" s="6">
        <v>2017</v>
      </c>
      <c r="E93" s="168" t="s">
        <v>1052</v>
      </c>
      <c r="F93" s="6" t="s">
        <v>140</v>
      </c>
      <c r="G93" s="6" t="s">
        <v>141</v>
      </c>
      <c r="H93" s="6" t="s">
        <v>142</v>
      </c>
      <c r="I93" s="6" t="s">
        <v>153</v>
      </c>
      <c r="J93" s="6" t="s">
        <v>219</v>
      </c>
      <c r="K93" s="6" t="s">
        <v>220</v>
      </c>
      <c r="L93" s="6" t="s">
        <v>141</v>
      </c>
      <c r="M93" s="6" t="s">
        <v>146</v>
      </c>
      <c r="N93" s="6" t="s">
        <v>147</v>
      </c>
      <c r="O93" s="6" t="s">
        <v>323</v>
      </c>
      <c r="P93" s="56">
        <v>10</v>
      </c>
      <c r="Q93" s="16" t="s">
        <v>374</v>
      </c>
      <c r="R93" s="6" t="s">
        <v>341</v>
      </c>
      <c r="S93" s="6" t="s">
        <v>408</v>
      </c>
      <c r="T93" s="6" t="s">
        <v>141</v>
      </c>
      <c r="U93" s="6">
        <v>10</v>
      </c>
      <c r="V93" s="6" t="s">
        <v>511</v>
      </c>
      <c r="W93" s="16" t="s">
        <v>518</v>
      </c>
      <c r="X93" s="22"/>
      <c r="Y93" s="22"/>
      <c r="Z93" s="23"/>
      <c r="AA93" s="23"/>
      <c r="AB93" s="23"/>
      <c r="AC93" s="22" t="s">
        <v>513</v>
      </c>
      <c r="AD93" s="23"/>
      <c r="AE93" s="23"/>
      <c r="AF93" s="23"/>
      <c r="AG93" s="23"/>
      <c r="AH93" s="23"/>
      <c r="AI93" s="1"/>
      <c r="AJ93" s="23"/>
      <c r="AK93" s="23"/>
      <c r="AL93" s="23"/>
      <c r="AM93" s="96">
        <v>72.849999999999994</v>
      </c>
      <c r="AN93" s="88">
        <v>3.29</v>
      </c>
      <c r="AO93" s="167">
        <f>AN93*SQRT(AP93)</f>
        <v>12.742115209022403</v>
      </c>
      <c r="AP93" s="60">
        <v>15</v>
      </c>
      <c r="AQ93" s="88">
        <v>69.569999999999993</v>
      </c>
      <c r="AR93" s="88">
        <v>2.71</v>
      </c>
      <c r="AS93" s="167">
        <f>AR93*SQRT(AT93)</f>
        <v>10.495784868222099</v>
      </c>
      <c r="AT93" s="59">
        <v>15</v>
      </c>
      <c r="AU93" s="89" t="s">
        <v>599</v>
      </c>
      <c r="AV93" s="97" t="s">
        <v>658</v>
      </c>
      <c r="AW93" s="98"/>
    </row>
    <row r="94" spans="1:49" s="174" customFormat="1" ht="15.5" x14ac:dyDescent="0.35">
      <c r="A94" s="1" t="s">
        <v>41</v>
      </c>
      <c r="B94" s="6" t="s">
        <v>798</v>
      </c>
      <c r="C94" s="6" t="s">
        <v>799</v>
      </c>
      <c r="D94" s="6">
        <v>2017</v>
      </c>
      <c r="E94" s="168" t="s">
        <v>1052</v>
      </c>
      <c r="F94" s="6" t="s">
        <v>140</v>
      </c>
      <c r="G94" s="6" t="s">
        <v>141</v>
      </c>
      <c r="H94" s="6" t="s">
        <v>142</v>
      </c>
      <c r="I94" s="6" t="s">
        <v>153</v>
      </c>
      <c r="J94" s="6" t="s">
        <v>219</v>
      </c>
      <c r="K94" s="6" t="s">
        <v>220</v>
      </c>
      <c r="L94" s="6" t="s">
        <v>141</v>
      </c>
      <c r="M94" s="6" t="s">
        <v>146</v>
      </c>
      <c r="N94" s="6" t="s">
        <v>147</v>
      </c>
      <c r="O94" s="6" t="s">
        <v>323</v>
      </c>
      <c r="P94" s="56">
        <v>10</v>
      </c>
      <c r="Q94" s="16" t="s">
        <v>374</v>
      </c>
      <c r="R94" s="6" t="s">
        <v>341</v>
      </c>
      <c r="S94" s="6" t="s">
        <v>408</v>
      </c>
      <c r="T94" s="6" t="s">
        <v>141</v>
      </c>
      <c r="U94" s="6">
        <v>10</v>
      </c>
      <c r="V94" s="6" t="s">
        <v>511</v>
      </c>
      <c r="W94" s="16" t="s">
        <v>518</v>
      </c>
      <c r="X94" s="22"/>
      <c r="Y94" s="22"/>
      <c r="Z94" s="23"/>
      <c r="AA94" s="23"/>
      <c r="AB94" s="23"/>
      <c r="AC94" s="22"/>
      <c r="AD94" s="23"/>
      <c r="AE94" s="47"/>
      <c r="AF94" s="23"/>
      <c r="AG94" s="23"/>
      <c r="AH94" s="23"/>
      <c r="AI94" s="1" t="s">
        <v>513</v>
      </c>
      <c r="AJ94" s="23"/>
      <c r="AK94" s="23"/>
      <c r="AL94" s="23" t="s">
        <v>524</v>
      </c>
      <c r="AM94" s="96">
        <v>13.91</v>
      </c>
      <c r="AN94" s="88">
        <v>1.74</v>
      </c>
      <c r="AO94" s="167">
        <f>AN94*SQRT(AP94)</f>
        <v>6.7389910224009055</v>
      </c>
      <c r="AP94" s="60">
        <v>15</v>
      </c>
      <c r="AQ94" s="88">
        <v>13.14</v>
      </c>
      <c r="AR94" s="88">
        <v>1.1599999999999999</v>
      </c>
      <c r="AS94" s="167">
        <f>AR94*SQRT(AT94)</f>
        <v>4.4926606816006034</v>
      </c>
      <c r="AT94" s="59">
        <v>15</v>
      </c>
      <c r="AU94" s="89" t="s">
        <v>599</v>
      </c>
      <c r="AV94" s="97" t="s">
        <v>658</v>
      </c>
      <c r="AW94" s="98" t="s">
        <v>608</v>
      </c>
    </row>
    <row r="95" spans="1:49" s="17" customFormat="1" ht="15.5" x14ac:dyDescent="0.35">
      <c r="A95" s="4" t="s">
        <v>42</v>
      </c>
      <c r="B95" s="10" t="s">
        <v>800</v>
      </c>
      <c r="C95" s="10" t="s">
        <v>801</v>
      </c>
      <c r="D95" s="10">
        <v>2021</v>
      </c>
      <c r="E95" s="172" t="s">
        <v>1053</v>
      </c>
      <c r="F95" s="10" t="s">
        <v>140</v>
      </c>
      <c r="G95" s="10" t="s">
        <v>141</v>
      </c>
      <c r="H95" s="10" t="s">
        <v>141</v>
      </c>
      <c r="I95" s="10" t="s">
        <v>176</v>
      </c>
      <c r="J95" s="10" t="s">
        <v>141</v>
      </c>
      <c r="K95" s="10" t="s">
        <v>141</v>
      </c>
      <c r="L95" s="10" t="s">
        <v>141</v>
      </c>
      <c r="M95" s="10" t="s">
        <v>221</v>
      </c>
      <c r="N95" s="10" t="s">
        <v>147</v>
      </c>
      <c r="O95" s="10" t="s">
        <v>333</v>
      </c>
      <c r="P95" s="57" t="s">
        <v>409</v>
      </c>
      <c r="Q95" s="18" t="s">
        <v>368</v>
      </c>
      <c r="R95" s="10" t="s">
        <v>343</v>
      </c>
      <c r="S95" s="10" t="s">
        <v>344</v>
      </c>
      <c r="T95" s="10" t="s">
        <v>331</v>
      </c>
      <c r="U95" s="10">
        <v>100</v>
      </c>
      <c r="V95" s="10" t="s">
        <v>528</v>
      </c>
      <c r="W95" s="18" t="s">
        <v>538</v>
      </c>
      <c r="X95" s="44"/>
      <c r="Y95" s="42"/>
      <c r="Z95" s="42"/>
      <c r="AA95" s="42"/>
      <c r="AB95" s="42"/>
      <c r="AC95" s="42" t="s">
        <v>523</v>
      </c>
      <c r="AD95" s="42"/>
      <c r="AE95" s="45"/>
      <c r="AF95" s="42"/>
      <c r="AG95" s="42"/>
      <c r="AH95" s="42"/>
      <c r="AI95" s="4"/>
      <c r="AJ95" s="42"/>
      <c r="AK95" s="42"/>
      <c r="AL95" s="42"/>
      <c r="AM95" s="95">
        <v>59.067357512953365</v>
      </c>
      <c r="AN95" s="94">
        <v>24.870466321243523</v>
      </c>
      <c r="AO95" s="166">
        <v>55.612053326419641</v>
      </c>
      <c r="AP95" s="93">
        <v>5</v>
      </c>
      <c r="AQ95" s="94">
        <v>35.233160621761655</v>
      </c>
      <c r="AR95" s="94">
        <v>44.041450777202073</v>
      </c>
      <c r="AS95" s="166">
        <v>98.479677765534788</v>
      </c>
      <c r="AT95" s="92">
        <v>5</v>
      </c>
      <c r="AU95" s="90" t="s">
        <v>599</v>
      </c>
      <c r="AV95" s="99" t="s">
        <v>621</v>
      </c>
      <c r="AW95" s="91"/>
    </row>
    <row r="96" spans="1:49" s="17" customFormat="1" ht="15.5" x14ac:dyDescent="0.35">
      <c r="A96" s="4" t="s">
        <v>42</v>
      </c>
      <c r="B96" s="10" t="s">
        <v>800</v>
      </c>
      <c r="C96" s="10" t="s">
        <v>801</v>
      </c>
      <c r="D96" s="10">
        <v>2021</v>
      </c>
      <c r="E96" s="172" t="s">
        <v>1053</v>
      </c>
      <c r="F96" s="10" t="s">
        <v>140</v>
      </c>
      <c r="G96" s="10" t="s">
        <v>141</v>
      </c>
      <c r="H96" s="10" t="s">
        <v>141</v>
      </c>
      <c r="I96" s="10" t="s">
        <v>176</v>
      </c>
      <c r="J96" s="10" t="s">
        <v>141</v>
      </c>
      <c r="K96" s="10" t="s">
        <v>141</v>
      </c>
      <c r="L96" s="10" t="s">
        <v>141</v>
      </c>
      <c r="M96" s="10" t="s">
        <v>222</v>
      </c>
      <c r="N96" s="10" t="s">
        <v>147</v>
      </c>
      <c r="O96" s="10" t="s">
        <v>333</v>
      </c>
      <c r="P96" s="57" t="s">
        <v>409</v>
      </c>
      <c r="Q96" s="18" t="s">
        <v>368</v>
      </c>
      <c r="R96" s="10" t="s">
        <v>343</v>
      </c>
      <c r="S96" s="10" t="s">
        <v>344</v>
      </c>
      <c r="T96" s="10" t="s">
        <v>331</v>
      </c>
      <c r="U96" s="10">
        <v>100</v>
      </c>
      <c r="V96" s="10" t="s">
        <v>528</v>
      </c>
      <c r="W96" s="18" t="s">
        <v>538</v>
      </c>
      <c r="X96" s="44"/>
      <c r="Y96" s="42"/>
      <c r="Z96" s="42"/>
      <c r="AA96" s="42"/>
      <c r="AB96" s="42"/>
      <c r="AC96" s="42" t="s">
        <v>517</v>
      </c>
      <c r="AD96" s="42"/>
      <c r="AE96" s="45"/>
      <c r="AF96" s="42"/>
      <c r="AG96" s="42"/>
      <c r="AH96" s="42"/>
      <c r="AI96" s="4"/>
      <c r="AJ96" s="42"/>
      <c r="AK96" s="42"/>
      <c r="AL96" s="42"/>
      <c r="AM96" s="95">
        <v>37.823834196891191</v>
      </c>
      <c r="AN96" s="94">
        <v>28.497409326424869</v>
      </c>
      <c r="AO96" s="166">
        <v>63.722144436522505</v>
      </c>
      <c r="AP96" s="93">
        <v>5</v>
      </c>
      <c r="AQ96" s="94">
        <v>55.958549222797927</v>
      </c>
      <c r="AR96" s="94">
        <v>29.015544041450774</v>
      </c>
      <c r="AS96" s="166">
        <v>64.880728880822915</v>
      </c>
      <c r="AT96" s="92">
        <v>5</v>
      </c>
      <c r="AU96" s="90" t="s">
        <v>599</v>
      </c>
      <c r="AV96" s="99" t="s">
        <v>621</v>
      </c>
      <c r="AW96" s="91"/>
    </row>
    <row r="97" spans="1:49" s="174" customFormat="1" ht="15.5" x14ac:dyDescent="0.35">
      <c r="A97" s="1" t="s">
        <v>43</v>
      </c>
      <c r="B97" s="6" t="s">
        <v>802</v>
      </c>
      <c r="C97" s="6" t="s">
        <v>803</v>
      </c>
      <c r="D97" s="6">
        <v>2011</v>
      </c>
      <c r="E97" s="168" t="s">
        <v>1054</v>
      </c>
      <c r="F97" s="6" t="s">
        <v>164</v>
      </c>
      <c r="G97" s="6" t="s">
        <v>141</v>
      </c>
      <c r="H97" s="6" t="s">
        <v>142</v>
      </c>
      <c r="I97" s="6" t="s">
        <v>153</v>
      </c>
      <c r="J97" s="6" t="s">
        <v>223</v>
      </c>
      <c r="K97" s="6" t="s">
        <v>224</v>
      </c>
      <c r="L97" s="6" t="s">
        <v>141</v>
      </c>
      <c r="M97" s="6" t="s">
        <v>146</v>
      </c>
      <c r="N97" s="6" t="s">
        <v>147</v>
      </c>
      <c r="O97" s="6" t="s">
        <v>323</v>
      </c>
      <c r="P97" s="56">
        <v>10</v>
      </c>
      <c r="Q97" s="16" t="s">
        <v>358</v>
      </c>
      <c r="R97" s="6" t="s">
        <v>341</v>
      </c>
      <c r="S97" s="6" t="s">
        <v>410</v>
      </c>
      <c r="T97" s="6" t="s">
        <v>141</v>
      </c>
      <c r="U97" s="6">
        <v>10</v>
      </c>
      <c r="V97" s="6" t="s">
        <v>511</v>
      </c>
      <c r="W97" s="16" t="s">
        <v>518</v>
      </c>
      <c r="X97" s="46"/>
      <c r="Y97" s="47"/>
      <c r="Z97" s="48"/>
      <c r="AA97" s="47"/>
      <c r="AB97" s="47" t="s">
        <v>513</v>
      </c>
      <c r="AC97" s="23"/>
      <c r="AD97" s="23"/>
      <c r="AE97" s="23"/>
      <c r="AF97" s="23"/>
      <c r="AG97" s="23"/>
      <c r="AH97" s="23"/>
      <c r="AI97" s="1"/>
      <c r="AJ97" s="23" t="s">
        <v>524</v>
      </c>
      <c r="AK97" s="23"/>
      <c r="AL97" s="23"/>
      <c r="AM97" s="96">
        <v>25.45</v>
      </c>
      <c r="AN97" s="88">
        <v>3.66</v>
      </c>
      <c r="AO97" s="167"/>
      <c r="AP97" s="60" t="s">
        <v>715</v>
      </c>
      <c r="AQ97" s="88">
        <v>32.78</v>
      </c>
      <c r="AR97" s="88">
        <v>3.28</v>
      </c>
      <c r="AS97" s="167"/>
      <c r="AT97" s="60" t="s">
        <v>715</v>
      </c>
      <c r="AU97" s="16" t="s">
        <v>599</v>
      </c>
      <c r="AV97" s="1" t="s">
        <v>636</v>
      </c>
      <c r="AW97" s="22" t="s">
        <v>608</v>
      </c>
    </row>
    <row r="98" spans="1:49" s="174" customFormat="1" ht="15.5" x14ac:dyDescent="0.35">
      <c r="A98" s="1" t="s">
        <v>43</v>
      </c>
      <c r="B98" s="6" t="s">
        <v>802</v>
      </c>
      <c r="C98" s="6" t="s">
        <v>803</v>
      </c>
      <c r="D98" s="6">
        <v>2011</v>
      </c>
      <c r="E98" s="168" t="s">
        <v>1054</v>
      </c>
      <c r="F98" s="6" t="s">
        <v>164</v>
      </c>
      <c r="G98" s="6" t="s">
        <v>141</v>
      </c>
      <c r="H98" s="6" t="s">
        <v>142</v>
      </c>
      <c r="I98" s="6" t="s">
        <v>153</v>
      </c>
      <c r="J98" s="6" t="s">
        <v>223</v>
      </c>
      <c r="K98" s="6" t="s">
        <v>224</v>
      </c>
      <c r="L98" s="6" t="s">
        <v>141</v>
      </c>
      <c r="M98" s="6" t="s">
        <v>146</v>
      </c>
      <c r="N98" s="6" t="s">
        <v>147</v>
      </c>
      <c r="O98" s="6" t="s">
        <v>323</v>
      </c>
      <c r="P98" s="56">
        <v>10</v>
      </c>
      <c r="Q98" s="16" t="s">
        <v>411</v>
      </c>
      <c r="R98" s="6" t="s">
        <v>341</v>
      </c>
      <c r="S98" s="6" t="s">
        <v>410</v>
      </c>
      <c r="T98" s="6" t="s">
        <v>141</v>
      </c>
      <c r="U98" s="6">
        <v>10</v>
      </c>
      <c r="V98" s="6" t="s">
        <v>511</v>
      </c>
      <c r="W98" s="16" t="s">
        <v>518</v>
      </c>
      <c r="X98" s="46"/>
      <c r="Y98" s="47"/>
      <c r="Z98" s="47"/>
      <c r="AA98" s="47"/>
      <c r="AB98" s="47"/>
      <c r="AC98" s="190"/>
      <c r="AD98" s="23"/>
      <c r="AE98" s="23"/>
      <c r="AF98" s="48"/>
      <c r="AG98" s="48"/>
      <c r="AH98" s="23" t="s">
        <v>513</v>
      </c>
      <c r="AI98" s="1"/>
      <c r="AJ98" s="23"/>
      <c r="AK98" s="23"/>
      <c r="AL98" s="23" t="s">
        <v>524</v>
      </c>
      <c r="AM98" s="96">
        <v>16.78</v>
      </c>
      <c r="AN98" s="88">
        <v>2.7</v>
      </c>
      <c r="AO98" s="167"/>
      <c r="AP98" s="60" t="s">
        <v>715</v>
      </c>
      <c r="AQ98" s="88">
        <v>21.79</v>
      </c>
      <c r="AR98" s="88">
        <v>2.89</v>
      </c>
      <c r="AS98" s="167"/>
      <c r="AT98" s="60" t="s">
        <v>715</v>
      </c>
      <c r="AU98" s="16" t="s">
        <v>599</v>
      </c>
      <c r="AV98" s="1" t="s">
        <v>636</v>
      </c>
      <c r="AW98" s="22" t="s">
        <v>608</v>
      </c>
    </row>
    <row r="99" spans="1:49" s="174" customFormat="1" ht="15.5" x14ac:dyDescent="0.35">
      <c r="A99" s="1" t="s">
        <v>43</v>
      </c>
      <c r="B99" s="6" t="s">
        <v>802</v>
      </c>
      <c r="C99" s="6" t="s">
        <v>803</v>
      </c>
      <c r="D99" s="6">
        <v>2011</v>
      </c>
      <c r="E99" s="168" t="s">
        <v>1054</v>
      </c>
      <c r="F99" s="6" t="s">
        <v>164</v>
      </c>
      <c r="G99" s="6" t="s">
        <v>141</v>
      </c>
      <c r="H99" s="6" t="s">
        <v>142</v>
      </c>
      <c r="I99" s="6" t="s">
        <v>153</v>
      </c>
      <c r="J99" s="6" t="s">
        <v>223</v>
      </c>
      <c r="K99" s="6" t="s">
        <v>224</v>
      </c>
      <c r="L99" s="6" t="s">
        <v>141</v>
      </c>
      <c r="M99" s="6" t="s">
        <v>146</v>
      </c>
      <c r="N99" s="6" t="s">
        <v>147</v>
      </c>
      <c r="O99" s="6" t="s">
        <v>323</v>
      </c>
      <c r="P99" s="56">
        <v>10</v>
      </c>
      <c r="Q99" s="16" t="s">
        <v>348</v>
      </c>
      <c r="R99" s="6" t="s">
        <v>341</v>
      </c>
      <c r="S99" s="6" t="s">
        <v>412</v>
      </c>
      <c r="T99" s="6" t="s">
        <v>141</v>
      </c>
      <c r="U99" s="6">
        <v>10</v>
      </c>
      <c r="V99" s="6" t="s">
        <v>511</v>
      </c>
      <c r="W99" s="16" t="s">
        <v>518</v>
      </c>
      <c r="X99" s="49"/>
      <c r="Y99" s="50"/>
      <c r="Z99" s="47"/>
      <c r="AA99" s="47"/>
      <c r="AB99" s="46" t="s">
        <v>513</v>
      </c>
      <c r="AC99" s="23"/>
      <c r="AD99" s="23"/>
      <c r="AE99" s="23"/>
      <c r="AF99" s="23"/>
      <c r="AG99" s="23"/>
      <c r="AH99" s="23"/>
      <c r="AI99" s="1"/>
      <c r="AJ99" s="23"/>
      <c r="AK99" s="23"/>
      <c r="AL99" s="23"/>
      <c r="AM99" s="96">
        <v>38.11</v>
      </c>
      <c r="AN99" s="88">
        <v>5.38</v>
      </c>
      <c r="AO99" s="167">
        <f>AN99*SQRT(AP99)</f>
        <v>17.01305381170588</v>
      </c>
      <c r="AP99" s="60">
        <v>10</v>
      </c>
      <c r="AQ99" s="88">
        <v>45.89</v>
      </c>
      <c r="AR99" s="88">
        <v>5.44</v>
      </c>
      <c r="AS99" s="167">
        <f>AR99*SQRT(AT99)</f>
        <v>17.202790471315986</v>
      </c>
      <c r="AT99" s="59">
        <v>10</v>
      </c>
      <c r="AU99" s="16" t="s">
        <v>599</v>
      </c>
      <c r="AV99" s="1" t="s">
        <v>615</v>
      </c>
      <c r="AW99" s="22"/>
    </row>
    <row r="100" spans="1:49" s="174" customFormat="1" ht="15.5" x14ac:dyDescent="0.35">
      <c r="A100" s="1" t="s">
        <v>43</v>
      </c>
      <c r="B100" s="6" t="s">
        <v>802</v>
      </c>
      <c r="C100" s="6" t="s">
        <v>803</v>
      </c>
      <c r="D100" s="6">
        <v>2011</v>
      </c>
      <c r="E100" s="168" t="s">
        <v>1054</v>
      </c>
      <c r="F100" s="6" t="s">
        <v>164</v>
      </c>
      <c r="G100" s="6" t="s">
        <v>141</v>
      </c>
      <c r="H100" s="6" t="s">
        <v>142</v>
      </c>
      <c r="I100" s="6" t="s">
        <v>153</v>
      </c>
      <c r="J100" s="6" t="s">
        <v>223</v>
      </c>
      <c r="K100" s="6" t="s">
        <v>224</v>
      </c>
      <c r="L100" s="6" t="s">
        <v>141</v>
      </c>
      <c r="M100" s="6" t="s">
        <v>146</v>
      </c>
      <c r="N100" s="6" t="s">
        <v>147</v>
      </c>
      <c r="O100" s="6" t="s">
        <v>323</v>
      </c>
      <c r="P100" s="56">
        <v>10</v>
      </c>
      <c r="Q100" s="16" t="s">
        <v>374</v>
      </c>
      <c r="R100" s="6" t="s">
        <v>341</v>
      </c>
      <c r="S100" s="6" t="s">
        <v>412</v>
      </c>
      <c r="T100" s="6" t="s">
        <v>141</v>
      </c>
      <c r="U100" s="6">
        <v>10</v>
      </c>
      <c r="V100" s="6" t="s">
        <v>511</v>
      </c>
      <c r="W100" s="16" t="s">
        <v>518</v>
      </c>
      <c r="X100" s="49"/>
      <c r="Y100" s="47"/>
      <c r="Z100" s="47"/>
      <c r="AA100" s="47"/>
      <c r="AB100" s="46"/>
      <c r="AC100" s="23"/>
      <c r="AD100" s="23"/>
      <c r="AE100" s="23"/>
      <c r="AF100" s="48"/>
      <c r="AG100" s="48"/>
      <c r="AH100" s="23" t="s">
        <v>513</v>
      </c>
      <c r="AI100" s="1"/>
      <c r="AJ100" s="23"/>
      <c r="AK100" s="23"/>
      <c r="AL100" s="23" t="s">
        <v>524</v>
      </c>
      <c r="AM100" s="96">
        <v>12.63</v>
      </c>
      <c r="AN100" s="88">
        <v>7.39</v>
      </c>
      <c r="AO100" s="167">
        <f>AN100*SQRT(AP100)</f>
        <v>23.369231908644323</v>
      </c>
      <c r="AP100" s="60">
        <v>10</v>
      </c>
      <c r="AQ100" s="88">
        <v>16.72</v>
      </c>
      <c r="AR100" s="88">
        <v>5.44</v>
      </c>
      <c r="AS100" s="167">
        <f>AR100*SQRT(AT100)</f>
        <v>17.202790471315986</v>
      </c>
      <c r="AT100" s="59">
        <v>10</v>
      </c>
      <c r="AU100" s="16" t="s">
        <v>599</v>
      </c>
      <c r="AV100" s="1" t="s">
        <v>615</v>
      </c>
      <c r="AW100" s="22" t="s">
        <v>608</v>
      </c>
    </row>
    <row r="101" spans="1:49" s="17" customFormat="1" ht="15.5" x14ac:dyDescent="0.35">
      <c r="A101" s="4" t="s">
        <v>44</v>
      </c>
      <c r="B101" s="10" t="s">
        <v>804</v>
      </c>
      <c r="C101" s="10" t="s">
        <v>805</v>
      </c>
      <c r="D101" s="10">
        <v>2015</v>
      </c>
      <c r="E101" s="172" t="s">
        <v>1055</v>
      </c>
      <c r="F101" s="10" t="s">
        <v>141</v>
      </c>
      <c r="G101" s="10" t="s">
        <v>141</v>
      </c>
      <c r="H101" s="10" t="s">
        <v>142</v>
      </c>
      <c r="I101" s="10" t="s">
        <v>143</v>
      </c>
      <c r="J101" s="10" t="s">
        <v>149</v>
      </c>
      <c r="K101" s="10" t="s">
        <v>141</v>
      </c>
      <c r="L101" s="10" t="s">
        <v>225</v>
      </c>
      <c r="M101" s="10" t="s">
        <v>146</v>
      </c>
      <c r="N101" s="10" t="s">
        <v>147</v>
      </c>
      <c r="O101" s="10" t="s">
        <v>333</v>
      </c>
      <c r="P101" s="57" t="s">
        <v>392</v>
      </c>
      <c r="Q101" s="18" t="s">
        <v>328</v>
      </c>
      <c r="R101" s="10" t="s">
        <v>343</v>
      </c>
      <c r="S101" s="10" t="s">
        <v>337</v>
      </c>
      <c r="T101" s="10" t="s">
        <v>363</v>
      </c>
      <c r="U101" s="10">
        <v>30</v>
      </c>
      <c r="V101" s="10" t="s">
        <v>511</v>
      </c>
      <c r="W101" s="18" t="s">
        <v>518</v>
      </c>
      <c r="X101" s="44"/>
      <c r="Y101" s="42"/>
      <c r="Z101" s="42"/>
      <c r="AA101" s="42"/>
      <c r="AB101" s="42"/>
      <c r="AC101" s="42" t="s">
        <v>517</v>
      </c>
      <c r="AD101" s="42"/>
      <c r="AE101" s="42"/>
      <c r="AF101" s="42"/>
      <c r="AG101" s="42"/>
      <c r="AH101" s="42"/>
      <c r="AI101" s="4"/>
      <c r="AJ101" s="42"/>
      <c r="AK101" s="42"/>
      <c r="AL101" s="42"/>
      <c r="AM101" s="95">
        <v>39.603960396039604</v>
      </c>
      <c r="AN101" s="94">
        <v>6.1881188118811883</v>
      </c>
      <c r="AO101" s="94">
        <v>24.752475247524753</v>
      </c>
      <c r="AP101" s="93">
        <v>16</v>
      </c>
      <c r="AQ101" s="94">
        <v>70.792079207920793</v>
      </c>
      <c r="AR101" s="94">
        <v>6.1881188118811883</v>
      </c>
      <c r="AS101" s="94">
        <v>24.752475247524753</v>
      </c>
      <c r="AT101" s="92">
        <v>16</v>
      </c>
      <c r="AU101" s="18" t="s">
        <v>599</v>
      </c>
      <c r="AV101" s="4" t="s">
        <v>601</v>
      </c>
      <c r="AW101" s="44"/>
    </row>
    <row r="102" spans="1:49" s="174" customFormat="1" ht="15.5" x14ac:dyDescent="0.35">
      <c r="A102" s="1" t="s">
        <v>45</v>
      </c>
      <c r="B102" s="6" t="s">
        <v>806</v>
      </c>
      <c r="C102" s="6" t="s">
        <v>807</v>
      </c>
      <c r="D102" s="6">
        <v>2012</v>
      </c>
      <c r="E102" s="168" t="s">
        <v>1056</v>
      </c>
      <c r="F102" s="6" t="s">
        <v>140</v>
      </c>
      <c r="G102" s="6" t="s">
        <v>141</v>
      </c>
      <c r="H102" s="6" t="s">
        <v>142</v>
      </c>
      <c r="I102" s="6" t="s">
        <v>143</v>
      </c>
      <c r="J102" s="6" t="s">
        <v>226</v>
      </c>
      <c r="K102" s="6" t="s">
        <v>141</v>
      </c>
      <c r="L102" s="6" t="s">
        <v>209</v>
      </c>
      <c r="M102" s="6" t="s">
        <v>146</v>
      </c>
      <c r="N102" s="6" t="s">
        <v>147</v>
      </c>
      <c r="O102" s="6" t="s">
        <v>323</v>
      </c>
      <c r="P102" s="56" t="s">
        <v>332</v>
      </c>
      <c r="Q102" s="16" t="s">
        <v>328</v>
      </c>
      <c r="R102" s="6" t="s">
        <v>329</v>
      </c>
      <c r="S102" s="6" t="s">
        <v>330</v>
      </c>
      <c r="T102" s="6" t="s">
        <v>331</v>
      </c>
      <c r="U102" s="6">
        <v>5</v>
      </c>
      <c r="V102" s="6" t="s">
        <v>511</v>
      </c>
      <c r="W102" s="16" t="s">
        <v>539</v>
      </c>
      <c r="X102" s="22"/>
      <c r="Y102" s="51" t="s">
        <v>513</v>
      </c>
      <c r="Z102" s="23"/>
      <c r="AA102" s="23"/>
      <c r="AB102" s="23"/>
      <c r="AC102" s="23"/>
      <c r="AD102" s="23"/>
      <c r="AE102" s="23"/>
      <c r="AF102" s="23"/>
      <c r="AG102" s="23"/>
      <c r="AH102" s="23"/>
      <c r="AI102" s="1"/>
      <c r="AJ102" s="23"/>
      <c r="AK102" s="23"/>
      <c r="AL102" s="23"/>
      <c r="AM102" s="96">
        <v>435.37414965986403</v>
      </c>
      <c r="AN102" s="88">
        <v>23.80952380952381</v>
      </c>
      <c r="AO102" s="88">
        <v>67.343502970147384</v>
      </c>
      <c r="AP102" s="60">
        <v>8</v>
      </c>
      <c r="AQ102" s="88">
        <v>357.14285714285717</v>
      </c>
      <c r="AR102" s="88">
        <v>34.013605442176875</v>
      </c>
      <c r="AS102" s="88">
        <v>136.0544217687075</v>
      </c>
      <c r="AT102" s="59">
        <v>16</v>
      </c>
      <c r="AU102" s="16" t="s">
        <v>599</v>
      </c>
      <c r="AV102" s="1" t="s">
        <v>601</v>
      </c>
      <c r="AW102" s="22"/>
    </row>
    <row r="103" spans="1:49" s="174" customFormat="1" ht="15.5" x14ac:dyDescent="0.35">
      <c r="A103" s="1" t="s">
        <v>45</v>
      </c>
      <c r="B103" s="6" t="s">
        <v>806</v>
      </c>
      <c r="C103" s="6" t="s">
        <v>807</v>
      </c>
      <c r="D103" s="6">
        <v>2012</v>
      </c>
      <c r="E103" s="168" t="s">
        <v>1056</v>
      </c>
      <c r="F103" s="6" t="s">
        <v>140</v>
      </c>
      <c r="G103" s="6" t="s">
        <v>141</v>
      </c>
      <c r="H103" s="6" t="s">
        <v>142</v>
      </c>
      <c r="I103" s="6" t="s">
        <v>143</v>
      </c>
      <c r="J103" s="6" t="s">
        <v>226</v>
      </c>
      <c r="K103" s="6" t="s">
        <v>141</v>
      </c>
      <c r="L103" s="6" t="s">
        <v>209</v>
      </c>
      <c r="M103" s="6" t="s">
        <v>146</v>
      </c>
      <c r="N103" s="6" t="s">
        <v>147</v>
      </c>
      <c r="O103" s="6" t="s">
        <v>406</v>
      </c>
      <c r="P103" s="56" t="s">
        <v>413</v>
      </c>
      <c r="Q103" s="16" t="s">
        <v>328</v>
      </c>
      <c r="R103" s="6" t="s">
        <v>329</v>
      </c>
      <c r="S103" s="6" t="s">
        <v>330</v>
      </c>
      <c r="T103" s="6" t="s">
        <v>331</v>
      </c>
      <c r="U103" s="6">
        <v>20</v>
      </c>
      <c r="V103" s="6" t="s">
        <v>511</v>
      </c>
      <c r="W103" s="16" t="s">
        <v>539</v>
      </c>
      <c r="X103" s="22"/>
      <c r="Y103" s="51" t="s">
        <v>513</v>
      </c>
      <c r="Z103" s="23"/>
      <c r="AA103" s="23"/>
      <c r="AB103" s="23"/>
      <c r="AC103" s="23"/>
      <c r="AD103" s="23"/>
      <c r="AE103" s="23"/>
      <c r="AF103" s="23"/>
      <c r="AG103" s="23"/>
      <c r="AH103" s="23"/>
      <c r="AI103" s="1"/>
      <c r="AJ103" s="23"/>
      <c r="AK103" s="23"/>
      <c r="AL103" s="23"/>
      <c r="AM103" s="96">
        <v>367.3469387755103</v>
      </c>
      <c r="AN103" s="88">
        <v>37.414965986394563</v>
      </c>
      <c r="AO103" s="88">
        <v>129.60924410379354</v>
      </c>
      <c r="AP103" s="60">
        <v>12</v>
      </c>
      <c r="AQ103" s="88">
        <v>357.14285714285717</v>
      </c>
      <c r="AR103" s="88">
        <v>23.80952380952381</v>
      </c>
      <c r="AS103" s="88">
        <v>150.58465048420857</v>
      </c>
      <c r="AT103" s="59">
        <v>40</v>
      </c>
      <c r="AU103" s="16" t="s">
        <v>599</v>
      </c>
      <c r="AV103" s="1" t="s">
        <v>601</v>
      </c>
      <c r="AW103" s="22"/>
    </row>
    <row r="104" spans="1:49" s="174" customFormat="1" ht="15.5" x14ac:dyDescent="0.35">
      <c r="A104" s="1" t="s">
        <v>45</v>
      </c>
      <c r="B104" s="6" t="s">
        <v>806</v>
      </c>
      <c r="C104" s="6" t="s">
        <v>807</v>
      </c>
      <c r="D104" s="6">
        <v>2012</v>
      </c>
      <c r="E104" s="168" t="s">
        <v>1056</v>
      </c>
      <c r="F104" s="6" t="s">
        <v>140</v>
      </c>
      <c r="G104" s="6" t="s">
        <v>141</v>
      </c>
      <c r="H104" s="6" t="s">
        <v>142</v>
      </c>
      <c r="I104" s="6" t="s">
        <v>143</v>
      </c>
      <c r="J104" s="6" t="s">
        <v>226</v>
      </c>
      <c r="K104" s="6" t="s">
        <v>141</v>
      </c>
      <c r="L104" s="6" t="s">
        <v>209</v>
      </c>
      <c r="M104" s="6" t="s">
        <v>146</v>
      </c>
      <c r="N104" s="6" t="s">
        <v>147</v>
      </c>
      <c r="O104" s="6" t="s">
        <v>335</v>
      </c>
      <c r="P104" s="56" t="s">
        <v>414</v>
      </c>
      <c r="Q104" s="16" t="s">
        <v>328</v>
      </c>
      <c r="R104" s="6" t="s">
        <v>329</v>
      </c>
      <c r="S104" s="6" t="s">
        <v>330</v>
      </c>
      <c r="T104" s="6" t="s">
        <v>331</v>
      </c>
      <c r="U104" s="19" t="s">
        <v>540</v>
      </c>
      <c r="V104" s="6" t="s">
        <v>511</v>
      </c>
      <c r="W104" s="16" t="s">
        <v>539</v>
      </c>
      <c r="X104" s="22"/>
      <c r="Y104" s="51" t="s">
        <v>513</v>
      </c>
      <c r="Z104" s="23"/>
      <c r="AA104" s="23"/>
      <c r="AB104" s="23"/>
      <c r="AC104" s="23"/>
      <c r="AD104" s="23"/>
      <c r="AE104" s="23"/>
      <c r="AF104" s="23"/>
      <c r="AG104" s="23"/>
      <c r="AH104" s="23"/>
      <c r="AI104" s="1"/>
      <c r="AJ104" s="23"/>
      <c r="AK104" s="23"/>
      <c r="AL104" s="23"/>
      <c r="AM104" s="96">
        <v>234.69387755102045</v>
      </c>
      <c r="AN104" s="88">
        <v>69.72789115646259</v>
      </c>
      <c r="AO104" s="88">
        <v>197.2202586982888</v>
      </c>
      <c r="AP104" s="60">
        <v>8</v>
      </c>
      <c r="AQ104" s="88">
        <v>326.53061224489801</v>
      </c>
      <c r="AR104" s="88">
        <v>27.210884353741502</v>
      </c>
      <c r="AS104" s="88">
        <v>160.98176280543177</v>
      </c>
      <c r="AT104" s="59">
        <v>35</v>
      </c>
      <c r="AU104" s="16" t="s">
        <v>599</v>
      </c>
      <c r="AV104" s="1" t="s">
        <v>601</v>
      </c>
      <c r="AW104" s="22"/>
    </row>
    <row r="105" spans="1:49" s="174" customFormat="1" ht="15.5" x14ac:dyDescent="0.35">
      <c r="A105" s="1" t="s">
        <v>45</v>
      </c>
      <c r="B105" s="6" t="s">
        <v>806</v>
      </c>
      <c r="C105" s="6" t="s">
        <v>807</v>
      </c>
      <c r="D105" s="6">
        <v>2012</v>
      </c>
      <c r="E105" s="168" t="s">
        <v>1056</v>
      </c>
      <c r="F105" s="6" t="s">
        <v>140</v>
      </c>
      <c r="G105" s="6" t="s">
        <v>141</v>
      </c>
      <c r="H105" s="6" t="s">
        <v>142</v>
      </c>
      <c r="I105" s="6" t="s">
        <v>143</v>
      </c>
      <c r="J105" s="6" t="s">
        <v>226</v>
      </c>
      <c r="K105" s="6" t="s">
        <v>141</v>
      </c>
      <c r="L105" s="6" t="s">
        <v>209</v>
      </c>
      <c r="M105" s="6" t="s">
        <v>146</v>
      </c>
      <c r="N105" s="6" t="s">
        <v>147</v>
      </c>
      <c r="O105" s="6" t="s">
        <v>346</v>
      </c>
      <c r="P105" s="56" t="s">
        <v>415</v>
      </c>
      <c r="Q105" s="16" t="s">
        <v>328</v>
      </c>
      <c r="R105" s="6" t="s">
        <v>329</v>
      </c>
      <c r="S105" s="6" t="s">
        <v>330</v>
      </c>
      <c r="T105" s="6" t="s">
        <v>331</v>
      </c>
      <c r="U105" s="6">
        <v>10</v>
      </c>
      <c r="V105" s="6" t="s">
        <v>511</v>
      </c>
      <c r="W105" s="16" t="s">
        <v>539</v>
      </c>
      <c r="X105" s="22"/>
      <c r="Y105" s="51" t="s">
        <v>513</v>
      </c>
      <c r="Z105" s="23"/>
      <c r="AA105" s="23"/>
      <c r="AB105" s="23"/>
      <c r="AC105" s="23"/>
      <c r="AD105" s="23"/>
      <c r="AE105" s="23"/>
      <c r="AF105" s="23"/>
      <c r="AG105" s="23"/>
      <c r="AH105" s="23"/>
      <c r="AI105" s="1"/>
      <c r="AJ105" s="23"/>
      <c r="AK105" s="23"/>
      <c r="AL105" s="23"/>
      <c r="AM105" s="96">
        <v>156.46258503401361</v>
      </c>
      <c r="AN105" s="88">
        <v>54.421768707483004</v>
      </c>
      <c r="AO105" s="88">
        <v>163.265306122449</v>
      </c>
      <c r="AP105" s="60">
        <v>9</v>
      </c>
      <c r="AQ105" s="88">
        <v>318.02721088435379</v>
      </c>
      <c r="AR105" s="88">
        <v>42.517006802721092</v>
      </c>
      <c r="AS105" s="88">
        <v>164.66765927752624</v>
      </c>
      <c r="AT105" s="59">
        <v>15</v>
      </c>
      <c r="AU105" s="16" t="s">
        <v>599</v>
      </c>
      <c r="AV105" s="1" t="s">
        <v>601</v>
      </c>
      <c r="AW105" s="22"/>
    </row>
    <row r="106" spans="1:49" s="174" customFormat="1" ht="15.5" x14ac:dyDescent="0.35">
      <c r="A106" s="1" t="s">
        <v>45</v>
      </c>
      <c r="B106" s="6" t="s">
        <v>806</v>
      </c>
      <c r="C106" s="6" t="s">
        <v>807</v>
      </c>
      <c r="D106" s="6">
        <v>2012</v>
      </c>
      <c r="E106" s="168" t="s">
        <v>1056</v>
      </c>
      <c r="F106" s="6" t="s">
        <v>140</v>
      </c>
      <c r="G106" s="6" t="s">
        <v>141</v>
      </c>
      <c r="H106" s="6" t="s">
        <v>142</v>
      </c>
      <c r="I106" s="6" t="s">
        <v>143</v>
      </c>
      <c r="J106" s="6" t="s">
        <v>226</v>
      </c>
      <c r="K106" s="6" t="s">
        <v>141</v>
      </c>
      <c r="L106" s="6" t="s">
        <v>209</v>
      </c>
      <c r="M106" s="6" t="s">
        <v>146</v>
      </c>
      <c r="N106" s="6" t="s">
        <v>147</v>
      </c>
      <c r="O106" s="6" t="s">
        <v>323</v>
      </c>
      <c r="P106" s="56" t="s">
        <v>416</v>
      </c>
      <c r="Q106" s="16" t="s">
        <v>328</v>
      </c>
      <c r="R106" s="6" t="s">
        <v>329</v>
      </c>
      <c r="S106" s="6" t="s">
        <v>370</v>
      </c>
      <c r="T106" s="6" t="s">
        <v>331</v>
      </c>
      <c r="U106" s="6">
        <v>40</v>
      </c>
      <c r="V106" s="6" t="s">
        <v>511</v>
      </c>
      <c r="W106" s="16" t="s">
        <v>539</v>
      </c>
      <c r="X106" s="22"/>
      <c r="Y106" s="23"/>
      <c r="Z106" s="23"/>
      <c r="AA106" s="23"/>
      <c r="AB106" s="23"/>
      <c r="AC106" s="47" t="s">
        <v>517</v>
      </c>
      <c r="AD106" s="23"/>
      <c r="AE106" s="23"/>
      <c r="AF106" s="23"/>
      <c r="AG106" s="23"/>
      <c r="AH106" s="23"/>
      <c r="AI106" s="1"/>
      <c r="AJ106" s="23"/>
      <c r="AK106" s="23"/>
      <c r="AL106" s="23"/>
      <c r="AM106" s="96">
        <v>5.46875</v>
      </c>
      <c r="AN106" s="88">
        <v>3.6458333333333339</v>
      </c>
      <c r="AO106" s="88">
        <v>8.9304313538970046</v>
      </c>
      <c r="AP106" s="60">
        <v>6</v>
      </c>
      <c r="AQ106" s="88">
        <v>193.22916666666669</v>
      </c>
      <c r="AR106" s="88">
        <v>27.34375</v>
      </c>
      <c r="AS106" s="88">
        <v>133.95647030845504</v>
      </c>
      <c r="AT106" s="59">
        <v>24</v>
      </c>
      <c r="AU106" s="16" t="s">
        <v>599</v>
      </c>
      <c r="AV106" s="1" t="s">
        <v>614</v>
      </c>
      <c r="AW106" s="22"/>
    </row>
    <row r="107" spans="1:49" s="174" customFormat="1" ht="15.5" x14ac:dyDescent="0.35">
      <c r="A107" s="1" t="s">
        <v>45</v>
      </c>
      <c r="B107" s="6" t="s">
        <v>806</v>
      </c>
      <c r="C107" s="6" t="s">
        <v>807</v>
      </c>
      <c r="D107" s="6">
        <v>2012</v>
      </c>
      <c r="E107" s="168" t="s">
        <v>1056</v>
      </c>
      <c r="F107" s="6" t="s">
        <v>140</v>
      </c>
      <c r="G107" s="6" t="s">
        <v>141</v>
      </c>
      <c r="H107" s="6" t="s">
        <v>142</v>
      </c>
      <c r="I107" s="6" t="s">
        <v>143</v>
      </c>
      <c r="J107" s="6" t="s">
        <v>226</v>
      </c>
      <c r="K107" s="6" t="s">
        <v>141</v>
      </c>
      <c r="L107" s="6" t="s">
        <v>209</v>
      </c>
      <c r="M107" s="6" t="s">
        <v>146</v>
      </c>
      <c r="N107" s="6" t="s">
        <v>147</v>
      </c>
      <c r="O107" s="6" t="s">
        <v>406</v>
      </c>
      <c r="P107" s="56" t="s">
        <v>417</v>
      </c>
      <c r="Q107" s="16" t="s">
        <v>328</v>
      </c>
      <c r="R107" s="6" t="s">
        <v>329</v>
      </c>
      <c r="S107" s="6" t="s">
        <v>370</v>
      </c>
      <c r="T107" s="6" t="s">
        <v>331</v>
      </c>
      <c r="U107" s="6">
        <v>20</v>
      </c>
      <c r="V107" s="6" t="s">
        <v>511</v>
      </c>
      <c r="W107" s="16" t="s">
        <v>539</v>
      </c>
      <c r="X107" s="22"/>
      <c r="Y107" s="23"/>
      <c r="Z107" s="23"/>
      <c r="AA107" s="23"/>
      <c r="AB107" s="23"/>
      <c r="AC107" s="47" t="s">
        <v>517</v>
      </c>
      <c r="AD107" s="23"/>
      <c r="AE107" s="23"/>
      <c r="AF107" s="23"/>
      <c r="AG107" s="23"/>
      <c r="AH107" s="23"/>
      <c r="AI107" s="1"/>
      <c r="AJ107" s="23"/>
      <c r="AK107" s="23"/>
      <c r="AL107" s="23"/>
      <c r="AM107" s="96">
        <v>14.583333333333336</v>
      </c>
      <c r="AN107" s="88">
        <v>7.2916666666666679</v>
      </c>
      <c r="AO107" s="88">
        <v>25.259074277046128</v>
      </c>
      <c r="AP107" s="60">
        <v>12</v>
      </c>
      <c r="AQ107" s="88">
        <v>236.97916666666669</v>
      </c>
      <c r="AR107" s="88">
        <v>25.520833333333332</v>
      </c>
      <c r="AS107" s="88">
        <v>139.78336102996425</v>
      </c>
      <c r="AT107" s="59">
        <v>30</v>
      </c>
      <c r="AU107" s="16" t="s">
        <v>599</v>
      </c>
      <c r="AV107" s="1" t="s">
        <v>614</v>
      </c>
      <c r="AW107" s="22"/>
    </row>
    <row r="108" spans="1:49" s="174" customFormat="1" ht="15.5" x14ac:dyDescent="0.35">
      <c r="A108" s="1" t="s">
        <v>45</v>
      </c>
      <c r="B108" s="6" t="s">
        <v>806</v>
      </c>
      <c r="C108" s="6" t="s">
        <v>807</v>
      </c>
      <c r="D108" s="6">
        <v>2012</v>
      </c>
      <c r="E108" s="168" t="s">
        <v>1056</v>
      </c>
      <c r="F108" s="6" t="s">
        <v>140</v>
      </c>
      <c r="G108" s="6" t="s">
        <v>141</v>
      </c>
      <c r="H108" s="6" t="s">
        <v>142</v>
      </c>
      <c r="I108" s="6" t="s">
        <v>143</v>
      </c>
      <c r="J108" s="6" t="s">
        <v>226</v>
      </c>
      <c r="K108" s="6" t="s">
        <v>141</v>
      </c>
      <c r="L108" s="6" t="s">
        <v>209</v>
      </c>
      <c r="M108" s="6" t="s">
        <v>146</v>
      </c>
      <c r="N108" s="6" t="s">
        <v>147</v>
      </c>
      <c r="O108" s="6" t="s">
        <v>335</v>
      </c>
      <c r="P108" s="56" t="s">
        <v>418</v>
      </c>
      <c r="Q108" s="16" t="s">
        <v>328</v>
      </c>
      <c r="R108" s="6" t="s">
        <v>329</v>
      </c>
      <c r="S108" s="6" t="s">
        <v>370</v>
      </c>
      <c r="T108" s="6" t="s">
        <v>331</v>
      </c>
      <c r="U108" s="19" t="s">
        <v>541</v>
      </c>
      <c r="V108" s="6" t="s">
        <v>511</v>
      </c>
      <c r="W108" s="16" t="s">
        <v>539</v>
      </c>
      <c r="X108" s="22"/>
      <c r="Y108" s="23"/>
      <c r="Z108" s="23"/>
      <c r="AA108" s="23"/>
      <c r="AB108" s="23"/>
      <c r="AC108" s="47" t="s">
        <v>517</v>
      </c>
      <c r="AD108" s="23"/>
      <c r="AE108" s="23"/>
      <c r="AF108" s="23"/>
      <c r="AG108" s="23"/>
      <c r="AH108" s="23"/>
      <c r="AI108" s="1"/>
      <c r="AJ108" s="23"/>
      <c r="AK108" s="23"/>
      <c r="AL108" s="23"/>
      <c r="AM108" s="96">
        <v>45.103092783505154</v>
      </c>
      <c r="AN108" s="88">
        <v>23.453608247422682</v>
      </c>
      <c r="AO108" s="88">
        <v>77.786818536685928</v>
      </c>
      <c r="AP108" s="60">
        <v>11</v>
      </c>
      <c r="AQ108" s="88">
        <v>196.64948453608247</v>
      </c>
      <c r="AR108" s="88">
        <v>27.061855670103093</v>
      </c>
      <c r="AS108" s="88">
        <v>111.57888935305525</v>
      </c>
      <c r="AT108" s="59">
        <v>17</v>
      </c>
      <c r="AU108" s="16" t="s">
        <v>599</v>
      </c>
      <c r="AV108" s="1" t="s">
        <v>614</v>
      </c>
      <c r="AW108" s="22"/>
    </row>
    <row r="109" spans="1:49" s="174" customFormat="1" ht="15.5" x14ac:dyDescent="0.35">
      <c r="A109" s="1" t="s">
        <v>45</v>
      </c>
      <c r="B109" s="6" t="s">
        <v>806</v>
      </c>
      <c r="C109" s="6" t="s">
        <v>807</v>
      </c>
      <c r="D109" s="6">
        <v>2012</v>
      </c>
      <c r="E109" s="168" t="s">
        <v>1056</v>
      </c>
      <c r="F109" s="6" t="s">
        <v>140</v>
      </c>
      <c r="G109" s="6" t="s">
        <v>141</v>
      </c>
      <c r="H109" s="6" t="s">
        <v>142</v>
      </c>
      <c r="I109" s="6" t="s">
        <v>143</v>
      </c>
      <c r="J109" s="6" t="s">
        <v>226</v>
      </c>
      <c r="K109" s="6" t="s">
        <v>141</v>
      </c>
      <c r="L109" s="6" t="s">
        <v>209</v>
      </c>
      <c r="M109" s="6" t="s">
        <v>146</v>
      </c>
      <c r="N109" s="6" t="s">
        <v>147</v>
      </c>
      <c r="O109" s="6" t="s">
        <v>346</v>
      </c>
      <c r="P109" s="56" t="s">
        <v>419</v>
      </c>
      <c r="Q109" s="16" t="s">
        <v>328</v>
      </c>
      <c r="R109" s="6" t="s">
        <v>329</v>
      </c>
      <c r="S109" s="6" t="s">
        <v>370</v>
      </c>
      <c r="T109" s="6" t="s">
        <v>331</v>
      </c>
      <c r="U109" s="6">
        <v>10</v>
      </c>
      <c r="V109" s="6" t="s">
        <v>511</v>
      </c>
      <c r="W109" s="16" t="s">
        <v>539</v>
      </c>
      <c r="X109" s="22"/>
      <c r="Y109" s="23"/>
      <c r="Z109" s="23"/>
      <c r="AA109" s="23"/>
      <c r="AB109" s="23"/>
      <c r="AC109" s="47" t="s">
        <v>517</v>
      </c>
      <c r="AD109" s="23"/>
      <c r="AE109" s="23"/>
      <c r="AF109" s="23"/>
      <c r="AG109" s="23"/>
      <c r="AH109" s="23"/>
      <c r="AI109" s="1"/>
      <c r="AJ109" s="23"/>
      <c r="AK109" s="23"/>
      <c r="AL109" s="23"/>
      <c r="AM109" s="96">
        <v>39.690721649484537</v>
      </c>
      <c r="AN109" s="88">
        <v>14.43298969072165</v>
      </c>
      <c r="AO109" s="88">
        <v>45.641120868409601</v>
      </c>
      <c r="AP109" s="60">
        <v>10</v>
      </c>
      <c r="AQ109" s="88">
        <v>209.2783505154639</v>
      </c>
      <c r="AR109" s="88">
        <v>36.082474226804123</v>
      </c>
      <c r="AS109" s="88">
        <v>148.77185247074033</v>
      </c>
      <c r="AT109" s="59">
        <v>17</v>
      </c>
      <c r="AU109" s="16" t="s">
        <v>599</v>
      </c>
      <c r="AV109" s="1" t="s">
        <v>614</v>
      </c>
      <c r="AW109" s="22"/>
    </row>
    <row r="110" spans="1:49" s="17" customFormat="1" ht="15.5" x14ac:dyDescent="0.35">
      <c r="A110" s="4" t="s">
        <v>46</v>
      </c>
      <c r="B110" s="10" t="s">
        <v>808</v>
      </c>
      <c r="C110" s="10" t="s">
        <v>809</v>
      </c>
      <c r="D110" s="10">
        <v>2014</v>
      </c>
      <c r="E110" s="172" t="s">
        <v>1057</v>
      </c>
      <c r="F110" s="10" t="s">
        <v>140</v>
      </c>
      <c r="G110" s="10" t="s">
        <v>141</v>
      </c>
      <c r="H110" s="10" t="s">
        <v>142</v>
      </c>
      <c r="I110" s="10" t="s">
        <v>143</v>
      </c>
      <c r="J110" s="10" t="s">
        <v>149</v>
      </c>
      <c r="K110" s="10" t="s">
        <v>141</v>
      </c>
      <c r="L110" s="10" t="s">
        <v>227</v>
      </c>
      <c r="M110" s="10" t="s">
        <v>146</v>
      </c>
      <c r="N110" s="10" t="s">
        <v>147</v>
      </c>
      <c r="O110" s="10" t="s">
        <v>333</v>
      </c>
      <c r="P110" s="57" t="s">
        <v>420</v>
      </c>
      <c r="Q110" s="18" t="s">
        <v>328</v>
      </c>
      <c r="R110" s="10" t="s">
        <v>421</v>
      </c>
      <c r="S110" s="10" t="s">
        <v>337</v>
      </c>
      <c r="T110" s="10" t="s">
        <v>363</v>
      </c>
      <c r="U110" s="10" t="s">
        <v>420</v>
      </c>
      <c r="V110" s="10" t="s">
        <v>511</v>
      </c>
      <c r="W110" s="18" t="s">
        <v>518</v>
      </c>
      <c r="X110" s="44"/>
      <c r="Y110" s="42"/>
      <c r="Z110" s="42"/>
      <c r="AA110" s="42"/>
      <c r="AB110" s="42"/>
      <c r="AC110" s="42" t="s">
        <v>517</v>
      </c>
      <c r="AD110" s="42"/>
      <c r="AE110" s="42"/>
      <c r="AF110" s="42"/>
      <c r="AG110" s="42"/>
      <c r="AH110" s="42"/>
      <c r="AI110" s="4"/>
      <c r="AJ110" s="42"/>
      <c r="AK110" s="42"/>
      <c r="AL110" s="42"/>
      <c r="AM110" s="95">
        <v>19.213973799126641</v>
      </c>
      <c r="AN110" s="94">
        <v>6.9868995633187785</v>
      </c>
      <c r="AO110" s="94">
        <v>19.761936242768144</v>
      </c>
      <c r="AP110" s="93">
        <v>8</v>
      </c>
      <c r="AQ110" s="94">
        <v>49.781659388646297</v>
      </c>
      <c r="AR110" s="94">
        <v>8.7336244541484724</v>
      </c>
      <c r="AS110" s="94">
        <v>32.678230452174162</v>
      </c>
      <c r="AT110" s="92">
        <v>14</v>
      </c>
      <c r="AU110" s="18" t="s">
        <v>599</v>
      </c>
      <c r="AV110" s="4" t="s">
        <v>594</v>
      </c>
      <c r="AW110" s="44" t="s">
        <v>659</v>
      </c>
    </row>
    <row r="111" spans="1:49" s="174" customFormat="1" ht="15.5" x14ac:dyDescent="0.35">
      <c r="A111" s="1" t="s">
        <v>47</v>
      </c>
      <c r="B111" s="6" t="s">
        <v>1058</v>
      </c>
      <c r="C111" s="6" t="s">
        <v>810</v>
      </c>
      <c r="D111" s="6">
        <v>2013</v>
      </c>
      <c r="E111" s="168" t="s">
        <v>1059</v>
      </c>
      <c r="F111" s="6" t="s">
        <v>164</v>
      </c>
      <c r="G111" s="6" t="s">
        <v>141</v>
      </c>
      <c r="H111" s="6" t="s">
        <v>141</v>
      </c>
      <c r="I111" s="6" t="s">
        <v>143</v>
      </c>
      <c r="J111" s="6" t="s">
        <v>149</v>
      </c>
      <c r="K111" s="6" t="s">
        <v>141</v>
      </c>
      <c r="L111" s="6" t="s">
        <v>152</v>
      </c>
      <c r="M111" s="6" t="s">
        <v>160</v>
      </c>
      <c r="N111" s="6" t="s">
        <v>147</v>
      </c>
      <c r="O111" s="6" t="s">
        <v>323</v>
      </c>
      <c r="P111" s="56">
        <v>10</v>
      </c>
      <c r="Q111" s="16" t="s">
        <v>328</v>
      </c>
      <c r="R111" s="6" t="s">
        <v>329</v>
      </c>
      <c r="S111" s="6" t="s">
        <v>337</v>
      </c>
      <c r="T111" s="6" t="s">
        <v>141</v>
      </c>
      <c r="U111" s="6">
        <v>10</v>
      </c>
      <c r="V111" s="6" t="s">
        <v>511</v>
      </c>
      <c r="W111" s="16" t="s">
        <v>518</v>
      </c>
      <c r="X111" s="22"/>
      <c r="Y111" s="23"/>
      <c r="Z111" s="23"/>
      <c r="AA111" s="23"/>
      <c r="AB111" s="23"/>
      <c r="AC111" s="23"/>
      <c r="AD111" s="23"/>
      <c r="AE111" s="23" t="s">
        <v>523</v>
      </c>
      <c r="AF111" s="23"/>
      <c r="AG111" s="23"/>
      <c r="AH111" s="23"/>
      <c r="AI111" s="1"/>
      <c r="AJ111" s="23"/>
      <c r="AK111" s="23"/>
      <c r="AL111" s="23"/>
      <c r="AM111" s="96">
        <v>46.755725190839698</v>
      </c>
      <c r="AN111" s="88">
        <v>2.6717557251908399</v>
      </c>
      <c r="AO111" s="88">
        <v>16.685109156026257</v>
      </c>
      <c r="AP111" s="60">
        <v>39</v>
      </c>
      <c r="AQ111" s="88">
        <v>36.068702290076338</v>
      </c>
      <c r="AR111" s="88">
        <v>3.2061068702290076</v>
      </c>
      <c r="AS111" s="88">
        <v>19.236641221374047</v>
      </c>
      <c r="AT111" s="59">
        <v>36</v>
      </c>
      <c r="AU111" s="16" t="s">
        <v>599</v>
      </c>
      <c r="AV111" s="1" t="s">
        <v>643</v>
      </c>
      <c r="AW111" s="22"/>
    </row>
    <row r="112" spans="1:49" s="174" customFormat="1" ht="15.5" x14ac:dyDescent="0.35">
      <c r="A112" s="1" t="s">
        <v>47</v>
      </c>
      <c r="B112" s="6" t="s">
        <v>1058</v>
      </c>
      <c r="C112" s="6" t="s">
        <v>810</v>
      </c>
      <c r="D112" s="6">
        <v>2013</v>
      </c>
      <c r="E112" s="168" t="s">
        <v>1059</v>
      </c>
      <c r="F112" s="6" t="s">
        <v>164</v>
      </c>
      <c r="G112" s="6" t="s">
        <v>141</v>
      </c>
      <c r="H112" s="6" t="s">
        <v>141</v>
      </c>
      <c r="I112" s="6" t="s">
        <v>143</v>
      </c>
      <c r="J112" s="6" t="s">
        <v>149</v>
      </c>
      <c r="K112" s="6" t="s">
        <v>141</v>
      </c>
      <c r="L112" s="6" t="s">
        <v>152</v>
      </c>
      <c r="M112" s="6" t="s">
        <v>160</v>
      </c>
      <c r="N112" s="6" t="s">
        <v>147</v>
      </c>
      <c r="O112" s="6" t="s">
        <v>323</v>
      </c>
      <c r="P112" s="56">
        <v>12</v>
      </c>
      <c r="Q112" s="16" t="s">
        <v>348</v>
      </c>
      <c r="R112" s="6" t="s">
        <v>341</v>
      </c>
      <c r="S112" s="6" t="s">
        <v>337</v>
      </c>
      <c r="T112" s="6" t="s">
        <v>141</v>
      </c>
      <c r="U112" s="6">
        <v>12</v>
      </c>
      <c r="V112" s="6" t="s">
        <v>511</v>
      </c>
      <c r="W112" s="16" t="s">
        <v>518</v>
      </c>
      <c r="X112" s="22"/>
      <c r="Y112" s="23"/>
      <c r="Z112" s="23"/>
      <c r="AA112" s="23"/>
      <c r="AB112" s="23"/>
      <c r="AC112" s="23"/>
      <c r="AD112" s="23"/>
      <c r="AE112" s="23" t="s">
        <v>517</v>
      </c>
      <c r="AF112" s="23"/>
      <c r="AG112" s="23"/>
      <c r="AH112" s="23"/>
      <c r="AI112" s="1"/>
      <c r="AJ112" s="23"/>
      <c r="AK112" s="23"/>
      <c r="AL112" s="47"/>
      <c r="AM112" s="96">
        <v>40.076335877862597</v>
      </c>
      <c r="AN112" s="88">
        <v>2.938931297709924</v>
      </c>
      <c r="AO112" s="88">
        <v>18.116789245366839</v>
      </c>
      <c r="AP112" s="60">
        <v>38</v>
      </c>
      <c r="AQ112" s="88">
        <v>51.832061068702288</v>
      </c>
      <c r="AR112" s="88">
        <v>4.8091603053435117</v>
      </c>
      <c r="AS112" s="88">
        <v>27.20471890977252</v>
      </c>
      <c r="AT112" s="59">
        <v>32</v>
      </c>
      <c r="AU112" s="16" t="s">
        <v>599</v>
      </c>
      <c r="AV112" s="1" t="s">
        <v>609</v>
      </c>
      <c r="AW112" s="22"/>
    </row>
    <row r="113" spans="1:49" s="17" customFormat="1" ht="15.5" x14ac:dyDescent="0.35">
      <c r="A113" s="4" t="s">
        <v>48</v>
      </c>
      <c r="B113" s="10" t="s">
        <v>811</v>
      </c>
      <c r="C113" s="10" t="s">
        <v>812</v>
      </c>
      <c r="D113" s="10">
        <v>1992</v>
      </c>
      <c r="E113" s="172" t="s">
        <v>1060</v>
      </c>
      <c r="F113" s="10" t="s">
        <v>164</v>
      </c>
      <c r="G113" s="10" t="s">
        <v>148</v>
      </c>
      <c r="H113" s="10" t="s">
        <v>141</v>
      </c>
      <c r="I113" s="10" t="s">
        <v>143</v>
      </c>
      <c r="J113" s="10" t="s">
        <v>149</v>
      </c>
      <c r="K113" s="10" t="s">
        <v>141</v>
      </c>
      <c r="L113" s="10" t="s">
        <v>209</v>
      </c>
      <c r="M113" s="10" t="s">
        <v>146</v>
      </c>
      <c r="N113" s="10" t="s">
        <v>147</v>
      </c>
      <c r="O113" s="10" t="s">
        <v>323</v>
      </c>
      <c r="P113" s="57" t="s">
        <v>422</v>
      </c>
      <c r="Q113" s="18" t="s">
        <v>328</v>
      </c>
      <c r="R113" s="10" t="s">
        <v>423</v>
      </c>
      <c r="S113" s="10" t="s">
        <v>337</v>
      </c>
      <c r="T113" s="10" t="s">
        <v>424</v>
      </c>
      <c r="U113" s="10">
        <v>6</v>
      </c>
      <c r="V113" s="10" t="s">
        <v>542</v>
      </c>
      <c r="W113" s="18" t="s">
        <v>543</v>
      </c>
      <c r="X113" s="44"/>
      <c r="Y113" s="42"/>
      <c r="Z113" s="42"/>
      <c r="AA113" s="42"/>
      <c r="AB113" s="42"/>
      <c r="AC113" s="42" t="s">
        <v>523</v>
      </c>
      <c r="AD113" s="42"/>
      <c r="AE113" s="42"/>
      <c r="AF113" s="42"/>
      <c r="AG113" s="42"/>
      <c r="AH113" s="42"/>
      <c r="AI113" s="4"/>
      <c r="AJ113" s="42"/>
      <c r="AK113" s="42"/>
      <c r="AL113" s="42"/>
      <c r="AM113" s="95">
        <v>222.58064516129033</v>
      </c>
      <c r="AN113" s="94">
        <v>60</v>
      </c>
      <c r="AO113" s="94">
        <v>240</v>
      </c>
      <c r="AP113" s="93">
        <v>16</v>
      </c>
      <c r="AQ113" s="94">
        <v>73.548387096774192</v>
      </c>
      <c r="AR113" s="94">
        <v>40.645161290322584</v>
      </c>
      <c r="AS113" s="94">
        <v>152.08026797855376</v>
      </c>
      <c r="AT113" s="92">
        <v>14</v>
      </c>
      <c r="AU113" s="18" t="s">
        <v>599</v>
      </c>
      <c r="AV113" s="4" t="s">
        <v>601</v>
      </c>
      <c r="AW113" s="44" t="s">
        <v>660</v>
      </c>
    </row>
    <row r="114" spans="1:49" s="174" customFormat="1" ht="15.5" x14ac:dyDescent="0.35">
      <c r="A114" s="1" t="s">
        <v>49</v>
      </c>
      <c r="B114" s="6" t="s">
        <v>813</v>
      </c>
      <c r="C114" s="6" t="s">
        <v>814</v>
      </c>
      <c r="D114" s="6">
        <v>2012</v>
      </c>
      <c r="E114" s="168" t="s">
        <v>1061</v>
      </c>
      <c r="F114" s="6" t="s">
        <v>140</v>
      </c>
      <c r="G114" s="6" t="s">
        <v>141</v>
      </c>
      <c r="H114" s="6" t="s">
        <v>141</v>
      </c>
      <c r="I114" s="6" t="s">
        <v>143</v>
      </c>
      <c r="J114" s="6" t="s">
        <v>149</v>
      </c>
      <c r="K114" s="6" t="s">
        <v>141</v>
      </c>
      <c r="L114" s="6" t="s">
        <v>228</v>
      </c>
      <c r="M114" s="6" t="s">
        <v>146</v>
      </c>
      <c r="N114" s="6" t="s">
        <v>229</v>
      </c>
      <c r="O114" s="6" t="s">
        <v>323</v>
      </c>
      <c r="P114" s="56">
        <v>10</v>
      </c>
      <c r="Q114" s="16" t="s">
        <v>425</v>
      </c>
      <c r="R114" s="6" t="s">
        <v>329</v>
      </c>
      <c r="S114" s="6" t="s">
        <v>330</v>
      </c>
      <c r="T114" s="6" t="s">
        <v>141</v>
      </c>
      <c r="U114" s="6">
        <v>10</v>
      </c>
      <c r="V114" s="6" t="s">
        <v>515</v>
      </c>
      <c r="W114" s="16" t="s">
        <v>516</v>
      </c>
      <c r="X114" s="22" t="s">
        <v>513</v>
      </c>
      <c r="Y114" s="23"/>
      <c r="Z114" s="23"/>
      <c r="AA114" s="23"/>
      <c r="AB114" s="23"/>
      <c r="AC114" s="23"/>
      <c r="AD114" s="23"/>
      <c r="AE114" s="23"/>
      <c r="AF114" s="23"/>
      <c r="AG114" s="23"/>
      <c r="AH114" s="23"/>
      <c r="AI114" s="1"/>
      <c r="AJ114" s="23"/>
      <c r="AK114" s="23"/>
      <c r="AL114" s="23"/>
      <c r="AM114" s="96">
        <v>45.077720207253883</v>
      </c>
      <c r="AN114" s="88">
        <v>9.8445595854922274</v>
      </c>
      <c r="AO114" s="88">
        <v>26.046256430169546</v>
      </c>
      <c r="AP114" s="60">
        <v>7</v>
      </c>
      <c r="AQ114" s="88">
        <v>30.569948186528499</v>
      </c>
      <c r="AR114" s="88">
        <v>4.6632124352331603</v>
      </c>
      <c r="AS114" s="88">
        <v>12.337700414290836</v>
      </c>
      <c r="AT114" s="59">
        <v>7</v>
      </c>
      <c r="AU114" s="16" t="s">
        <v>599</v>
      </c>
      <c r="AV114" s="1" t="s">
        <v>661</v>
      </c>
      <c r="AW114" s="22"/>
    </row>
    <row r="115" spans="1:49" s="17" customFormat="1" ht="15.5" x14ac:dyDescent="0.35">
      <c r="A115" s="4" t="s">
        <v>50</v>
      </c>
      <c r="B115" s="10" t="s">
        <v>815</v>
      </c>
      <c r="C115" s="10" t="s">
        <v>816</v>
      </c>
      <c r="D115" s="10">
        <v>2018</v>
      </c>
      <c r="E115" s="172" t="s">
        <v>1062</v>
      </c>
      <c r="F115" s="10" t="s">
        <v>140</v>
      </c>
      <c r="G115" s="10" t="s">
        <v>141</v>
      </c>
      <c r="H115" s="10" t="s">
        <v>142</v>
      </c>
      <c r="I115" s="10" t="s">
        <v>143</v>
      </c>
      <c r="J115" s="10" t="s">
        <v>149</v>
      </c>
      <c r="K115" s="10" t="s">
        <v>230</v>
      </c>
      <c r="L115" s="10" t="s">
        <v>231</v>
      </c>
      <c r="M115" s="10" t="s">
        <v>146</v>
      </c>
      <c r="N115" s="10" t="s">
        <v>232</v>
      </c>
      <c r="O115" s="10" t="s">
        <v>323</v>
      </c>
      <c r="P115" s="57">
        <v>10</v>
      </c>
      <c r="Q115" s="18" t="s">
        <v>348</v>
      </c>
      <c r="R115" s="10" t="s">
        <v>329</v>
      </c>
      <c r="S115" s="10" t="s">
        <v>330</v>
      </c>
      <c r="T115" s="10" t="s">
        <v>426</v>
      </c>
      <c r="U115" s="10">
        <v>10</v>
      </c>
      <c r="V115" s="10" t="s">
        <v>511</v>
      </c>
      <c r="W115" s="18" t="s">
        <v>518</v>
      </c>
      <c r="X115" s="44"/>
      <c r="Y115" s="42" t="s">
        <v>513</v>
      </c>
      <c r="Z115" s="42"/>
      <c r="AA115" s="42"/>
      <c r="AB115" s="42"/>
      <c r="AC115" s="42"/>
      <c r="AD115" s="42"/>
      <c r="AE115" s="42"/>
      <c r="AF115" s="42"/>
      <c r="AG115" s="42"/>
      <c r="AH115" s="42"/>
      <c r="AI115" s="4"/>
      <c r="AJ115" s="42"/>
      <c r="AK115" s="42"/>
      <c r="AL115" s="42"/>
      <c r="AM115" s="95">
        <v>51.506849315068493</v>
      </c>
      <c r="AN115" s="94">
        <v>0.54794520547945202</v>
      </c>
      <c r="AO115" s="94"/>
      <c r="AP115" s="93" t="s">
        <v>662</v>
      </c>
      <c r="AQ115" s="94">
        <v>51.506849315068493</v>
      </c>
      <c r="AR115" s="94">
        <v>1.6438356164383561</v>
      </c>
      <c r="AS115" s="94"/>
      <c r="AT115" s="93" t="s">
        <v>662</v>
      </c>
      <c r="AU115" s="18" t="s">
        <v>599</v>
      </c>
      <c r="AV115" s="4" t="s">
        <v>658</v>
      </c>
      <c r="AW115" s="44"/>
    </row>
    <row r="116" spans="1:49" s="17" customFormat="1" ht="15.5" x14ac:dyDescent="0.35">
      <c r="A116" s="4" t="s">
        <v>50</v>
      </c>
      <c r="B116" s="10" t="s">
        <v>815</v>
      </c>
      <c r="C116" s="10" t="s">
        <v>816</v>
      </c>
      <c r="D116" s="10">
        <v>2018</v>
      </c>
      <c r="E116" s="172" t="s">
        <v>1062</v>
      </c>
      <c r="F116" s="10" t="s">
        <v>140</v>
      </c>
      <c r="G116" s="10" t="s">
        <v>141</v>
      </c>
      <c r="H116" s="10" t="s">
        <v>142</v>
      </c>
      <c r="I116" s="10" t="s">
        <v>143</v>
      </c>
      <c r="J116" s="10" t="s">
        <v>149</v>
      </c>
      <c r="K116" s="10" t="s">
        <v>230</v>
      </c>
      <c r="L116" s="10" t="s">
        <v>231</v>
      </c>
      <c r="M116" s="10" t="s">
        <v>146</v>
      </c>
      <c r="N116" s="10" t="s">
        <v>232</v>
      </c>
      <c r="O116" s="10" t="s">
        <v>323</v>
      </c>
      <c r="P116" s="57">
        <v>10</v>
      </c>
      <c r="Q116" s="18" t="s">
        <v>348</v>
      </c>
      <c r="R116" s="10" t="s">
        <v>329</v>
      </c>
      <c r="S116" s="10" t="s">
        <v>330</v>
      </c>
      <c r="T116" s="10" t="s">
        <v>426</v>
      </c>
      <c r="U116" s="10">
        <v>10</v>
      </c>
      <c r="V116" s="10" t="s">
        <v>511</v>
      </c>
      <c r="W116" s="18" t="s">
        <v>518</v>
      </c>
      <c r="X116" s="44"/>
      <c r="Y116" s="42"/>
      <c r="Z116" s="42"/>
      <c r="AA116" s="42" t="s">
        <v>517</v>
      </c>
      <c r="AB116" s="42"/>
      <c r="AC116" s="42"/>
      <c r="AD116" s="42"/>
      <c r="AE116" s="42"/>
      <c r="AF116" s="42"/>
      <c r="AG116" s="42"/>
      <c r="AH116" s="42"/>
      <c r="AI116" s="4"/>
      <c r="AJ116" s="42"/>
      <c r="AK116" s="42"/>
      <c r="AL116" s="42"/>
      <c r="AM116" s="95">
        <v>39.130434782608688</v>
      </c>
      <c r="AN116" s="94">
        <v>3.1055900621118009</v>
      </c>
      <c r="AO116" s="94"/>
      <c r="AP116" s="93" t="s">
        <v>662</v>
      </c>
      <c r="AQ116" s="94">
        <v>56.521739130434774</v>
      </c>
      <c r="AR116" s="94">
        <v>4.037267080745341</v>
      </c>
      <c r="AS116" s="94"/>
      <c r="AT116" s="92" t="s">
        <v>662</v>
      </c>
      <c r="AU116" s="18" t="s">
        <v>599</v>
      </c>
      <c r="AV116" s="4" t="s">
        <v>658</v>
      </c>
      <c r="AW116" s="44"/>
    </row>
    <row r="117" spans="1:49" s="174" customFormat="1" ht="15.5" x14ac:dyDescent="0.35">
      <c r="A117" s="1" t="s">
        <v>51</v>
      </c>
      <c r="B117" s="6" t="s">
        <v>817</v>
      </c>
      <c r="C117" s="6" t="s">
        <v>818</v>
      </c>
      <c r="D117" s="6">
        <v>2018</v>
      </c>
      <c r="E117" s="168" t="s">
        <v>1063</v>
      </c>
      <c r="F117" s="6" t="s">
        <v>141</v>
      </c>
      <c r="G117" s="6" t="s">
        <v>141</v>
      </c>
      <c r="H117" s="6" t="s">
        <v>142</v>
      </c>
      <c r="I117" s="6" t="s">
        <v>143</v>
      </c>
      <c r="J117" s="6" t="s">
        <v>149</v>
      </c>
      <c r="K117" s="6" t="s">
        <v>230</v>
      </c>
      <c r="L117" s="6" t="s">
        <v>193</v>
      </c>
      <c r="M117" s="6" t="s">
        <v>146</v>
      </c>
      <c r="N117" s="6" t="s">
        <v>232</v>
      </c>
      <c r="O117" s="6" t="s">
        <v>323</v>
      </c>
      <c r="P117" s="56">
        <v>10</v>
      </c>
      <c r="Q117" s="16" t="s">
        <v>348</v>
      </c>
      <c r="R117" s="6" t="s">
        <v>329</v>
      </c>
      <c r="S117" s="6" t="s">
        <v>330</v>
      </c>
      <c r="T117" s="6" t="s">
        <v>363</v>
      </c>
      <c r="U117" s="6">
        <v>10</v>
      </c>
      <c r="V117" s="6" t="s">
        <v>511</v>
      </c>
      <c r="W117" s="16" t="s">
        <v>518</v>
      </c>
      <c r="X117" s="22" t="s">
        <v>517</v>
      </c>
      <c r="Y117" s="23"/>
      <c r="Z117" s="23"/>
      <c r="AA117" s="23"/>
      <c r="AB117" s="23"/>
      <c r="AC117" s="23"/>
      <c r="AD117" s="23"/>
      <c r="AE117" s="23"/>
      <c r="AF117" s="23"/>
      <c r="AG117" s="23"/>
      <c r="AH117" s="23"/>
      <c r="AI117" s="1"/>
      <c r="AJ117" s="23"/>
      <c r="AK117" s="23"/>
      <c r="AL117" s="23"/>
      <c r="AM117" s="96">
        <v>39.914163090128753</v>
      </c>
      <c r="AN117" s="88">
        <v>6.0085836909871233</v>
      </c>
      <c r="AO117" s="88"/>
      <c r="AP117" s="60" t="s">
        <v>662</v>
      </c>
      <c r="AQ117" s="88">
        <v>65.236051502145912</v>
      </c>
      <c r="AR117" s="88">
        <v>6.4377682403433472</v>
      </c>
      <c r="AS117" s="88"/>
      <c r="AT117" s="59" t="s">
        <v>662</v>
      </c>
      <c r="AU117" s="16" t="s">
        <v>599</v>
      </c>
      <c r="AV117" s="1" t="s">
        <v>594</v>
      </c>
      <c r="AW117" s="22"/>
    </row>
    <row r="118" spans="1:49" s="17" customFormat="1" ht="15.5" x14ac:dyDescent="0.35">
      <c r="A118" s="4" t="s">
        <v>52</v>
      </c>
      <c r="B118" s="10" t="s">
        <v>819</v>
      </c>
      <c r="C118" s="10" t="s">
        <v>820</v>
      </c>
      <c r="D118" s="10">
        <v>2021</v>
      </c>
      <c r="E118" s="172" t="s">
        <v>1064</v>
      </c>
      <c r="F118" s="10" t="s">
        <v>141</v>
      </c>
      <c r="G118" s="10" t="s">
        <v>141</v>
      </c>
      <c r="H118" s="10" t="s">
        <v>142</v>
      </c>
      <c r="I118" s="10" t="s">
        <v>233</v>
      </c>
      <c r="J118" s="10" t="s">
        <v>149</v>
      </c>
      <c r="K118" s="10" t="s">
        <v>234</v>
      </c>
      <c r="L118" s="10" t="s">
        <v>193</v>
      </c>
      <c r="M118" s="10" t="s">
        <v>146</v>
      </c>
      <c r="N118" s="10" t="s">
        <v>232</v>
      </c>
      <c r="O118" s="10" t="s">
        <v>323</v>
      </c>
      <c r="P118" s="57">
        <v>10</v>
      </c>
      <c r="Q118" s="18" t="s">
        <v>348</v>
      </c>
      <c r="R118" s="10" t="s">
        <v>329</v>
      </c>
      <c r="S118" s="10" t="s">
        <v>407</v>
      </c>
      <c r="T118" s="10" t="s">
        <v>363</v>
      </c>
      <c r="U118" s="10">
        <v>10</v>
      </c>
      <c r="V118" s="10" t="s">
        <v>511</v>
      </c>
      <c r="W118" s="18" t="s">
        <v>518</v>
      </c>
      <c r="X118" s="44"/>
      <c r="Y118" s="42"/>
      <c r="Z118" s="42"/>
      <c r="AA118" s="42"/>
      <c r="AB118" s="42" t="s">
        <v>513</v>
      </c>
      <c r="AC118" s="42"/>
      <c r="AD118" s="42"/>
      <c r="AE118" s="42"/>
      <c r="AF118" s="42"/>
      <c r="AG118" s="42"/>
      <c r="AH118" s="42"/>
      <c r="AI118" s="4"/>
      <c r="AJ118" s="42" t="s">
        <v>524</v>
      </c>
      <c r="AK118" s="42"/>
      <c r="AL118" s="42"/>
      <c r="AM118" s="95">
        <v>34.200000000000003</v>
      </c>
      <c r="AN118" s="94">
        <v>0.89999999999999991</v>
      </c>
      <c r="AO118" s="94">
        <v>2.3811761799581315</v>
      </c>
      <c r="AP118" s="93">
        <v>7</v>
      </c>
      <c r="AQ118" s="94">
        <v>45.900000000000006</v>
      </c>
      <c r="AR118" s="94">
        <v>2.4000000000000004</v>
      </c>
      <c r="AS118" s="94">
        <v>5.8787753826796276</v>
      </c>
      <c r="AT118" s="92">
        <v>6</v>
      </c>
      <c r="AU118" s="18" t="s">
        <v>599</v>
      </c>
      <c r="AV118" s="4" t="s">
        <v>658</v>
      </c>
      <c r="AW118" s="44" t="s">
        <v>608</v>
      </c>
    </row>
    <row r="119" spans="1:49" s="174" customFormat="1" ht="15.5" x14ac:dyDescent="0.35">
      <c r="A119" s="1" t="s">
        <v>53</v>
      </c>
      <c r="B119" s="6" t="s">
        <v>1065</v>
      </c>
      <c r="C119" s="6" t="s">
        <v>822</v>
      </c>
      <c r="D119" s="6">
        <v>2004</v>
      </c>
      <c r="E119" s="168" t="s">
        <v>1066</v>
      </c>
      <c r="F119" s="6" t="s">
        <v>164</v>
      </c>
      <c r="G119" s="6" t="s">
        <v>141</v>
      </c>
      <c r="H119" s="6" t="s">
        <v>141</v>
      </c>
      <c r="I119" s="6" t="s">
        <v>143</v>
      </c>
      <c r="J119" s="6" t="s">
        <v>149</v>
      </c>
      <c r="K119" s="6" t="s">
        <v>235</v>
      </c>
      <c r="L119" s="6" t="s">
        <v>236</v>
      </c>
      <c r="M119" s="6" t="s">
        <v>237</v>
      </c>
      <c r="N119" s="6" t="s">
        <v>147</v>
      </c>
      <c r="O119" s="6" t="s">
        <v>323</v>
      </c>
      <c r="P119" s="56">
        <v>5</v>
      </c>
      <c r="Q119" s="16" t="s">
        <v>427</v>
      </c>
      <c r="R119" s="6" t="s">
        <v>329</v>
      </c>
      <c r="S119" s="6" t="s">
        <v>330</v>
      </c>
      <c r="T119" s="6" t="s">
        <v>141</v>
      </c>
      <c r="U119" s="6">
        <v>5</v>
      </c>
      <c r="V119" s="6" t="s">
        <v>511</v>
      </c>
      <c r="W119" s="16" t="s">
        <v>525</v>
      </c>
      <c r="X119" s="22"/>
      <c r="Y119" s="23"/>
      <c r="Z119" s="22" t="s">
        <v>513</v>
      </c>
      <c r="AA119" s="23"/>
      <c r="AB119" s="23"/>
      <c r="AC119" s="23"/>
      <c r="AD119" s="23"/>
      <c r="AE119" s="23"/>
      <c r="AF119" s="23"/>
      <c r="AG119" s="23"/>
      <c r="AH119" s="23"/>
      <c r="AI119" s="1"/>
      <c r="AJ119" s="23"/>
      <c r="AK119" s="23"/>
      <c r="AL119" s="23"/>
      <c r="AM119" s="96">
        <v>57.222222222222221</v>
      </c>
      <c r="AN119" s="88">
        <v>6.6666666666666661</v>
      </c>
      <c r="AO119" s="88">
        <v>20</v>
      </c>
      <c r="AP119" s="60">
        <v>9</v>
      </c>
      <c r="AQ119" s="88">
        <v>64.444444444444443</v>
      </c>
      <c r="AR119" s="88">
        <v>4.4444444444444446</v>
      </c>
      <c r="AS119" s="88">
        <v>13.333333333333334</v>
      </c>
      <c r="AT119" s="59">
        <v>9</v>
      </c>
      <c r="AU119" s="16" t="s">
        <v>599</v>
      </c>
      <c r="AV119" s="1" t="s">
        <v>615</v>
      </c>
      <c r="AW119" s="22" t="s">
        <v>663</v>
      </c>
    </row>
    <row r="120" spans="1:49" s="174" customFormat="1" ht="15.5" x14ac:dyDescent="0.35">
      <c r="A120" s="1" t="s">
        <v>53</v>
      </c>
      <c r="B120" s="6" t="s">
        <v>821</v>
      </c>
      <c r="C120" s="6" t="s">
        <v>822</v>
      </c>
      <c r="D120" s="6">
        <v>2004</v>
      </c>
      <c r="E120" s="168" t="s">
        <v>1066</v>
      </c>
      <c r="F120" s="6" t="s">
        <v>164</v>
      </c>
      <c r="G120" s="6" t="s">
        <v>141</v>
      </c>
      <c r="H120" s="6" t="s">
        <v>141</v>
      </c>
      <c r="I120" s="6" t="s">
        <v>143</v>
      </c>
      <c r="J120" s="6" t="s">
        <v>149</v>
      </c>
      <c r="K120" s="6" t="s">
        <v>235</v>
      </c>
      <c r="L120" s="6" t="s">
        <v>236</v>
      </c>
      <c r="M120" s="6" t="s">
        <v>237</v>
      </c>
      <c r="N120" s="6" t="s">
        <v>238</v>
      </c>
      <c r="O120" s="6" t="s">
        <v>323</v>
      </c>
      <c r="P120" s="56">
        <v>5</v>
      </c>
      <c r="Q120" s="16" t="s">
        <v>427</v>
      </c>
      <c r="R120" s="6" t="s">
        <v>329</v>
      </c>
      <c r="S120" s="6" t="s">
        <v>330</v>
      </c>
      <c r="T120" s="6" t="s">
        <v>141</v>
      </c>
      <c r="U120" s="6">
        <v>5</v>
      </c>
      <c r="V120" s="6" t="s">
        <v>511</v>
      </c>
      <c r="W120" s="16" t="s">
        <v>525</v>
      </c>
      <c r="X120" s="22"/>
      <c r="Y120" s="23"/>
      <c r="Z120" s="22" t="s">
        <v>523</v>
      </c>
      <c r="AA120" s="23"/>
      <c r="AB120" s="23"/>
      <c r="AC120" s="23"/>
      <c r="AD120" s="23"/>
      <c r="AE120" s="23"/>
      <c r="AF120" s="23"/>
      <c r="AG120" s="23"/>
      <c r="AH120" s="23"/>
      <c r="AI120" s="1"/>
      <c r="AJ120" s="23"/>
      <c r="AK120" s="23"/>
      <c r="AL120" s="23"/>
      <c r="AM120" s="96">
        <v>65.555555555555557</v>
      </c>
      <c r="AN120" s="88">
        <v>6.6666666666666661</v>
      </c>
      <c r="AO120" s="88">
        <v>18.856180831641268</v>
      </c>
      <c r="AP120" s="60">
        <v>8</v>
      </c>
      <c r="AQ120" s="88">
        <v>37.777777777777779</v>
      </c>
      <c r="AR120" s="88">
        <v>7.2222222222222223</v>
      </c>
      <c r="AS120" s="88">
        <v>21.666666666666668</v>
      </c>
      <c r="AT120" s="59">
        <v>9</v>
      </c>
      <c r="AU120" s="16" t="s">
        <v>599</v>
      </c>
      <c r="AV120" s="1" t="s">
        <v>615</v>
      </c>
      <c r="AW120" s="22" t="s">
        <v>663</v>
      </c>
    </row>
    <row r="121" spans="1:49" s="174" customFormat="1" ht="15.5" x14ac:dyDescent="0.35">
      <c r="A121" s="1" t="s">
        <v>53</v>
      </c>
      <c r="B121" s="6" t="s">
        <v>821</v>
      </c>
      <c r="C121" s="6" t="s">
        <v>822</v>
      </c>
      <c r="D121" s="6">
        <v>2004</v>
      </c>
      <c r="E121" s="168" t="s">
        <v>1066</v>
      </c>
      <c r="F121" s="6" t="s">
        <v>164</v>
      </c>
      <c r="G121" s="6" t="s">
        <v>141</v>
      </c>
      <c r="H121" s="6" t="s">
        <v>141</v>
      </c>
      <c r="I121" s="6" t="s">
        <v>143</v>
      </c>
      <c r="J121" s="6" t="s">
        <v>149</v>
      </c>
      <c r="K121" s="6" t="s">
        <v>235</v>
      </c>
      <c r="L121" s="6" t="s">
        <v>236</v>
      </c>
      <c r="M121" s="6" t="s">
        <v>237</v>
      </c>
      <c r="N121" s="6" t="s">
        <v>147</v>
      </c>
      <c r="O121" s="6" t="s">
        <v>323</v>
      </c>
      <c r="P121" s="56">
        <v>5</v>
      </c>
      <c r="Q121" s="16" t="s">
        <v>328</v>
      </c>
      <c r="R121" s="6" t="s">
        <v>329</v>
      </c>
      <c r="S121" s="6" t="s">
        <v>330</v>
      </c>
      <c r="T121" s="6" t="s">
        <v>141</v>
      </c>
      <c r="U121" s="6">
        <v>5</v>
      </c>
      <c r="V121" s="6" t="s">
        <v>511</v>
      </c>
      <c r="W121" s="16" t="s">
        <v>525</v>
      </c>
      <c r="X121" s="22"/>
      <c r="Y121" s="23"/>
      <c r="Z121" s="22" t="s">
        <v>513</v>
      </c>
      <c r="AA121" s="23"/>
      <c r="AB121" s="23"/>
      <c r="AC121" s="23"/>
      <c r="AD121" s="23"/>
      <c r="AE121" s="23"/>
      <c r="AF121" s="23"/>
      <c r="AG121" s="23"/>
      <c r="AH121" s="23"/>
      <c r="AI121" s="1"/>
      <c r="AJ121" s="23"/>
      <c r="AK121" s="23"/>
      <c r="AL121" s="23"/>
      <c r="AM121" s="96">
        <v>59.668508287292816</v>
      </c>
      <c r="AN121" s="88">
        <v>6.0773480662983426</v>
      </c>
      <c r="AO121" s="88">
        <v>19.218262023122747</v>
      </c>
      <c r="AP121" s="60">
        <v>10</v>
      </c>
      <c r="AQ121" s="88">
        <v>56.906077348066297</v>
      </c>
      <c r="AR121" s="88">
        <v>6.0773480662983426</v>
      </c>
      <c r="AS121" s="88">
        <v>16.079151614204694</v>
      </c>
      <c r="AT121" s="59">
        <v>7</v>
      </c>
      <c r="AU121" s="16" t="s">
        <v>599</v>
      </c>
      <c r="AV121" s="1" t="s">
        <v>594</v>
      </c>
      <c r="AW121" s="22" t="s">
        <v>663</v>
      </c>
    </row>
    <row r="122" spans="1:49" s="174" customFormat="1" ht="15.5" x14ac:dyDescent="0.35">
      <c r="A122" s="1" t="s">
        <v>53</v>
      </c>
      <c r="B122" s="6" t="s">
        <v>821</v>
      </c>
      <c r="C122" s="6" t="s">
        <v>822</v>
      </c>
      <c r="D122" s="6">
        <v>2004</v>
      </c>
      <c r="E122" s="168" t="s">
        <v>1066</v>
      </c>
      <c r="F122" s="6" t="s">
        <v>164</v>
      </c>
      <c r="G122" s="6" t="s">
        <v>141</v>
      </c>
      <c r="H122" s="6" t="s">
        <v>141</v>
      </c>
      <c r="I122" s="6" t="s">
        <v>143</v>
      </c>
      <c r="J122" s="6" t="s">
        <v>149</v>
      </c>
      <c r="K122" s="6" t="s">
        <v>235</v>
      </c>
      <c r="L122" s="6" t="s">
        <v>236</v>
      </c>
      <c r="M122" s="6" t="s">
        <v>237</v>
      </c>
      <c r="N122" s="6" t="s">
        <v>238</v>
      </c>
      <c r="O122" s="6" t="s">
        <v>323</v>
      </c>
      <c r="P122" s="56">
        <v>5</v>
      </c>
      <c r="Q122" s="16" t="s">
        <v>328</v>
      </c>
      <c r="R122" s="6" t="s">
        <v>329</v>
      </c>
      <c r="S122" s="6" t="s">
        <v>330</v>
      </c>
      <c r="T122" s="6" t="s">
        <v>141</v>
      </c>
      <c r="U122" s="6">
        <v>5</v>
      </c>
      <c r="V122" s="6" t="s">
        <v>511</v>
      </c>
      <c r="W122" s="16" t="s">
        <v>525</v>
      </c>
      <c r="X122" s="22"/>
      <c r="Y122" s="23"/>
      <c r="Z122" s="22" t="s">
        <v>513</v>
      </c>
      <c r="AA122" s="23"/>
      <c r="AB122" s="23"/>
      <c r="AC122" s="23"/>
      <c r="AD122" s="23"/>
      <c r="AE122" s="23"/>
      <c r="AF122" s="23"/>
      <c r="AG122" s="23"/>
      <c r="AH122" s="23"/>
      <c r="AI122" s="1"/>
      <c r="AJ122" s="23"/>
      <c r="AK122" s="23"/>
      <c r="AL122" s="23"/>
      <c r="AM122" s="96">
        <v>40.331491712707177</v>
      </c>
      <c r="AN122" s="88">
        <v>7.1823204419889493</v>
      </c>
      <c r="AO122" s="88">
        <v>19.002633725878272</v>
      </c>
      <c r="AP122" s="60">
        <v>7</v>
      </c>
      <c r="AQ122" s="88">
        <v>41.436464088397784</v>
      </c>
      <c r="AR122" s="88">
        <v>7.1823204419889493</v>
      </c>
      <c r="AS122" s="88">
        <v>19.002633725878272</v>
      </c>
      <c r="AT122" s="59">
        <v>7</v>
      </c>
      <c r="AU122" s="16" t="s">
        <v>599</v>
      </c>
      <c r="AV122" s="1" t="s">
        <v>594</v>
      </c>
      <c r="AW122" s="22" t="s">
        <v>663</v>
      </c>
    </row>
    <row r="123" spans="1:49" s="174" customFormat="1" ht="15.5" x14ac:dyDescent="0.35">
      <c r="A123" s="1" t="s">
        <v>53</v>
      </c>
      <c r="B123" s="6" t="s">
        <v>821</v>
      </c>
      <c r="C123" s="6" t="s">
        <v>822</v>
      </c>
      <c r="D123" s="6">
        <v>2004</v>
      </c>
      <c r="E123" s="168" t="s">
        <v>1066</v>
      </c>
      <c r="F123" s="6" t="s">
        <v>164</v>
      </c>
      <c r="G123" s="6" t="s">
        <v>141</v>
      </c>
      <c r="H123" s="6" t="s">
        <v>141</v>
      </c>
      <c r="I123" s="6" t="s">
        <v>143</v>
      </c>
      <c r="J123" s="6" t="s">
        <v>149</v>
      </c>
      <c r="K123" s="6" t="s">
        <v>235</v>
      </c>
      <c r="L123" s="6" t="s">
        <v>239</v>
      </c>
      <c r="M123" s="6" t="s">
        <v>146</v>
      </c>
      <c r="N123" s="6" t="s">
        <v>147</v>
      </c>
      <c r="O123" s="6" t="s">
        <v>323</v>
      </c>
      <c r="P123" s="56">
        <v>5</v>
      </c>
      <c r="Q123" s="16" t="s">
        <v>427</v>
      </c>
      <c r="R123" s="6" t="s">
        <v>329</v>
      </c>
      <c r="S123" s="6" t="s">
        <v>330</v>
      </c>
      <c r="T123" s="6" t="s">
        <v>141</v>
      </c>
      <c r="U123" s="6">
        <v>5</v>
      </c>
      <c r="V123" s="6" t="s">
        <v>511</v>
      </c>
      <c r="W123" s="16" t="s">
        <v>525</v>
      </c>
      <c r="X123" s="22"/>
      <c r="Y123" s="23"/>
      <c r="Z123" s="22" t="s">
        <v>513</v>
      </c>
      <c r="AA123" s="23"/>
      <c r="AB123" s="23"/>
      <c r="AC123" s="23"/>
      <c r="AD123" s="23"/>
      <c r="AE123" s="23"/>
      <c r="AF123" s="23"/>
      <c r="AG123" s="23"/>
      <c r="AH123" s="23"/>
      <c r="AI123" s="1"/>
      <c r="AJ123" s="23"/>
      <c r="AK123" s="23"/>
      <c r="AL123" s="23"/>
      <c r="AM123" s="96">
        <v>37.777777777777779</v>
      </c>
      <c r="AN123" s="88">
        <v>9.4444444444444446</v>
      </c>
      <c r="AO123" s="88">
        <v>29.865955679368028</v>
      </c>
      <c r="AP123" s="60">
        <v>10</v>
      </c>
      <c r="AQ123" s="88">
        <v>29.444444444444443</v>
      </c>
      <c r="AR123" s="88">
        <v>5.5555555555555554</v>
      </c>
      <c r="AS123" s="88">
        <v>16.666666666666664</v>
      </c>
      <c r="AT123" s="59">
        <v>9</v>
      </c>
      <c r="AU123" s="16" t="s">
        <v>599</v>
      </c>
      <c r="AV123" s="1" t="s">
        <v>620</v>
      </c>
      <c r="AW123" s="22" t="s">
        <v>663</v>
      </c>
    </row>
    <row r="124" spans="1:49" s="174" customFormat="1" ht="15.5" x14ac:dyDescent="0.35">
      <c r="A124" s="1" t="s">
        <v>53</v>
      </c>
      <c r="B124" s="6" t="s">
        <v>821</v>
      </c>
      <c r="C124" s="6" t="s">
        <v>822</v>
      </c>
      <c r="D124" s="6">
        <v>2004</v>
      </c>
      <c r="E124" s="168" t="s">
        <v>1066</v>
      </c>
      <c r="F124" s="6" t="s">
        <v>164</v>
      </c>
      <c r="G124" s="6" t="s">
        <v>141</v>
      </c>
      <c r="H124" s="6" t="s">
        <v>141</v>
      </c>
      <c r="I124" s="6" t="s">
        <v>143</v>
      </c>
      <c r="J124" s="6" t="s">
        <v>149</v>
      </c>
      <c r="K124" s="6" t="s">
        <v>235</v>
      </c>
      <c r="L124" s="6" t="s">
        <v>239</v>
      </c>
      <c r="M124" s="6" t="s">
        <v>146</v>
      </c>
      <c r="N124" s="6" t="s">
        <v>238</v>
      </c>
      <c r="O124" s="6" t="s">
        <v>323</v>
      </c>
      <c r="P124" s="56">
        <v>5</v>
      </c>
      <c r="Q124" s="16" t="s">
        <v>427</v>
      </c>
      <c r="R124" s="6" t="s">
        <v>329</v>
      </c>
      <c r="S124" s="6" t="s">
        <v>330</v>
      </c>
      <c r="T124" s="6" t="s">
        <v>141</v>
      </c>
      <c r="U124" s="6">
        <v>5</v>
      </c>
      <c r="V124" s="6" t="s">
        <v>511</v>
      </c>
      <c r="W124" s="16" t="s">
        <v>525</v>
      </c>
      <c r="X124" s="22"/>
      <c r="Y124" s="23"/>
      <c r="Z124" s="22" t="s">
        <v>513</v>
      </c>
      <c r="AA124" s="23"/>
      <c r="AB124" s="23"/>
      <c r="AC124" s="23"/>
      <c r="AD124" s="23"/>
      <c r="AE124" s="23"/>
      <c r="AF124" s="23"/>
      <c r="AG124" s="23"/>
      <c r="AH124" s="23"/>
      <c r="AI124" s="1"/>
      <c r="AJ124" s="23"/>
      <c r="AK124" s="23"/>
      <c r="AL124" s="23"/>
      <c r="AM124" s="96">
        <v>54.44444444444445</v>
      </c>
      <c r="AN124" s="88">
        <v>7.7777777777777768</v>
      </c>
      <c r="AO124" s="88">
        <v>21.998877636914809</v>
      </c>
      <c r="AP124" s="60">
        <v>8</v>
      </c>
      <c r="AQ124" s="88">
        <v>44.999999999999993</v>
      </c>
      <c r="AR124" s="88">
        <v>5</v>
      </c>
      <c r="AS124" s="88">
        <v>15</v>
      </c>
      <c r="AT124" s="59">
        <v>9</v>
      </c>
      <c r="AU124" s="16" t="s">
        <v>599</v>
      </c>
      <c r="AV124" s="1" t="s">
        <v>620</v>
      </c>
      <c r="AW124" s="22" t="s">
        <v>663</v>
      </c>
    </row>
    <row r="125" spans="1:49" s="17" customFormat="1" ht="15.5" x14ac:dyDescent="0.35">
      <c r="A125" s="4" t="s">
        <v>54</v>
      </c>
      <c r="B125" s="10" t="s">
        <v>823</v>
      </c>
      <c r="C125" s="10" t="s">
        <v>824</v>
      </c>
      <c r="D125" s="10">
        <v>2001</v>
      </c>
      <c r="E125" s="172" t="s">
        <v>1067</v>
      </c>
      <c r="F125" s="10" t="s">
        <v>140</v>
      </c>
      <c r="G125" s="10" t="s">
        <v>148</v>
      </c>
      <c r="H125" s="10" t="s">
        <v>142</v>
      </c>
      <c r="I125" s="10" t="s">
        <v>143</v>
      </c>
      <c r="J125" s="10" t="s">
        <v>149</v>
      </c>
      <c r="K125" s="10" t="s">
        <v>141</v>
      </c>
      <c r="L125" s="10" t="s">
        <v>240</v>
      </c>
      <c r="M125" s="10" t="s">
        <v>146</v>
      </c>
      <c r="N125" s="10" t="s">
        <v>147</v>
      </c>
      <c r="O125" s="10" t="s">
        <v>334</v>
      </c>
      <c r="P125" s="57" t="s">
        <v>428</v>
      </c>
      <c r="Q125" s="18" t="s">
        <v>328</v>
      </c>
      <c r="R125" s="10" t="s">
        <v>329</v>
      </c>
      <c r="S125" s="10" t="s">
        <v>337</v>
      </c>
      <c r="T125" s="10" t="s">
        <v>363</v>
      </c>
      <c r="U125" s="10">
        <v>60</v>
      </c>
      <c r="V125" s="10" t="s">
        <v>511</v>
      </c>
      <c r="W125" s="18" t="s">
        <v>518</v>
      </c>
      <c r="X125" s="44"/>
      <c r="Y125" s="42"/>
      <c r="Z125" s="42"/>
      <c r="AA125" s="42"/>
      <c r="AB125" s="42"/>
      <c r="AC125" s="42" t="s">
        <v>517</v>
      </c>
      <c r="AD125" s="42"/>
      <c r="AE125" s="42"/>
      <c r="AF125" s="42"/>
      <c r="AG125" s="42"/>
      <c r="AH125" s="42"/>
      <c r="AI125" s="4"/>
      <c r="AJ125" s="42"/>
      <c r="AK125" s="42"/>
      <c r="AL125" s="42"/>
      <c r="AM125" s="95">
        <v>45.054945054945051</v>
      </c>
      <c r="AN125" s="94">
        <v>10.43956043956044</v>
      </c>
      <c r="AO125" s="94">
        <v>29.527535917680009</v>
      </c>
      <c r="AP125" s="93">
        <v>8</v>
      </c>
      <c r="AQ125" s="94">
        <v>82.417582417582423</v>
      </c>
      <c r="AR125" s="94">
        <v>7.1428571428571432</v>
      </c>
      <c r="AS125" s="94">
        <v>20.203050891044217</v>
      </c>
      <c r="AT125" s="92">
        <v>8</v>
      </c>
      <c r="AU125" s="18" t="s">
        <v>599</v>
      </c>
      <c r="AV125" s="4" t="s">
        <v>643</v>
      </c>
      <c r="AW125" s="44"/>
    </row>
    <row r="126" spans="1:49" s="174" customFormat="1" ht="15.5" x14ac:dyDescent="0.35">
      <c r="A126" s="1" t="s">
        <v>55</v>
      </c>
      <c r="B126" s="6" t="s">
        <v>825</v>
      </c>
      <c r="C126" s="6" t="s">
        <v>826</v>
      </c>
      <c r="D126" s="6">
        <v>2020</v>
      </c>
      <c r="E126" s="168" t="s">
        <v>1068</v>
      </c>
      <c r="F126" s="6" t="s">
        <v>141</v>
      </c>
      <c r="G126" s="6" t="s">
        <v>141</v>
      </c>
      <c r="H126" s="6" t="s">
        <v>141</v>
      </c>
      <c r="I126" s="6" t="s">
        <v>153</v>
      </c>
      <c r="J126" s="6" t="s">
        <v>219</v>
      </c>
      <c r="K126" s="6" t="s">
        <v>172</v>
      </c>
      <c r="L126" s="6" t="s">
        <v>141</v>
      </c>
      <c r="M126" s="6" t="s">
        <v>146</v>
      </c>
      <c r="N126" s="6" t="s">
        <v>232</v>
      </c>
      <c r="O126" s="6" t="s">
        <v>406</v>
      </c>
      <c r="P126" s="56">
        <v>15</v>
      </c>
      <c r="Q126" s="16" t="s">
        <v>365</v>
      </c>
      <c r="R126" s="6" t="s">
        <v>329</v>
      </c>
      <c r="S126" s="6" t="s">
        <v>330</v>
      </c>
      <c r="T126" s="6" t="s">
        <v>363</v>
      </c>
      <c r="U126" s="6">
        <v>15</v>
      </c>
      <c r="V126" s="6" t="s">
        <v>511</v>
      </c>
      <c r="W126" s="16" t="s">
        <v>518</v>
      </c>
      <c r="X126" s="22"/>
      <c r="Y126" s="23"/>
      <c r="Z126" s="22"/>
      <c r="AA126" s="23" t="s">
        <v>517</v>
      </c>
      <c r="AB126" s="23"/>
      <c r="AC126" s="23"/>
      <c r="AD126" s="23"/>
      <c r="AE126" s="23"/>
      <c r="AF126" s="23"/>
      <c r="AG126" s="23"/>
      <c r="AH126" s="23"/>
      <c r="AI126" s="1"/>
      <c r="AJ126" s="23"/>
      <c r="AK126" s="23"/>
      <c r="AL126" s="23"/>
      <c r="AM126" s="96">
        <v>38.490566037735846</v>
      </c>
      <c r="AN126" s="88">
        <v>5.0943396226415096</v>
      </c>
      <c r="AO126" s="88">
        <v>16.109716381989859</v>
      </c>
      <c r="AP126" s="60">
        <v>10</v>
      </c>
      <c r="AQ126" s="88">
        <v>77.547169811320742</v>
      </c>
      <c r="AR126" s="88">
        <v>5.6603773584905657</v>
      </c>
      <c r="AS126" s="88">
        <v>17.899684868877618</v>
      </c>
      <c r="AT126" s="59">
        <v>10</v>
      </c>
      <c r="AU126" s="16" t="s">
        <v>599</v>
      </c>
      <c r="AV126" s="1" t="s">
        <v>609</v>
      </c>
      <c r="AW126" s="22"/>
    </row>
    <row r="127" spans="1:49" s="174" customFormat="1" ht="15.5" x14ac:dyDescent="0.35">
      <c r="A127" s="1" t="s">
        <v>55</v>
      </c>
      <c r="B127" s="6" t="s">
        <v>825</v>
      </c>
      <c r="C127" s="6" t="s">
        <v>826</v>
      </c>
      <c r="D127" s="6">
        <v>2020</v>
      </c>
      <c r="E127" s="168" t="s">
        <v>1068</v>
      </c>
      <c r="F127" s="6" t="s">
        <v>141</v>
      </c>
      <c r="G127" s="6" t="s">
        <v>141</v>
      </c>
      <c r="H127" s="6" t="s">
        <v>141</v>
      </c>
      <c r="I127" s="6" t="s">
        <v>153</v>
      </c>
      <c r="J127" s="6" t="s">
        <v>219</v>
      </c>
      <c r="K127" s="6" t="s">
        <v>172</v>
      </c>
      <c r="L127" s="6" t="s">
        <v>141</v>
      </c>
      <c r="M127" s="6" t="s">
        <v>146</v>
      </c>
      <c r="N127" s="6" t="s">
        <v>232</v>
      </c>
      <c r="O127" s="6" t="s">
        <v>406</v>
      </c>
      <c r="P127" s="56">
        <v>15</v>
      </c>
      <c r="Q127" s="16" t="s">
        <v>365</v>
      </c>
      <c r="R127" s="6" t="s">
        <v>329</v>
      </c>
      <c r="S127" s="6" t="s">
        <v>330</v>
      </c>
      <c r="T127" s="6" t="s">
        <v>363</v>
      </c>
      <c r="U127" s="6">
        <v>15</v>
      </c>
      <c r="V127" s="6" t="s">
        <v>511</v>
      </c>
      <c r="W127" s="16" t="s">
        <v>518</v>
      </c>
      <c r="X127" s="22"/>
      <c r="Y127" s="23"/>
      <c r="Z127" s="22" t="s">
        <v>517</v>
      </c>
      <c r="AA127" s="23"/>
      <c r="AB127" s="23"/>
      <c r="AC127" s="23"/>
      <c r="AD127" s="23"/>
      <c r="AE127" s="23"/>
      <c r="AF127" s="23"/>
      <c r="AG127" s="23"/>
      <c r="AH127" s="23"/>
      <c r="AI127" s="1"/>
      <c r="AJ127" s="23"/>
      <c r="AK127" s="23"/>
      <c r="AL127" s="23"/>
      <c r="AM127" s="96">
        <v>17.080745341614904</v>
      </c>
      <c r="AN127" s="88">
        <v>1.8633540372670805</v>
      </c>
      <c r="AO127" s="88">
        <v>5.892442845034247</v>
      </c>
      <c r="AP127" s="60">
        <v>10</v>
      </c>
      <c r="AQ127" s="88">
        <v>37.888198757763966</v>
      </c>
      <c r="AR127" s="88">
        <v>3.726708074534161</v>
      </c>
      <c r="AS127" s="88">
        <v>11.784885690068494</v>
      </c>
      <c r="AT127" s="59">
        <v>10</v>
      </c>
      <c r="AU127" s="16" t="s">
        <v>599</v>
      </c>
      <c r="AV127" s="1" t="s">
        <v>613</v>
      </c>
      <c r="AW127" s="22"/>
    </row>
    <row r="128" spans="1:49" s="17" customFormat="1" ht="15.5" x14ac:dyDescent="0.35">
      <c r="A128" s="4" t="s">
        <v>56</v>
      </c>
      <c r="B128" s="10" t="s">
        <v>827</v>
      </c>
      <c r="C128" s="10" t="s">
        <v>828</v>
      </c>
      <c r="D128" s="10">
        <v>2016</v>
      </c>
      <c r="E128" s="172" t="s">
        <v>1069</v>
      </c>
      <c r="F128" s="10" t="s">
        <v>141</v>
      </c>
      <c r="G128" s="10" t="s">
        <v>141</v>
      </c>
      <c r="H128" s="10" t="s">
        <v>142</v>
      </c>
      <c r="I128" s="10" t="s">
        <v>143</v>
      </c>
      <c r="J128" s="10" t="s">
        <v>144</v>
      </c>
      <c r="K128" s="10" t="s">
        <v>172</v>
      </c>
      <c r="L128" s="10" t="s">
        <v>141</v>
      </c>
      <c r="M128" s="10" t="s">
        <v>141</v>
      </c>
      <c r="N128" s="10" t="s">
        <v>147</v>
      </c>
      <c r="O128" s="10" t="s">
        <v>346</v>
      </c>
      <c r="P128" s="57">
        <v>5</v>
      </c>
      <c r="Q128" s="18" t="s">
        <v>348</v>
      </c>
      <c r="R128" s="10" t="s">
        <v>329</v>
      </c>
      <c r="S128" s="10" t="s">
        <v>330</v>
      </c>
      <c r="T128" s="10" t="s">
        <v>327</v>
      </c>
      <c r="U128" s="10">
        <v>5</v>
      </c>
      <c r="V128" s="10" t="s">
        <v>511</v>
      </c>
      <c r="W128" s="18" t="s">
        <v>544</v>
      </c>
      <c r="X128" s="42" t="s">
        <v>523</v>
      </c>
      <c r="Y128" s="42"/>
      <c r="Z128" s="42"/>
      <c r="AA128" s="42"/>
      <c r="AB128" s="42"/>
      <c r="AC128" s="42"/>
      <c r="AD128" s="42"/>
      <c r="AE128" s="42"/>
      <c r="AF128" s="42"/>
      <c r="AG128" s="42"/>
      <c r="AH128" s="42"/>
      <c r="AI128" s="4"/>
      <c r="AJ128" s="42"/>
      <c r="AK128" s="42"/>
      <c r="AL128" s="42"/>
      <c r="AM128" s="95">
        <v>67.980295566502463</v>
      </c>
      <c r="AN128" s="94">
        <v>4.9261083743842367</v>
      </c>
      <c r="AO128" s="94">
        <v>13.933138545547736</v>
      </c>
      <c r="AP128" s="93">
        <v>8</v>
      </c>
      <c r="AQ128" s="94">
        <v>53.201970443349758</v>
      </c>
      <c r="AR128" s="94">
        <v>4.9261083743842367</v>
      </c>
      <c r="AS128" s="94">
        <v>13.933138545547736</v>
      </c>
      <c r="AT128" s="92">
        <v>8</v>
      </c>
      <c r="AU128" s="18" t="s">
        <v>599</v>
      </c>
      <c r="AV128" s="4" t="s">
        <v>664</v>
      </c>
      <c r="AW128" s="44"/>
    </row>
    <row r="129" spans="1:49" s="17" customFormat="1" ht="15.5" x14ac:dyDescent="0.35">
      <c r="A129" s="4" t="s">
        <v>56</v>
      </c>
      <c r="B129" s="10" t="s">
        <v>827</v>
      </c>
      <c r="C129" s="10" t="s">
        <v>828</v>
      </c>
      <c r="D129" s="10">
        <v>2016</v>
      </c>
      <c r="E129" s="172" t="s">
        <v>1069</v>
      </c>
      <c r="F129" s="10" t="s">
        <v>141</v>
      </c>
      <c r="G129" s="10" t="s">
        <v>141</v>
      </c>
      <c r="H129" s="10" t="s">
        <v>142</v>
      </c>
      <c r="I129" s="10" t="s">
        <v>143</v>
      </c>
      <c r="J129" s="10" t="s">
        <v>144</v>
      </c>
      <c r="K129" s="10" t="s">
        <v>172</v>
      </c>
      <c r="L129" s="10" t="s">
        <v>141</v>
      </c>
      <c r="M129" s="10" t="s">
        <v>141</v>
      </c>
      <c r="N129" s="10" t="s">
        <v>232</v>
      </c>
      <c r="O129" s="10" t="s">
        <v>346</v>
      </c>
      <c r="P129" s="57">
        <v>5</v>
      </c>
      <c r="Q129" s="18" t="s">
        <v>348</v>
      </c>
      <c r="R129" s="10" t="s">
        <v>329</v>
      </c>
      <c r="S129" s="10" t="s">
        <v>330</v>
      </c>
      <c r="T129" s="10" t="s">
        <v>327</v>
      </c>
      <c r="U129" s="10">
        <v>5</v>
      </c>
      <c r="V129" s="10" t="s">
        <v>511</v>
      </c>
      <c r="W129" s="18" t="s">
        <v>544</v>
      </c>
      <c r="X129" s="203" t="s">
        <v>545</v>
      </c>
      <c r="Y129" s="203"/>
      <c r="Z129" s="42"/>
      <c r="AA129" s="42"/>
      <c r="AB129" s="42"/>
      <c r="AC129" s="42"/>
      <c r="AD129" s="42"/>
      <c r="AE129" s="42"/>
      <c r="AF129" s="42"/>
      <c r="AG129" s="42"/>
      <c r="AH129" s="42"/>
      <c r="AI129" s="4"/>
      <c r="AJ129" s="42"/>
      <c r="AK129" s="42"/>
      <c r="AL129" s="42"/>
      <c r="AM129" s="95">
        <v>66.502463054187189</v>
      </c>
      <c r="AN129" s="94">
        <v>3.9408866995073897</v>
      </c>
      <c r="AO129" s="94">
        <v>11.146510836438189</v>
      </c>
      <c r="AP129" s="93">
        <v>8</v>
      </c>
      <c r="AQ129" s="94">
        <v>70.935960591133011</v>
      </c>
      <c r="AR129" s="94">
        <v>2.9556650246305418</v>
      </c>
      <c r="AS129" s="94">
        <v>8.3598831273286418</v>
      </c>
      <c r="AT129" s="92">
        <v>8</v>
      </c>
      <c r="AU129" s="18" t="s">
        <v>599</v>
      </c>
      <c r="AV129" s="4" t="s">
        <v>665</v>
      </c>
      <c r="AW129" s="44"/>
    </row>
    <row r="130" spans="1:49" s="174" customFormat="1" ht="15.5" x14ac:dyDescent="0.35">
      <c r="A130" s="1" t="s">
        <v>57</v>
      </c>
      <c r="B130" s="6" t="s">
        <v>829</v>
      </c>
      <c r="C130" s="6" t="s">
        <v>830</v>
      </c>
      <c r="D130" s="6">
        <v>2008</v>
      </c>
      <c r="E130" s="168" t="s">
        <v>1070</v>
      </c>
      <c r="F130" s="6" t="s">
        <v>164</v>
      </c>
      <c r="G130" s="6" t="s">
        <v>141</v>
      </c>
      <c r="H130" s="6" t="s">
        <v>142</v>
      </c>
      <c r="I130" s="6" t="s">
        <v>143</v>
      </c>
      <c r="J130" s="6" t="s">
        <v>144</v>
      </c>
      <c r="K130" s="6" t="s">
        <v>141</v>
      </c>
      <c r="L130" s="6" t="s">
        <v>141</v>
      </c>
      <c r="M130" s="6" t="s">
        <v>146</v>
      </c>
      <c r="N130" s="6" t="s">
        <v>241</v>
      </c>
      <c r="O130" s="6" t="s">
        <v>323</v>
      </c>
      <c r="P130" s="56">
        <v>30</v>
      </c>
      <c r="Q130" s="16" t="s">
        <v>368</v>
      </c>
      <c r="R130" s="6" t="s">
        <v>329</v>
      </c>
      <c r="S130" s="6" t="s">
        <v>330</v>
      </c>
      <c r="T130" s="6" t="s">
        <v>429</v>
      </c>
      <c r="U130" s="6">
        <v>30</v>
      </c>
      <c r="V130" s="6" t="s">
        <v>546</v>
      </c>
      <c r="W130" s="16" t="s">
        <v>547</v>
      </c>
      <c r="X130" s="22"/>
      <c r="Y130" s="23"/>
      <c r="Z130" s="23"/>
      <c r="AA130" s="23" t="s">
        <v>523</v>
      </c>
      <c r="AB130" s="23"/>
      <c r="AC130" s="23"/>
      <c r="AD130" s="23"/>
      <c r="AE130" s="23"/>
      <c r="AF130" s="23"/>
      <c r="AG130" s="23"/>
      <c r="AH130" s="23"/>
      <c r="AI130" s="1"/>
      <c r="AJ130" s="23"/>
      <c r="AK130" s="23"/>
      <c r="AL130" s="23"/>
      <c r="AM130" s="96">
        <v>388.92307692307696</v>
      </c>
      <c r="AN130" s="88">
        <v>24.615384615384617</v>
      </c>
      <c r="AO130" s="88"/>
      <c r="AP130" s="60" t="s">
        <v>666</v>
      </c>
      <c r="AQ130" s="88">
        <v>147.69230769230771</v>
      </c>
      <c r="AR130" s="88">
        <v>44.307692307692314</v>
      </c>
      <c r="AS130" s="88"/>
      <c r="AT130" s="59" t="s">
        <v>666</v>
      </c>
      <c r="AU130" s="16" t="s">
        <v>599</v>
      </c>
      <c r="AV130" s="1" t="s">
        <v>603</v>
      </c>
      <c r="AW130" s="22" t="s">
        <v>667</v>
      </c>
    </row>
    <row r="131" spans="1:49" s="17" customFormat="1" ht="15.5" x14ac:dyDescent="0.35">
      <c r="A131" s="4" t="s">
        <v>58</v>
      </c>
      <c r="B131" s="10" t="s">
        <v>831</v>
      </c>
      <c r="C131" s="10" t="s">
        <v>832</v>
      </c>
      <c r="D131" s="10">
        <v>2007</v>
      </c>
      <c r="E131" s="172" t="s">
        <v>1071</v>
      </c>
      <c r="F131" s="10" t="s">
        <v>141</v>
      </c>
      <c r="G131" s="10" t="s">
        <v>141</v>
      </c>
      <c r="H131" s="10" t="s">
        <v>142</v>
      </c>
      <c r="I131" s="10" t="s">
        <v>143</v>
      </c>
      <c r="J131" s="10" t="s">
        <v>144</v>
      </c>
      <c r="K131" s="10" t="s">
        <v>141</v>
      </c>
      <c r="L131" s="10" t="s">
        <v>152</v>
      </c>
      <c r="M131" s="10" t="s">
        <v>146</v>
      </c>
      <c r="N131" s="10" t="s">
        <v>147</v>
      </c>
      <c r="O131" s="10" t="s">
        <v>323</v>
      </c>
      <c r="P131" s="57" t="s">
        <v>430</v>
      </c>
      <c r="Q131" s="18" t="s">
        <v>328</v>
      </c>
      <c r="R131" s="10" t="s">
        <v>431</v>
      </c>
      <c r="S131" s="10" t="s">
        <v>337</v>
      </c>
      <c r="T131" s="10" t="s">
        <v>426</v>
      </c>
      <c r="U131" s="10" t="s">
        <v>548</v>
      </c>
      <c r="V131" s="10" t="s">
        <v>511</v>
      </c>
      <c r="W131" s="18" t="s">
        <v>518</v>
      </c>
      <c r="X131" s="44"/>
      <c r="Y131" s="42"/>
      <c r="Z131" s="42"/>
      <c r="AA131" s="42"/>
      <c r="AB131" s="42"/>
      <c r="AC131" s="42" t="s">
        <v>523</v>
      </c>
      <c r="AD131" s="42"/>
      <c r="AE131" s="42"/>
      <c r="AF131" s="42"/>
      <c r="AG131" s="42"/>
      <c r="AH131" s="42"/>
      <c r="AI131" s="4"/>
      <c r="AJ131" s="42"/>
      <c r="AK131" s="42"/>
      <c r="AL131" s="42"/>
      <c r="AM131" s="95">
        <v>439.02439024390242</v>
      </c>
      <c r="AN131" s="94">
        <v>25.609756097560975</v>
      </c>
      <c r="AO131" s="94">
        <v>92.337288761882647</v>
      </c>
      <c r="AP131" s="93">
        <v>13</v>
      </c>
      <c r="AQ131" s="94">
        <v>267.07317073170731</v>
      </c>
      <c r="AR131" s="94">
        <v>14.634146341463415</v>
      </c>
      <c r="AS131" s="94">
        <v>46.277234051244584</v>
      </c>
      <c r="AT131" s="92">
        <v>10</v>
      </c>
      <c r="AU131" s="18" t="s">
        <v>599</v>
      </c>
      <c r="AV131" s="4" t="s">
        <v>594</v>
      </c>
      <c r="AW131" s="44" t="s">
        <v>668</v>
      </c>
    </row>
    <row r="132" spans="1:49" s="17" customFormat="1" ht="15.5" x14ac:dyDescent="0.35">
      <c r="A132" s="4" t="s">
        <v>58</v>
      </c>
      <c r="B132" s="10" t="s">
        <v>831</v>
      </c>
      <c r="C132" s="10" t="s">
        <v>832</v>
      </c>
      <c r="D132" s="10">
        <v>2007</v>
      </c>
      <c r="E132" s="172" t="s">
        <v>1071</v>
      </c>
      <c r="F132" s="10" t="s">
        <v>141</v>
      </c>
      <c r="G132" s="10" t="s">
        <v>141</v>
      </c>
      <c r="H132" s="10" t="s">
        <v>142</v>
      </c>
      <c r="I132" s="10" t="s">
        <v>143</v>
      </c>
      <c r="J132" s="10" t="s">
        <v>144</v>
      </c>
      <c r="K132" s="10" t="s">
        <v>141</v>
      </c>
      <c r="L132" s="10" t="s">
        <v>152</v>
      </c>
      <c r="M132" s="10" t="s">
        <v>146</v>
      </c>
      <c r="N132" s="10" t="s">
        <v>147</v>
      </c>
      <c r="O132" s="10" t="s">
        <v>323</v>
      </c>
      <c r="P132" s="57" t="s">
        <v>430</v>
      </c>
      <c r="Q132" s="18" t="s">
        <v>328</v>
      </c>
      <c r="R132" s="10" t="s">
        <v>432</v>
      </c>
      <c r="S132" s="10" t="s">
        <v>337</v>
      </c>
      <c r="T132" s="10" t="s">
        <v>426</v>
      </c>
      <c r="U132" s="10" t="s">
        <v>548</v>
      </c>
      <c r="V132" s="10" t="s">
        <v>511</v>
      </c>
      <c r="W132" s="18" t="s">
        <v>518</v>
      </c>
      <c r="X132" s="44"/>
      <c r="Y132" s="42"/>
      <c r="Z132" s="42"/>
      <c r="AA132" s="42"/>
      <c r="AB132" s="42"/>
      <c r="AC132" s="42" t="s">
        <v>523</v>
      </c>
      <c r="AD132" s="42"/>
      <c r="AE132" s="42"/>
      <c r="AF132" s="42"/>
      <c r="AG132" s="42"/>
      <c r="AH132" s="42"/>
      <c r="AI132" s="4"/>
      <c r="AJ132" s="42"/>
      <c r="AK132" s="42"/>
      <c r="AL132" s="42"/>
      <c r="AM132" s="95">
        <v>402.3952095808383</v>
      </c>
      <c r="AN132" s="94">
        <v>28.742514970059883</v>
      </c>
      <c r="AO132" s="94">
        <v>90.891812986875593</v>
      </c>
      <c r="AP132" s="93">
        <v>10</v>
      </c>
      <c r="AQ132" s="94">
        <v>280.23952095808386</v>
      </c>
      <c r="AR132" s="94">
        <v>21.556886227544911</v>
      </c>
      <c r="AS132" s="94">
        <v>64.670658682634738</v>
      </c>
      <c r="AT132" s="92">
        <v>9</v>
      </c>
      <c r="AU132" s="18" t="s">
        <v>599</v>
      </c>
      <c r="AV132" s="4" t="s">
        <v>594</v>
      </c>
      <c r="AW132" s="44" t="s">
        <v>668</v>
      </c>
    </row>
    <row r="133" spans="1:49" s="174" customFormat="1" ht="15.5" x14ac:dyDescent="0.35">
      <c r="A133" s="1" t="s">
        <v>59</v>
      </c>
      <c r="B133" s="6" t="s">
        <v>1072</v>
      </c>
      <c r="C133" s="6" t="s">
        <v>833</v>
      </c>
      <c r="D133" s="6">
        <v>2013</v>
      </c>
      <c r="E133" s="168" t="s">
        <v>1073</v>
      </c>
      <c r="F133" s="6" t="s">
        <v>140</v>
      </c>
      <c r="G133" s="6" t="s">
        <v>148</v>
      </c>
      <c r="H133" s="6" t="s">
        <v>142</v>
      </c>
      <c r="I133" s="6" t="s">
        <v>143</v>
      </c>
      <c r="J133" s="6" t="s">
        <v>149</v>
      </c>
      <c r="K133" s="6" t="s">
        <v>141</v>
      </c>
      <c r="L133" s="6" t="s">
        <v>242</v>
      </c>
      <c r="M133" s="6" t="s">
        <v>146</v>
      </c>
      <c r="N133" s="6" t="s">
        <v>147</v>
      </c>
      <c r="O133" s="6" t="s">
        <v>333</v>
      </c>
      <c r="P133" s="56" t="s">
        <v>433</v>
      </c>
      <c r="Q133" s="16" t="s">
        <v>328</v>
      </c>
      <c r="R133" s="6" t="s">
        <v>362</v>
      </c>
      <c r="S133" s="6" t="s">
        <v>344</v>
      </c>
      <c r="T133" s="6" t="s">
        <v>363</v>
      </c>
      <c r="U133" s="6">
        <v>100</v>
      </c>
      <c r="V133" s="6" t="s">
        <v>511</v>
      </c>
      <c r="W133" s="16" t="s">
        <v>518</v>
      </c>
      <c r="X133" s="22"/>
      <c r="Y133" s="23"/>
      <c r="Z133" s="23"/>
      <c r="AA133" s="23"/>
      <c r="AB133" s="23"/>
      <c r="AC133" s="23" t="s">
        <v>517</v>
      </c>
      <c r="AD133" s="23"/>
      <c r="AE133" s="23"/>
      <c r="AF133" s="23"/>
      <c r="AG133" s="23"/>
      <c r="AH133" s="23"/>
      <c r="AI133" s="1"/>
      <c r="AJ133" s="23"/>
      <c r="AK133" s="23"/>
      <c r="AL133" s="23"/>
      <c r="AM133" s="96">
        <v>28.39506172839506</v>
      </c>
      <c r="AN133" s="88">
        <v>6.7901234567901243</v>
      </c>
      <c r="AO133" s="88"/>
      <c r="AP133" s="60" t="s">
        <v>653</v>
      </c>
      <c r="AQ133" s="88">
        <v>73.456790123456784</v>
      </c>
      <c r="AR133" s="88">
        <v>4.9382716049382722</v>
      </c>
      <c r="AS133" s="88"/>
      <c r="AT133" s="59" t="s">
        <v>653</v>
      </c>
      <c r="AU133" s="16" t="s">
        <v>599</v>
      </c>
      <c r="AV133" s="1" t="s">
        <v>636</v>
      </c>
      <c r="AW133" s="22"/>
    </row>
    <row r="134" spans="1:49" s="17" customFormat="1" ht="15" customHeight="1" x14ac:dyDescent="0.35">
      <c r="A134" s="4" t="s">
        <v>60</v>
      </c>
      <c r="B134" s="10" t="s">
        <v>834</v>
      </c>
      <c r="C134" s="10" t="s">
        <v>835</v>
      </c>
      <c r="D134" s="10">
        <v>2019</v>
      </c>
      <c r="E134" s="172" t="s">
        <v>1074</v>
      </c>
      <c r="F134" s="10" t="s">
        <v>140</v>
      </c>
      <c r="G134" s="10" t="s">
        <v>141</v>
      </c>
      <c r="H134" s="10" t="s">
        <v>141</v>
      </c>
      <c r="I134" s="10" t="s">
        <v>153</v>
      </c>
      <c r="J134" s="10" t="s">
        <v>243</v>
      </c>
      <c r="K134" s="10" t="s">
        <v>244</v>
      </c>
      <c r="L134" s="10"/>
      <c r="M134" s="10" t="s">
        <v>146</v>
      </c>
      <c r="N134" s="10" t="s">
        <v>147</v>
      </c>
      <c r="O134" s="10" t="s">
        <v>323</v>
      </c>
      <c r="P134" s="57">
        <v>18</v>
      </c>
      <c r="Q134" s="18" t="s">
        <v>373</v>
      </c>
      <c r="R134" s="10" t="s">
        <v>341</v>
      </c>
      <c r="S134" s="10" t="s">
        <v>407</v>
      </c>
      <c r="T134" s="10" t="s">
        <v>363</v>
      </c>
      <c r="U134" s="10">
        <v>18</v>
      </c>
      <c r="V134" s="10" t="s">
        <v>511</v>
      </c>
      <c r="W134" s="18" t="s">
        <v>518</v>
      </c>
      <c r="X134" s="44"/>
      <c r="Y134" s="42"/>
      <c r="Z134" s="42"/>
      <c r="AA134" s="42"/>
      <c r="AB134" s="42"/>
      <c r="AC134" s="42" t="s">
        <v>517</v>
      </c>
      <c r="AD134" s="42"/>
      <c r="AE134" s="42"/>
      <c r="AF134" s="42"/>
      <c r="AG134" s="42"/>
      <c r="AH134" s="42"/>
      <c r="AI134" s="4"/>
      <c r="AJ134" s="42" t="s">
        <v>524</v>
      </c>
      <c r="AK134" s="42"/>
      <c r="AL134" s="42"/>
      <c r="AM134" s="95">
        <v>11.32450331125828</v>
      </c>
      <c r="AN134" s="94">
        <v>2.1854304635761594</v>
      </c>
      <c r="AO134" s="166">
        <v>9.2719962036381744</v>
      </c>
      <c r="AP134" s="93">
        <v>18</v>
      </c>
      <c r="AQ134" s="94">
        <v>20.463576158940402</v>
      </c>
      <c r="AR134" s="94">
        <v>3.7748344370860929</v>
      </c>
      <c r="AS134" s="166">
        <v>16.01526616992048</v>
      </c>
      <c r="AT134" s="92">
        <v>18</v>
      </c>
      <c r="AU134" s="18" t="s">
        <v>599</v>
      </c>
      <c r="AV134" s="4" t="s">
        <v>620</v>
      </c>
      <c r="AW134" s="44" t="s">
        <v>608</v>
      </c>
    </row>
    <row r="135" spans="1:49" s="174" customFormat="1" ht="15.5" x14ac:dyDescent="0.35">
      <c r="A135" s="1" t="s">
        <v>61</v>
      </c>
      <c r="B135" s="6" t="s">
        <v>836</v>
      </c>
      <c r="C135" s="6" t="s">
        <v>837</v>
      </c>
      <c r="D135" s="6">
        <v>2009</v>
      </c>
      <c r="E135" s="168" t="s">
        <v>1075</v>
      </c>
      <c r="F135" s="6" t="s">
        <v>140</v>
      </c>
      <c r="G135" s="6" t="s">
        <v>148</v>
      </c>
      <c r="H135" s="6" t="s">
        <v>142</v>
      </c>
      <c r="I135" s="6" t="s">
        <v>233</v>
      </c>
      <c r="J135" s="6" t="s">
        <v>149</v>
      </c>
      <c r="K135" s="6" t="s">
        <v>141</v>
      </c>
      <c r="L135" s="6" t="s">
        <v>245</v>
      </c>
      <c r="M135" s="6" t="s">
        <v>146</v>
      </c>
      <c r="N135" s="6" t="s">
        <v>147</v>
      </c>
      <c r="O135" s="6" t="s">
        <v>333</v>
      </c>
      <c r="P135" s="56">
        <v>10</v>
      </c>
      <c r="Q135" s="16" t="s">
        <v>375</v>
      </c>
      <c r="R135" s="6" t="s">
        <v>362</v>
      </c>
      <c r="S135" s="11" t="s">
        <v>434</v>
      </c>
      <c r="T135" s="6" t="s">
        <v>141</v>
      </c>
      <c r="U135" s="6">
        <v>10</v>
      </c>
      <c r="V135" s="6" t="s">
        <v>549</v>
      </c>
      <c r="W135" s="16" t="s">
        <v>550</v>
      </c>
      <c r="X135" s="22"/>
      <c r="Y135" s="51" t="s">
        <v>545</v>
      </c>
      <c r="Z135" s="23"/>
      <c r="AA135" s="23"/>
      <c r="AB135" s="23"/>
      <c r="AC135" s="23"/>
      <c r="AD135" s="23"/>
      <c r="AE135" s="23"/>
      <c r="AF135" s="23"/>
      <c r="AG135" s="23"/>
      <c r="AH135" s="23"/>
      <c r="AI135" s="1"/>
      <c r="AJ135" s="23"/>
      <c r="AK135" s="23"/>
      <c r="AL135" s="23"/>
      <c r="AM135" s="96">
        <v>5.7638888888888893</v>
      </c>
      <c r="AN135" s="88">
        <v>1.6666666666666665</v>
      </c>
      <c r="AO135" s="167">
        <v>4.714045207910317</v>
      </c>
      <c r="AP135" s="60">
        <v>8</v>
      </c>
      <c r="AQ135" s="88">
        <v>9.4444444444444446</v>
      </c>
      <c r="AR135" s="88">
        <v>1.1111111111111112</v>
      </c>
      <c r="AS135" s="167">
        <v>3.1426968052735451</v>
      </c>
      <c r="AT135" s="59">
        <v>8</v>
      </c>
      <c r="AU135" s="16" t="s">
        <v>599</v>
      </c>
      <c r="AV135" s="1" t="s">
        <v>651</v>
      </c>
      <c r="AW135" s="22"/>
    </row>
    <row r="136" spans="1:49" s="17" customFormat="1" ht="15.5" x14ac:dyDescent="0.35">
      <c r="A136" s="4" t="s">
        <v>62</v>
      </c>
      <c r="B136" s="10" t="s">
        <v>838</v>
      </c>
      <c r="C136" s="10" t="s">
        <v>839</v>
      </c>
      <c r="D136" s="10">
        <v>2012</v>
      </c>
      <c r="E136" s="172" t="s">
        <v>1076</v>
      </c>
      <c r="F136" s="10" t="s">
        <v>140</v>
      </c>
      <c r="G136" s="10" t="s">
        <v>141</v>
      </c>
      <c r="H136" s="10" t="s">
        <v>142</v>
      </c>
      <c r="I136" s="10" t="s">
        <v>143</v>
      </c>
      <c r="J136" s="10" t="s">
        <v>144</v>
      </c>
      <c r="K136" s="10" t="s">
        <v>224</v>
      </c>
      <c r="L136" s="10" t="s">
        <v>246</v>
      </c>
      <c r="M136" s="10" t="s">
        <v>237</v>
      </c>
      <c r="N136" s="10" t="s">
        <v>147</v>
      </c>
      <c r="O136" s="10" t="s">
        <v>323</v>
      </c>
      <c r="P136" s="57">
        <v>20</v>
      </c>
      <c r="Q136" s="18" t="s">
        <v>324</v>
      </c>
      <c r="R136" s="10" t="s">
        <v>329</v>
      </c>
      <c r="S136" s="10" t="s">
        <v>407</v>
      </c>
      <c r="T136" s="10" t="s">
        <v>331</v>
      </c>
      <c r="U136" s="10">
        <v>20</v>
      </c>
      <c r="V136" s="10" t="s">
        <v>551</v>
      </c>
      <c r="W136" s="18" t="s">
        <v>552</v>
      </c>
      <c r="X136" s="44"/>
      <c r="Y136" s="42" t="s">
        <v>513</v>
      </c>
      <c r="Z136" s="42"/>
      <c r="AA136" s="42"/>
      <c r="AB136" s="42"/>
      <c r="AC136" s="42"/>
      <c r="AD136" s="42"/>
      <c r="AE136" s="42"/>
      <c r="AF136" s="42"/>
      <c r="AG136" s="42"/>
      <c r="AH136" s="42"/>
      <c r="AI136" s="4"/>
      <c r="AJ136" s="42"/>
      <c r="AK136" s="42"/>
      <c r="AL136" s="42"/>
      <c r="AM136" s="95">
        <v>6.9277108433734931</v>
      </c>
      <c r="AN136" s="94">
        <v>3.3132530120481927</v>
      </c>
      <c r="AO136" s="94"/>
      <c r="AP136" s="93" t="s">
        <v>622</v>
      </c>
      <c r="AQ136" s="94">
        <v>0.60240963855421681</v>
      </c>
      <c r="AR136" s="94">
        <v>0.3012048192771084</v>
      </c>
      <c r="AS136" s="94"/>
      <c r="AT136" s="92" t="s">
        <v>622</v>
      </c>
      <c r="AU136" s="18" t="s">
        <v>599</v>
      </c>
      <c r="AV136" s="4" t="s">
        <v>669</v>
      </c>
      <c r="AW136" s="44"/>
    </row>
    <row r="137" spans="1:49" s="17" customFormat="1" ht="15.5" x14ac:dyDescent="0.35">
      <c r="A137" s="4" t="s">
        <v>62</v>
      </c>
      <c r="B137" s="10" t="s">
        <v>838</v>
      </c>
      <c r="C137" s="10" t="s">
        <v>839</v>
      </c>
      <c r="D137" s="10">
        <v>2012</v>
      </c>
      <c r="E137" s="172" t="s">
        <v>1076</v>
      </c>
      <c r="F137" s="10" t="s">
        <v>140</v>
      </c>
      <c r="G137" s="10" t="s">
        <v>141</v>
      </c>
      <c r="H137" s="10" t="s">
        <v>142</v>
      </c>
      <c r="I137" s="10" t="s">
        <v>143</v>
      </c>
      <c r="J137" s="10" t="s">
        <v>144</v>
      </c>
      <c r="K137" s="10" t="s">
        <v>224</v>
      </c>
      <c r="L137" s="10" t="s">
        <v>246</v>
      </c>
      <c r="M137" s="10" t="s">
        <v>237</v>
      </c>
      <c r="N137" s="10" t="s">
        <v>147</v>
      </c>
      <c r="O137" s="10" t="s">
        <v>323</v>
      </c>
      <c r="P137" s="57">
        <v>20</v>
      </c>
      <c r="Q137" s="18" t="s">
        <v>324</v>
      </c>
      <c r="R137" s="10" t="s">
        <v>329</v>
      </c>
      <c r="S137" s="10" t="s">
        <v>407</v>
      </c>
      <c r="T137" s="10" t="s">
        <v>331</v>
      </c>
      <c r="U137" s="10">
        <v>20</v>
      </c>
      <c r="V137" s="10" t="s">
        <v>551</v>
      </c>
      <c r="W137" s="18" t="s">
        <v>552</v>
      </c>
      <c r="X137" s="44"/>
      <c r="Y137" s="42"/>
      <c r="Z137" s="42"/>
      <c r="AA137" s="42"/>
      <c r="AB137" s="42"/>
      <c r="AC137" s="42"/>
      <c r="AD137" s="42"/>
      <c r="AE137" s="42" t="s">
        <v>523</v>
      </c>
      <c r="AF137" s="42"/>
      <c r="AG137" s="42"/>
      <c r="AH137" s="42"/>
      <c r="AI137" s="4"/>
      <c r="AJ137" s="42"/>
      <c r="AK137" s="42"/>
      <c r="AL137" s="42" t="s">
        <v>524</v>
      </c>
      <c r="AM137" s="95">
        <v>30.838323353293415</v>
      </c>
      <c r="AN137" s="94">
        <v>7.4850299401197606</v>
      </c>
      <c r="AO137" s="94"/>
      <c r="AP137" s="93" t="s">
        <v>622</v>
      </c>
      <c r="AQ137" s="94">
        <v>8.3832335329341312</v>
      </c>
      <c r="AR137" s="94">
        <v>2.8443113772455089</v>
      </c>
      <c r="AS137" s="94"/>
      <c r="AT137" s="92" t="s">
        <v>622</v>
      </c>
      <c r="AU137" s="18" t="s">
        <v>599</v>
      </c>
      <c r="AV137" s="4" t="s">
        <v>670</v>
      </c>
      <c r="AW137" s="44" t="s">
        <v>608</v>
      </c>
    </row>
    <row r="138" spans="1:49" s="174" customFormat="1" ht="15.5" x14ac:dyDescent="0.35">
      <c r="A138" s="1" t="s">
        <v>63</v>
      </c>
      <c r="B138" s="6" t="s">
        <v>1077</v>
      </c>
      <c r="C138" s="6" t="s">
        <v>840</v>
      </c>
      <c r="D138" s="6">
        <v>2018</v>
      </c>
      <c r="E138" s="168" t="s">
        <v>1078</v>
      </c>
      <c r="F138" s="6" t="s">
        <v>140</v>
      </c>
      <c r="G138" s="6" t="s">
        <v>184</v>
      </c>
      <c r="H138" s="6" t="s">
        <v>185</v>
      </c>
      <c r="I138" s="6" t="s">
        <v>233</v>
      </c>
      <c r="J138" s="6" t="s">
        <v>144</v>
      </c>
      <c r="K138" s="6" t="s">
        <v>141</v>
      </c>
      <c r="L138" s="6" t="s">
        <v>247</v>
      </c>
      <c r="M138" s="6" t="s">
        <v>146</v>
      </c>
      <c r="N138" s="6" t="s">
        <v>147</v>
      </c>
      <c r="O138" s="6" t="s">
        <v>335</v>
      </c>
      <c r="P138" s="56">
        <v>20</v>
      </c>
      <c r="Q138" s="16" t="s">
        <v>435</v>
      </c>
      <c r="R138" s="6" t="s">
        <v>329</v>
      </c>
      <c r="S138" s="6" t="s">
        <v>330</v>
      </c>
      <c r="T138" s="6" t="s">
        <v>141</v>
      </c>
      <c r="U138" s="6">
        <v>20</v>
      </c>
      <c r="V138" s="6" t="s">
        <v>546</v>
      </c>
      <c r="W138" s="16" t="s">
        <v>553</v>
      </c>
      <c r="X138" s="22"/>
      <c r="Y138" s="23"/>
      <c r="Z138" s="23"/>
      <c r="AA138" s="23" t="s">
        <v>513</v>
      </c>
      <c r="AB138" s="23"/>
      <c r="AC138" s="23"/>
      <c r="AD138" s="23"/>
      <c r="AE138" s="23"/>
      <c r="AF138" s="23"/>
      <c r="AG138" s="23"/>
      <c r="AH138" s="23"/>
      <c r="AI138" s="1"/>
      <c r="AJ138" s="23"/>
      <c r="AK138" s="23"/>
      <c r="AL138" s="23"/>
      <c r="AM138" s="96">
        <v>239.52095808383234</v>
      </c>
      <c r="AN138" s="88">
        <v>40.718562874251496</v>
      </c>
      <c r="AO138" s="88"/>
      <c r="AP138" s="60" t="s">
        <v>671</v>
      </c>
      <c r="AQ138" s="88">
        <v>300</v>
      </c>
      <c r="AR138" s="88">
        <v>0</v>
      </c>
      <c r="AS138" s="88"/>
      <c r="AT138" s="59" t="s">
        <v>671</v>
      </c>
      <c r="AU138" s="16" t="s">
        <v>599</v>
      </c>
      <c r="AV138" s="1" t="s">
        <v>651</v>
      </c>
      <c r="AW138" s="22"/>
    </row>
    <row r="139" spans="1:49" s="17" customFormat="1" ht="15.5" x14ac:dyDescent="0.35">
      <c r="A139" s="4" t="s">
        <v>64</v>
      </c>
      <c r="B139" s="10" t="s">
        <v>841</v>
      </c>
      <c r="C139" s="10" t="s">
        <v>842</v>
      </c>
      <c r="D139" s="10">
        <v>2014</v>
      </c>
      <c r="E139" s="172" t="s">
        <v>1079</v>
      </c>
      <c r="F139" s="10" t="s">
        <v>140</v>
      </c>
      <c r="G139" s="10" t="s">
        <v>141</v>
      </c>
      <c r="H139" s="10" t="s">
        <v>141</v>
      </c>
      <c r="I139" s="10" t="s">
        <v>143</v>
      </c>
      <c r="J139" s="10" t="s">
        <v>149</v>
      </c>
      <c r="K139" s="10" t="s">
        <v>141</v>
      </c>
      <c r="L139" s="10" t="s">
        <v>141</v>
      </c>
      <c r="M139" s="10" t="s">
        <v>146</v>
      </c>
      <c r="N139" s="10" t="s">
        <v>232</v>
      </c>
      <c r="O139" s="10" t="s">
        <v>406</v>
      </c>
      <c r="P139" s="57">
        <v>15</v>
      </c>
      <c r="Q139" s="18" t="s">
        <v>436</v>
      </c>
      <c r="R139" s="10" t="s">
        <v>343</v>
      </c>
      <c r="S139" s="10" t="s">
        <v>407</v>
      </c>
      <c r="T139" s="10" t="s">
        <v>363</v>
      </c>
      <c r="U139" s="10">
        <v>15</v>
      </c>
      <c r="V139" s="10" t="s">
        <v>511</v>
      </c>
      <c r="W139" s="18" t="s">
        <v>518</v>
      </c>
      <c r="X139" s="45"/>
      <c r="Y139" s="42"/>
      <c r="Z139" s="42"/>
      <c r="AA139" s="42"/>
      <c r="AB139" s="42"/>
      <c r="AC139" s="42" t="s">
        <v>517</v>
      </c>
      <c r="AD139" s="42"/>
      <c r="AE139" s="42"/>
      <c r="AF139" s="42"/>
      <c r="AG139" s="42"/>
      <c r="AH139" s="42"/>
      <c r="AI139" s="4"/>
      <c r="AJ139" s="42" t="s">
        <v>524</v>
      </c>
      <c r="AK139" s="42"/>
      <c r="AL139" s="42"/>
      <c r="AM139" s="95">
        <v>29.387755102040817</v>
      </c>
      <c r="AN139" s="94">
        <v>4.0816326530612246</v>
      </c>
      <c r="AO139" s="94">
        <v>12.907255755789304</v>
      </c>
      <c r="AP139" s="93">
        <v>10</v>
      </c>
      <c r="AQ139" s="94">
        <v>56.734693877551024</v>
      </c>
      <c r="AR139" s="94">
        <v>9.795918367346939</v>
      </c>
      <c r="AS139" s="94">
        <v>30.97741381389433</v>
      </c>
      <c r="AT139" s="92">
        <v>10</v>
      </c>
      <c r="AU139" s="18" t="s">
        <v>599</v>
      </c>
      <c r="AV139" s="4" t="s">
        <v>603</v>
      </c>
      <c r="AW139" s="136" t="s">
        <v>608</v>
      </c>
    </row>
    <row r="140" spans="1:49" s="17" customFormat="1" ht="15.5" x14ac:dyDescent="0.35">
      <c r="A140" s="4" t="s">
        <v>64</v>
      </c>
      <c r="B140" s="10" t="s">
        <v>841</v>
      </c>
      <c r="C140" s="10" t="s">
        <v>842</v>
      </c>
      <c r="D140" s="10">
        <v>2014</v>
      </c>
      <c r="E140" s="172" t="s">
        <v>1079</v>
      </c>
      <c r="F140" s="10" t="s">
        <v>140</v>
      </c>
      <c r="G140" s="10" t="s">
        <v>141</v>
      </c>
      <c r="H140" s="10" t="s">
        <v>141</v>
      </c>
      <c r="I140" s="10" t="s">
        <v>143</v>
      </c>
      <c r="J140" s="10" t="s">
        <v>149</v>
      </c>
      <c r="K140" s="10" t="s">
        <v>141</v>
      </c>
      <c r="L140" s="10" t="s">
        <v>141</v>
      </c>
      <c r="M140" s="10" t="s">
        <v>146</v>
      </c>
      <c r="N140" s="10" t="s">
        <v>232</v>
      </c>
      <c r="O140" s="10" t="s">
        <v>406</v>
      </c>
      <c r="P140" s="57">
        <v>15</v>
      </c>
      <c r="Q140" s="18" t="s">
        <v>436</v>
      </c>
      <c r="R140" s="10" t="s">
        <v>343</v>
      </c>
      <c r="S140" s="10" t="s">
        <v>407</v>
      </c>
      <c r="T140" s="10" t="s">
        <v>363</v>
      </c>
      <c r="U140" s="10">
        <v>15</v>
      </c>
      <c r="V140" s="10" t="s">
        <v>511</v>
      </c>
      <c r="W140" s="18" t="s">
        <v>518</v>
      </c>
      <c r="X140" s="45"/>
      <c r="Y140" s="42"/>
      <c r="Z140" s="42"/>
      <c r="AA140" s="42"/>
      <c r="AB140" s="42"/>
      <c r="AC140" s="42" t="s">
        <v>517</v>
      </c>
      <c r="AD140" s="42"/>
      <c r="AE140" s="42"/>
      <c r="AF140" s="42"/>
      <c r="AG140" s="42"/>
      <c r="AH140" s="42"/>
      <c r="AI140" s="4"/>
      <c r="AJ140" s="42" t="s">
        <v>524</v>
      </c>
      <c r="AK140" s="42"/>
      <c r="AL140" s="42"/>
      <c r="AM140" s="95">
        <v>32.653061224489797</v>
      </c>
      <c r="AN140" s="94">
        <v>3.2653061224489797</v>
      </c>
      <c r="AO140" s="94">
        <v>10.325804604631443</v>
      </c>
      <c r="AP140" s="93">
        <v>10</v>
      </c>
      <c r="AQ140" s="94">
        <v>59.183673469387756</v>
      </c>
      <c r="AR140" s="94">
        <v>8.1632653061224492</v>
      </c>
      <c r="AS140" s="94">
        <v>25.814511511578608</v>
      </c>
      <c r="AT140" s="92">
        <v>10</v>
      </c>
      <c r="AU140" s="18" t="s">
        <v>599</v>
      </c>
      <c r="AV140" s="4" t="s">
        <v>604</v>
      </c>
      <c r="AW140" s="136" t="s">
        <v>608</v>
      </c>
    </row>
    <row r="141" spans="1:49" s="17" customFormat="1" ht="15.5" x14ac:dyDescent="0.35">
      <c r="A141" s="4" t="s">
        <v>64</v>
      </c>
      <c r="B141" s="10" t="s">
        <v>841</v>
      </c>
      <c r="C141" s="10" t="s">
        <v>842</v>
      </c>
      <c r="D141" s="10">
        <v>2014</v>
      </c>
      <c r="E141" s="172" t="s">
        <v>1079</v>
      </c>
      <c r="F141" s="10" t="s">
        <v>140</v>
      </c>
      <c r="G141" s="10" t="s">
        <v>141</v>
      </c>
      <c r="H141" s="10" t="s">
        <v>141</v>
      </c>
      <c r="I141" s="10" t="s">
        <v>143</v>
      </c>
      <c r="J141" s="10" t="s">
        <v>149</v>
      </c>
      <c r="K141" s="10" t="s">
        <v>141</v>
      </c>
      <c r="L141" s="10" t="s">
        <v>141</v>
      </c>
      <c r="M141" s="10" t="s">
        <v>146</v>
      </c>
      <c r="N141" s="10" t="s">
        <v>232</v>
      </c>
      <c r="O141" s="10" t="s">
        <v>406</v>
      </c>
      <c r="P141" s="57">
        <v>15</v>
      </c>
      <c r="Q141" s="18" t="s">
        <v>436</v>
      </c>
      <c r="R141" s="10" t="s">
        <v>343</v>
      </c>
      <c r="S141" s="10" t="s">
        <v>407</v>
      </c>
      <c r="T141" s="10" t="s">
        <v>363</v>
      </c>
      <c r="U141" s="10">
        <v>15</v>
      </c>
      <c r="V141" s="10" t="s">
        <v>511</v>
      </c>
      <c r="W141" s="18" t="s">
        <v>518</v>
      </c>
      <c r="X141" s="45"/>
      <c r="Y141" s="42"/>
      <c r="Z141" s="42"/>
      <c r="AA141" s="42"/>
      <c r="AB141" s="42"/>
      <c r="AC141" s="42" t="s">
        <v>517</v>
      </c>
      <c r="AD141" s="42"/>
      <c r="AE141" s="42"/>
      <c r="AF141" s="42"/>
      <c r="AG141" s="42"/>
      <c r="AH141" s="42"/>
      <c r="AI141" s="4"/>
      <c r="AJ141" s="42" t="s">
        <v>524</v>
      </c>
      <c r="AK141" s="42"/>
      <c r="AL141" s="42"/>
      <c r="AM141" s="95">
        <v>36.512820512820511</v>
      </c>
      <c r="AN141" s="94">
        <v>5.7435897435897427</v>
      </c>
      <c r="AO141" s="94">
        <v>18.162825535326075</v>
      </c>
      <c r="AP141" s="93">
        <v>10</v>
      </c>
      <c r="AQ141" s="94">
        <v>57.025641025641022</v>
      </c>
      <c r="AR141" s="94">
        <v>7.3846153846153841</v>
      </c>
      <c r="AS141" s="94">
        <v>23.352204259704955</v>
      </c>
      <c r="AT141" s="92">
        <v>10</v>
      </c>
      <c r="AU141" s="18" t="s">
        <v>599</v>
      </c>
      <c r="AV141" s="4" t="s">
        <v>605</v>
      </c>
      <c r="AW141" s="136" t="s">
        <v>608</v>
      </c>
    </row>
    <row r="142" spans="1:49" s="17" customFormat="1" ht="15.5" x14ac:dyDescent="0.35">
      <c r="A142" s="4" t="s">
        <v>64</v>
      </c>
      <c r="B142" s="10" t="s">
        <v>841</v>
      </c>
      <c r="C142" s="10" t="s">
        <v>842</v>
      </c>
      <c r="D142" s="10">
        <v>2014</v>
      </c>
      <c r="E142" s="172" t="s">
        <v>1079</v>
      </c>
      <c r="F142" s="10" t="s">
        <v>140</v>
      </c>
      <c r="G142" s="10" t="s">
        <v>141</v>
      </c>
      <c r="H142" s="10" t="s">
        <v>141</v>
      </c>
      <c r="I142" s="10" t="s">
        <v>143</v>
      </c>
      <c r="J142" s="10" t="s">
        <v>149</v>
      </c>
      <c r="K142" s="10" t="s">
        <v>141</v>
      </c>
      <c r="L142" s="10" t="s">
        <v>141</v>
      </c>
      <c r="M142" s="10" t="s">
        <v>146</v>
      </c>
      <c r="N142" s="10" t="s">
        <v>232</v>
      </c>
      <c r="O142" s="10" t="s">
        <v>406</v>
      </c>
      <c r="P142" s="57">
        <v>15</v>
      </c>
      <c r="Q142" s="18" t="s">
        <v>436</v>
      </c>
      <c r="R142" s="10" t="s">
        <v>343</v>
      </c>
      <c r="S142" s="10" t="s">
        <v>407</v>
      </c>
      <c r="T142" s="10" t="s">
        <v>363</v>
      </c>
      <c r="U142" s="10">
        <v>15</v>
      </c>
      <c r="V142" s="10" t="s">
        <v>511</v>
      </c>
      <c r="W142" s="18" t="s">
        <v>518</v>
      </c>
      <c r="X142" s="45"/>
      <c r="Y142" s="42"/>
      <c r="Z142" s="42"/>
      <c r="AA142" s="42"/>
      <c r="AB142" s="42"/>
      <c r="AC142" s="42" t="s">
        <v>517</v>
      </c>
      <c r="AD142" s="42"/>
      <c r="AE142" s="42"/>
      <c r="AF142" s="42"/>
      <c r="AG142" s="42"/>
      <c r="AH142" s="42"/>
      <c r="AI142" s="4"/>
      <c r="AJ142" s="42" t="s">
        <v>524</v>
      </c>
      <c r="AK142" s="42"/>
      <c r="AL142" s="42"/>
      <c r="AM142" s="95">
        <v>36.89320388349514</v>
      </c>
      <c r="AN142" s="94">
        <v>6.2135922330097086</v>
      </c>
      <c r="AO142" s="94">
        <v>19.649103907842356</v>
      </c>
      <c r="AP142" s="93">
        <v>10</v>
      </c>
      <c r="AQ142" s="94">
        <v>57.864077669902905</v>
      </c>
      <c r="AR142" s="94">
        <v>7.7669902912621351</v>
      </c>
      <c r="AS142" s="94">
        <v>24.561379884802946</v>
      </c>
      <c r="AT142" s="92">
        <v>10</v>
      </c>
      <c r="AU142" s="18" t="s">
        <v>599</v>
      </c>
      <c r="AV142" s="4" t="s">
        <v>606</v>
      </c>
      <c r="AW142" s="136" t="s">
        <v>608</v>
      </c>
    </row>
    <row r="143" spans="1:49" s="174" customFormat="1" ht="15.5" x14ac:dyDescent="0.35">
      <c r="A143" s="191" t="s">
        <v>65</v>
      </c>
      <c r="B143" s="11" t="s">
        <v>1080</v>
      </c>
      <c r="C143" s="11" t="s">
        <v>844</v>
      </c>
      <c r="D143" s="11">
        <v>2011</v>
      </c>
      <c r="E143" s="168" t="s">
        <v>1081</v>
      </c>
      <c r="F143" s="11" t="s">
        <v>140</v>
      </c>
      <c r="G143" s="11" t="s">
        <v>141</v>
      </c>
      <c r="H143" s="11" t="s">
        <v>141</v>
      </c>
      <c r="I143" s="11" t="s">
        <v>143</v>
      </c>
      <c r="J143" s="11" t="s">
        <v>149</v>
      </c>
      <c r="K143" s="11" t="s">
        <v>141</v>
      </c>
      <c r="L143" s="11" t="s">
        <v>209</v>
      </c>
      <c r="M143" s="11" t="s">
        <v>146</v>
      </c>
      <c r="N143" s="11" t="s">
        <v>147</v>
      </c>
      <c r="O143" s="11" t="s">
        <v>323</v>
      </c>
      <c r="P143" s="192">
        <v>10</v>
      </c>
      <c r="Q143" s="173" t="s">
        <v>328</v>
      </c>
      <c r="R143" s="11" t="s">
        <v>343</v>
      </c>
      <c r="S143" s="11" t="s">
        <v>344</v>
      </c>
      <c r="T143" s="11" t="s">
        <v>141</v>
      </c>
      <c r="U143" s="11">
        <v>10</v>
      </c>
      <c r="V143" s="11" t="s">
        <v>520</v>
      </c>
      <c r="W143" s="173" t="s">
        <v>554</v>
      </c>
      <c r="X143" s="49"/>
      <c r="Y143" s="47"/>
      <c r="Z143" s="47"/>
      <c r="AA143" s="47"/>
      <c r="AB143" s="47" t="s">
        <v>513</v>
      </c>
      <c r="AC143" s="47"/>
      <c r="AD143" s="47"/>
      <c r="AE143" s="47"/>
      <c r="AF143" s="47"/>
      <c r="AG143" s="47"/>
      <c r="AH143" s="47"/>
      <c r="AI143" s="191"/>
      <c r="AJ143" s="47"/>
      <c r="AK143" s="47"/>
      <c r="AL143" s="47"/>
      <c r="AM143" s="193">
        <v>0.97</v>
      </c>
      <c r="AN143" s="194">
        <v>0.18</v>
      </c>
      <c r="AO143" s="195">
        <f t="shared" ref="AO143:AO147" si="10">AN143*SQRT(AP143)</f>
        <v>0.72</v>
      </c>
      <c r="AP143" s="196">
        <v>16</v>
      </c>
      <c r="AQ143" s="194">
        <v>1.07</v>
      </c>
      <c r="AR143" s="194">
        <v>0.2</v>
      </c>
      <c r="AS143" s="195">
        <f t="shared" ref="AS143:AS147" si="11">AR143*SQRT(AT143)</f>
        <v>0.4898979485566356</v>
      </c>
      <c r="AT143" s="175">
        <v>6</v>
      </c>
      <c r="AU143" s="173" t="s">
        <v>599</v>
      </c>
      <c r="AV143" s="191" t="s">
        <v>590</v>
      </c>
      <c r="AW143" s="49"/>
    </row>
    <row r="144" spans="1:49" s="174" customFormat="1" ht="15.5" x14ac:dyDescent="0.35">
      <c r="A144" s="191" t="s">
        <v>65</v>
      </c>
      <c r="B144" s="11" t="s">
        <v>843</v>
      </c>
      <c r="C144" s="11" t="s">
        <v>844</v>
      </c>
      <c r="D144" s="11">
        <v>2011</v>
      </c>
      <c r="E144" s="168" t="s">
        <v>1081</v>
      </c>
      <c r="F144" s="11" t="s">
        <v>140</v>
      </c>
      <c r="G144" s="11" t="s">
        <v>141</v>
      </c>
      <c r="H144" s="11" t="s">
        <v>141</v>
      </c>
      <c r="I144" s="11" t="s">
        <v>143</v>
      </c>
      <c r="J144" s="11" t="s">
        <v>149</v>
      </c>
      <c r="K144" s="11" t="s">
        <v>141</v>
      </c>
      <c r="L144" s="11" t="s">
        <v>209</v>
      </c>
      <c r="M144" s="11" t="s">
        <v>146</v>
      </c>
      <c r="N144" s="11" t="s">
        <v>147</v>
      </c>
      <c r="O144" s="11" t="s">
        <v>323</v>
      </c>
      <c r="P144" s="192">
        <v>10</v>
      </c>
      <c r="Q144" s="173" t="s">
        <v>345</v>
      </c>
      <c r="R144" s="11" t="s">
        <v>343</v>
      </c>
      <c r="S144" s="11" t="s">
        <v>344</v>
      </c>
      <c r="T144" s="11" t="s">
        <v>141</v>
      </c>
      <c r="U144" s="11">
        <v>10</v>
      </c>
      <c r="V144" s="11" t="s">
        <v>520</v>
      </c>
      <c r="W144" s="173" t="s">
        <v>554</v>
      </c>
      <c r="X144" s="49"/>
      <c r="Y144" s="47"/>
      <c r="Z144" s="47"/>
      <c r="AA144" s="47"/>
      <c r="AB144" s="47" t="s">
        <v>513</v>
      </c>
      <c r="AC144" s="47"/>
      <c r="AD144" s="47"/>
      <c r="AE144" s="47"/>
      <c r="AF144" s="47"/>
      <c r="AG144" s="47"/>
      <c r="AH144" s="47"/>
      <c r="AI144" s="191"/>
      <c r="AJ144" s="47"/>
      <c r="AK144" s="47"/>
      <c r="AL144" s="47"/>
      <c r="AM144" s="193">
        <v>2.4</v>
      </c>
      <c r="AN144" s="194">
        <v>0.57999999999999996</v>
      </c>
      <c r="AO144" s="195">
        <f t="shared" si="10"/>
        <v>1.5345357604174625</v>
      </c>
      <c r="AP144" s="196">
        <v>7</v>
      </c>
      <c r="AQ144" s="194">
        <v>1.7</v>
      </c>
      <c r="AR144" s="194">
        <v>0.35</v>
      </c>
      <c r="AS144" s="195">
        <f t="shared" si="11"/>
        <v>0.98994949366116658</v>
      </c>
      <c r="AT144" s="175">
        <v>8</v>
      </c>
      <c r="AU144" s="173" t="s">
        <v>599</v>
      </c>
      <c r="AV144" s="191" t="s">
        <v>590</v>
      </c>
      <c r="AW144" s="49"/>
    </row>
    <row r="145" spans="1:49" s="174" customFormat="1" ht="15.5" x14ac:dyDescent="0.35">
      <c r="A145" s="191" t="s">
        <v>65</v>
      </c>
      <c r="B145" s="11" t="s">
        <v>843</v>
      </c>
      <c r="C145" s="11" t="s">
        <v>844</v>
      </c>
      <c r="D145" s="11">
        <v>2011</v>
      </c>
      <c r="E145" s="168" t="s">
        <v>1081</v>
      </c>
      <c r="F145" s="11" t="s">
        <v>140</v>
      </c>
      <c r="G145" s="11" t="s">
        <v>141</v>
      </c>
      <c r="H145" s="11" t="s">
        <v>141</v>
      </c>
      <c r="I145" s="11" t="s">
        <v>143</v>
      </c>
      <c r="J145" s="11" t="s">
        <v>149</v>
      </c>
      <c r="K145" s="11" t="s">
        <v>141</v>
      </c>
      <c r="L145" s="11" t="s">
        <v>209</v>
      </c>
      <c r="M145" s="11" t="s">
        <v>146</v>
      </c>
      <c r="N145" s="11" t="s">
        <v>147</v>
      </c>
      <c r="O145" s="11" t="s">
        <v>323</v>
      </c>
      <c r="P145" s="192">
        <v>10</v>
      </c>
      <c r="Q145" s="173" t="s">
        <v>328</v>
      </c>
      <c r="R145" s="11" t="s">
        <v>343</v>
      </c>
      <c r="S145" s="11" t="s">
        <v>344</v>
      </c>
      <c r="T145" s="11" t="s">
        <v>141</v>
      </c>
      <c r="U145" s="11">
        <v>10</v>
      </c>
      <c r="V145" s="11" t="s">
        <v>520</v>
      </c>
      <c r="W145" s="173" t="s">
        <v>554</v>
      </c>
      <c r="X145" s="49"/>
      <c r="Y145" s="47"/>
      <c r="Z145" s="47"/>
      <c r="AA145" s="47"/>
      <c r="AB145" s="47" t="s">
        <v>513</v>
      </c>
      <c r="AC145" s="47"/>
      <c r="AD145" s="47"/>
      <c r="AE145" s="47"/>
      <c r="AF145" s="47"/>
      <c r="AG145" s="47"/>
      <c r="AH145" s="47"/>
      <c r="AI145" s="191"/>
      <c r="AJ145" s="47"/>
      <c r="AK145" s="47"/>
      <c r="AL145" s="47"/>
      <c r="AM145" s="193">
        <v>1.43</v>
      </c>
      <c r="AN145" s="194">
        <v>0.31</v>
      </c>
      <c r="AO145" s="195">
        <f t="shared" si="10"/>
        <v>1.4540288855452632</v>
      </c>
      <c r="AP145" s="196">
        <v>22</v>
      </c>
      <c r="AQ145" s="194">
        <v>1.1599999999999999</v>
      </c>
      <c r="AR145" s="194">
        <v>0.36</v>
      </c>
      <c r="AS145" s="195">
        <f t="shared" si="11"/>
        <v>1.2979984591670359</v>
      </c>
      <c r="AT145" s="175">
        <v>13</v>
      </c>
      <c r="AU145" s="173" t="s">
        <v>599</v>
      </c>
      <c r="AV145" s="191" t="s">
        <v>590</v>
      </c>
      <c r="AW145" s="49"/>
    </row>
    <row r="146" spans="1:49" s="174" customFormat="1" ht="15.5" x14ac:dyDescent="0.35">
      <c r="A146" s="191" t="s">
        <v>65</v>
      </c>
      <c r="B146" s="11" t="s">
        <v>843</v>
      </c>
      <c r="C146" s="11" t="s">
        <v>844</v>
      </c>
      <c r="D146" s="11">
        <v>2011</v>
      </c>
      <c r="E146" s="168" t="s">
        <v>1081</v>
      </c>
      <c r="F146" s="11" t="s">
        <v>140</v>
      </c>
      <c r="G146" s="11" t="s">
        <v>141</v>
      </c>
      <c r="H146" s="11" t="s">
        <v>141</v>
      </c>
      <c r="I146" s="11" t="s">
        <v>143</v>
      </c>
      <c r="J146" s="11" t="s">
        <v>149</v>
      </c>
      <c r="K146" s="11" t="s">
        <v>141</v>
      </c>
      <c r="L146" s="11" t="s">
        <v>209</v>
      </c>
      <c r="M146" s="11" t="s">
        <v>146</v>
      </c>
      <c r="N146" s="11" t="s">
        <v>147</v>
      </c>
      <c r="O146" s="11" t="s">
        <v>323</v>
      </c>
      <c r="P146" s="192">
        <v>10</v>
      </c>
      <c r="Q146" s="173" t="s">
        <v>345</v>
      </c>
      <c r="R146" s="11" t="s">
        <v>343</v>
      </c>
      <c r="S146" s="11" t="s">
        <v>344</v>
      </c>
      <c r="T146" s="11" t="s">
        <v>141</v>
      </c>
      <c r="U146" s="11">
        <v>10</v>
      </c>
      <c r="V146" s="11" t="s">
        <v>520</v>
      </c>
      <c r="W146" s="173" t="s">
        <v>554</v>
      </c>
      <c r="X146" s="49"/>
      <c r="Y146" s="47"/>
      <c r="Z146" s="47"/>
      <c r="AA146" s="47"/>
      <c r="AB146" s="47" t="s">
        <v>513</v>
      </c>
      <c r="AC146" s="47"/>
      <c r="AD146" s="47"/>
      <c r="AE146" s="47"/>
      <c r="AF146" s="47"/>
      <c r="AG146" s="47"/>
      <c r="AH146" s="47"/>
      <c r="AI146" s="191"/>
      <c r="AJ146" s="47"/>
      <c r="AK146" s="47"/>
      <c r="AL146" s="47"/>
      <c r="AM146" s="193">
        <v>2.76</v>
      </c>
      <c r="AN146" s="194">
        <v>0.69</v>
      </c>
      <c r="AO146" s="195">
        <f t="shared" si="10"/>
        <v>3.0857738089497095</v>
      </c>
      <c r="AP146" s="196">
        <v>20</v>
      </c>
      <c r="AQ146" s="194">
        <v>2.12</v>
      </c>
      <c r="AR146" s="194">
        <v>0.45</v>
      </c>
      <c r="AS146" s="195">
        <f t="shared" si="11"/>
        <v>1.9091883092036781</v>
      </c>
      <c r="AT146" s="175">
        <v>18</v>
      </c>
      <c r="AU146" s="173" t="s">
        <v>599</v>
      </c>
      <c r="AV146" s="191" t="s">
        <v>590</v>
      </c>
      <c r="AW146" s="49"/>
    </row>
    <row r="147" spans="1:49" s="17" customFormat="1" ht="15.5" x14ac:dyDescent="0.35">
      <c r="A147" s="4" t="s">
        <v>66</v>
      </c>
      <c r="B147" s="10" t="s">
        <v>845</v>
      </c>
      <c r="C147" s="10" t="s">
        <v>846</v>
      </c>
      <c r="D147" s="10">
        <v>2005</v>
      </c>
      <c r="E147" s="172" t="s">
        <v>1082</v>
      </c>
      <c r="F147" s="10" t="s">
        <v>140</v>
      </c>
      <c r="G147" s="10" t="s">
        <v>141</v>
      </c>
      <c r="H147" s="10" t="s">
        <v>142</v>
      </c>
      <c r="I147" s="10" t="s">
        <v>143</v>
      </c>
      <c r="J147" s="10" t="s">
        <v>248</v>
      </c>
      <c r="K147" s="10" t="s">
        <v>141</v>
      </c>
      <c r="L147" s="10" t="s">
        <v>152</v>
      </c>
      <c r="M147" s="10" t="s">
        <v>146</v>
      </c>
      <c r="N147" s="10" t="s">
        <v>147</v>
      </c>
      <c r="O147" s="10" t="s">
        <v>335</v>
      </c>
      <c r="P147" s="57" t="s">
        <v>387</v>
      </c>
      <c r="Q147" s="18" t="s">
        <v>328</v>
      </c>
      <c r="R147" s="10" t="s">
        <v>343</v>
      </c>
      <c r="S147" s="10" t="s">
        <v>344</v>
      </c>
      <c r="T147" s="10" t="s">
        <v>141</v>
      </c>
      <c r="U147" s="10">
        <v>1</v>
      </c>
      <c r="V147" s="10" t="s">
        <v>526</v>
      </c>
      <c r="W147" s="18" t="s">
        <v>555</v>
      </c>
      <c r="X147" s="44"/>
      <c r="Y147" s="42"/>
      <c r="Z147" s="42"/>
      <c r="AA147" s="42"/>
      <c r="AB147" s="42" t="s">
        <v>513</v>
      </c>
      <c r="AC147" s="42"/>
      <c r="AD147" s="42"/>
      <c r="AE147" s="42"/>
      <c r="AF147" s="42"/>
      <c r="AG147" s="42"/>
      <c r="AH147" s="42"/>
      <c r="AI147" s="4"/>
      <c r="AJ147" s="42"/>
      <c r="AK147" s="42"/>
      <c r="AL147" s="42"/>
      <c r="AM147" s="95">
        <v>21.5</v>
      </c>
      <c r="AN147" s="94">
        <v>4.5999999999999996</v>
      </c>
      <c r="AO147" s="166">
        <f t="shared" si="10"/>
        <v>13.799999999999999</v>
      </c>
      <c r="AP147" s="93">
        <v>9</v>
      </c>
      <c r="AQ147" s="94">
        <v>2.9</v>
      </c>
      <c r="AR147" s="94">
        <v>0.9</v>
      </c>
      <c r="AS147" s="166">
        <f t="shared" si="11"/>
        <v>2.7</v>
      </c>
      <c r="AT147" s="92">
        <v>9</v>
      </c>
      <c r="AU147" s="18" t="s">
        <v>599</v>
      </c>
      <c r="AV147" s="4" t="s">
        <v>672</v>
      </c>
      <c r="AW147" s="44"/>
    </row>
    <row r="148" spans="1:49" s="174" customFormat="1" ht="15.5" x14ac:dyDescent="0.35">
      <c r="A148" s="1" t="s">
        <v>67</v>
      </c>
      <c r="B148" s="6" t="s">
        <v>847</v>
      </c>
      <c r="C148" s="6" t="s">
        <v>848</v>
      </c>
      <c r="D148" s="6">
        <v>2017</v>
      </c>
      <c r="E148" s="168" t="s">
        <v>1083</v>
      </c>
      <c r="F148" s="6" t="s">
        <v>141</v>
      </c>
      <c r="G148" s="6" t="s">
        <v>141</v>
      </c>
      <c r="H148" s="6" t="s">
        <v>141</v>
      </c>
      <c r="I148" s="6" t="s">
        <v>153</v>
      </c>
      <c r="J148" s="6" t="s">
        <v>249</v>
      </c>
      <c r="K148" s="6" t="s">
        <v>141</v>
      </c>
      <c r="L148" s="6" t="s">
        <v>141</v>
      </c>
      <c r="M148" s="6" t="s">
        <v>146</v>
      </c>
      <c r="N148" s="6" t="s">
        <v>147</v>
      </c>
      <c r="O148" s="6" t="s">
        <v>323</v>
      </c>
      <c r="P148" s="56">
        <v>20</v>
      </c>
      <c r="Q148" s="16" t="s">
        <v>328</v>
      </c>
      <c r="R148" s="6" t="s">
        <v>329</v>
      </c>
      <c r="S148" s="6" t="s">
        <v>337</v>
      </c>
      <c r="T148" s="6" t="s">
        <v>363</v>
      </c>
      <c r="U148" s="6">
        <v>20</v>
      </c>
      <c r="V148" s="6" t="s">
        <v>511</v>
      </c>
      <c r="W148" s="16" t="s">
        <v>518</v>
      </c>
      <c r="X148" s="22"/>
      <c r="Y148" s="23"/>
      <c r="Z148" s="22"/>
      <c r="AA148" s="23"/>
      <c r="AB148" s="22"/>
      <c r="AC148" s="23" t="s">
        <v>517</v>
      </c>
      <c r="AD148" s="23"/>
      <c r="AE148" s="23"/>
      <c r="AF148" s="23"/>
      <c r="AG148" s="23"/>
      <c r="AH148" s="23"/>
      <c r="AI148" s="1"/>
      <c r="AJ148" s="23"/>
      <c r="AK148" s="23"/>
      <c r="AL148" s="23"/>
      <c r="AM148" s="96">
        <v>34.72</v>
      </c>
      <c r="AN148" s="88">
        <v>7.58</v>
      </c>
      <c r="AO148" s="167"/>
      <c r="AP148" s="60" t="s">
        <v>666</v>
      </c>
      <c r="AQ148" s="88">
        <v>68.22</v>
      </c>
      <c r="AR148" s="88">
        <v>5.87</v>
      </c>
      <c r="AS148" s="167"/>
      <c r="AT148" s="59" t="s">
        <v>666</v>
      </c>
      <c r="AU148" s="16" t="s">
        <v>599</v>
      </c>
      <c r="AV148" s="1" t="s">
        <v>630</v>
      </c>
      <c r="AW148" s="22"/>
    </row>
    <row r="149" spans="1:49" s="174" customFormat="1" ht="15.5" x14ac:dyDescent="0.35">
      <c r="A149" s="1" t="s">
        <v>67</v>
      </c>
      <c r="B149" s="6" t="s">
        <v>847</v>
      </c>
      <c r="C149" s="6" t="s">
        <v>848</v>
      </c>
      <c r="D149" s="6">
        <v>2017</v>
      </c>
      <c r="E149" s="168" t="s">
        <v>1083</v>
      </c>
      <c r="F149" s="6" t="s">
        <v>141</v>
      </c>
      <c r="G149" s="6" t="s">
        <v>141</v>
      </c>
      <c r="H149" s="6" t="s">
        <v>141</v>
      </c>
      <c r="I149" s="6" t="s">
        <v>153</v>
      </c>
      <c r="J149" s="6" t="s">
        <v>249</v>
      </c>
      <c r="K149" s="6" t="s">
        <v>141</v>
      </c>
      <c r="L149" s="6" t="s">
        <v>141</v>
      </c>
      <c r="M149" s="6" t="s">
        <v>146</v>
      </c>
      <c r="N149" s="6" t="s">
        <v>147</v>
      </c>
      <c r="O149" s="6" t="s">
        <v>323</v>
      </c>
      <c r="P149" s="56">
        <v>20</v>
      </c>
      <c r="Q149" s="16" t="s">
        <v>328</v>
      </c>
      <c r="R149" s="6" t="s">
        <v>329</v>
      </c>
      <c r="S149" s="6" t="s">
        <v>337</v>
      </c>
      <c r="T149" s="6" t="s">
        <v>437</v>
      </c>
      <c r="U149" s="6">
        <v>20</v>
      </c>
      <c r="V149" s="6" t="s">
        <v>511</v>
      </c>
      <c r="W149" s="16" t="s">
        <v>518</v>
      </c>
      <c r="X149" s="22"/>
      <c r="Y149" s="23"/>
      <c r="Z149" s="22"/>
      <c r="AA149" s="23"/>
      <c r="AB149" s="22" t="s">
        <v>517</v>
      </c>
      <c r="AC149" s="23"/>
      <c r="AD149" s="23"/>
      <c r="AE149" s="23"/>
      <c r="AF149" s="23"/>
      <c r="AG149" s="23"/>
      <c r="AH149" s="23"/>
      <c r="AI149" s="1"/>
      <c r="AJ149" s="23"/>
      <c r="AK149" s="23"/>
      <c r="AL149" s="23"/>
      <c r="AM149" s="96">
        <v>25.92</v>
      </c>
      <c r="AN149" s="88">
        <v>6.11</v>
      </c>
      <c r="AO149" s="167"/>
      <c r="AP149" s="60" t="s">
        <v>666</v>
      </c>
      <c r="AQ149" s="88">
        <v>63.33</v>
      </c>
      <c r="AR149" s="88">
        <v>6.6</v>
      </c>
      <c r="AS149" s="167"/>
      <c r="AT149" s="59" t="s">
        <v>666</v>
      </c>
      <c r="AU149" s="16" t="s">
        <v>599</v>
      </c>
      <c r="AV149" s="1" t="s">
        <v>630</v>
      </c>
      <c r="AW149" s="22"/>
    </row>
    <row r="150" spans="1:49" s="174" customFormat="1" ht="15.5" x14ac:dyDescent="0.35">
      <c r="A150" s="1" t="s">
        <v>67</v>
      </c>
      <c r="B150" s="6" t="s">
        <v>847</v>
      </c>
      <c r="C150" s="6" t="s">
        <v>848</v>
      </c>
      <c r="D150" s="6">
        <v>2017</v>
      </c>
      <c r="E150" s="168" t="s">
        <v>1083</v>
      </c>
      <c r="F150" s="6" t="s">
        <v>141</v>
      </c>
      <c r="G150" s="6" t="s">
        <v>141</v>
      </c>
      <c r="H150" s="6" t="s">
        <v>141</v>
      </c>
      <c r="I150" s="6" t="s">
        <v>153</v>
      </c>
      <c r="J150" s="6" t="s">
        <v>249</v>
      </c>
      <c r="K150" s="6" t="s">
        <v>141</v>
      </c>
      <c r="L150" s="6" t="s">
        <v>141</v>
      </c>
      <c r="M150" s="6" t="s">
        <v>146</v>
      </c>
      <c r="N150" s="6" t="s">
        <v>250</v>
      </c>
      <c r="O150" s="6" t="s">
        <v>323</v>
      </c>
      <c r="P150" s="56">
        <v>20</v>
      </c>
      <c r="Q150" s="16" t="s">
        <v>328</v>
      </c>
      <c r="R150" s="6" t="s">
        <v>329</v>
      </c>
      <c r="S150" s="6" t="s">
        <v>337</v>
      </c>
      <c r="T150" s="6" t="s">
        <v>363</v>
      </c>
      <c r="U150" s="6">
        <v>20</v>
      </c>
      <c r="V150" s="6" t="s">
        <v>511</v>
      </c>
      <c r="W150" s="16" t="s">
        <v>518</v>
      </c>
      <c r="X150" s="22"/>
      <c r="Y150" s="23"/>
      <c r="Z150" s="22"/>
      <c r="AA150" s="23"/>
      <c r="AB150" s="22"/>
      <c r="AC150" s="23" t="s">
        <v>517</v>
      </c>
      <c r="AD150" s="23"/>
      <c r="AE150" s="23"/>
      <c r="AF150" s="23"/>
      <c r="AG150" s="23"/>
      <c r="AH150" s="23"/>
      <c r="AI150" s="1"/>
      <c r="AJ150" s="23"/>
      <c r="AK150" s="23"/>
      <c r="AL150" s="23"/>
      <c r="AM150" s="96">
        <v>44.74</v>
      </c>
      <c r="AN150" s="88">
        <v>7.58</v>
      </c>
      <c r="AO150" s="167"/>
      <c r="AP150" s="60" t="s">
        <v>666</v>
      </c>
      <c r="AQ150" s="88">
        <v>88.26</v>
      </c>
      <c r="AR150" s="88">
        <v>3.67</v>
      </c>
      <c r="AS150" s="167"/>
      <c r="AT150" s="59" t="s">
        <v>666</v>
      </c>
      <c r="AU150" s="16" t="s">
        <v>599</v>
      </c>
      <c r="AV150" s="1" t="s">
        <v>630</v>
      </c>
      <c r="AW150" s="22"/>
    </row>
    <row r="151" spans="1:49" s="174" customFormat="1" ht="15.5" x14ac:dyDescent="0.35">
      <c r="A151" s="1" t="s">
        <v>67</v>
      </c>
      <c r="B151" s="6" t="s">
        <v>847</v>
      </c>
      <c r="C151" s="6" t="s">
        <v>848</v>
      </c>
      <c r="D151" s="6">
        <v>2017</v>
      </c>
      <c r="E151" s="168" t="s">
        <v>1083</v>
      </c>
      <c r="F151" s="6" t="s">
        <v>141</v>
      </c>
      <c r="G151" s="6" t="s">
        <v>141</v>
      </c>
      <c r="H151" s="6" t="s">
        <v>141</v>
      </c>
      <c r="I151" s="6" t="s">
        <v>153</v>
      </c>
      <c r="J151" s="6" t="s">
        <v>249</v>
      </c>
      <c r="K151" s="6" t="s">
        <v>141</v>
      </c>
      <c r="L151" s="6" t="s">
        <v>141</v>
      </c>
      <c r="M151" s="6" t="s">
        <v>146</v>
      </c>
      <c r="N151" s="6" t="s">
        <v>250</v>
      </c>
      <c r="O151" s="6" t="s">
        <v>323</v>
      </c>
      <c r="P151" s="56">
        <v>20</v>
      </c>
      <c r="Q151" s="16" t="s">
        <v>328</v>
      </c>
      <c r="R151" s="6" t="s">
        <v>329</v>
      </c>
      <c r="S151" s="6" t="s">
        <v>337</v>
      </c>
      <c r="T151" s="6" t="s">
        <v>437</v>
      </c>
      <c r="U151" s="6">
        <v>20</v>
      </c>
      <c r="V151" s="6" t="s">
        <v>511</v>
      </c>
      <c r="W151" s="16" t="s">
        <v>518</v>
      </c>
      <c r="X151" s="22"/>
      <c r="Y151" s="23"/>
      <c r="Z151" s="22"/>
      <c r="AA151" s="23"/>
      <c r="AB151" s="22" t="s">
        <v>517</v>
      </c>
      <c r="AC151" s="23"/>
      <c r="AD151" s="23"/>
      <c r="AE151" s="23"/>
      <c r="AF151" s="23"/>
      <c r="AG151" s="23"/>
      <c r="AH151" s="23"/>
      <c r="AI151" s="1"/>
      <c r="AJ151" s="23"/>
      <c r="AK151" s="23"/>
      <c r="AL151" s="23"/>
      <c r="AM151" s="96">
        <v>40.490797546012267</v>
      </c>
      <c r="AN151" s="88">
        <v>13.496932515337425</v>
      </c>
      <c r="AO151" s="167"/>
      <c r="AP151" s="60" t="s">
        <v>666</v>
      </c>
      <c r="AQ151" s="88">
        <v>66.25766871165645</v>
      </c>
      <c r="AR151" s="88">
        <v>11.656441717791411</v>
      </c>
      <c r="AS151" s="167"/>
      <c r="AT151" s="59" t="s">
        <v>666</v>
      </c>
      <c r="AU151" s="16" t="s">
        <v>599</v>
      </c>
      <c r="AV151" s="1" t="s">
        <v>630</v>
      </c>
      <c r="AW151" s="22"/>
    </row>
    <row r="152" spans="1:49" s="17" customFormat="1" ht="15.5" x14ac:dyDescent="0.35">
      <c r="A152" s="4" t="s">
        <v>68</v>
      </c>
      <c r="B152" s="10" t="s">
        <v>849</v>
      </c>
      <c r="C152" s="10" t="s">
        <v>850</v>
      </c>
      <c r="D152" s="10">
        <v>2000</v>
      </c>
      <c r="E152" s="172" t="s">
        <v>1084</v>
      </c>
      <c r="F152" s="10" t="s">
        <v>141</v>
      </c>
      <c r="G152" s="10" t="s">
        <v>141</v>
      </c>
      <c r="H152" s="10" t="s">
        <v>142</v>
      </c>
      <c r="I152" s="10" t="s">
        <v>153</v>
      </c>
      <c r="J152" s="10" t="s">
        <v>251</v>
      </c>
      <c r="K152" s="10" t="s">
        <v>141</v>
      </c>
      <c r="L152" s="10" t="s">
        <v>252</v>
      </c>
      <c r="M152" s="10" t="s">
        <v>146</v>
      </c>
      <c r="N152" s="10" t="s">
        <v>147</v>
      </c>
      <c r="O152" s="10" t="s">
        <v>334</v>
      </c>
      <c r="P152" s="57" t="s">
        <v>332</v>
      </c>
      <c r="Q152" s="18" t="s">
        <v>328</v>
      </c>
      <c r="R152" s="10" t="s">
        <v>329</v>
      </c>
      <c r="S152" s="10" t="s">
        <v>344</v>
      </c>
      <c r="T152" s="10" t="s">
        <v>437</v>
      </c>
      <c r="U152" s="10">
        <v>20</v>
      </c>
      <c r="V152" s="10" t="s">
        <v>511</v>
      </c>
      <c r="W152" s="18" t="s">
        <v>527</v>
      </c>
      <c r="X152" s="44"/>
      <c r="Y152" s="42"/>
      <c r="Z152" s="42"/>
      <c r="AA152" s="42"/>
      <c r="AB152" s="42"/>
      <c r="AC152" s="42" t="s">
        <v>517</v>
      </c>
      <c r="AD152" s="42"/>
      <c r="AE152" s="42"/>
      <c r="AF152" s="42"/>
      <c r="AG152" s="42"/>
      <c r="AH152" s="42"/>
      <c r="AI152" s="4"/>
      <c r="AJ152" s="42"/>
      <c r="AK152" s="42"/>
      <c r="AL152" s="42"/>
      <c r="AM152" s="95">
        <v>89.51</v>
      </c>
      <c r="AN152" s="94">
        <v>27.27</v>
      </c>
      <c r="AO152" s="166">
        <f>AN152*SQRT(AP152)</f>
        <v>81.81</v>
      </c>
      <c r="AP152" s="93">
        <v>9</v>
      </c>
      <c r="AQ152" s="94">
        <v>241.26</v>
      </c>
      <c r="AR152" s="94">
        <v>20.28</v>
      </c>
      <c r="AS152" s="166">
        <f>AR152*SQRT(AT152)</f>
        <v>60.84</v>
      </c>
      <c r="AT152" s="92">
        <v>9</v>
      </c>
      <c r="AU152" s="18" t="s">
        <v>599</v>
      </c>
      <c r="AV152" s="4" t="s">
        <v>643</v>
      </c>
      <c r="AW152" s="44"/>
    </row>
    <row r="153" spans="1:49" s="174" customFormat="1" ht="15.5" x14ac:dyDescent="0.35">
      <c r="A153" s="1" t="s">
        <v>69</v>
      </c>
      <c r="B153" s="6" t="s">
        <v>851</v>
      </c>
      <c r="C153" s="6" t="s">
        <v>852</v>
      </c>
      <c r="D153" s="6">
        <v>2004</v>
      </c>
      <c r="E153" s="168" t="s">
        <v>1085</v>
      </c>
      <c r="F153" s="6" t="s">
        <v>140</v>
      </c>
      <c r="G153" s="6" t="s">
        <v>141</v>
      </c>
      <c r="H153" s="6" t="s">
        <v>142</v>
      </c>
      <c r="I153" s="6" t="s">
        <v>153</v>
      </c>
      <c r="J153" s="6" t="s">
        <v>214</v>
      </c>
      <c r="K153" s="6" t="s">
        <v>141</v>
      </c>
      <c r="L153" s="6" t="s">
        <v>253</v>
      </c>
      <c r="M153" s="6" t="s">
        <v>146</v>
      </c>
      <c r="N153" s="6" t="s">
        <v>147</v>
      </c>
      <c r="O153" s="6" t="s">
        <v>438</v>
      </c>
      <c r="P153" s="56" t="s">
        <v>439</v>
      </c>
      <c r="Q153" s="16" t="s">
        <v>328</v>
      </c>
      <c r="R153" s="6" t="s">
        <v>329</v>
      </c>
      <c r="S153" s="6" t="s">
        <v>344</v>
      </c>
      <c r="T153" s="6" t="s">
        <v>437</v>
      </c>
      <c r="U153" s="6">
        <v>10</v>
      </c>
      <c r="V153" s="6" t="s">
        <v>511</v>
      </c>
      <c r="W153" s="16" t="s">
        <v>527</v>
      </c>
      <c r="X153" s="22"/>
      <c r="Y153" s="23"/>
      <c r="Z153" s="23"/>
      <c r="AA153" s="23"/>
      <c r="AB153" s="23"/>
      <c r="AC153" s="23" t="s">
        <v>517</v>
      </c>
      <c r="AD153" s="23"/>
      <c r="AE153" s="23"/>
      <c r="AF153" s="23"/>
      <c r="AG153" s="23"/>
      <c r="AH153" s="23"/>
      <c r="AI153" s="1"/>
      <c r="AJ153" s="23"/>
      <c r="AK153" s="23"/>
      <c r="AL153" s="23"/>
      <c r="AM153" s="96">
        <v>46.42</v>
      </c>
      <c r="AN153" s="88">
        <v>12.09</v>
      </c>
      <c r="AO153" s="167">
        <f>AN153*SQRT(AP153)</f>
        <v>29.614330990248622</v>
      </c>
      <c r="AP153" s="60">
        <v>6</v>
      </c>
      <c r="AQ153" s="88">
        <v>206.48</v>
      </c>
      <c r="AR153" s="88">
        <v>24.18</v>
      </c>
      <c r="AS153" s="167">
        <f>AR153*SQRT(AT153)</f>
        <v>59.228661980497243</v>
      </c>
      <c r="AT153" s="59">
        <v>6</v>
      </c>
      <c r="AU153" s="16" t="s">
        <v>599</v>
      </c>
      <c r="AV153" s="1" t="s">
        <v>643</v>
      </c>
      <c r="AW153" s="22"/>
    </row>
    <row r="154" spans="1:49" s="17" customFormat="1" ht="15.5" x14ac:dyDescent="0.35">
      <c r="A154" s="4" t="s">
        <v>70</v>
      </c>
      <c r="B154" s="10" t="s">
        <v>853</v>
      </c>
      <c r="C154" s="10" t="s">
        <v>854</v>
      </c>
      <c r="D154" s="10">
        <v>2002</v>
      </c>
      <c r="E154" s="172" t="s">
        <v>1086</v>
      </c>
      <c r="F154" s="10" t="s">
        <v>141</v>
      </c>
      <c r="G154" s="10" t="s">
        <v>141</v>
      </c>
      <c r="H154" s="10" t="s">
        <v>141</v>
      </c>
      <c r="I154" s="10" t="s">
        <v>143</v>
      </c>
      <c r="J154" s="10" t="s">
        <v>149</v>
      </c>
      <c r="K154" s="10" t="s">
        <v>141</v>
      </c>
      <c r="L154" s="10" t="s">
        <v>254</v>
      </c>
      <c r="M154" s="10" t="s">
        <v>146</v>
      </c>
      <c r="N154" s="10" t="s">
        <v>147</v>
      </c>
      <c r="O154" s="10" t="s">
        <v>323</v>
      </c>
      <c r="P154" s="57" t="s">
        <v>440</v>
      </c>
      <c r="Q154" s="18" t="s">
        <v>328</v>
      </c>
      <c r="R154" s="10" t="s">
        <v>343</v>
      </c>
      <c r="S154" s="10" t="s">
        <v>337</v>
      </c>
      <c r="T154" s="10" t="s">
        <v>331</v>
      </c>
      <c r="U154" s="10">
        <v>60</v>
      </c>
      <c r="V154" s="10" t="s">
        <v>511</v>
      </c>
      <c r="W154" s="18" t="s">
        <v>518</v>
      </c>
      <c r="X154" s="44"/>
      <c r="Y154" s="42"/>
      <c r="Z154" s="42"/>
      <c r="AA154" s="42"/>
      <c r="AB154" s="42"/>
      <c r="AC154" s="42" t="s">
        <v>517</v>
      </c>
      <c r="AD154" s="42"/>
      <c r="AE154" s="42"/>
      <c r="AF154" s="42"/>
      <c r="AG154" s="42"/>
      <c r="AH154" s="42"/>
      <c r="AI154" s="4"/>
      <c r="AJ154" s="42"/>
      <c r="AK154" s="42"/>
      <c r="AL154" s="42"/>
      <c r="AM154" s="95">
        <v>46.913580246913575</v>
      </c>
      <c r="AN154" s="94">
        <v>4.9382716049382722</v>
      </c>
      <c r="AO154" s="94">
        <v>19.753086419753089</v>
      </c>
      <c r="AP154" s="93">
        <v>16</v>
      </c>
      <c r="AQ154" s="94">
        <v>70.987654320987659</v>
      </c>
      <c r="AR154" s="94">
        <v>6.1728395061728394</v>
      </c>
      <c r="AS154" s="94">
        <v>24.691358024691358</v>
      </c>
      <c r="AT154" s="92">
        <v>16</v>
      </c>
      <c r="AU154" s="18" t="s">
        <v>599</v>
      </c>
      <c r="AV154" s="4" t="s">
        <v>658</v>
      </c>
      <c r="AW154" s="44" t="s">
        <v>673</v>
      </c>
    </row>
    <row r="155" spans="1:49" s="17" customFormat="1" ht="15.5" x14ac:dyDescent="0.35">
      <c r="A155" s="4" t="s">
        <v>70</v>
      </c>
      <c r="B155" s="10" t="s">
        <v>853</v>
      </c>
      <c r="C155" s="10" t="s">
        <v>854</v>
      </c>
      <c r="D155" s="10">
        <v>2002</v>
      </c>
      <c r="E155" s="172" t="s">
        <v>1086</v>
      </c>
      <c r="F155" s="10" t="s">
        <v>141</v>
      </c>
      <c r="G155" s="10" t="s">
        <v>141</v>
      </c>
      <c r="H155" s="10" t="s">
        <v>141</v>
      </c>
      <c r="I155" s="10" t="s">
        <v>143</v>
      </c>
      <c r="J155" s="10" t="s">
        <v>149</v>
      </c>
      <c r="K155" s="10" t="s">
        <v>141</v>
      </c>
      <c r="L155" s="10" t="s">
        <v>254</v>
      </c>
      <c r="M155" s="10" t="s">
        <v>146</v>
      </c>
      <c r="N155" s="10" t="s">
        <v>147</v>
      </c>
      <c r="O155" s="10" t="s">
        <v>334</v>
      </c>
      <c r="P155" s="57" t="s">
        <v>440</v>
      </c>
      <c r="Q155" s="18" t="s">
        <v>328</v>
      </c>
      <c r="R155" s="10" t="s">
        <v>343</v>
      </c>
      <c r="S155" s="10" t="s">
        <v>337</v>
      </c>
      <c r="T155" s="10" t="s">
        <v>331</v>
      </c>
      <c r="U155" s="10">
        <v>100</v>
      </c>
      <c r="V155" s="10" t="s">
        <v>511</v>
      </c>
      <c r="W155" s="18" t="s">
        <v>518</v>
      </c>
      <c r="X155" s="44"/>
      <c r="Y155" s="42"/>
      <c r="Z155" s="42"/>
      <c r="AA155" s="42"/>
      <c r="AB155" s="42"/>
      <c r="AC155" s="42" t="s">
        <v>517</v>
      </c>
      <c r="AD155" s="42"/>
      <c r="AE155" s="42"/>
      <c r="AF155" s="42"/>
      <c r="AG155" s="42"/>
      <c r="AH155" s="42"/>
      <c r="AI155" s="4"/>
      <c r="AJ155" s="42"/>
      <c r="AK155" s="42"/>
      <c r="AL155" s="42"/>
      <c r="AM155" s="95">
        <v>42.592592592592595</v>
      </c>
      <c r="AN155" s="94">
        <v>6.1728395061728394</v>
      </c>
      <c r="AO155" s="94">
        <v>24.691358024691358</v>
      </c>
      <c r="AP155" s="93">
        <v>16</v>
      </c>
      <c r="AQ155" s="94">
        <v>77.160493827160494</v>
      </c>
      <c r="AR155" s="94">
        <v>6.1728395061728394</v>
      </c>
      <c r="AS155" s="94">
        <v>24.691358024691358</v>
      </c>
      <c r="AT155" s="92">
        <v>16</v>
      </c>
      <c r="AU155" s="18" t="s">
        <v>599</v>
      </c>
      <c r="AV155" s="4" t="s">
        <v>658</v>
      </c>
      <c r="AW155" s="44" t="s">
        <v>673</v>
      </c>
    </row>
    <row r="156" spans="1:49" s="174" customFormat="1" ht="15.5" x14ac:dyDescent="0.35">
      <c r="A156" s="1" t="s">
        <v>71</v>
      </c>
      <c r="B156" s="6" t="s">
        <v>855</v>
      </c>
      <c r="C156" s="6" t="s">
        <v>856</v>
      </c>
      <c r="D156" s="6">
        <v>1995</v>
      </c>
      <c r="E156" s="168" t="s">
        <v>1087</v>
      </c>
      <c r="F156" s="6" t="s">
        <v>164</v>
      </c>
      <c r="G156" s="6" t="s">
        <v>141</v>
      </c>
      <c r="H156" s="6" t="s">
        <v>142</v>
      </c>
      <c r="I156" s="6" t="s">
        <v>143</v>
      </c>
      <c r="J156" s="6" t="s">
        <v>144</v>
      </c>
      <c r="K156" s="6" t="s">
        <v>141</v>
      </c>
      <c r="L156" s="6" t="s">
        <v>255</v>
      </c>
      <c r="M156" s="6" t="s">
        <v>146</v>
      </c>
      <c r="N156" s="6" t="s">
        <v>147</v>
      </c>
      <c r="O156" s="6" t="s">
        <v>334</v>
      </c>
      <c r="P156" s="56" t="s">
        <v>441</v>
      </c>
      <c r="Q156" s="16" t="s">
        <v>328</v>
      </c>
      <c r="R156" s="6" t="s">
        <v>329</v>
      </c>
      <c r="S156" s="6" t="s">
        <v>344</v>
      </c>
      <c r="T156" s="6" t="s">
        <v>331</v>
      </c>
      <c r="U156" s="6">
        <v>3</v>
      </c>
      <c r="V156" s="6" t="s">
        <v>511</v>
      </c>
      <c r="W156" s="16" t="s">
        <v>556</v>
      </c>
      <c r="X156" s="22"/>
      <c r="Y156" s="23"/>
      <c r="Z156" s="23"/>
      <c r="AA156" s="23"/>
      <c r="AB156" s="23"/>
      <c r="AC156" s="23" t="s">
        <v>517</v>
      </c>
      <c r="AD156" s="23"/>
      <c r="AE156" s="23"/>
      <c r="AF156" s="23"/>
      <c r="AG156" s="23"/>
      <c r="AH156" s="23"/>
      <c r="AI156" s="1"/>
      <c r="AJ156" s="23"/>
      <c r="AK156" s="23"/>
      <c r="AL156" s="23"/>
      <c r="AM156" s="96">
        <v>196.96969696969697</v>
      </c>
      <c r="AN156" s="88">
        <v>40.404040404040408</v>
      </c>
      <c r="AO156" s="88">
        <v>80.808080808080817</v>
      </c>
      <c r="AP156" s="60">
        <v>4</v>
      </c>
      <c r="AQ156" s="88">
        <v>373.73737373737373</v>
      </c>
      <c r="AR156" s="88">
        <v>35.353535353535349</v>
      </c>
      <c r="AS156" s="88">
        <v>70.707070707070699</v>
      </c>
      <c r="AT156" s="59">
        <v>4</v>
      </c>
      <c r="AU156" s="16" t="s">
        <v>599</v>
      </c>
      <c r="AV156" s="1" t="s">
        <v>594</v>
      </c>
      <c r="AW156" s="22"/>
    </row>
    <row r="157" spans="1:49" s="17" customFormat="1" ht="15.5" x14ac:dyDescent="0.35">
      <c r="A157" s="4" t="s">
        <v>72</v>
      </c>
      <c r="B157" s="10" t="s">
        <v>857</v>
      </c>
      <c r="C157" s="10" t="s">
        <v>858</v>
      </c>
      <c r="D157" s="10">
        <v>2010</v>
      </c>
      <c r="E157" s="172" t="s">
        <v>1088</v>
      </c>
      <c r="F157" s="10" t="s">
        <v>140</v>
      </c>
      <c r="G157" s="10" t="s">
        <v>141</v>
      </c>
      <c r="H157" s="10" t="s">
        <v>141</v>
      </c>
      <c r="I157" s="10" t="s">
        <v>143</v>
      </c>
      <c r="J157" s="10" t="s">
        <v>149</v>
      </c>
      <c r="K157" s="10" t="s">
        <v>141</v>
      </c>
      <c r="L157" s="10" t="s">
        <v>256</v>
      </c>
      <c r="M157" s="10" t="s">
        <v>146</v>
      </c>
      <c r="N157" s="10" t="s">
        <v>147</v>
      </c>
      <c r="O157" s="10" t="s">
        <v>346</v>
      </c>
      <c r="P157" s="57" t="s">
        <v>442</v>
      </c>
      <c r="Q157" s="18" t="s">
        <v>368</v>
      </c>
      <c r="R157" s="10" t="s">
        <v>362</v>
      </c>
      <c r="S157" s="10" t="s">
        <v>330</v>
      </c>
      <c r="T157" s="10" t="s">
        <v>429</v>
      </c>
      <c r="U157" s="10">
        <v>1</v>
      </c>
      <c r="V157" s="10" t="s">
        <v>511</v>
      </c>
      <c r="W157" s="18" t="s">
        <v>518</v>
      </c>
      <c r="X157" s="44"/>
      <c r="Y157" s="45"/>
      <c r="Z157" s="42"/>
      <c r="AA157" s="42" t="s">
        <v>523</v>
      </c>
      <c r="AB157" s="42"/>
      <c r="AC157" s="42"/>
      <c r="AD157" s="42"/>
      <c r="AE157" s="42"/>
      <c r="AF157" s="42"/>
      <c r="AG157" s="42"/>
      <c r="AH157" s="42"/>
      <c r="AI157" s="4"/>
      <c r="AJ157" s="42"/>
      <c r="AK157" s="42"/>
      <c r="AL157" s="42"/>
      <c r="AM157" s="95">
        <v>47.142857142857146</v>
      </c>
      <c r="AN157" s="94">
        <v>6.2857142857142865</v>
      </c>
      <c r="AO157" s="94">
        <v>18.857142857142861</v>
      </c>
      <c r="AP157" s="93">
        <v>9</v>
      </c>
      <c r="AQ157" s="94">
        <v>17.142857142857142</v>
      </c>
      <c r="AR157" s="94">
        <v>5.1428571428571432</v>
      </c>
      <c r="AS157" s="94">
        <v>14.546196641551838</v>
      </c>
      <c r="AT157" s="92">
        <v>8</v>
      </c>
      <c r="AU157" s="18" t="s">
        <v>599</v>
      </c>
      <c r="AV157" s="4" t="s">
        <v>643</v>
      </c>
      <c r="AW157" s="204"/>
    </row>
    <row r="158" spans="1:49" s="17" customFormat="1" ht="15.5" x14ac:dyDescent="0.35">
      <c r="A158" s="4" t="s">
        <v>72</v>
      </c>
      <c r="B158" s="10" t="s">
        <v>857</v>
      </c>
      <c r="C158" s="10" t="s">
        <v>858</v>
      </c>
      <c r="D158" s="10">
        <v>2010</v>
      </c>
      <c r="E158" s="172" t="s">
        <v>1088</v>
      </c>
      <c r="F158" s="10" t="s">
        <v>140</v>
      </c>
      <c r="G158" s="10" t="s">
        <v>141</v>
      </c>
      <c r="H158" s="10" t="s">
        <v>141</v>
      </c>
      <c r="I158" s="10" t="s">
        <v>143</v>
      </c>
      <c r="J158" s="10" t="s">
        <v>149</v>
      </c>
      <c r="K158" s="10" t="s">
        <v>141</v>
      </c>
      <c r="L158" s="10" t="s">
        <v>256</v>
      </c>
      <c r="M158" s="10" t="s">
        <v>146</v>
      </c>
      <c r="N158" s="10" t="s">
        <v>147</v>
      </c>
      <c r="O158" s="10" t="s">
        <v>346</v>
      </c>
      <c r="P158" s="57" t="s">
        <v>442</v>
      </c>
      <c r="Q158" s="18" t="s">
        <v>368</v>
      </c>
      <c r="R158" s="10" t="s">
        <v>362</v>
      </c>
      <c r="S158" s="10" t="s">
        <v>337</v>
      </c>
      <c r="T158" s="10" t="s">
        <v>429</v>
      </c>
      <c r="U158" s="10">
        <v>1</v>
      </c>
      <c r="V158" s="10" t="s">
        <v>511</v>
      </c>
      <c r="W158" s="18" t="s">
        <v>518</v>
      </c>
      <c r="X158" s="44"/>
      <c r="Y158" s="45"/>
      <c r="Z158" s="42"/>
      <c r="AA158" s="42"/>
      <c r="AB158" s="42"/>
      <c r="AC158" s="42" t="s">
        <v>517</v>
      </c>
      <c r="AD158" s="42"/>
      <c r="AE158" s="42"/>
      <c r="AF158" s="42"/>
      <c r="AG158" s="42"/>
      <c r="AH158" s="42"/>
      <c r="AI158" s="4"/>
      <c r="AJ158" s="42"/>
      <c r="AK158" s="42"/>
      <c r="AL158" s="42"/>
      <c r="AM158" s="95">
        <v>12.571428571428573</v>
      </c>
      <c r="AN158" s="94">
        <v>3.4285714285714284</v>
      </c>
      <c r="AO158" s="94">
        <v>10.842094834863016</v>
      </c>
      <c r="AP158" s="93">
        <v>10</v>
      </c>
      <c r="AQ158" s="94">
        <v>36.857142857142861</v>
      </c>
      <c r="AR158" s="94">
        <v>6.2857142857142865</v>
      </c>
      <c r="AS158" s="94">
        <v>19.87717386391553</v>
      </c>
      <c r="AT158" s="92">
        <v>10</v>
      </c>
      <c r="AU158" s="18" t="s">
        <v>599</v>
      </c>
      <c r="AV158" s="4" t="s">
        <v>609</v>
      </c>
      <c r="AW158" s="204"/>
    </row>
    <row r="159" spans="1:49" s="17" customFormat="1" ht="15.5" x14ac:dyDescent="0.35">
      <c r="A159" s="4" t="s">
        <v>72</v>
      </c>
      <c r="B159" s="10" t="s">
        <v>857</v>
      </c>
      <c r="C159" s="10" t="s">
        <v>858</v>
      </c>
      <c r="D159" s="10">
        <v>2010</v>
      </c>
      <c r="E159" s="172" t="s">
        <v>1088</v>
      </c>
      <c r="F159" s="10" t="s">
        <v>140</v>
      </c>
      <c r="G159" s="10" t="s">
        <v>141</v>
      </c>
      <c r="H159" s="10" t="s">
        <v>141</v>
      </c>
      <c r="I159" s="10" t="s">
        <v>143</v>
      </c>
      <c r="J159" s="10" t="s">
        <v>149</v>
      </c>
      <c r="K159" s="10" t="s">
        <v>141</v>
      </c>
      <c r="L159" s="10" t="s">
        <v>256</v>
      </c>
      <c r="M159" s="10" t="s">
        <v>146</v>
      </c>
      <c r="N159" s="10" t="s">
        <v>147</v>
      </c>
      <c r="O159" s="10" t="s">
        <v>346</v>
      </c>
      <c r="P159" s="57">
        <v>1</v>
      </c>
      <c r="Q159" s="18" t="s">
        <v>368</v>
      </c>
      <c r="R159" s="10" t="s">
        <v>362</v>
      </c>
      <c r="S159" s="10" t="s">
        <v>330</v>
      </c>
      <c r="T159" s="10" t="s">
        <v>429</v>
      </c>
      <c r="U159" s="10">
        <v>1</v>
      </c>
      <c r="V159" s="10" t="s">
        <v>511</v>
      </c>
      <c r="W159" s="18" t="s">
        <v>518</v>
      </c>
      <c r="X159" s="44"/>
      <c r="Y159" s="45"/>
      <c r="Z159" s="42"/>
      <c r="AA159" s="42" t="s">
        <v>523</v>
      </c>
      <c r="AB159" s="42"/>
      <c r="AC159" s="42"/>
      <c r="AD159" s="42"/>
      <c r="AE159" s="42"/>
      <c r="AF159" s="42"/>
      <c r="AG159" s="42"/>
      <c r="AH159" s="42"/>
      <c r="AI159" s="4"/>
      <c r="AJ159" s="42"/>
      <c r="AK159" s="42"/>
      <c r="AL159" s="42"/>
      <c r="AM159" s="95">
        <v>61.777777777777779</v>
      </c>
      <c r="AN159" s="94">
        <v>10.222222222222221</v>
      </c>
      <c r="AO159" s="94">
        <v>32.325504970610098</v>
      </c>
      <c r="AP159" s="93">
        <v>10</v>
      </c>
      <c r="AQ159" s="94">
        <v>28.444444444444446</v>
      </c>
      <c r="AR159" s="94">
        <v>7.1111111111111116</v>
      </c>
      <c r="AS159" s="94">
        <v>22.487307805641812</v>
      </c>
      <c r="AT159" s="92">
        <v>10</v>
      </c>
      <c r="AU159" s="18" t="s">
        <v>599</v>
      </c>
      <c r="AV159" s="4" t="s">
        <v>620</v>
      </c>
      <c r="AW159" s="204"/>
    </row>
    <row r="160" spans="1:49" s="17" customFormat="1" ht="15.5" x14ac:dyDescent="0.35">
      <c r="A160" s="4" t="s">
        <v>72</v>
      </c>
      <c r="B160" s="10" t="s">
        <v>857</v>
      </c>
      <c r="C160" s="10" t="s">
        <v>858</v>
      </c>
      <c r="D160" s="10">
        <v>2010</v>
      </c>
      <c r="E160" s="172" t="s">
        <v>1088</v>
      </c>
      <c r="F160" s="10" t="s">
        <v>140</v>
      </c>
      <c r="G160" s="10" t="s">
        <v>141</v>
      </c>
      <c r="H160" s="10" t="s">
        <v>141</v>
      </c>
      <c r="I160" s="10" t="s">
        <v>143</v>
      </c>
      <c r="J160" s="10" t="s">
        <v>149</v>
      </c>
      <c r="K160" s="10" t="s">
        <v>141</v>
      </c>
      <c r="L160" s="10" t="s">
        <v>256</v>
      </c>
      <c r="M160" s="10" t="s">
        <v>146</v>
      </c>
      <c r="N160" s="10" t="s">
        <v>147</v>
      </c>
      <c r="O160" s="10" t="s">
        <v>346</v>
      </c>
      <c r="P160" s="57">
        <v>1</v>
      </c>
      <c r="Q160" s="18" t="s">
        <v>368</v>
      </c>
      <c r="R160" s="10" t="s">
        <v>362</v>
      </c>
      <c r="S160" s="10" t="s">
        <v>337</v>
      </c>
      <c r="T160" s="10" t="s">
        <v>429</v>
      </c>
      <c r="U160" s="10">
        <v>1</v>
      </c>
      <c r="V160" s="10" t="s">
        <v>511</v>
      </c>
      <c r="W160" s="18" t="s">
        <v>518</v>
      </c>
      <c r="X160" s="44"/>
      <c r="Y160" s="42"/>
      <c r="Z160" s="42"/>
      <c r="AA160" s="42"/>
      <c r="AB160" s="42"/>
      <c r="AC160" s="42" t="s">
        <v>517</v>
      </c>
      <c r="AD160" s="42"/>
      <c r="AE160" s="42"/>
      <c r="AF160" s="42"/>
      <c r="AG160" s="42"/>
      <c r="AH160" s="42"/>
      <c r="AI160" s="4"/>
      <c r="AJ160" s="42"/>
      <c r="AK160" s="42"/>
      <c r="AL160" s="42"/>
      <c r="AM160" s="95">
        <v>14.222222222222223</v>
      </c>
      <c r="AN160" s="94">
        <v>3.5555555555555558</v>
      </c>
      <c r="AO160" s="94">
        <v>11.243653902820906</v>
      </c>
      <c r="AP160" s="93">
        <v>10</v>
      </c>
      <c r="AQ160" s="94">
        <v>38.222222222222221</v>
      </c>
      <c r="AR160" s="94">
        <v>6.2222222222222223</v>
      </c>
      <c r="AS160" s="94">
        <v>19.676394329936585</v>
      </c>
      <c r="AT160" s="92">
        <v>10</v>
      </c>
      <c r="AU160" s="18" t="s">
        <v>599</v>
      </c>
      <c r="AV160" s="4" t="s">
        <v>615</v>
      </c>
      <c r="AW160" s="204"/>
    </row>
    <row r="161" spans="1:49" s="17" customFormat="1" ht="15.5" x14ac:dyDescent="0.35">
      <c r="A161" s="4" t="s">
        <v>72</v>
      </c>
      <c r="B161" s="10" t="s">
        <v>857</v>
      </c>
      <c r="C161" s="10" t="s">
        <v>858</v>
      </c>
      <c r="D161" s="10">
        <v>2010</v>
      </c>
      <c r="E161" s="172" t="s">
        <v>1088</v>
      </c>
      <c r="F161" s="10" t="s">
        <v>140</v>
      </c>
      <c r="G161" s="10" t="s">
        <v>141</v>
      </c>
      <c r="H161" s="10" t="s">
        <v>141</v>
      </c>
      <c r="I161" s="10" t="s">
        <v>143</v>
      </c>
      <c r="J161" s="10" t="s">
        <v>149</v>
      </c>
      <c r="K161" s="10" t="s">
        <v>141</v>
      </c>
      <c r="L161" s="10" t="s">
        <v>256</v>
      </c>
      <c r="M161" s="10" t="s">
        <v>146</v>
      </c>
      <c r="N161" s="10" t="s">
        <v>147</v>
      </c>
      <c r="O161" s="10" t="s">
        <v>346</v>
      </c>
      <c r="P161" s="57" t="s">
        <v>443</v>
      </c>
      <c r="Q161" s="18" t="s">
        <v>368</v>
      </c>
      <c r="R161" s="10" t="s">
        <v>362</v>
      </c>
      <c r="S161" s="10" t="s">
        <v>370</v>
      </c>
      <c r="T161" s="10" t="s">
        <v>429</v>
      </c>
      <c r="U161" s="10">
        <v>5</v>
      </c>
      <c r="V161" s="10" t="s">
        <v>511</v>
      </c>
      <c r="W161" s="18" t="s">
        <v>518</v>
      </c>
      <c r="X161" s="44"/>
      <c r="Y161" s="42"/>
      <c r="Z161" s="42"/>
      <c r="AA161" s="42"/>
      <c r="AB161" s="42"/>
      <c r="AC161" s="42" t="s">
        <v>523</v>
      </c>
      <c r="AD161" s="42"/>
      <c r="AE161" s="42"/>
      <c r="AF161" s="42"/>
      <c r="AG161" s="42"/>
      <c r="AH161" s="42"/>
      <c r="AI161" s="4"/>
      <c r="AJ161" s="42"/>
      <c r="AK161" s="42"/>
      <c r="AL161" s="42"/>
      <c r="AM161" s="95">
        <v>77.889447236180914</v>
      </c>
      <c r="AN161" s="94">
        <v>13.567839195979902</v>
      </c>
      <c r="AO161" s="94">
        <v>42.905274786204153</v>
      </c>
      <c r="AP161" s="93">
        <v>10</v>
      </c>
      <c r="AQ161" s="94">
        <v>25.628140703517587</v>
      </c>
      <c r="AR161" s="94">
        <v>8.0402010050251267</v>
      </c>
      <c r="AS161" s="94">
        <v>25.425348021454312</v>
      </c>
      <c r="AT161" s="92">
        <v>10</v>
      </c>
      <c r="AU161" s="18" t="s">
        <v>599</v>
      </c>
      <c r="AV161" s="4" t="s">
        <v>603</v>
      </c>
      <c r="AW161" s="204"/>
    </row>
    <row r="162" spans="1:49" s="17" customFormat="1" ht="15.5" x14ac:dyDescent="0.35">
      <c r="A162" s="4" t="s">
        <v>72</v>
      </c>
      <c r="B162" s="10" t="s">
        <v>857</v>
      </c>
      <c r="C162" s="10" t="s">
        <v>858</v>
      </c>
      <c r="D162" s="10">
        <v>2010</v>
      </c>
      <c r="E162" s="172" t="s">
        <v>1088</v>
      </c>
      <c r="F162" s="10" t="s">
        <v>140</v>
      </c>
      <c r="G162" s="10" t="s">
        <v>141</v>
      </c>
      <c r="H162" s="10" t="s">
        <v>141</v>
      </c>
      <c r="I162" s="10" t="s">
        <v>143</v>
      </c>
      <c r="J162" s="10" t="s">
        <v>149</v>
      </c>
      <c r="K162" s="10" t="s">
        <v>141</v>
      </c>
      <c r="L162" s="10" t="s">
        <v>256</v>
      </c>
      <c r="M162" s="10" t="s">
        <v>146</v>
      </c>
      <c r="N162" s="10" t="s">
        <v>147</v>
      </c>
      <c r="O162" s="10" t="s">
        <v>346</v>
      </c>
      <c r="P162" s="57">
        <v>5</v>
      </c>
      <c r="Q162" s="18" t="s">
        <v>368</v>
      </c>
      <c r="R162" s="10" t="s">
        <v>362</v>
      </c>
      <c r="S162" s="10" t="s">
        <v>370</v>
      </c>
      <c r="T162" s="10" t="s">
        <v>429</v>
      </c>
      <c r="U162" s="10">
        <v>5</v>
      </c>
      <c r="V162" s="10" t="s">
        <v>511</v>
      </c>
      <c r="W162" s="18" t="s">
        <v>518</v>
      </c>
      <c r="X162" s="44"/>
      <c r="Y162" s="42"/>
      <c r="Z162" s="42"/>
      <c r="AA162" s="42"/>
      <c r="AB162" s="42"/>
      <c r="AC162" s="42" t="s">
        <v>523</v>
      </c>
      <c r="AD162" s="42"/>
      <c r="AE162" s="42"/>
      <c r="AF162" s="42"/>
      <c r="AG162" s="42"/>
      <c r="AH162" s="42"/>
      <c r="AI162" s="4"/>
      <c r="AJ162" s="42"/>
      <c r="AK162" s="42"/>
      <c r="AL162" s="42"/>
      <c r="AM162" s="95">
        <v>70.35175879396985</v>
      </c>
      <c r="AN162" s="94">
        <v>9.0452261306532673</v>
      </c>
      <c r="AO162" s="94">
        <v>28.603516524136101</v>
      </c>
      <c r="AP162" s="93">
        <v>10</v>
      </c>
      <c r="AQ162" s="94">
        <v>17.085427135678394</v>
      </c>
      <c r="AR162" s="94">
        <v>5.5276381909547752</v>
      </c>
      <c r="AS162" s="94">
        <v>17.479926764749841</v>
      </c>
      <c r="AT162" s="92">
        <v>10</v>
      </c>
      <c r="AU162" s="18" t="s">
        <v>599</v>
      </c>
      <c r="AV162" s="4" t="s">
        <v>604</v>
      </c>
      <c r="AW162" s="204"/>
    </row>
    <row r="163" spans="1:49" s="174" customFormat="1" ht="15.5" x14ac:dyDescent="0.35">
      <c r="A163" s="1" t="s">
        <v>73</v>
      </c>
      <c r="B163" s="6" t="s">
        <v>859</v>
      </c>
      <c r="C163" s="6" t="s">
        <v>860</v>
      </c>
      <c r="D163" s="6">
        <v>2020</v>
      </c>
      <c r="E163" s="168" t="s">
        <v>1089</v>
      </c>
      <c r="F163" s="6" t="s">
        <v>140</v>
      </c>
      <c r="G163" s="6" t="s">
        <v>141</v>
      </c>
      <c r="H163" s="6" t="s">
        <v>141</v>
      </c>
      <c r="I163" s="6" t="s">
        <v>153</v>
      </c>
      <c r="J163" s="6" t="s">
        <v>257</v>
      </c>
      <c r="K163" s="6" t="s">
        <v>258</v>
      </c>
      <c r="L163" s="6" t="s">
        <v>141</v>
      </c>
      <c r="M163" s="6" t="s">
        <v>237</v>
      </c>
      <c r="N163" s="6" t="s">
        <v>147</v>
      </c>
      <c r="O163" s="6" t="s">
        <v>333</v>
      </c>
      <c r="P163" s="56">
        <v>10</v>
      </c>
      <c r="Q163" s="16" t="s">
        <v>328</v>
      </c>
      <c r="R163" s="6" t="s">
        <v>329</v>
      </c>
      <c r="S163" s="6" t="s">
        <v>330</v>
      </c>
      <c r="T163" s="6" t="s">
        <v>327</v>
      </c>
      <c r="U163" s="6">
        <v>10</v>
      </c>
      <c r="V163" s="6" t="s">
        <v>511</v>
      </c>
      <c r="W163" s="16" t="s">
        <v>518</v>
      </c>
      <c r="X163" s="22"/>
      <c r="Y163" s="23"/>
      <c r="Z163" s="23" t="s">
        <v>513</v>
      </c>
      <c r="AA163" s="23"/>
      <c r="AB163" s="23"/>
      <c r="AC163" s="23"/>
      <c r="AD163" s="23"/>
      <c r="AE163" s="23"/>
      <c r="AF163" s="23"/>
      <c r="AG163" s="23"/>
      <c r="AH163" s="23"/>
      <c r="AI163" s="1"/>
      <c r="AJ163" s="23"/>
      <c r="AK163" s="23"/>
      <c r="AL163" s="23"/>
      <c r="AM163" s="96">
        <v>25.888324873096444</v>
      </c>
      <c r="AN163" s="88">
        <v>4.3147208121827409</v>
      </c>
      <c r="AO163" s="88">
        <v>14.946631334350716</v>
      </c>
      <c r="AP163" s="60">
        <v>12</v>
      </c>
      <c r="AQ163" s="88">
        <v>15.228426395939087</v>
      </c>
      <c r="AR163" s="88">
        <v>1.0152284263959392</v>
      </c>
      <c r="AS163" s="88">
        <v>3.5168544316119341</v>
      </c>
      <c r="AT163" s="59">
        <v>12</v>
      </c>
      <c r="AU163" s="16" t="s">
        <v>599</v>
      </c>
      <c r="AV163" s="1" t="s">
        <v>609</v>
      </c>
      <c r="AW163" s="188"/>
    </row>
    <row r="164" spans="1:49" s="174" customFormat="1" ht="15.5" x14ac:dyDescent="0.35">
      <c r="A164" s="1" t="s">
        <v>73</v>
      </c>
      <c r="B164" s="6" t="s">
        <v>859</v>
      </c>
      <c r="C164" s="6" t="s">
        <v>860</v>
      </c>
      <c r="D164" s="6">
        <v>2020</v>
      </c>
      <c r="E164" s="168" t="s">
        <v>1089</v>
      </c>
      <c r="F164" s="6" t="s">
        <v>140</v>
      </c>
      <c r="G164" s="6" t="s">
        <v>141</v>
      </c>
      <c r="H164" s="6" t="s">
        <v>141</v>
      </c>
      <c r="I164" s="6" t="s">
        <v>153</v>
      </c>
      <c r="J164" s="6" t="s">
        <v>257</v>
      </c>
      <c r="K164" s="6" t="s">
        <v>258</v>
      </c>
      <c r="L164" s="6" t="s">
        <v>141</v>
      </c>
      <c r="M164" s="6" t="s">
        <v>237</v>
      </c>
      <c r="N164" s="6" t="s">
        <v>147</v>
      </c>
      <c r="O164" s="6" t="s">
        <v>333</v>
      </c>
      <c r="P164" s="56">
        <v>10</v>
      </c>
      <c r="Q164" s="16" t="s">
        <v>328</v>
      </c>
      <c r="R164" s="6" t="s">
        <v>329</v>
      </c>
      <c r="S164" s="6" t="s">
        <v>330</v>
      </c>
      <c r="T164" s="6" t="s">
        <v>327</v>
      </c>
      <c r="U164" s="6">
        <v>10</v>
      </c>
      <c r="V164" s="6" t="s">
        <v>511</v>
      </c>
      <c r="W164" s="16" t="s">
        <v>518</v>
      </c>
      <c r="X164" s="22"/>
      <c r="Y164" s="23"/>
      <c r="Z164" s="23" t="s">
        <v>513</v>
      </c>
      <c r="AA164" s="23"/>
      <c r="AB164" s="23"/>
      <c r="AC164" s="23"/>
      <c r="AD164" s="23"/>
      <c r="AE164" s="23"/>
      <c r="AF164" s="23"/>
      <c r="AG164" s="23"/>
      <c r="AH164" s="23"/>
      <c r="AI164" s="1"/>
      <c r="AJ164" s="23"/>
      <c r="AK164" s="23"/>
      <c r="AL164" s="23"/>
      <c r="AM164" s="96">
        <v>32.994923857868024</v>
      </c>
      <c r="AN164" s="88">
        <v>2.2842639593908629</v>
      </c>
      <c r="AO164" s="88">
        <v>7.9129224711268504</v>
      </c>
      <c r="AP164" s="60">
        <v>12</v>
      </c>
      <c r="AQ164" s="88">
        <v>38.071065989847718</v>
      </c>
      <c r="AR164" s="88">
        <v>1.7766497461928934</v>
      </c>
      <c r="AS164" s="88">
        <v>6.1544952553208834</v>
      </c>
      <c r="AT164" s="59">
        <v>12</v>
      </c>
      <c r="AU164" s="16" t="s">
        <v>599</v>
      </c>
      <c r="AV164" s="1" t="s">
        <v>609</v>
      </c>
      <c r="AW164" s="188"/>
    </row>
    <row r="165" spans="1:49" s="174" customFormat="1" ht="15.5" x14ac:dyDescent="0.35">
      <c r="A165" s="1" t="s">
        <v>73</v>
      </c>
      <c r="B165" s="6" t="s">
        <v>859</v>
      </c>
      <c r="C165" s="6" t="s">
        <v>860</v>
      </c>
      <c r="D165" s="6">
        <v>2020</v>
      </c>
      <c r="E165" s="168" t="s">
        <v>1089</v>
      </c>
      <c r="F165" s="6" t="s">
        <v>140</v>
      </c>
      <c r="G165" s="6" t="s">
        <v>141</v>
      </c>
      <c r="H165" s="6" t="s">
        <v>141</v>
      </c>
      <c r="I165" s="6" t="s">
        <v>153</v>
      </c>
      <c r="J165" s="6" t="s">
        <v>257</v>
      </c>
      <c r="K165" s="6" t="s">
        <v>258</v>
      </c>
      <c r="L165" s="6" t="s">
        <v>141</v>
      </c>
      <c r="M165" s="6" t="s">
        <v>237</v>
      </c>
      <c r="N165" s="6" t="s">
        <v>147</v>
      </c>
      <c r="O165" s="6" t="s">
        <v>333</v>
      </c>
      <c r="P165" s="56">
        <v>10</v>
      </c>
      <c r="Q165" s="16" t="s">
        <v>328</v>
      </c>
      <c r="R165" s="6" t="s">
        <v>329</v>
      </c>
      <c r="S165" s="6" t="s">
        <v>330</v>
      </c>
      <c r="T165" s="6" t="s">
        <v>363</v>
      </c>
      <c r="U165" s="6">
        <v>10</v>
      </c>
      <c r="V165" s="6" t="s">
        <v>511</v>
      </c>
      <c r="W165" s="16" t="s">
        <v>518</v>
      </c>
      <c r="X165" s="22"/>
      <c r="Y165" s="23"/>
      <c r="Z165" s="23"/>
      <c r="AA165" s="23" t="s">
        <v>513</v>
      </c>
      <c r="AB165" s="23"/>
      <c r="AC165" s="23"/>
      <c r="AD165" s="23"/>
      <c r="AE165" s="23"/>
      <c r="AF165" s="23"/>
      <c r="AG165" s="23"/>
      <c r="AH165" s="23"/>
      <c r="AI165" s="1"/>
      <c r="AJ165" s="23"/>
      <c r="AK165" s="23"/>
      <c r="AL165" s="23"/>
      <c r="AM165" s="96">
        <v>26.732673267326735</v>
      </c>
      <c r="AN165" s="88">
        <v>1.9801980198019802</v>
      </c>
      <c r="AO165" s="88">
        <v>6.8596071586886227</v>
      </c>
      <c r="AP165" s="60">
        <v>12</v>
      </c>
      <c r="AQ165" s="88">
        <v>28.712871287128714</v>
      </c>
      <c r="AR165" s="88">
        <v>2.4752475247524752</v>
      </c>
      <c r="AS165" s="88">
        <v>8.5745089483607781</v>
      </c>
      <c r="AT165" s="59">
        <v>12</v>
      </c>
      <c r="AU165" s="16" t="s">
        <v>599</v>
      </c>
      <c r="AV165" s="1" t="s">
        <v>615</v>
      </c>
      <c r="AW165" s="188"/>
    </row>
    <row r="166" spans="1:49" s="17" customFormat="1" ht="15.5" x14ac:dyDescent="0.35">
      <c r="A166" s="4" t="s">
        <v>74</v>
      </c>
      <c r="B166" s="10" t="s">
        <v>861</v>
      </c>
      <c r="C166" s="10" t="s">
        <v>862</v>
      </c>
      <c r="D166" s="10">
        <v>1999</v>
      </c>
      <c r="E166" s="172" t="s">
        <v>1090</v>
      </c>
      <c r="F166" s="10" t="s">
        <v>140</v>
      </c>
      <c r="G166" s="10" t="s">
        <v>148</v>
      </c>
      <c r="H166" s="10" t="s">
        <v>142</v>
      </c>
      <c r="I166" s="10" t="s">
        <v>143</v>
      </c>
      <c r="J166" s="10" t="s">
        <v>149</v>
      </c>
      <c r="K166" s="10" t="s">
        <v>141</v>
      </c>
      <c r="L166" s="10" t="s">
        <v>199</v>
      </c>
      <c r="M166" s="10" t="s">
        <v>146</v>
      </c>
      <c r="N166" s="10" t="s">
        <v>147</v>
      </c>
      <c r="O166" s="10" t="s">
        <v>333</v>
      </c>
      <c r="P166" s="57" t="s">
        <v>392</v>
      </c>
      <c r="Q166" s="18" t="s">
        <v>328</v>
      </c>
      <c r="R166" s="10" t="s">
        <v>362</v>
      </c>
      <c r="S166" s="10" t="s">
        <v>344</v>
      </c>
      <c r="T166" s="10" t="s">
        <v>363</v>
      </c>
      <c r="U166" s="10">
        <v>30</v>
      </c>
      <c r="V166" s="10" t="s">
        <v>511</v>
      </c>
      <c r="W166" s="18" t="s">
        <v>518</v>
      </c>
      <c r="X166" s="44"/>
      <c r="Y166" s="42"/>
      <c r="Z166" s="42"/>
      <c r="AA166" s="42"/>
      <c r="AB166" s="42"/>
      <c r="AC166" s="42" t="s">
        <v>517</v>
      </c>
      <c r="AD166" s="42"/>
      <c r="AE166" s="42"/>
      <c r="AF166" s="42"/>
      <c r="AG166" s="42"/>
      <c r="AH166" s="42"/>
      <c r="AI166" s="4"/>
      <c r="AJ166" s="42"/>
      <c r="AK166" s="42"/>
      <c r="AL166" s="42"/>
      <c r="AM166" s="95">
        <v>37.894736842105267</v>
      </c>
      <c r="AN166" s="94">
        <v>7.1052631578947381</v>
      </c>
      <c r="AO166" s="94">
        <v>28.421052631578952</v>
      </c>
      <c r="AP166" s="93">
        <v>16</v>
      </c>
      <c r="AQ166" s="94">
        <v>63.15789473684211</v>
      </c>
      <c r="AR166" s="94">
        <v>5.7894736842105274</v>
      </c>
      <c r="AS166" s="94">
        <v>23.15789473684211</v>
      </c>
      <c r="AT166" s="92">
        <v>16</v>
      </c>
      <c r="AU166" s="18" t="s">
        <v>599</v>
      </c>
      <c r="AV166" s="4" t="s">
        <v>636</v>
      </c>
      <c r="AW166" s="44"/>
    </row>
    <row r="167" spans="1:49" s="17" customFormat="1" ht="15.5" x14ac:dyDescent="0.35">
      <c r="A167" s="4" t="s">
        <v>74</v>
      </c>
      <c r="B167" s="10" t="s">
        <v>861</v>
      </c>
      <c r="C167" s="10" t="s">
        <v>862</v>
      </c>
      <c r="D167" s="10">
        <v>1999</v>
      </c>
      <c r="E167" s="172" t="s">
        <v>1090</v>
      </c>
      <c r="F167" s="10" t="s">
        <v>140</v>
      </c>
      <c r="G167" s="10" t="s">
        <v>148</v>
      </c>
      <c r="H167" s="10" t="s">
        <v>142</v>
      </c>
      <c r="I167" s="10" t="s">
        <v>143</v>
      </c>
      <c r="J167" s="10" t="s">
        <v>149</v>
      </c>
      <c r="K167" s="10" t="s">
        <v>141</v>
      </c>
      <c r="L167" s="10" t="s">
        <v>199</v>
      </c>
      <c r="M167" s="10" t="s">
        <v>146</v>
      </c>
      <c r="N167" s="10" t="s">
        <v>147</v>
      </c>
      <c r="O167" s="10" t="s">
        <v>333</v>
      </c>
      <c r="P167" s="57">
        <v>3</v>
      </c>
      <c r="Q167" s="18" t="s">
        <v>328</v>
      </c>
      <c r="R167" s="10" t="s">
        <v>362</v>
      </c>
      <c r="S167" s="10" t="s">
        <v>344</v>
      </c>
      <c r="T167" s="10" t="s">
        <v>363</v>
      </c>
      <c r="U167" s="10">
        <v>3</v>
      </c>
      <c r="V167" s="10" t="s">
        <v>511</v>
      </c>
      <c r="W167" s="18" t="s">
        <v>518</v>
      </c>
      <c r="X167" s="44"/>
      <c r="Y167" s="42"/>
      <c r="Z167" s="42"/>
      <c r="AA167" s="42"/>
      <c r="AB167" s="42"/>
      <c r="AC167" s="42" t="s">
        <v>513</v>
      </c>
      <c r="AD167" s="42"/>
      <c r="AE167" s="42"/>
      <c r="AF167" s="42"/>
      <c r="AG167" s="42"/>
      <c r="AH167" s="42"/>
      <c r="AI167" s="4"/>
      <c r="AJ167" s="42"/>
      <c r="AK167" s="42"/>
      <c r="AL167" s="42"/>
      <c r="AM167" s="95">
        <v>78.857142857142861</v>
      </c>
      <c r="AN167" s="94">
        <v>7.4285714285714288</v>
      </c>
      <c r="AO167" s="94"/>
      <c r="AP167" s="93" t="s">
        <v>653</v>
      </c>
      <c r="AQ167" s="94">
        <v>61.142857142857139</v>
      </c>
      <c r="AR167" s="94">
        <v>7.4285714285714288</v>
      </c>
      <c r="AS167" s="94"/>
      <c r="AT167" s="92" t="s">
        <v>653</v>
      </c>
      <c r="AU167" s="18" t="s">
        <v>599</v>
      </c>
      <c r="AV167" s="4" t="s">
        <v>620</v>
      </c>
      <c r="AW167" s="44"/>
    </row>
    <row r="168" spans="1:49" s="17" customFormat="1" ht="15.5" x14ac:dyDescent="0.35">
      <c r="A168" s="4" t="s">
        <v>74</v>
      </c>
      <c r="B168" s="10" t="s">
        <v>861</v>
      </c>
      <c r="C168" s="10" t="s">
        <v>862</v>
      </c>
      <c r="D168" s="10">
        <v>1999</v>
      </c>
      <c r="E168" s="172" t="s">
        <v>1090</v>
      </c>
      <c r="F168" s="10" t="s">
        <v>140</v>
      </c>
      <c r="G168" s="10" t="s">
        <v>148</v>
      </c>
      <c r="H168" s="10" t="s">
        <v>142</v>
      </c>
      <c r="I168" s="10" t="s">
        <v>143</v>
      </c>
      <c r="J168" s="10" t="s">
        <v>149</v>
      </c>
      <c r="K168" s="10" t="s">
        <v>141</v>
      </c>
      <c r="L168" s="10" t="s">
        <v>199</v>
      </c>
      <c r="M168" s="10" t="s">
        <v>146</v>
      </c>
      <c r="N168" s="10" t="s">
        <v>147</v>
      </c>
      <c r="O168" s="10" t="s">
        <v>333</v>
      </c>
      <c r="P168" s="57">
        <v>3</v>
      </c>
      <c r="Q168" s="18" t="s">
        <v>328</v>
      </c>
      <c r="R168" s="10" t="s">
        <v>362</v>
      </c>
      <c r="S168" s="10" t="s">
        <v>344</v>
      </c>
      <c r="T168" s="10" t="s">
        <v>363</v>
      </c>
      <c r="U168" s="10">
        <v>3</v>
      </c>
      <c r="V168" s="10" t="s">
        <v>511</v>
      </c>
      <c r="W168" s="18" t="s">
        <v>518</v>
      </c>
      <c r="X168" s="44"/>
      <c r="Y168" s="42"/>
      <c r="Z168" s="42"/>
      <c r="AA168" s="42"/>
      <c r="AB168" s="42"/>
      <c r="AC168" s="42" t="s">
        <v>513</v>
      </c>
      <c r="AD168" s="42"/>
      <c r="AE168" s="42"/>
      <c r="AF168" s="42"/>
      <c r="AG168" s="42"/>
      <c r="AH168" s="42"/>
      <c r="AI168" s="4"/>
      <c r="AJ168" s="42"/>
      <c r="AK168" s="42"/>
      <c r="AL168" s="42"/>
      <c r="AM168" s="95">
        <v>59.428571428571431</v>
      </c>
      <c r="AN168" s="94">
        <v>6.2857142857142865</v>
      </c>
      <c r="AO168" s="94">
        <v>17.778684784118912</v>
      </c>
      <c r="AP168" s="93">
        <v>8</v>
      </c>
      <c r="AQ168" s="94">
        <v>71.428571428571431</v>
      </c>
      <c r="AR168" s="94">
        <v>5.1428571428571432</v>
      </c>
      <c r="AS168" s="94">
        <v>14.546196641551838</v>
      </c>
      <c r="AT168" s="92">
        <v>8</v>
      </c>
      <c r="AU168" s="18" t="s">
        <v>599</v>
      </c>
      <c r="AV168" s="4" t="s">
        <v>615</v>
      </c>
      <c r="AW168" s="44"/>
    </row>
    <row r="169" spans="1:49" s="17" customFormat="1" ht="15.5" x14ac:dyDescent="0.35">
      <c r="A169" s="4" t="s">
        <v>74</v>
      </c>
      <c r="B169" s="10" t="s">
        <v>861</v>
      </c>
      <c r="C169" s="10" t="s">
        <v>862</v>
      </c>
      <c r="D169" s="10">
        <v>1999</v>
      </c>
      <c r="E169" s="172" t="s">
        <v>1090</v>
      </c>
      <c r="F169" s="10" t="s">
        <v>140</v>
      </c>
      <c r="G169" s="10" t="s">
        <v>148</v>
      </c>
      <c r="H169" s="10" t="s">
        <v>142</v>
      </c>
      <c r="I169" s="10" t="s">
        <v>143</v>
      </c>
      <c r="J169" s="10" t="s">
        <v>149</v>
      </c>
      <c r="K169" s="10" t="s">
        <v>141</v>
      </c>
      <c r="L169" s="10" t="s">
        <v>199</v>
      </c>
      <c r="M169" s="10" t="s">
        <v>146</v>
      </c>
      <c r="N169" s="10" t="s">
        <v>147</v>
      </c>
      <c r="O169" s="10" t="s">
        <v>333</v>
      </c>
      <c r="P169" s="57">
        <v>30</v>
      </c>
      <c r="Q169" s="18" t="s">
        <v>328</v>
      </c>
      <c r="R169" s="10" t="s">
        <v>362</v>
      </c>
      <c r="S169" s="10" t="s">
        <v>344</v>
      </c>
      <c r="T169" s="10" t="s">
        <v>363</v>
      </c>
      <c r="U169" s="10">
        <v>30</v>
      </c>
      <c r="V169" s="10" t="s">
        <v>511</v>
      </c>
      <c r="W169" s="18" t="s">
        <v>518</v>
      </c>
      <c r="X169" s="44"/>
      <c r="Y169" s="42"/>
      <c r="Z169" s="42"/>
      <c r="AA169" s="42"/>
      <c r="AB169" s="42"/>
      <c r="AC169" s="42" t="s">
        <v>517</v>
      </c>
      <c r="AD169" s="42"/>
      <c r="AE169" s="42"/>
      <c r="AF169" s="42"/>
      <c r="AG169" s="42"/>
      <c r="AH169" s="42"/>
      <c r="AI169" s="4"/>
      <c r="AJ169" s="42"/>
      <c r="AK169" s="42"/>
      <c r="AL169" s="42"/>
      <c r="AM169" s="95">
        <v>30.337078651685392</v>
      </c>
      <c r="AN169" s="94">
        <v>10.112359550561797</v>
      </c>
      <c r="AO169" s="94"/>
      <c r="AP169" s="93" t="s">
        <v>653</v>
      </c>
      <c r="AQ169" s="94">
        <v>61.797752808988761</v>
      </c>
      <c r="AR169" s="94">
        <v>8.4269662921348303</v>
      </c>
      <c r="AS169" s="94"/>
      <c r="AT169" s="92" t="s">
        <v>653</v>
      </c>
      <c r="AU169" s="18" t="s">
        <v>599</v>
      </c>
      <c r="AV169" s="4" t="s">
        <v>603</v>
      </c>
      <c r="AW169" s="44"/>
    </row>
    <row r="170" spans="1:49" s="17" customFormat="1" ht="15.5" x14ac:dyDescent="0.35">
      <c r="A170" s="4" t="s">
        <v>74</v>
      </c>
      <c r="B170" s="10" t="s">
        <v>861</v>
      </c>
      <c r="C170" s="10" t="s">
        <v>862</v>
      </c>
      <c r="D170" s="10">
        <v>1999</v>
      </c>
      <c r="E170" s="172" t="s">
        <v>1090</v>
      </c>
      <c r="F170" s="10" t="s">
        <v>140</v>
      </c>
      <c r="G170" s="10" t="s">
        <v>148</v>
      </c>
      <c r="H170" s="10" t="s">
        <v>142</v>
      </c>
      <c r="I170" s="10" t="s">
        <v>143</v>
      </c>
      <c r="J170" s="10" t="s">
        <v>149</v>
      </c>
      <c r="K170" s="10" t="s">
        <v>141</v>
      </c>
      <c r="L170" s="10" t="s">
        <v>199</v>
      </c>
      <c r="M170" s="10" t="s">
        <v>146</v>
      </c>
      <c r="N170" s="10" t="s">
        <v>147</v>
      </c>
      <c r="O170" s="10" t="s">
        <v>333</v>
      </c>
      <c r="P170" s="57">
        <v>30</v>
      </c>
      <c r="Q170" s="18" t="s">
        <v>328</v>
      </c>
      <c r="R170" s="10" t="s">
        <v>362</v>
      </c>
      <c r="S170" s="10" t="s">
        <v>344</v>
      </c>
      <c r="T170" s="10" t="s">
        <v>363</v>
      </c>
      <c r="U170" s="10">
        <v>30</v>
      </c>
      <c r="V170" s="10" t="s">
        <v>511</v>
      </c>
      <c r="W170" s="18" t="s">
        <v>518</v>
      </c>
      <c r="X170" s="44"/>
      <c r="Y170" s="42"/>
      <c r="Z170" s="42"/>
      <c r="AA170" s="42"/>
      <c r="AB170" s="42"/>
      <c r="AC170" s="42" t="s">
        <v>517</v>
      </c>
      <c r="AD170" s="42"/>
      <c r="AE170" s="42"/>
      <c r="AF170" s="42"/>
      <c r="AG170" s="42"/>
      <c r="AH170" s="42"/>
      <c r="AI170" s="4"/>
      <c r="AJ170" s="42"/>
      <c r="AK170" s="42"/>
      <c r="AL170" s="42"/>
      <c r="AM170" s="95">
        <v>20.224719101123593</v>
      </c>
      <c r="AN170" s="94">
        <v>8.4269662921348303</v>
      </c>
      <c r="AO170" s="94">
        <v>23.835060039995984</v>
      </c>
      <c r="AP170" s="93">
        <v>8</v>
      </c>
      <c r="AQ170" s="94">
        <v>77.528089887640448</v>
      </c>
      <c r="AR170" s="94">
        <v>5.6179775280898872</v>
      </c>
      <c r="AS170" s="94">
        <v>15.890040026663989</v>
      </c>
      <c r="AT170" s="92">
        <v>8</v>
      </c>
      <c r="AU170" s="18" t="s">
        <v>599</v>
      </c>
      <c r="AV170" s="4" t="s">
        <v>604</v>
      </c>
      <c r="AW170" s="44"/>
    </row>
    <row r="171" spans="1:49" s="174" customFormat="1" ht="15.5" x14ac:dyDescent="0.35">
      <c r="A171" s="1" t="s">
        <v>75</v>
      </c>
      <c r="B171" s="6" t="s">
        <v>863</v>
      </c>
      <c r="C171" s="6" t="s">
        <v>864</v>
      </c>
      <c r="D171" s="6">
        <v>2008</v>
      </c>
      <c r="E171" s="168" t="s">
        <v>1091</v>
      </c>
      <c r="F171" s="6" t="s">
        <v>140</v>
      </c>
      <c r="G171" s="6" t="s">
        <v>148</v>
      </c>
      <c r="H171" s="6" t="s">
        <v>142</v>
      </c>
      <c r="I171" s="6" t="s">
        <v>143</v>
      </c>
      <c r="J171" s="6" t="s">
        <v>149</v>
      </c>
      <c r="K171" s="6" t="s">
        <v>141</v>
      </c>
      <c r="L171" s="6" t="s">
        <v>199</v>
      </c>
      <c r="M171" s="6" t="s">
        <v>146</v>
      </c>
      <c r="N171" s="6" t="s">
        <v>147</v>
      </c>
      <c r="O171" s="6" t="s">
        <v>333</v>
      </c>
      <c r="P171" s="56" t="s">
        <v>444</v>
      </c>
      <c r="Q171" s="16" t="s">
        <v>328</v>
      </c>
      <c r="R171" s="6" t="s">
        <v>362</v>
      </c>
      <c r="S171" s="6" t="s">
        <v>344</v>
      </c>
      <c r="T171" s="6" t="s">
        <v>363</v>
      </c>
      <c r="U171" s="6">
        <v>100</v>
      </c>
      <c r="V171" s="6" t="s">
        <v>511</v>
      </c>
      <c r="W171" s="16" t="s">
        <v>518</v>
      </c>
      <c r="X171" s="22"/>
      <c r="Y171" s="23"/>
      <c r="Z171" s="23"/>
      <c r="AA171" s="23"/>
      <c r="AB171" s="23"/>
      <c r="AC171" s="23" t="s">
        <v>517</v>
      </c>
      <c r="AD171" s="23"/>
      <c r="AE171" s="23"/>
      <c r="AF171" s="23"/>
      <c r="AG171" s="23"/>
      <c r="AH171" s="23"/>
      <c r="AI171" s="1"/>
      <c r="AJ171" s="23"/>
      <c r="AK171" s="23"/>
      <c r="AL171" s="23"/>
      <c r="AM171" s="96">
        <v>14.124293785310735</v>
      </c>
      <c r="AN171" s="88">
        <v>5.0847457627118651</v>
      </c>
      <c r="AO171" s="88">
        <v>14.381832837692494</v>
      </c>
      <c r="AP171" s="60">
        <v>8</v>
      </c>
      <c r="AQ171" s="88">
        <v>71.751412429378533</v>
      </c>
      <c r="AR171" s="88">
        <v>7.3446327683615822</v>
      </c>
      <c r="AS171" s="88">
        <v>20.773758543333603</v>
      </c>
      <c r="AT171" s="59">
        <v>8</v>
      </c>
      <c r="AU171" s="16" t="s">
        <v>599</v>
      </c>
      <c r="AV171" s="1" t="s">
        <v>636</v>
      </c>
      <c r="AW171" s="22"/>
    </row>
    <row r="172" spans="1:49" s="174" customFormat="1" ht="15.5" x14ac:dyDescent="0.35">
      <c r="A172" s="1" t="s">
        <v>75</v>
      </c>
      <c r="B172" s="6" t="s">
        <v>863</v>
      </c>
      <c r="C172" s="6" t="s">
        <v>864</v>
      </c>
      <c r="D172" s="6">
        <v>2008</v>
      </c>
      <c r="E172" s="168" t="s">
        <v>1091</v>
      </c>
      <c r="F172" s="6" t="s">
        <v>140</v>
      </c>
      <c r="G172" s="6" t="s">
        <v>148</v>
      </c>
      <c r="H172" s="6" t="s">
        <v>142</v>
      </c>
      <c r="I172" s="6" t="s">
        <v>143</v>
      </c>
      <c r="J172" s="6" t="s">
        <v>149</v>
      </c>
      <c r="K172" s="6" t="s">
        <v>141</v>
      </c>
      <c r="L172" s="6" t="s">
        <v>199</v>
      </c>
      <c r="M172" s="6" t="s">
        <v>146</v>
      </c>
      <c r="N172" s="6" t="s">
        <v>147</v>
      </c>
      <c r="O172" s="6" t="s">
        <v>333</v>
      </c>
      <c r="P172" s="56" t="s">
        <v>444</v>
      </c>
      <c r="Q172" s="16" t="s">
        <v>328</v>
      </c>
      <c r="R172" s="6" t="s">
        <v>362</v>
      </c>
      <c r="S172" s="6" t="s">
        <v>344</v>
      </c>
      <c r="T172" s="6" t="s">
        <v>363</v>
      </c>
      <c r="U172" s="6">
        <v>3</v>
      </c>
      <c r="V172" s="6" t="s">
        <v>511</v>
      </c>
      <c r="W172" s="16" t="s">
        <v>518</v>
      </c>
      <c r="X172" s="22"/>
      <c r="Y172" s="23"/>
      <c r="Z172" s="23"/>
      <c r="AA172" s="23"/>
      <c r="AB172" s="23"/>
      <c r="AC172" s="23" t="s">
        <v>513</v>
      </c>
      <c r="AD172" s="23"/>
      <c r="AE172" s="23"/>
      <c r="AF172" s="23"/>
      <c r="AG172" s="23"/>
      <c r="AH172" s="23"/>
      <c r="AI172" s="1"/>
      <c r="AJ172" s="23"/>
      <c r="AK172" s="23"/>
      <c r="AL172" s="23"/>
      <c r="AM172" s="96">
        <v>58.604651162790702</v>
      </c>
      <c r="AN172" s="88">
        <v>6.5116279069767442</v>
      </c>
      <c r="AO172" s="88">
        <v>31.900331533920458</v>
      </c>
      <c r="AP172" s="60">
        <v>24</v>
      </c>
      <c r="AQ172" s="88">
        <v>73.488372093023258</v>
      </c>
      <c r="AR172" s="88">
        <v>4.6511627906976747</v>
      </c>
      <c r="AS172" s="88">
        <v>22.78595109565747</v>
      </c>
      <c r="AT172" s="59">
        <v>24</v>
      </c>
      <c r="AU172" s="16" t="s">
        <v>599</v>
      </c>
      <c r="AV172" s="1" t="s">
        <v>601</v>
      </c>
      <c r="AW172" s="22"/>
    </row>
    <row r="173" spans="1:49" s="174" customFormat="1" ht="15.5" x14ac:dyDescent="0.35">
      <c r="A173" s="1" t="s">
        <v>75</v>
      </c>
      <c r="B173" s="6" t="s">
        <v>863</v>
      </c>
      <c r="C173" s="6" t="s">
        <v>864</v>
      </c>
      <c r="D173" s="6">
        <v>2008</v>
      </c>
      <c r="E173" s="168" t="s">
        <v>1091</v>
      </c>
      <c r="F173" s="6" t="s">
        <v>140</v>
      </c>
      <c r="G173" s="6" t="s">
        <v>148</v>
      </c>
      <c r="H173" s="6" t="s">
        <v>142</v>
      </c>
      <c r="I173" s="6" t="s">
        <v>143</v>
      </c>
      <c r="J173" s="6" t="s">
        <v>149</v>
      </c>
      <c r="K173" s="6" t="s">
        <v>141</v>
      </c>
      <c r="L173" s="6" t="s">
        <v>199</v>
      </c>
      <c r="M173" s="6" t="s">
        <v>146</v>
      </c>
      <c r="N173" s="6" t="s">
        <v>147</v>
      </c>
      <c r="O173" s="6" t="s">
        <v>333</v>
      </c>
      <c r="P173" s="56" t="s">
        <v>444</v>
      </c>
      <c r="Q173" s="16" t="s">
        <v>328</v>
      </c>
      <c r="R173" s="6" t="s">
        <v>362</v>
      </c>
      <c r="S173" s="6" t="s">
        <v>344</v>
      </c>
      <c r="T173" s="6" t="s">
        <v>363</v>
      </c>
      <c r="U173" s="6">
        <v>30</v>
      </c>
      <c r="V173" s="6" t="s">
        <v>511</v>
      </c>
      <c r="W173" s="16" t="s">
        <v>518</v>
      </c>
      <c r="X173" s="22"/>
      <c r="Y173" s="23"/>
      <c r="Z173" s="23"/>
      <c r="AA173" s="23"/>
      <c r="AB173" s="23"/>
      <c r="AC173" s="23" t="s">
        <v>517</v>
      </c>
      <c r="AD173" s="23"/>
      <c r="AE173" s="23"/>
      <c r="AF173" s="23"/>
      <c r="AG173" s="23"/>
      <c r="AH173" s="23"/>
      <c r="AI173" s="1"/>
      <c r="AJ173" s="23"/>
      <c r="AK173" s="23"/>
      <c r="AL173" s="23"/>
      <c r="AM173" s="96">
        <v>33.898305084745765</v>
      </c>
      <c r="AN173" s="88">
        <v>13.559322033898306</v>
      </c>
      <c r="AO173" s="88">
        <v>38.351554233846649</v>
      </c>
      <c r="AP173" s="60">
        <v>8</v>
      </c>
      <c r="AQ173" s="88">
        <v>65.536723163841813</v>
      </c>
      <c r="AR173" s="88">
        <v>13.559322033898306</v>
      </c>
      <c r="AS173" s="88">
        <v>38.351554233846649</v>
      </c>
      <c r="AT173" s="59">
        <v>8</v>
      </c>
      <c r="AU173" s="16" t="s">
        <v>599</v>
      </c>
      <c r="AV173" s="1" t="s">
        <v>594</v>
      </c>
      <c r="AW173" s="22"/>
    </row>
    <row r="174" spans="1:49" s="174" customFormat="1" ht="15.5" x14ac:dyDescent="0.35">
      <c r="A174" s="1" t="s">
        <v>75</v>
      </c>
      <c r="B174" s="6" t="s">
        <v>863</v>
      </c>
      <c r="C174" s="6" t="s">
        <v>864</v>
      </c>
      <c r="D174" s="6">
        <v>2008</v>
      </c>
      <c r="E174" s="168" t="s">
        <v>1091</v>
      </c>
      <c r="F174" s="6" t="s">
        <v>140</v>
      </c>
      <c r="G174" s="6" t="s">
        <v>148</v>
      </c>
      <c r="H174" s="6" t="s">
        <v>142</v>
      </c>
      <c r="I174" s="6" t="s">
        <v>143</v>
      </c>
      <c r="J174" s="6" t="s">
        <v>149</v>
      </c>
      <c r="K174" s="6" t="s">
        <v>141</v>
      </c>
      <c r="L174" s="6" t="s">
        <v>199</v>
      </c>
      <c r="M174" s="6" t="s">
        <v>146</v>
      </c>
      <c r="N174" s="6" t="s">
        <v>147</v>
      </c>
      <c r="O174" s="6" t="s">
        <v>333</v>
      </c>
      <c r="P174" s="56" t="s">
        <v>444</v>
      </c>
      <c r="Q174" s="16" t="s">
        <v>328</v>
      </c>
      <c r="R174" s="6" t="s">
        <v>362</v>
      </c>
      <c r="S174" s="6" t="s">
        <v>344</v>
      </c>
      <c r="T174" s="6" t="s">
        <v>363</v>
      </c>
      <c r="U174" s="6">
        <v>30</v>
      </c>
      <c r="V174" s="6" t="s">
        <v>511</v>
      </c>
      <c r="W174" s="16" t="s">
        <v>518</v>
      </c>
      <c r="X174" s="22"/>
      <c r="Y174" s="23"/>
      <c r="Z174" s="23"/>
      <c r="AA174" s="23"/>
      <c r="AB174" s="23"/>
      <c r="AC174" s="23" t="s">
        <v>517</v>
      </c>
      <c r="AD174" s="23"/>
      <c r="AE174" s="23"/>
      <c r="AF174" s="23"/>
      <c r="AG174" s="23"/>
      <c r="AH174" s="23"/>
      <c r="AI174" s="1"/>
      <c r="AJ174" s="23"/>
      <c r="AK174" s="23"/>
      <c r="AL174" s="23"/>
      <c r="AM174" s="96">
        <v>23.660714285714285</v>
      </c>
      <c r="AN174" s="88">
        <v>9.821428571428573</v>
      </c>
      <c r="AO174" s="88">
        <v>29.464285714285719</v>
      </c>
      <c r="AP174" s="60">
        <v>9</v>
      </c>
      <c r="AQ174" s="88">
        <v>70.535714285714292</v>
      </c>
      <c r="AR174" s="88">
        <v>9.375</v>
      </c>
      <c r="AS174" s="88">
        <v>28.125</v>
      </c>
      <c r="AT174" s="59">
        <v>9</v>
      </c>
      <c r="AU174" s="16" t="s">
        <v>599</v>
      </c>
      <c r="AV174" s="1" t="s">
        <v>635</v>
      </c>
      <c r="AW174" s="22"/>
    </row>
    <row r="175" spans="1:49" s="17" customFormat="1" ht="15.5" x14ac:dyDescent="0.35">
      <c r="A175" s="4" t="s">
        <v>76</v>
      </c>
      <c r="B175" s="10" t="s">
        <v>865</v>
      </c>
      <c r="C175" s="10" t="s">
        <v>866</v>
      </c>
      <c r="D175" s="10">
        <v>2011</v>
      </c>
      <c r="E175" s="172" t="s">
        <v>1092</v>
      </c>
      <c r="F175" s="10" t="s">
        <v>140</v>
      </c>
      <c r="G175" s="10" t="s">
        <v>148</v>
      </c>
      <c r="H175" s="10" t="s">
        <v>142</v>
      </c>
      <c r="I175" s="10" t="s">
        <v>143</v>
      </c>
      <c r="J175" s="10" t="s">
        <v>144</v>
      </c>
      <c r="K175" s="10" t="s">
        <v>141</v>
      </c>
      <c r="L175" s="10" t="s">
        <v>209</v>
      </c>
      <c r="M175" s="10" t="s">
        <v>146</v>
      </c>
      <c r="N175" s="10" t="s">
        <v>147</v>
      </c>
      <c r="O175" s="10" t="s">
        <v>333</v>
      </c>
      <c r="P175" s="57" t="s">
        <v>445</v>
      </c>
      <c r="Q175" s="18" t="s">
        <v>328</v>
      </c>
      <c r="R175" s="10" t="s">
        <v>329</v>
      </c>
      <c r="S175" s="10" t="s">
        <v>330</v>
      </c>
      <c r="T175" s="10" t="s">
        <v>446</v>
      </c>
      <c r="U175" s="10">
        <v>20</v>
      </c>
      <c r="V175" s="10" t="s">
        <v>546</v>
      </c>
      <c r="W175" s="18" t="s">
        <v>553</v>
      </c>
      <c r="X175" s="44"/>
      <c r="Y175" s="42" t="s">
        <v>513</v>
      </c>
      <c r="Z175" s="42"/>
      <c r="AA175" s="42"/>
      <c r="AB175" s="42"/>
      <c r="AC175" s="42"/>
      <c r="AD175" s="42"/>
      <c r="AE175" s="42"/>
      <c r="AF175" s="42"/>
      <c r="AG175" s="42"/>
      <c r="AH175" s="42"/>
      <c r="AI175" s="4"/>
      <c r="AJ175" s="42"/>
      <c r="AK175" s="42"/>
      <c r="AL175" s="42"/>
      <c r="AM175" s="95">
        <v>10.356164383561643</v>
      </c>
      <c r="AN175" s="94">
        <v>3.1232876712328763</v>
      </c>
      <c r="AO175" s="94"/>
      <c r="AP175" s="93" t="s">
        <v>674</v>
      </c>
      <c r="AQ175" s="94">
        <v>22.191780821917806</v>
      </c>
      <c r="AR175" s="94">
        <v>3.2054794520547945</v>
      </c>
      <c r="AS175" s="94"/>
      <c r="AT175" s="92" t="s">
        <v>674</v>
      </c>
      <c r="AU175" s="18" t="s">
        <v>599</v>
      </c>
      <c r="AV175" s="4" t="s">
        <v>620</v>
      </c>
      <c r="AW175" s="44"/>
    </row>
    <row r="176" spans="1:49" s="17" customFormat="1" ht="15.5" x14ac:dyDescent="0.35">
      <c r="A176" s="4" t="s">
        <v>76</v>
      </c>
      <c r="B176" s="10" t="s">
        <v>865</v>
      </c>
      <c r="C176" s="10" t="s">
        <v>866</v>
      </c>
      <c r="D176" s="10">
        <v>2011</v>
      </c>
      <c r="E176" s="172" t="s">
        <v>1092</v>
      </c>
      <c r="F176" s="10" t="s">
        <v>140</v>
      </c>
      <c r="G176" s="10" t="s">
        <v>148</v>
      </c>
      <c r="H176" s="10" t="s">
        <v>142</v>
      </c>
      <c r="I176" s="10" t="s">
        <v>143</v>
      </c>
      <c r="J176" s="10" t="s">
        <v>144</v>
      </c>
      <c r="K176" s="10" t="s">
        <v>141</v>
      </c>
      <c r="L176" s="10" t="s">
        <v>209</v>
      </c>
      <c r="M176" s="10" t="s">
        <v>146</v>
      </c>
      <c r="N176" s="10" t="s">
        <v>147</v>
      </c>
      <c r="O176" s="10" t="s">
        <v>333</v>
      </c>
      <c r="P176" s="57" t="s">
        <v>445</v>
      </c>
      <c r="Q176" s="18" t="s">
        <v>328</v>
      </c>
      <c r="R176" s="10" t="s">
        <v>329</v>
      </c>
      <c r="S176" s="10" t="s">
        <v>330</v>
      </c>
      <c r="T176" s="10" t="s">
        <v>446</v>
      </c>
      <c r="U176" s="10">
        <v>20</v>
      </c>
      <c r="V176" s="10" t="s">
        <v>546</v>
      </c>
      <c r="W176" s="18" t="s">
        <v>553</v>
      </c>
      <c r="X176" s="44"/>
      <c r="Y176" s="42"/>
      <c r="Z176" s="42"/>
      <c r="AA176" s="42" t="s">
        <v>517</v>
      </c>
      <c r="AB176" s="42"/>
      <c r="AC176" s="42"/>
      <c r="AD176" s="42"/>
      <c r="AE176" s="42"/>
      <c r="AF176" s="42"/>
      <c r="AG176" s="42"/>
      <c r="AH176" s="42"/>
      <c r="AI176" s="4"/>
      <c r="AJ176" s="42"/>
      <c r="AK176" s="42"/>
      <c r="AL176" s="42"/>
      <c r="AM176" s="95">
        <v>26.300578034682083</v>
      </c>
      <c r="AN176" s="94">
        <v>7.0809248554913289</v>
      </c>
      <c r="AO176" s="94"/>
      <c r="AP176" s="93" t="s">
        <v>674</v>
      </c>
      <c r="AQ176" s="94">
        <v>254.91329479768785</v>
      </c>
      <c r="AR176" s="94">
        <v>34.393063583815028</v>
      </c>
      <c r="AS176" s="94"/>
      <c r="AT176" s="92" t="s">
        <v>674</v>
      </c>
      <c r="AU176" s="18" t="s">
        <v>599</v>
      </c>
      <c r="AV176" s="4" t="s">
        <v>615</v>
      </c>
      <c r="AW176" s="44" t="s">
        <v>608</v>
      </c>
    </row>
    <row r="177" spans="1:49" s="174" customFormat="1" ht="15.5" x14ac:dyDescent="0.35">
      <c r="A177" s="1" t="s">
        <v>77</v>
      </c>
      <c r="B177" s="6" t="s">
        <v>867</v>
      </c>
      <c r="C177" s="6" t="s">
        <v>868</v>
      </c>
      <c r="D177" s="6">
        <v>2011</v>
      </c>
      <c r="E177" s="168" t="s">
        <v>1093</v>
      </c>
      <c r="F177" s="6" t="s">
        <v>140</v>
      </c>
      <c r="G177" s="6" t="s">
        <v>141</v>
      </c>
      <c r="H177" s="6" t="s">
        <v>142</v>
      </c>
      <c r="I177" s="6" t="s">
        <v>153</v>
      </c>
      <c r="J177" s="6" t="s">
        <v>251</v>
      </c>
      <c r="K177" s="6" t="s">
        <v>259</v>
      </c>
      <c r="L177" s="6" t="s">
        <v>141</v>
      </c>
      <c r="M177" s="6" t="s">
        <v>146</v>
      </c>
      <c r="N177" s="6" t="s">
        <v>147</v>
      </c>
      <c r="O177" s="6" t="s">
        <v>323</v>
      </c>
      <c r="P177" s="56" t="s">
        <v>387</v>
      </c>
      <c r="Q177" s="16" t="s">
        <v>328</v>
      </c>
      <c r="R177" s="6" t="s">
        <v>329</v>
      </c>
      <c r="S177" s="6" t="s">
        <v>337</v>
      </c>
      <c r="T177" s="6" t="s">
        <v>437</v>
      </c>
      <c r="U177" s="6">
        <v>10</v>
      </c>
      <c r="V177" s="6" t="s">
        <v>511</v>
      </c>
      <c r="W177" s="16" t="s">
        <v>527</v>
      </c>
      <c r="X177" s="22"/>
      <c r="Y177" s="23"/>
      <c r="Z177" s="23"/>
      <c r="AA177" s="23"/>
      <c r="AB177" s="23"/>
      <c r="AC177" s="23" t="s">
        <v>517</v>
      </c>
      <c r="AD177" s="23"/>
      <c r="AE177" s="23"/>
      <c r="AF177" s="23"/>
      <c r="AG177" s="23"/>
      <c r="AH177" s="23"/>
      <c r="AI177" s="1"/>
      <c r="AJ177" s="23"/>
      <c r="AK177" s="23"/>
      <c r="AL177" s="23"/>
      <c r="AM177" s="96">
        <v>52.4</v>
      </c>
      <c r="AN177" s="88">
        <v>12.1</v>
      </c>
      <c r="AO177" s="167">
        <f>AN177*SQRT(AP177)</f>
        <v>29.63882588767645</v>
      </c>
      <c r="AP177" s="60">
        <v>6</v>
      </c>
      <c r="AQ177" s="88">
        <v>201</v>
      </c>
      <c r="AR177" s="88">
        <v>41.7</v>
      </c>
      <c r="AS177" s="167">
        <f>AR177*SQRT(AT177)</f>
        <v>102.14372227405852</v>
      </c>
      <c r="AT177" s="59">
        <v>6</v>
      </c>
      <c r="AU177" s="16" t="s">
        <v>599</v>
      </c>
      <c r="AV177" s="1" t="s">
        <v>675</v>
      </c>
      <c r="AW177" s="22"/>
    </row>
    <row r="178" spans="1:49" s="17" customFormat="1" ht="15.5" x14ac:dyDescent="0.35">
      <c r="A178" s="4" t="s">
        <v>78</v>
      </c>
      <c r="B178" s="10" t="s">
        <v>1094</v>
      </c>
      <c r="C178" s="10" t="s">
        <v>869</v>
      </c>
      <c r="D178" s="10">
        <v>1997</v>
      </c>
      <c r="E178" s="172" t="s">
        <v>1095</v>
      </c>
      <c r="F178" s="10" t="s">
        <v>164</v>
      </c>
      <c r="G178" s="10" t="s">
        <v>141</v>
      </c>
      <c r="H178" s="10" t="s">
        <v>141</v>
      </c>
      <c r="I178" s="10" t="s">
        <v>143</v>
      </c>
      <c r="J178" s="10" t="s">
        <v>149</v>
      </c>
      <c r="K178" s="10" t="s">
        <v>260</v>
      </c>
      <c r="L178" s="10" t="s">
        <v>141</v>
      </c>
      <c r="M178" s="10" t="s">
        <v>146</v>
      </c>
      <c r="N178" s="10" t="s">
        <v>147</v>
      </c>
      <c r="O178" s="10" t="s">
        <v>323</v>
      </c>
      <c r="P178" s="57" t="s">
        <v>447</v>
      </c>
      <c r="Q178" s="18" t="s">
        <v>356</v>
      </c>
      <c r="R178" s="10" t="s">
        <v>329</v>
      </c>
      <c r="S178" s="10" t="s">
        <v>326</v>
      </c>
      <c r="T178" s="10" t="s">
        <v>141</v>
      </c>
      <c r="U178" s="10">
        <v>10</v>
      </c>
      <c r="V178" s="10" t="s">
        <v>515</v>
      </c>
      <c r="W178" s="18" t="s">
        <v>557</v>
      </c>
      <c r="X178" s="44"/>
      <c r="Y178" s="42" t="s">
        <v>523</v>
      </c>
      <c r="Z178" s="42"/>
      <c r="AA178" s="42"/>
      <c r="AB178" s="42"/>
      <c r="AC178" s="42"/>
      <c r="AD178" s="42"/>
      <c r="AE178" s="42"/>
      <c r="AF178" s="42"/>
      <c r="AG178" s="42"/>
      <c r="AH178" s="42"/>
      <c r="AI178" s="4"/>
      <c r="AJ178" s="42"/>
      <c r="AK178" s="42"/>
      <c r="AL178" s="42"/>
      <c r="AM178" s="95">
        <v>18.97058823529412</v>
      </c>
      <c r="AN178" s="94">
        <v>2.9411764705882355</v>
      </c>
      <c r="AO178" s="94">
        <v>9.3008166475540577</v>
      </c>
      <c r="AP178" s="93">
        <v>10</v>
      </c>
      <c r="AQ178" s="94">
        <v>5.2941176470588243</v>
      </c>
      <c r="AR178" s="94">
        <v>1.6911764705882353</v>
      </c>
      <c r="AS178" s="94">
        <v>5.3479695723435832</v>
      </c>
      <c r="AT178" s="92">
        <v>10</v>
      </c>
      <c r="AU178" s="18" t="s">
        <v>599</v>
      </c>
      <c r="AV178" s="4" t="s">
        <v>636</v>
      </c>
      <c r="AW178" s="44"/>
    </row>
    <row r="179" spans="1:49" s="17" customFormat="1" ht="15.5" x14ac:dyDescent="0.35">
      <c r="A179" s="4" t="s">
        <v>78</v>
      </c>
      <c r="B179" s="10" t="s">
        <v>1094</v>
      </c>
      <c r="C179" s="10" t="s">
        <v>869</v>
      </c>
      <c r="D179" s="10">
        <v>1997</v>
      </c>
      <c r="E179" s="172" t="s">
        <v>1095</v>
      </c>
      <c r="F179" s="10" t="s">
        <v>164</v>
      </c>
      <c r="G179" s="10" t="s">
        <v>141</v>
      </c>
      <c r="H179" s="10" t="s">
        <v>141</v>
      </c>
      <c r="I179" s="10" t="s">
        <v>143</v>
      </c>
      <c r="J179" s="10" t="s">
        <v>149</v>
      </c>
      <c r="K179" s="10" t="s">
        <v>260</v>
      </c>
      <c r="L179" s="10" t="s">
        <v>141</v>
      </c>
      <c r="M179" s="10" t="s">
        <v>146</v>
      </c>
      <c r="N179" s="10" t="s">
        <v>147</v>
      </c>
      <c r="O179" s="10" t="s">
        <v>323</v>
      </c>
      <c r="P179" s="57" t="s">
        <v>447</v>
      </c>
      <c r="Q179" s="18" t="s">
        <v>356</v>
      </c>
      <c r="R179" s="10" t="s">
        <v>329</v>
      </c>
      <c r="S179" s="10" t="s">
        <v>326</v>
      </c>
      <c r="T179" s="10" t="s">
        <v>141</v>
      </c>
      <c r="U179" s="10">
        <v>10</v>
      </c>
      <c r="V179" s="10" t="s">
        <v>515</v>
      </c>
      <c r="W179" s="18" t="s">
        <v>558</v>
      </c>
      <c r="X179" s="44"/>
      <c r="Y179" s="42" t="s">
        <v>517</v>
      </c>
      <c r="Z179" s="42"/>
      <c r="AA179" s="42"/>
      <c r="AB179" s="42"/>
      <c r="AC179" s="42"/>
      <c r="AD179" s="42"/>
      <c r="AE179" s="42"/>
      <c r="AF179" s="42"/>
      <c r="AG179" s="42"/>
      <c r="AH179" s="42"/>
      <c r="AI179" s="4"/>
      <c r="AJ179" s="42"/>
      <c r="AK179" s="42"/>
      <c r="AL179" s="42"/>
      <c r="AM179" s="95">
        <v>11.739130434782609</v>
      </c>
      <c r="AN179" s="94">
        <v>10.434782608695651</v>
      </c>
      <c r="AO179" s="94">
        <v>32.99767993219178</v>
      </c>
      <c r="AP179" s="93">
        <v>10</v>
      </c>
      <c r="AQ179" s="123">
        <v>75.217391304347828</v>
      </c>
      <c r="AR179" s="123">
        <v>13.913043478260869</v>
      </c>
      <c r="AS179" s="94">
        <v>43.996906576255711</v>
      </c>
      <c r="AT179" s="92">
        <v>10</v>
      </c>
      <c r="AU179" s="18" t="s">
        <v>599</v>
      </c>
      <c r="AV179" s="4" t="s">
        <v>601</v>
      </c>
      <c r="AW179" s="44"/>
    </row>
    <row r="180" spans="1:49" s="17" customFormat="1" ht="15.5" x14ac:dyDescent="0.35">
      <c r="A180" s="4" t="s">
        <v>78</v>
      </c>
      <c r="B180" s="10" t="s">
        <v>1094</v>
      </c>
      <c r="C180" s="10" t="s">
        <v>869</v>
      </c>
      <c r="D180" s="10">
        <v>1997</v>
      </c>
      <c r="E180" s="172" t="s">
        <v>1095</v>
      </c>
      <c r="F180" s="10" t="s">
        <v>164</v>
      </c>
      <c r="G180" s="10" t="s">
        <v>141</v>
      </c>
      <c r="H180" s="10" t="s">
        <v>141</v>
      </c>
      <c r="I180" s="10" t="s">
        <v>143</v>
      </c>
      <c r="J180" s="10" t="s">
        <v>149</v>
      </c>
      <c r="K180" s="10" t="s">
        <v>261</v>
      </c>
      <c r="L180" s="10" t="s">
        <v>141</v>
      </c>
      <c r="M180" s="10" t="s">
        <v>146</v>
      </c>
      <c r="N180" s="10" t="s">
        <v>147</v>
      </c>
      <c r="O180" s="10" t="s">
        <v>323</v>
      </c>
      <c r="P180" s="57" t="s">
        <v>447</v>
      </c>
      <c r="Q180" s="18" t="s">
        <v>404</v>
      </c>
      <c r="R180" s="10" t="s">
        <v>329</v>
      </c>
      <c r="S180" s="10" t="s">
        <v>326</v>
      </c>
      <c r="T180" s="10" t="s">
        <v>141</v>
      </c>
      <c r="U180" s="10">
        <v>10</v>
      </c>
      <c r="V180" s="10" t="s">
        <v>515</v>
      </c>
      <c r="W180" s="18" t="s">
        <v>559</v>
      </c>
      <c r="X180" s="44"/>
      <c r="Y180" s="42" t="s">
        <v>523</v>
      </c>
      <c r="Z180" s="42"/>
      <c r="AA180" s="42"/>
      <c r="AB180" s="42"/>
      <c r="AC180" s="42"/>
      <c r="AD180" s="42"/>
      <c r="AE180" s="42"/>
      <c r="AF180" s="42"/>
      <c r="AG180" s="42"/>
      <c r="AH180" s="42"/>
      <c r="AI180" s="4"/>
      <c r="AJ180" s="42"/>
      <c r="AK180" s="42"/>
      <c r="AL180" s="42"/>
      <c r="AM180" s="95">
        <v>10.372340425531915</v>
      </c>
      <c r="AN180" s="94">
        <v>1.1170212765957446</v>
      </c>
      <c r="AO180" s="94">
        <v>3.5323314289114873</v>
      </c>
      <c r="AP180" s="93">
        <v>10</v>
      </c>
      <c r="AQ180" s="123">
        <v>7.1808510638297873</v>
      </c>
      <c r="AR180" s="123">
        <v>0.31914893617021278</v>
      </c>
      <c r="AS180" s="94">
        <v>1.009237551117568</v>
      </c>
      <c r="AT180" s="92">
        <v>10</v>
      </c>
      <c r="AU180" s="18" t="s">
        <v>599</v>
      </c>
      <c r="AV180" s="4" t="s">
        <v>594</v>
      </c>
      <c r="AW180" s="44"/>
    </row>
    <row r="181" spans="1:49" s="174" customFormat="1" ht="15.5" x14ac:dyDescent="0.35">
      <c r="A181" s="1" t="s">
        <v>79</v>
      </c>
      <c r="B181" s="6" t="s">
        <v>870</v>
      </c>
      <c r="C181" s="6" t="s">
        <v>871</v>
      </c>
      <c r="D181" s="6">
        <v>2007</v>
      </c>
      <c r="E181" s="168" t="s">
        <v>1096</v>
      </c>
      <c r="F181" s="6" t="s">
        <v>140</v>
      </c>
      <c r="G181" s="6" t="s">
        <v>141</v>
      </c>
      <c r="H181" s="6" t="s">
        <v>141</v>
      </c>
      <c r="I181" s="6" t="s">
        <v>153</v>
      </c>
      <c r="J181" s="6" t="s">
        <v>141</v>
      </c>
      <c r="K181" s="6" t="s">
        <v>262</v>
      </c>
      <c r="L181" s="6" t="s">
        <v>141</v>
      </c>
      <c r="M181" s="6" t="s">
        <v>146</v>
      </c>
      <c r="N181" s="6" t="s">
        <v>263</v>
      </c>
      <c r="O181" s="6" t="s">
        <v>335</v>
      </c>
      <c r="P181" s="56">
        <v>5</v>
      </c>
      <c r="Q181" s="16" t="s">
        <v>448</v>
      </c>
      <c r="R181" s="6" t="s">
        <v>329</v>
      </c>
      <c r="S181" s="6" t="s">
        <v>407</v>
      </c>
      <c r="T181" s="6" t="s">
        <v>424</v>
      </c>
      <c r="U181" s="6">
        <v>5</v>
      </c>
      <c r="V181" s="6" t="s">
        <v>546</v>
      </c>
      <c r="W181" s="16" t="s">
        <v>560</v>
      </c>
      <c r="X181" s="22"/>
      <c r="Y181" s="23"/>
      <c r="Z181" s="23"/>
      <c r="AA181" s="23"/>
      <c r="AB181" s="23"/>
      <c r="AC181" s="23" t="s">
        <v>513</v>
      </c>
      <c r="AD181" s="23"/>
      <c r="AE181" s="23"/>
      <c r="AF181" s="23"/>
      <c r="AG181" s="23"/>
      <c r="AH181" s="23"/>
      <c r="AI181" s="1"/>
      <c r="AJ181" s="23" t="s">
        <v>524</v>
      </c>
      <c r="AK181" s="23"/>
      <c r="AL181" s="23"/>
      <c r="AM181" s="96">
        <v>415.87</v>
      </c>
      <c r="AN181" s="88">
        <f>(AO181)/(SQRT(AP181))</f>
        <v>31.188676150167062</v>
      </c>
      <c r="AO181" s="88">
        <v>69.739999999999995</v>
      </c>
      <c r="AP181" s="60">
        <v>5</v>
      </c>
      <c r="AQ181" s="88">
        <v>328.04</v>
      </c>
      <c r="AR181" s="88">
        <f>(AS181)/(SQRT(AT181))</f>
        <v>16.171243613278477</v>
      </c>
      <c r="AS181" s="88">
        <v>36.159999999999997</v>
      </c>
      <c r="AT181" s="59">
        <v>5</v>
      </c>
      <c r="AU181" s="16" t="s">
        <v>589</v>
      </c>
      <c r="AV181" s="1" t="s">
        <v>609</v>
      </c>
      <c r="AW181" s="22" t="s">
        <v>676</v>
      </c>
    </row>
    <row r="182" spans="1:49" s="174" customFormat="1" ht="15.5" x14ac:dyDescent="0.35">
      <c r="A182" s="1" t="s">
        <v>79</v>
      </c>
      <c r="B182" s="6" t="s">
        <v>870</v>
      </c>
      <c r="C182" s="6" t="s">
        <v>871</v>
      </c>
      <c r="D182" s="6">
        <v>2007</v>
      </c>
      <c r="E182" s="168" t="s">
        <v>1096</v>
      </c>
      <c r="F182" s="6" t="s">
        <v>140</v>
      </c>
      <c r="G182" s="6" t="s">
        <v>141</v>
      </c>
      <c r="H182" s="6" t="s">
        <v>141</v>
      </c>
      <c r="I182" s="6" t="s">
        <v>153</v>
      </c>
      <c r="J182" s="6" t="s">
        <v>141</v>
      </c>
      <c r="K182" s="6" t="s">
        <v>262</v>
      </c>
      <c r="L182" s="6" t="s">
        <v>141</v>
      </c>
      <c r="M182" s="6" t="s">
        <v>146</v>
      </c>
      <c r="N182" s="6" t="s">
        <v>264</v>
      </c>
      <c r="O182" s="6" t="s">
        <v>335</v>
      </c>
      <c r="P182" s="56">
        <v>5</v>
      </c>
      <c r="Q182" s="16" t="s">
        <v>448</v>
      </c>
      <c r="R182" s="6" t="s">
        <v>329</v>
      </c>
      <c r="S182" s="6" t="s">
        <v>407</v>
      </c>
      <c r="T182" s="6" t="s">
        <v>424</v>
      </c>
      <c r="U182" s="6">
        <v>5</v>
      </c>
      <c r="V182" s="6" t="s">
        <v>546</v>
      </c>
      <c r="W182" s="16" t="s">
        <v>560</v>
      </c>
      <c r="X182" s="22"/>
      <c r="Y182" s="23"/>
      <c r="Z182" s="23"/>
      <c r="AA182" s="23"/>
      <c r="AB182" s="23"/>
      <c r="AC182" s="23" t="s">
        <v>513</v>
      </c>
      <c r="AD182" s="23"/>
      <c r="AE182" s="23"/>
      <c r="AF182" s="23"/>
      <c r="AG182" s="23"/>
      <c r="AH182" s="23"/>
      <c r="AI182" s="1"/>
      <c r="AJ182" s="23" t="s">
        <v>524</v>
      </c>
      <c r="AK182" s="23"/>
      <c r="AL182" s="23"/>
      <c r="AM182" s="96">
        <v>524.35</v>
      </c>
      <c r="AN182" s="88">
        <f>(AO182)/(SQRT(AP182))</f>
        <v>24.25686541991772</v>
      </c>
      <c r="AO182" s="88">
        <v>54.24</v>
      </c>
      <c r="AP182" s="60">
        <v>5</v>
      </c>
      <c r="AQ182" s="88">
        <v>447.86</v>
      </c>
      <c r="AR182" s="88">
        <f>(AS182)/(SQRT(AT182))</f>
        <v>55.450013706039783</v>
      </c>
      <c r="AS182" s="88">
        <v>123.99</v>
      </c>
      <c r="AT182" s="59">
        <v>5</v>
      </c>
      <c r="AU182" s="16" t="s">
        <v>589</v>
      </c>
      <c r="AV182" s="1" t="s">
        <v>609</v>
      </c>
      <c r="AW182" s="22" t="s">
        <v>676</v>
      </c>
    </row>
    <row r="183" spans="1:49" s="174" customFormat="1" ht="15.5" x14ac:dyDescent="0.35">
      <c r="A183" s="1" t="s">
        <v>79</v>
      </c>
      <c r="B183" s="6" t="s">
        <v>870</v>
      </c>
      <c r="C183" s="6" t="s">
        <v>871</v>
      </c>
      <c r="D183" s="6">
        <v>2007</v>
      </c>
      <c r="E183" s="168" t="s">
        <v>1096</v>
      </c>
      <c r="F183" s="6" t="s">
        <v>140</v>
      </c>
      <c r="G183" s="6" t="s">
        <v>141</v>
      </c>
      <c r="H183" s="6" t="s">
        <v>141</v>
      </c>
      <c r="I183" s="6" t="s">
        <v>153</v>
      </c>
      <c r="J183" s="6" t="s">
        <v>141</v>
      </c>
      <c r="K183" s="6" t="s">
        <v>262</v>
      </c>
      <c r="L183" s="6" t="s">
        <v>141</v>
      </c>
      <c r="M183" s="6" t="s">
        <v>237</v>
      </c>
      <c r="N183" s="6" t="s">
        <v>263</v>
      </c>
      <c r="O183" s="6" t="s">
        <v>335</v>
      </c>
      <c r="P183" s="56">
        <v>5</v>
      </c>
      <c r="Q183" s="16" t="s">
        <v>448</v>
      </c>
      <c r="R183" s="6" t="s">
        <v>329</v>
      </c>
      <c r="S183" s="6" t="s">
        <v>407</v>
      </c>
      <c r="T183" s="6" t="s">
        <v>424</v>
      </c>
      <c r="U183" s="6">
        <v>5</v>
      </c>
      <c r="V183" s="6" t="s">
        <v>546</v>
      </c>
      <c r="W183" s="16" t="s">
        <v>560</v>
      </c>
      <c r="X183" s="22"/>
      <c r="Y183" s="23"/>
      <c r="Z183" s="23"/>
      <c r="AA183" s="23"/>
      <c r="AB183" s="23"/>
      <c r="AC183" s="23" t="s">
        <v>513</v>
      </c>
      <c r="AD183" s="23"/>
      <c r="AE183" s="23"/>
      <c r="AF183" s="23"/>
      <c r="AG183" s="23"/>
      <c r="AH183" s="23"/>
      <c r="AI183" s="1"/>
      <c r="AJ183" s="23" t="s">
        <v>524</v>
      </c>
      <c r="AK183" s="23"/>
      <c r="AL183" s="23"/>
      <c r="AM183" s="96">
        <v>315.13</v>
      </c>
      <c r="AN183" s="88">
        <f>(AO183)/(SQRT(AP183))</f>
        <v>4.6197164415145657</v>
      </c>
      <c r="AO183" s="88">
        <v>10.33</v>
      </c>
      <c r="AP183" s="60">
        <v>5</v>
      </c>
      <c r="AQ183" s="88">
        <v>235.06</v>
      </c>
      <c r="AR183" s="88">
        <f>(AS183)/(SQRT(AT183))</f>
        <v>13.863621460498695</v>
      </c>
      <c r="AS183" s="88">
        <v>31</v>
      </c>
      <c r="AT183" s="59">
        <v>5</v>
      </c>
      <c r="AU183" s="16" t="s">
        <v>589</v>
      </c>
      <c r="AV183" s="1" t="s">
        <v>609</v>
      </c>
      <c r="AW183" s="22" t="s">
        <v>676</v>
      </c>
    </row>
    <row r="184" spans="1:49" s="174" customFormat="1" ht="15.5" x14ac:dyDescent="0.35">
      <c r="A184" s="1" t="s">
        <v>79</v>
      </c>
      <c r="B184" s="6" t="s">
        <v>870</v>
      </c>
      <c r="C184" s="6" t="s">
        <v>871</v>
      </c>
      <c r="D184" s="6">
        <v>2007</v>
      </c>
      <c r="E184" s="168" t="s">
        <v>1096</v>
      </c>
      <c r="F184" s="6" t="s">
        <v>140</v>
      </c>
      <c r="G184" s="6" t="s">
        <v>141</v>
      </c>
      <c r="H184" s="6" t="s">
        <v>141</v>
      </c>
      <c r="I184" s="6" t="s">
        <v>153</v>
      </c>
      <c r="J184" s="6" t="s">
        <v>141</v>
      </c>
      <c r="K184" s="6" t="s">
        <v>262</v>
      </c>
      <c r="L184" s="6" t="s">
        <v>141</v>
      </c>
      <c r="M184" s="6" t="s">
        <v>237</v>
      </c>
      <c r="N184" s="6" t="s">
        <v>264</v>
      </c>
      <c r="O184" s="6" t="s">
        <v>335</v>
      </c>
      <c r="P184" s="56">
        <v>5</v>
      </c>
      <c r="Q184" s="16" t="s">
        <v>448</v>
      </c>
      <c r="R184" s="6" t="s">
        <v>329</v>
      </c>
      <c r="S184" s="6" t="s">
        <v>407</v>
      </c>
      <c r="T184" s="6" t="s">
        <v>424</v>
      </c>
      <c r="U184" s="6">
        <v>5</v>
      </c>
      <c r="V184" s="6" t="s">
        <v>546</v>
      </c>
      <c r="W184" s="16" t="s">
        <v>560</v>
      </c>
      <c r="X184" s="22"/>
      <c r="Y184" s="23"/>
      <c r="Z184" s="23"/>
      <c r="AA184" s="23"/>
      <c r="AB184" s="23"/>
      <c r="AC184" s="23" t="s">
        <v>513</v>
      </c>
      <c r="AD184" s="23"/>
      <c r="AE184" s="23"/>
      <c r="AF184" s="23"/>
      <c r="AG184" s="23"/>
      <c r="AH184" s="23"/>
      <c r="AI184" s="1"/>
      <c r="AJ184" s="23" t="s">
        <v>524</v>
      </c>
      <c r="AK184" s="23"/>
      <c r="AL184" s="23"/>
      <c r="AM184" s="96">
        <v>325.45999999999998</v>
      </c>
      <c r="AN184" s="88">
        <f>(AO184)/(SQRT(AP184))</f>
        <v>33.500770438901846</v>
      </c>
      <c r="AO184" s="88">
        <v>74.91</v>
      </c>
      <c r="AP184" s="60">
        <v>5</v>
      </c>
      <c r="AQ184" s="88">
        <v>464.94</v>
      </c>
      <c r="AR184" s="88">
        <f>(AS184)/(SQRT(AT184))</f>
        <v>49.672014052180323</v>
      </c>
      <c r="AS184" s="88">
        <v>111.07</v>
      </c>
      <c r="AT184" s="59">
        <v>5</v>
      </c>
      <c r="AU184" s="16" t="s">
        <v>589</v>
      </c>
      <c r="AV184" s="1" t="s">
        <v>609</v>
      </c>
      <c r="AW184" s="22" t="s">
        <v>676</v>
      </c>
    </row>
    <row r="185" spans="1:49" s="17" customFormat="1" ht="15.5" x14ac:dyDescent="0.35">
      <c r="A185" s="4" t="s">
        <v>80</v>
      </c>
      <c r="B185" s="10" t="s">
        <v>872</v>
      </c>
      <c r="C185" s="10" t="s">
        <v>873</v>
      </c>
      <c r="D185" s="10">
        <v>2016</v>
      </c>
      <c r="E185" s="172" t="s">
        <v>1097</v>
      </c>
      <c r="F185" s="10" t="s">
        <v>164</v>
      </c>
      <c r="G185" s="10" t="s">
        <v>148</v>
      </c>
      <c r="H185" s="10" t="s">
        <v>142</v>
      </c>
      <c r="I185" s="10" t="s">
        <v>143</v>
      </c>
      <c r="J185" s="10" t="s">
        <v>149</v>
      </c>
      <c r="K185" s="10" t="s">
        <v>259</v>
      </c>
      <c r="L185" s="10" t="s">
        <v>141</v>
      </c>
      <c r="M185" s="10" t="s">
        <v>146</v>
      </c>
      <c r="N185" s="10" t="s">
        <v>147</v>
      </c>
      <c r="O185" s="10" t="s">
        <v>335</v>
      </c>
      <c r="P185" s="57">
        <v>10</v>
      </c>
      <c r="Q185" s="18" t="s">
        <v>449</v>
      </c>
      <c r="R185" s="10" t="s">
        <v>329</v>
      </c>
      <c r="S185" s="10" t="s">
        <v>337</v>
      </c>
      <c r="T185" s="10" t="s">
        <v>338</v>
      </c>
      <c r="U185" s="10">
        <v>10</v>
      </c>
      <c r="V185" s="10" t="s">
        <v>511</v>
      </c>
      <c r="W185" s="18" t="s">
        <v>518</v>
      </c>
      <c r="X185" s="44"/>
      <c r="Y185" s="42"/>
      <c r="Z185" s="42"/>
      <c r="AA185" s="42"/>
      <c r="AB185" s="42" t="s">
        <v>513</v>
      </c>
      <c r="AC185" s="42"/>
      <c r="AD185" s="42"/>
      <c r="AE185" s="42"/>
      <c r="AF185" s="42"/>
      <c r="AG185" s="42"/>
      <c r="AH185" s="42"/>
      <c r="AI185" s="4"/>
      <c r="AJ185" s="42"/>
      <c r="AK185" s="42"/>
      <c r="AL185" s="42"/>
      <c r="AM185" s="95">
        <v>50.936329588014985</v>
      </c>
      <c r="AN185" s="94">
        <v>7.4906367041198507</v>
      </c>
      <c r="AO185" s="94">
        <v>18.348237773656763</v>
      </c>
      <c r="AP185" s="93">
        <v>6</v>
      </c>
      <c r="AQ185" s="94">
        <v>74.906367041198507</v>
      </c>
      <c r="AR185" s="94">
        <v>13.483146067415731</v>
      </c>
      <c r="AS185" s="94">
        <v>33.026827992582177</v>
      </c>
      <c r="AT185" s="92">
        <v>6</v>
      </c>
      <c r="AU185" s="18" t="s">
        <v>599</v>
      </c>
      <c r="AV185" s="4" t="s">
        <v>615</v>
      </c>
      <c r="AW185" s="44"/>
    </row>
    <row r="186" spans="1:49" s="174" customFormat="1" ht="15.5" x14ac:dyDescent="0.35">
      <c r="A186" s="1" t="s">
        <v>81</v>
      </c>
      <c r="B186" s="6" t="s">
        <v>874</v>
      </c>
      <c r="C186" s="6" t="s">
        <v>875</v>
      </c>
      <c r="D186" s="6">
        <v>2007</v>
      </c>
      <c r="E186" s="168" t="s">
        <v>1098</v>
      </c>
      <c r="F186" s="6" t="s">
        <v>140</v>
      </c>
      <c r="G186" s="6" t="s">
        <v>148</v>
      </c>
      <c r="H186" s="6" t="s">
        <v>142</v>
      </c>
      <c r="I186" s="6" t="s">
        <v>143</v>
      </c>
      <c r="J186" s="6" t="s">
        <v>149</v>
      </c>
      <c r="K186" s="6" t="s">
        <v>141</v>
      </c>
      <c r="L186" s="6" t="s">
        <v>152</v>
      </c>
      <c r="M186" s="6" t="s">
        <v>146</v>
      </c>
      <c r="N186" s="6" t="s">
        <v>147</v>
      </c>
      <c r="O186" s="6" t="s">
        <v>335</v>
      </c>
      <c r="P186" s="56" t="s">
        <v>332</v>
      </c>
      <c r="Q186" s="16" t="s">
        <v>328</v>
      </c>
      <c r="R186" s="6" t="s">
        <v>329</v>
      </c>
      <c r="S186" s="6" t="s">
        <v>344</v>
      </c>
      <c r="T186" s="6" t="s">
        <v>363</v>
      </c>
      <c r="U186" s="6">
        <v>20</v>
      </c>
      <c r="V186" s="6" t="s">
        <v>511</v>
      </c>
      <c r="W186" s="16" t="s">
        <v>518</v>
      </c>
      <c r="X186" s="22"/>
      <c r="Y186" s="23"/>
      <c r="Z186" s="23"/>
      <c r="AA186" s="48"/>
      <c r="AB186" s="23"/>
      <c r="AC186" s="23" t="s">
        <v>517</v>
      </c>
      <c r="AD186" s="23"/>
      <c r="AE186" s="23"/>
      <c r="AF186" s="23"/>
      <c r="AG186" s="23"/>
      <c r="AH186" s="23"/>
      <c r="AI186" s="1"/>
      <c r="AJ186" s="23"/>
      <c r="AK186" s="23"/>
      <c r="AL186" s="23"/>
      <c r="AM186" s="96">
        <v>32.5</v>
      </c>
      <c r="AN186" s="88">
        <v>7.7</v>
      </c>
      <c r="AO186" s="88"/>
      <c r="AP186" s="60" t="s">
        <v>677</v>
      </c>
      <c r="AQ186" s="88">
        <v>78.599999999999994</v>
      </c>
      <c r="AR186" s="88">
        <v>4.8</v>
      </c>
      <c r="AS186" s="88"/>
      <c r="AT186" s="59" t="s">
        <v>677</v>
      </c>
      <c r="AU186" s="16" t="s">
        <v>599</v>
      </c>
      <c r="AV186" s="1" t="s">
        <v>590</v>
      </c>
      <c r="AW186" s="22"/>
    </row>
    <row r="187" spans="1:49" s="174" customFormat="1" ht="15.5" x14ac:dyDescent="0.35">
      <c r="A187" s="1" t="s">
        <v>81</v>
      </c>
      <c r="B187" s="6" t="s">
        <v>874</v>
      </c>
      <c r="C187" s="6" t="s">
        <v>875</v>
      </c>
      <c r="D187" s="6">
        <v>2007</v>
      </c>
      <c r="E187" s="168" t="s">
        <v>1098</v>
      </c>
      <c r="F187" s="6" t="s">
        <v>140</v>
      </c>
      <c r="G187" s="6" t="s">
        <v>148</v>
      </c>
      <c r="H187" s="6" t="s">
        <v>142</v>
      </c>
      <c r="I187" s="6" t="s">
        <v>143</v>
      </c>
      <c r="J187" s="6" t="s">
        <v>149</v>
      </c>
      <c r="K187" s="6" t="s">
        <v>141</v>
      </c>
      <c r="L187" s="6" t="s">
        <v>152</v>
      </c>
      <c r="M187" s="6" t="s">
        <v>146</v>
      </c>
      <c r="N187" s="6" t="s">
        <v>147</v>
      </c>
      <c r="O187" s="6" t="s">
        <v>334</v>
      </c>
      <c r="P187" s="56" t="s">
        <v>450</v>
      </c>
      <c r="Q187" s="16" t="s">
        <v>328</v>
      </c>
      <c r="R187" s="6" t="s">
        <v>329</v>
      </c>
      <c r="S187" s="6" t="s">
        <v>344</v>
      </c>
      <c r="T187" s="6" t="s">
        <v>363</v>
      </c>
      <c r="U187" s="6">
        <v>60</v>
      </c>
      <c r="V187" s="6" t="s">
        <v>511</v>
      </c>
      <c r="W187" s="16" t="s">
        <v>518</v>
      </c>
      <c r="X187" s="22"/>
      <c r="Y187" s="23"/>
      <c r="Z187" s="23"/>
      <c r="AA187" s="48"/>
      <c r="AB187" s="23"/>
      <c r="AC187" s="23" t="s">
        <v>517</v>
      </c>
      <c r="AD187" s="23"/>
      <c r="AE187" s="23"/>
      <c r="AF187" s="23"/>
      <c r="AG187" s="23"/>
      <c r="AH187" s="23"/>
      <c r="AI187" s="1"/>
      <c r="AJ187" s="23"/>
      <c r="AK187" s="23"/>
      <c r="AL187" s="23"/>
      <c r="AM187" s="96">
        <v>51</v>
      </c>
      <c r="AN187" s="88">
        <v>6.3</v>
      </c>
      <c r="AO187" s="88"/>
      <c r="AP187" s="60" t="s">
        <v>677</v>
      </c>
      <c r="AQ187" s="88">
        <v>70.900000000000006</v>
      </c>
      <c r="AR187" s="88">
        <v>5.0999999999999996</v>
      </c>
      <c r="AS187" s="88"/>
      <c r="AT187" s="59" t="s">
        <v>677</v>
      </c>
      <c r="AU187" s="16" t="s">
        <v>599</v>
      </c>
      <c r="AV187" s="1" t="s">
        <v>590</v>
      </c>
      <c r="AW187" s="22"/>
    </row>
    <row r="188" spans="1:49" s="174" customFormat="1" ht="15.5" x14ac:dyDescent="0.35">
      <c r="A188" s="1" t="s">
        <v>81</v>
      </c>
      <c r="B188" s="6" t="s">
        <v>874</v>
      </c>
      <c r="C188" s="6" t="s">
        <v>875</v>
      </c>
      <c r="D188" s="6">
        <v>2007</v>
      </c>
      <c r="E188" s="168" t="s">
        <v>1098</v>
      </c>
      <c r="F188" s="6" t="s">
        <v>140</v>
      </c>
      <c r="G188" s="6" t="s">
        <v>148</v>
      </c>
      <c r="H188" s="6" t="s">
        <v>142</v>
      </c>
      <c r="I188" s="6" t="s">
        <v>143</v>
      </c>
      <c r="J188" s="6" t="s">
        <v>149</v>
      </c>
      <c r="K188" s="6" t="s">
        <v>141</v>
      </c>
      <c r="L188" s="6" t="s">
        <v>152</v>
      </c>
      <c r="M188" s="6" t="s">
        <v>146</v>
      </c>
      <c r="N188" s="6" t="s">
        <v>147</v>
      </c>
      <c r="O188" s="6" t="s">
        <v>333</v>
      </c>
      <c r="P188" s="56" t="s">
        <v>392</v>
      </c>
      <c r="Q188" s="16" t="s">
        <v>328</v>
      </c>
      <c r="R188" s="6" t="s">
        <v>329</v>
      </c>
      <c r="S188" s="6" t="s">
        <v>344</v>
      </c>
      <c r="T188" s="6" t="s">
        <v>363</v>
      </c>
      <c r="U188" s="6">
        <v>30</v>
      </c>
      <c r="V188" s="6" t="s">
        <v>511</v>
      </c>
      <c r="W188" s="16" t="s">
        <v>518</v>
      </c>
      <c r="X188" s="22"/>
      <c r="Y188" s="23"/>
      <c r="Z188" s="23"/>
      <c r="AA188" s="48"/>
      <c r="AB188" s="23"/>
      <c r="AC188" s="23" t="s">
        <v>517</v>
      </c>
      <c r="AD188" s="23"/>
      <c r="AE188" s="23"/>
      <c r="AF188" s="23"/>
      <c r="AG188" s="23"/>
      <c r="AH188" s="23"/>
      <c r="AI188" s="1"/>
      <c r="AJ188" s="23"/>
      <c r="AK188" s="23"/>
      <c r="AL188" s="23"/>
      <c r="AM188" s="96">
        <v>46.4</v>
      </c>
      <c r="AN188" s="88">
        <v>8.1</v>
      </c>
      <c r="AO188" s="88"/>
      <c r="AP188" s="60" t="s">
        <v>677</v>
      </c>
      <c r="AQ188" s="88">
        <v>84</v>
      </c>
      <c r="AR188" s="88">
        <v>4.3</v>
      </c>
      <c r="AS188" s="88"/>
      <c r="AT188" s="59" t="s">
        <v>677</v>
      </c>
      <c r="AU188" s="16" t="s">
        <v>599</v>
      </c>
      <c r="AV188" s="1" t="s">
        <v>590</v>
      </c>
      <c r="AW188" s="22"/>
    </row>
    <row r="189" spans="1:49" s="17" customFormat="1" ht="15.5" x14ac:dyDescent="0.35">
      <c r="A189" s="4" t="s">
        <v>82</v>
      </c>
      <c r="B189" s="10" t="s">
        <v>876</v>
      </c>
      <c r="C189" s="10" t="s">
        <v>877</v>
      </c>
      <c r="D189" s="10">
        <v>2018</v>
      </c>
      <c r="E189" s="172" t="s">
        <v>1099</v>
      </c>
      <c r="F189" s="10" t="s">
        <v>141</v>
      </c>
      <c r="G189" s="10" t="s">
        <v>148</v>
      </c>
      <c r="H189" s="10" t="s">
        <v>142</v>
      </c>
      <c r="I189" s="10" t="s">
        <v>153</v>
      </c>
      <c r="J189" s="10" t="s">
        <v>214</v>
      </c>
      <c r="K189" s="10" t="s">
        <v>141</v>
      </c>
      <c r="L189" s="10" t="s">
        <v>141</v>
      </c>
      <c r="M189" s="10" t="s">
        <v>146</v>
      </c>
      <c r="N189" s="10" t="s">
        <v>147</v>
      </c>
      <c r="O189" s="10" t="s">
        <v>334</v>
      </c>
      <c r="P189" s="57" t="s">
        <v>332</v>
      </c>
      <c r="Q189" s="18" t="s">
        <v>328</v>
      </c>
      <c r="R189" s="10" t="s">
        <v>329</v>
      </c>
      <c r="S189" s="10" t="s">
        <v>337</v>
      </c>
      <c r="T189" s="10" t="s">
        <v>437</v>
      </c>
      <c r="U189" s="10">
        <v>20</v>
      </c>
      <c r="V189" s="10" t="s">
        <v>511</v>
      </c>
      <c r="W189" s="18" t="s">
        <v>527</v>
      </c>
      <c r="X189" s="44"/>
      <c r="Y189" s="42"/>
      <c r="Z189" s="42"/>
      <c r="AA189" s="42"/>
      <c r="AB189" s="42"/>
      <c r="AC189" s="42" t="s">
        <v>517</v>
      </c>
      <c r="AD189" s="42"/>
      <c r="AE189" s="42"/>
      <c r="AF189" s="42"/>
      <c r="AG189" s="42"/>
      <c r="AH189" s="42"/>
      <c r="AI189" s="4"/>
      <c r="AJ189" s="42"/>
      <c r="AK189" s="42"/>
      <c r="AL189" s="42"/>
      <c r="AM189" s="95" t="s">
        <v>678</v>
      </c>
      <c r="AN189" s="94" t="s">
        <v>679</v>
      </c>
      <c r="AO189" s="94"/>
      <c r="AP189" s="93" t="s">
        <v>680</v>
      </c>
      <c r="AQ189" s="94" t="s">
        <v>681</v>
      </c>
      <c r="AR189" s="94" t="s">
        <v>682</v>
      </c>
      <c r="AS189" s="94"/>
      <c r="AT189" s="92" t="s">
        <v>680</v>
      </c>
      <c r="AU189" s="18" t="s">
        <v>599</v>
      </c>
      <c r="AV189" s="4" t="s">
        <v>636</v>
      </c>
      <c r="AW189" s="44"/>
    </row>
    <row r="190" spans="1:49" s="174" customFormat="1" ht="15.5" x14ac:dyDescent="0.35">
      <c r="A190" s="1" t="s">
        <v>83</v>
      </c>
      <c r="B190" s="6" t="s">
        <v>878</v>
      </c>
      <c r="C190" s="6" t="s">
        <v>879</v>
      </c>
      <c r="D190" s="6">
        <v>2011</v>
      </c>
      <c r="E190" s="168" t="s">
        <v>1100</v>
      </c>
      <c r="F190" s="6" t="s">
        <v>164</v>
      </c>
      <c r="G190" s="6" t="s">
        <v>184</v>
      </c>
      <c r="H190" s="6" t="s">
        <v>265</v>
      </c>
      <c r="I190" s="6" t="s">
        <v>153</v>
      </c>
      <c r="J190" s="6" t="s">
        <v>266</v>
      </c>
      <c r="K190" s="6" t="s">
        <v>267</v>
      </c>
      <c r="L190" s="6" t="s">
        <v>141</v>
      </c>
      <c r="M190" s="6" t="s">
        <v>146</v>
      </c>
      <c r="N190" s="6" t="s">
        <v>147</v>
      </c>
      <c r="O190" s="6" t="s">
        <v>323</v>
      </c>
      <c r="P190" s="56">
        <v>20</v>
      </c>
      <c r="Q190" s="16" t="s">
        <v>411</v>
      </c>
      <c r="R190" s="6" t="s">
        <v>341</v>
      </c>
      <c r="S190" s="6" t="s">
        <v>344</v>
      </c>
      <c r="T190" s="6" t="s">
        <v>331</v>
      </c>
      <c r="U190" s="6">
        <v>20</v>
      </c>
      <c r="V190" s="6" t="s">
        <v>561</v>
      </c>
      <c r="W190" s="16" t="s">
        <v>553</v>
      </c>
      <c r="X190" s="22"/>
      <c r="Y190" s="23"/>
      <c r="Z190" s="23"/>
      <c r="AA190" s="23"/>
      <c r="AB190" s="23"/>
      <c r="AC190" s="23" t="s">
        <v>517</v>
      </c>
      <c r="AD190" s="23"/>
      <c r="AE190" s="23"/>
      <c r="AF190" s="23"/>
      <c r="AG190" s="23"/>
      <c r="AH190" s="23"/>
      <c r="AI190" s="1"/>
      <c r="AJ190" s="23"/>
      <c r="AK190" s="23"/>
      <c r="AL190" s="23"/>
      <c r="AM190" s="96" t="s">
        <v>683</v>
      </c>
      <c r="AN190" s="88" t="s">
        <v>684</v>
      </c>
      <c r="AO190" s="88"/>
      <c r="AP190" s="60" t="s">
        <v>685</v>
      </c>
      <c r="AQ190" s="88" t="s">
        <v>686</v>
      </c>
      <c r="AR190" s="88" t="s">
        <v>687</v>
      </c>
      <c r="AS190" s="88"/>
      <c r="AT190" s="59" t="s">
        <v>685</v>
      </c>
      <c r="AU190" s="16" t="s">
        <v>599</v>
      </c>
      <c r="AV190" s="1" t="s">
        <v>600</v>
      </c>
      <c r="AW190" s="22"/>
    </row>
    <row r="191" spans="1:49" s="17" customFormat="1" ht="15.5" x14ac:dyDescent="0.35">
      <c r="A191" s="4" t="s">
        <v>84</v>
      </c>
      <c r="B191" s="10" t="s">
        <v>880</v>
      </c>
      <c r="C191" s="10" t="s">
        <v>881</v>
      </c>
      <c r="D191" s="10">
        <v>2009</v>
      </c>
      <c r="E191" s="172" t="s">
        <v>1101</v>
      </c>
      <c r="F191" s="10" t="s">
        <v>141</v>
      </c>
      <c r="G191" s="10" t="s">
        <v>141</v>
      </c>
      <c r="H191" s="10" t="s">
        <v>141</v>
      </c>
      <c r="I191" s="10" t="s">
        <v>159</v>
      </c>
      <c r="J191" s="10" t="s">
        <v>141</v>
      </c>
      <c r="K191" s="10" t="s">
        <v>268</v>
      </c>
      <c r="L191" s="10" t="s">
        <v>141</v>
      </c>
      <c r="M191" s="10" t="s">
        <v>146</v>
      </c>
      <c r="N191" s="10" t="s">
        <v>147</v>
      </c>
      <c r="O191" s="10" t="s">
        <v>333</v>
      </c>
      <c r="P191" s="57" t="s">
        <v>451</v>
      </c>
      <c r="Q191" s="18" t="s">
        <v>328</v>
      </c>
      <c r="R191" s="10" t="s">
        <v>349</v>
      </c>
      <c r="S191" s="10" t="s">
        <v>452</v>
      </c>
      <c r="T191" s="10" t="s">
        <v>141</v>
      </c>
      <c r="U191" s="10" t="s">
        <v>451</v>
      </c>
      <c r="V191" s="10" t="s">
        <v>515</v>
      </c>
      <c r="W191" s="18" t="s">
        <v>562</v>
      </c>
      <c r="X191" s="205" t="s">
        <v>513</v>
      </c>
      <c r="Y191" s="42"/>
      <c r="Z191" s="42"/>
      <c r="AA191" s="42"/>
      <c r="AB191" s="42"/>
      <c r="AC191" s="42"/>
      <c r="AD191" s="42"/>
      <c r="AE191" s="42"/>
      <c r="AF191" s="42"/>
      <c r="AG191" s="42"/>
      <c r="AH191" s="42"/>
      <c r="AI191" s="4"/>
      <c r="AJ191" s="42" t="s">
        <v>524</v>
      </c>
      <c r="AK191" s="42"/>
      <c r="AL191" s="42"/>
      <c r="AM191" s="206">
        <v>1.3432835820895521E-2</v>
      </c>
      <c r="AN191" s="207">
        <v>1.0522388059701491E-2</v>
      </c>
      <c r="AO191" s="207">
        <v>4.7057549974249303E-2</v>
      </c>
      <c r="AP191" s="93">
        <v>20</v>
      </c>
      <c r="AQ191" s="207">
        <v>9.1791044776119383E-3</v>
      </c>
      <c r="AR191" s="207">
        <v>1.0746268656716415E-2</v>
      </c>
      <c r="AS191" s="207">
        <v>4.8058774441786516E-2</v>
      </c>
      <c r="AT191" s="92">
        <v>20</v>
      </c>
      <c r="AU191" s="18" t="s">
        <v>599</v>
      </c>
      <c r="AV191" s="4" t="s">
        <v>603</v>
      </c>
      <c r="AW191" s="136" t="s">
        <v>608</v>
      </c>
    </row>
    <row r="192" spans="1:49" s="174" customFormat="1" ht="15.5" x14ac:dyDescent="0.35">
      <c r="A192" s="1" t="s">
        <v>85</v>
      </c>
      <c r="B192" s="6" t="s">
        <v>882</v>
      </c>
      <c r="C192" s="6" t="s">
        <v>883</v>
      </c>
      <c r="D192" s="6">
        <v>2016</v>
      </c>
      <c r="E192" s="168" t="s">
        <v>1102</v>
      </c>
      <c r="F192" s="6" t="s">
        <v>140</v>
      </c>
      <c r="G192" s="6" t="s">
        <v>141</v>
      </c>
      <c r="H192" s="6" t="s">
        <v>142</v>
      </c>
      <c r="I192" s="6" t="s">
        <v>153</v>
      </c>
      <c r="J192" s="6" t="s">
        <v>219</v>
      </c>
      <c r="K192" s="6" t="s">
        <v>269</v>
      </c>
      <c r="L192" s="6" t="s">
        <v>270</v>
      </c>
      <c r="M192" s="6" t="s">
        <v>146</v>
      </c>
      <c r="N192" s="6" t="s">
        <v>147</v>
      </c>
      <c r="O192" s="6" t="s">
        <v>335</v>
      </c>
      <c r="P192" s="56">
        <v>10</v>
      </c>
      <c r="Q192" s="16" t="s">
        <v>336</v>
      </c>
      <c r="R192" s="6" t="s">
        <v>341</v>
      </c>
      <c r="S192" s="6" t="s">
        <v>337</v>
      </c>
      <c r="T192" s="6" t="s">
        <v>437</v>
      </c>
      <c r="U192" s="6">
        <v>10</v>
      </c>
      <c r="V192" s="6" t="s">
        <v>511</v>
      </c>
      <c r="W192" s="16" t="s">
        <v>527</v>
      </c>
      <c r="X192" s="22"/>
      <c r="Y192" s="23"/>
      <c r="Z192" s="23"/>
      <c r="AA192" s="23"/>
      <c r="AB192" s="23" t="s">
        <v>513</v>
      </c>
      <c r="AC192" s="23"/>
      <c r="AD192" s="23"/>
      <c r="AE192" s="23"/>
      <c r="AF192" s="23"/>
      <c r="AG192" s="23"/>
      <c r="AH192" s="23"/>
      <c r="AI192" s="1"/>
      <c r="AJ192" s="23"/>
      <c r="AK192" s="23"/>
      <c r="AL192" s="23"/>
      <c r="AM192" s="96">
        <v>14.894894894894895</v>
      </c>
      <c r="AN192" s="88">
        <v>2.4024024024024024</v>
      </c>
      <c r="AO192" s="88">
        <v>6.3561593058608787</v>
      </c>
      <c r="AP192" s="60">
        <v>7</v>
      </c>
      <c r="AQ192" s="88">
        <v>13.453453453453452</v>
      </c>
      <c r="AR192" s="88">
        <v>2.4024024024024024</v>
      </c>
      <c r="AS192" s="88">
        <v>6.3561593058608787</v>
      </c>
      <c r="AT192" s="59">
        <v>7</v>
      </c>
      <c r="AU192" s="16" t="s">
        <v>599</v>
      </c>
      <c r="AV192" s="1" t="s">
        <v>601</v>
      </c>
      <c r="AW192" s="22"/>
    </row>
    <row r="193" spans="1:49" s="174" customFormat="1" ht="15.5" x14ac:dyDescent="0.35">
      <c r="A193" s="1" t="s">
        <v>85</v>
      </c>
      <c r="B193" s="6" t="s">
        <v>882</v>
      </c>
      <c r="C193" s="6" t="s">
        <v>883</v>
      </c>
      <c r="D193" s="6">
        <v>2016</v>
      </c>
      <c r="E193" s="168" t="s">
        <v>1102</v>
      </c>
      <c r="F193" s="6" t="s">
        <v>140</v>
      </c>
      <c r="G193" s="6" t="s">
        <v>141</v>
      </c>
      <c r="H193" s="6" t="s">
        <v>142</v>
      </c>
      <c r="I193" s="6" t="s">
        <v>153</v>
      </c>
      <c r="J193" s="6" t="s">
        <v>219</v>
      </c>
      <c r="K193" s="6" t="s">
        <v>269</v>
      </c>
      <c r="L193" s="6" t="s">
        <v>270</v>
      </c>
      <c r="M193" s="6" t="s">
        <v>146</v>
      </c>
      <c r="N193" s="6" t="s">
        <v>232</v>
      </c>
      <c r="O193" s="6" t="s">
        <v>335</v>
      </c>
      <c r="P193" s="56">
        <v>10</v>
      </c>
      <c r="Q193" s="16" t="s">
        <v>336</v>
      </c>
      <c r="R193" s="6" t="s">
        <v>341</v>
      </c>
      <c r="S193" s="6" t="s">
        <v>344</v>
      </c>
      <c r="T193" s="6" t="s">
        <v>437</v>
      </c>
      <c r="U193" s="6">
        <v>10</v>
      </c>
      <c r="V193" s="6" t="s">
        <v>511</v>
      </c>
      <c r="W193" s="16" t="s">
        <v>527</v>
      </c>
      <c r="X193" s="22"/>
      <c r="Y193" s="23"/>
      <c r="Z193" s="23"/>
      <c r="AA193" s="23"/>
      <c r="AB193" s="23" t="s">
        <v>517</v>
      </c>
      <c r="AC193" s="23"/>
      <c r="AD193" s="23"/>
      <c r="AE193" s="23"/>
      <c r="AF193" s="23"/>
      <c r="AG193" s="23"/>
      <c r="AH193" s="23"/>
      <c r="AI193" s="1"/>
      <c r="AJ193" s="23"/>
      <c r="AK193" s="23"/>
      <c r="AL193" s="23"/>
      <c r="AM193" s="59">
        <v>14.2</v>
      </c>
      <c r="AN193" s="60">
        <v>1.1499999999999999</v>
      </c>
      <c r="AO193" s="167">
        <f>AN193*(SQRT(AP193))</f>
        <v>3.0426140077242789</v>
      </c>
      <c r="AP193" s="60">
        <v>7</v>
      </c>
      <c r="AQ193" s="60">
        <v>21.1</v>
      </c>
      <c r="AR193" s="60">
        <v>3.17</v>
      </c>
      <c r="AS193" s="167">
        <f>AR193*(SQRT(AT193))</f>
        <v>8.3870316560747522</v>
      </c>
      <c r="AT193" s="59">
        <v>7</v>
      </c>
      <c r="AU193" s="16" t="s">
        <v>599</v>
      </c>
      <c r="AV193" s="1" t="s">
        <v>601</v>
      </c>
      <c r="AW193" s="22"/>
    </row>
    <row r="194" spans="1:49" s="17" customFormat="1" ht="15.5" x14ac:dyDescent="0.35">
      <c r="A194" s="4" t="s">
        <v>86</v>
      </c>
      <c r="B194" s="10" t="s">
        <v>884</v>
      </c>
      <c r="C194" s="10" t="s">
        <v>885</v>
      </c>
      <c r="D194" s="10">
        <v>2015</v>
      </c>
      <c r="E194" s="172" t="s">
        <v>1103</v>
      </c>
      <c r="F194" s="10" t="s">
        <v>140</v>
      </c>
      <c r="G194" s="10" t="s">
        <v>141</v>
      </c>
      <c r="H194" s="10" t="s">
        <v>141</v>
      </c>
      <c r="I194" s="10" t="s">
        <v>143</v>
      </c>
      <c r="J194" s="10" t="s">
        <v>144</v>
      </c>
      <c r="K194" s="10" t="s">
        <v>271</v>
      </c>
      <c r="L194" s="10" t="s">
        <v>141</v>
      </c>
      <c r="M194" s="10" t="s">
        <v>146</v>
      </c>
      <c r="N194" s="10" t="s">
        <v>147</v>
      </c>
      <c r="O194" s="10" t="s">
        <v>346</v>
      </c>
      <c r="P194" s="57">
        <v>10</v>
      </c>
      <c r="Q194" s="18" t="s">
        <v>328</v>
      </c>
      <c r="R194" s="10" t="s">
        <v>362</v>
      </c>
      <c r="S194" s="10" t="s">
        <v>337</v>
      </c>
      <c r="T194" s="10" t="s">
        <v>388</v>
      </c>
      <c r="U194" s="10">
        <v>10</v>
      </c>
      <c r="V194" s="10" t="s">
        <v>520</v>
      </c>
      <c r="W194" s="18" t="s">
        <v>563</v>
      </c>
      <c r="X194" s="44"/>
      <c r="Y194" s="42"/>
      <c r="Z194" s="42"/>
      <c r="AA194" s="42"/>
      <c r="AB194" s="42"/>
      <c r="AC194" s="42" t="s">
        <v>523</v>
      </c>
      <c r="AD194" s="42"/>
      <c r="AE194" s="42"/>
      <c r="AF194" s="42"/>
      <c r="AG194" s="42"/>
      <c r="AH194" s="42"/>
      <c r="AI194" s="4"/>
      <c r="AJ194" s="42"/>
      <c r="AK194" s="42"/>
      <c r="AL194" s="42"/>
      <c r="AM194" s="92">
        <v>839.7</v>
      </c>
      <c r="AN194" s="93">
        <v>79.7</v>
      </c>
      <c r="AO194" s="166">
        <f>AN194*SQRT(AP194)</f>
        <v>347.40424580019175</v>
      </c>
      <c r="AP194" s="93">
        <v>19</v>
      </c>
      <c r="AQ194" s="93">
        <v>633.20000000000005</v>
      </c>
      <c r="AR194" s="93">
        <v>60.3</v>
      </c>
      <c r="AS194" s="208">
        <f>AR194*SQRT(AT194)</f>
        <v>276.32931440583712</v>
      </c>
      <c r="AT194" s="92">
        <v>21</v>
      </c>
      <c r="AU194" s="18" t="s">
        <v>599</v>
      </c>
      <c r="AV194" s="4" t="s">
        <v>688</v>
      </c>
      <c r="AW194" s="44"/>
    </row>
    <row r="195" spans="1:49" s="174" customFormat="1" ht="15.5" x14ac:dyDescent="0.35">
      <c r="A195" s="1" t="s">
        <v>87</v>
      </c>
      <c r="B195" s="6" t="s">
        <v>886</v>
      </c>
      <c r="C195" s="6" t="s">
        <v>887</v>
      </c>
      <c r="D195" s="6">
        <v>2014</v>
      </c>
      <c r="E195" s="168" t="s">
        <v>1104</v>
      </c>
      <c r="F195" s="6" t="s">
        <v>164</v>
      </c>
      <c r="G195" s="6" t="s">
        <v>141</v>
      </c>
      <c r="H195" s="6" t="s">
        <v>142</v>
      </c>
      <c r="I195" s="6" t="s">
        <v>153</v>
      </c>
      <c r="J195" s="6" t="s">
        <v>223</v>
      </c>
      <c r="K195" s="6" t="s">
        <v>224</v>
      </c>
      <c r="L195" s="6" t="s">
        <v>141</v>
      </c>
      <c r="M195" s="6" t="s">
        <v>146</v>
      </c>
      <c r="N195" s="6" t="s">
        <v>147</v>
      </c>
      <c r="O195" s="6" t="s">
        <v>323</v>
      </c>
      <c r="P195" s="56" t="s">
        <v>453</v>
      </c>
      <c r="Q195" s="16" t="s">
        <v>348</v>
      </c>
      <c r="R195" s="6" t="s">
        <v>341</v>
      </c>
      <c r="S195" s="6" t="s">
        <v>337</v>
      </c>
      <c r="T195" s="6" t="s">
        <v>141</v>
      </c>
      <c r="U195" s="6" t="s">
        <v>453</v>
      </c>
      <c r="V195" s="6" t="s">
        <v>511</v>
      </c>
      <c r="W195" s="16" t="s">
        <v>518</v>
      </c>
      <c r="X195" s="22"/>
      <c r="Y195" s="23"/>
      <c r="Z195" s="23"/>
      <c r="AA195" s="23"/>
      <c r="AB195" s="23" t="s">
        <v>513</v>
      </c>
      <c r="AC195" s="23"/>
      <c r="AD195" s="23"/>
      <c r="AE195" s="23"/>
      <c r="AF195" s="23"/>
      <c r="AG195" s="23"/>
      <c r="AH195" s="23"/>
      <c r="AI195" s="1"/>
      <c r="AJ195" s="23"/>
      <c r="AK195" s="23"/>
      <c r="AL195" s="23"/>
      <c r="AM195" s="59">
        <v>16.88</v>
      </c>
      <c r="AN195" s="60">
        <v>7.46</v>
      </c>
      <c r="AO195" s="167">
        <f>AN195*SQRT(AP195)</f>
        <v>18.273193481162508</v>
      </c>
      <c r="AP195" s="60">
        <v>6</v>
      </c>
      <c r="AQ195" s="60">
        <v>41.05</v>
      </c>
      <c r="AR195" s="60">
        <v>8.44</v>
      </c>
      <c r="AS195" s="88">
        <f>AR195*SQRT(AT195)</f>
        <v>20.673693429090019</v>
      </c>
      <c r="AT195" s="59">
        <v>6</v>
      </c>
      <c r="AU195" s="16" t="s">
        <v>599</v>
      </c>
      <c r="AV195" s="1" t="s">
        <v>636</v>
      </c>
      <c r="AW195" s="22"/>
    </row>
    <row r="196" spans="1:49" s="174" customFormat="1" ht="15.5" x14ac:dyDescent="0.35">
      <c r="A196" s="1" t="s">
        <v>87</v>
      </c>
      <c r="B196" s="6" t="s">
        <v>886</v>
      </c>
      <c r="C196" s="6" t="s">
        <v>887</v>
      </c>
      <c r="D196" s="6">
        <v>2014</v>
      </c>
      <c r="E196" s="168" t="s">
        <v>1104</v>
      </c>
      <c r="F196" s="6" t="s">
        <v>164</v>
      </c>
      <c r="G196" s="6" t="s">
        <v>141</v>
      </c>
      <c r="H196" s="6" t="s">
        <v>142</v>
      </c>
      <c r="I196" s="6" t="s">
        <v>153</v>
      </c>
      <c r="J196" s="6" t="s">
        <v>223</v>
      </c>
      <c r="K196" s="6" t="s">
        <v>224</v>
      </c>
      <c r="L196" s="6" t="s">
        <v>141</v>
      </c>
      <c r="M196" s="6" t="s">
        <v>146</v>
      </c>
      <c r="N196" s="6" t="s">
        <v>147</v>
      </c>
      <c r="O196" s="6" t="s">
        <v>323</v>
      </c>
      <c r="P196" s="56" t="s">
        <v>453</v>
      </c>
      <c r="Q196" s="16" t="s">
        <v>374</v>
      </c>
      <c r="R196" s="6" t="s">
        <v>341</v>
      </c>
      <c r="S196" s="6" t="s">
        <v>337</v>
      </c>
      <c r="T196" s="6" t="s">
        <v>141</v>
      </c>
      <c r="U196" s="6" t="s">
        <v>453</v>
      </c>
      <c r="V196" s="6" t="s">
        <v>511</v>
      </c>
      <c r="W196" s="16" t="s">
        <v>518</v>
      </c>
      <c r="X196" s="22"/>
      <c r="Y196" s="23"/>
      <c r="Z196" s="23"/>
      <c r="AA196" s="23"/>
      <c r="AB196" s="23"/>
      <c r="AC196" s="23"/>
      <c r="AD196" s="23"/>
      <c r="AE196" s="23"/>
      <c r="AF196" s="48"/>
      <c r="AG196" s="23"/>
      <c r="AH196" s="23" t="s">
        <v>513</v>
      </c>
      <c r="AI196" s="1"/>
      <c r="AJ196" s="23"/>
      <c r="AK196" s="23"/>
      <c r="AL196" s="23" t="s">
        <v>524</v>
      </c>
      <c r="AM196" s="59">
        <v>24.55</v>
      </c>
      <c r="AN196" s="60">
        <v>7.15</v>
      </c>
      <c r="AO196" s="167">
        <f>AN196*SQRT(AP196)</f>
        <v>17.513851660899721</v>
      </c>
      <c r="AP196" s="60">
        <v>6</v>
      </c>
      <c r="AQ196" s="60">
        <v>52.68</v>
      </c>
      <c r="AR196" s="60">
        <v>6.83</v>
      </c>
      <c r="AS196" s="88">
        <f>AR196*SQRT(AT196)</f>
        <v>16.730014943209106</v>
      </c>
      <c r="AT196" s="59">
        <v>6</v>
      </c>
      <c r="AU196" s="16" t="s">
        <v>599</v>
      </c>
      <c r="AV196" s="1" t="s">
        <v>636</v>
      </c>
      <c r="AW196" s="22" t="s">
        <v>608</v>
      </c>
    </row>
    <row r="197" spans="1:49" s="17" customFormat="1" ht="15.5" x14ac:dyDescent="0.35">
      <c r="A197" s="4" t="s">
        <v>88</v>
      </c>
      <c r="B197" s="10" t="s">
        <v>888</v>
      </c>
      <c r="C197" s="10" t="s">
        <v>889</v>
      </c>
      <c r="D197" s="10">
        <v>2020</v>
      </c>
      <c r="E197" s="172" t="s">
        <v>1105</v>
      </c>
      <c r="F197" s="10" t="s">
        <v>141</v>
      </c>
      <c r="G197" s="10" t="s">
        <v>141</v>
      </c>
      <c r="H197" s="10" t="s">
        <v>141</v>
      </c>
      <c r="I197" s="10" t="s">
        <v>143</v>
      </c>
      <c r="J197" s="10" t="s">
        <v>272</v>
      </c>
      <c r="K197" s="10" t="s">
        <v>141</v>
      </c>
      <c r="L197" s="10" t="s">
        <v>273</v>
      </c>
      <c r="M197" s="10" t="s">
        <v>146</v>
      </c>
      <c r="N197" s="10" t="s">
        <v>274</v>
      </c>
      <c r="O197" s="10" t="s">
        <v>335</v>
      </c>
      <c r="P197" s="57">
        <v>10</v>
      </c>
      <c r="Q197" s="18" t="s">
        <v>404</v>
      </c>
      <c r="R197" s="10" t="s">
        <v>343</v>
      </c>
      <c r="S197" s="10" t="s">
        <v>407</v>
      </c>
      <c r="T197" s="10" t="s">
        <v>363</v>
      </c>
      <c r="U197" s="10">
        <v>10</v>
      </c>
      <c r="V197" s="10" t="s">
        <v>511</v>
      </c>
      <c r="W197" s="18" t="s">
        <v>518</v>
      </c>
      <c r="X197" s="44"/>
      <c r="Y197" s="42"/>
      <c r="Z197" s="42"/>
      <c r="AA197" s="42"/>
      <c r="AB197" s="42"/>
      <c r="AC197" s="42" t="s">
        <v>513</v>
      </c>
      <c r="AD197" s="42"/>
      <c r="AE197" s="42"/>
      <c r="AF197" s="42"/>
      <c r="AG197" s="42"/>
      <c r="AH197" s="42"/>
      <c r="AI197" s="4"/>
      <c r="AJ197" s="42"/>
      <c r="AK197" s="42"/>
      <c r="AL197" s="42"/>
      <c r="AM197" s="95">
        <v>71.945701357466064</v>
      </c>
      <c r="AN197" s="166">
        <v>5.4298642533936645</v>
      </c>
      <c r="AO197" s="94">
        <v>13.300396793392819</v>
      </c>
      <c r="AP197" s="93">
        <v>6</v>
      </c>
      <c r="AQ197" s="94">
        <v>72.850678733031685</v>
      </c>
      <c r="AR197" s="166">
        <v>5.6561085972850673</v>
      </c>
      <c r="AS197" s="94">
        <v>13.85457999311752</v>
      </c>
      <c r="AT197" s="92">
        <v>6</v>
      </c>
      <c r="AU197" s="18" t="s">
        <v>589</v>
      </c>
      <c r="AV197" s="4" t="s">
        <v>601</v>
      </c>
      <c r="AW197" s="136"/>
    </row>
    <row r="198" spans="1:49" s="174" customFormat="1" ht="15.5" x14ac:dyDescent="0.35">
      <c r="A198" s="1" t="s">
        <v>89</v>
      </c>
      <c r="B198" s="6" t="s">
        <v>890</v>
      </c>
      <c r="C198" s="6" t="s">
        <v>891</v>
      </c>
      <c r="D198" s="6">
        <v>2021</v>
      </c>
      <c r="E198" s="168" t="s">
        <v>1106</v>
      </c>
      <c r="F198" s="6" t="s">
        <v>140</v>
      </c>
      <c r="G198" s="6" t="s">
        <v>141</v>
      </c>
      <c r="H198" s="6" t="s">
        <v>141</v>
      </c>
      <c r="I198" s="6" t="s">
        <v>143</v>
      </c>
      <c r="J198" s="6" t="s">
        <v>144</v>
      </c>
      <c r="K198" s="6" t="s">
        <v>275</v>
      </c>
      <c r="L198" s="6" t="s">
        <v>141</v>
      </c>
      <c r="M198" s="6" t="s">
        <v>146</v>
      </c>
      <c r="N198" s="6" t="s">
        <v>274</v>
      </c>
      <c r="O198" s="6" t="s">
        <v>335</v>
      </c>
      <c r="P198" s="56">
        <v>10</v>
      </c>
      <c r="Q198" s="16" t="s">
        <v>411</v>
      </c>
      <c r="R198" s="6" t="s">
        <v>343</v>
      </c>
      <c r="S198" s="6" t="s">
        <v>454</v>
      </c>
      <c r="T198" s="6" t="s">
        <v>363</v>
      </c>
      <c r="U198" s="6">
        <v>10</v>
      </c>
      <c r="V198" s="6" t="s">
        <v>511</v>
      </c>
      <c r="W198" s="16" t="s">
        <v>518</v>
      </c>
      <c r="X198" s="22"/>
      <c r="Y198" s="23"/>
      <c r="Z198" s="23"/>
      <c r="AA198" s="23"/>
      <c r="AB198" s="23"/>
      <c r="AC198" s="23" t="s">
        <v>513</v>
      </c>
      <c r="AD198" s="23"/>
      <c r="AE198" s="23"/>
      <c r="AF198" s="23"/>
      <c r="AG198" s="23"/>
      <c r="AH198" s="23"/>
      <c r="AI198" s="1"/>
      <c r="AJ198" s="23"/>
      <c r="AK198" s="23"/>
      <c r="AL198" s="23"/>
      <c r="AM198" s="96">
        <v>50.204081632653065</v>
      </c>
      <c r="AN198" s="167">
        <v>6.5306122448979593</v>
      </c>
      <c r="AO198" s="88">
        <v>15.996667707971774</v>
      </c>
      <c r="AP198" s="107">
        <v>6</v>
      </c>
      <c r="AQ198" s="88">
        <v>50.612244897959187</v>
      </c>
      <c r="AR198" s="167">
        <v>2.4489795918367347</v>
      </c>
      <c r="AS198" s="88">
        <v>5.9987503904894153</v>
      </c>
      <c r="AT198" s="197">
        <v>6</v>
      </c>
      <c r="AU198" s="16" t="s">
        <v>589</v>
      </c>
      <c r="AV198" s="1" t="s">
        <v>601</v>
      </c>
      <c r="AW198" s="22"/>
    </row>
    <row r="199" spans="1:49" s="17" customFormat="1" ht="15.5" x14ac:dyDescent="0.35">
      <c r="A199" s="4" t="s">
        <v>90</v>
      </c>
      <c r="B199" s="10" t="s">
        <v>892</v>
      </c>
      <c r="C199" s="10" t="s">
        <v>893</v>
      </c>
      <c r="D199" s="10">
        <v>2021</v>
      </c>
      <c r="E199" s="172" t="s">
        <v>1107</v>
      </c>
      <c r="F199" s="10" t="s">
        <v>140</v>
      </c>
      <c r="G199" s="10" t="s">
        <v>141</v>
      </c>
      <c r="H199" s="10" t="s">
        <v>141</v>
      </c>
      <c r="I199" s="10" t="s">
        <v>143</v>
      </c>
      <c r="J199" s="10" t="s">
        <v>189</v>
      </c>
      <c r="K199" s="10" t="s">
        <v>141</v>
      </c>
      <c r="L199" s="10" t="s">
        <v>276</v>
      </c>
      <c r="M199" s="10" t="s">
        <v>146</v>
      </c>
      <c r="N199" s="10" t="s">
        <v>274</v>
      </c>
      <c r="O199" s="10" t="s">
        <v>455</v>
      </c>
      <c r="P199" s="57">
        <v>10</v>
      </c>
      <c r="Q199" s="18" t="s">
        <v>411</v>
      </c>
      <c r="R199" s="10" t="s">
        <v>343</v>
      </c>
      <c r="S199" s="10" t="s">
        <v>454</v>
      </c>
      <c r="T199" s="10" t="s">
        <v>363</v>
      </c>
      <c r="U199" s="10">
        <v>10</v>
      </c>
      <c r="V199" s="10" t="s">
        <v>511</v>
      </c>
      <c r="W199" s="18" t="s">
        <v>518</v>
      </c>
      <c r="X199" s="44"/>
      <c r="Y199" s="42"/>
      <c r="Z199" s="42"/>
      <c r="AA199" s="42"/>
      <c r="AB199" s="42"/>
      <c r="AC199" s="42" t="s">
        <v>513</v>
      </c>
      <c r="AD199" s="42"/>
      <c r="AE199" s="42"/>
      <c r="AF199" s="42"/>
      <c r="AG199" s="42"/>
      <c r="AH199" s="42"/>
      <c r="AI199" s="4"/>
      <c r="AJ199" s="42"/>
      <c r="AK199" s="42"/>
      <c r="AL199" s="42"/>
      <c r="AM199" s="95">
        <v>43.660714285714292</v>
      </c>
      <c r="AN199" s="166">
        <v>5.3571428571428577</v>
      </c>
      <c r="AO199" s="94">
        <v>15.152288168283164</v>
      </c>
      <c r="AP199" s="93">
        <v>8</v>
      </c>
      <c r="AQ199" s="94">
        <v>46.607142857142861</v>
      </c>
      <c r="AR199" s="166">
        <v>6.0267857142857153</v>
      </c>
      <c r="AS199" s="94">
        <v>17.046324189318561</v>
      </c>
      <c r="AT199" s="92">
        <v>8</v>
      </c>
      <c r="AU199" s="18" t="s">
        <v>589</v>
      </c>
      <c r="AV199" s="4" t="s">
        <v>658</v>
      </c>
      <c r="AW199" s="44"/>
    </row>
    <row r="200" spans="1:49" s="174" customFormat="1" ht="15.5" x14ac:dyDescent="0.35">
      <c r="A200" s="1" t="s">
        <v>91</v>
      </c>
      <c r="B200" s="6" t="s">
        <v>894</v>
      </c>
      <c r="C200" s="6" t="s">
        <v>895</v>
      </c>
      <c r="D200" s="6">
        <v>2017</v>
      </c>
      <c r="E200" s="168" t="s">
        <v>1108</v>
      </c>
      <c r="F200" s="6" t="s">
        <v>140</v>
      </c>
      <c r="G200" s="6" t="s">
        <v>148</v>
      </c>
      <c r="H200" s="6" t="s">
        <v>142</v>
      </c>
      <c r="I200" s="6" t="s">
        <v>153</v>
      </c>
      <c r="J200" s="6" t="s">
        <v>277</v>
      </c>
      <c r="K200" s="6" t="s">
        <v>141</v>
      </c>
      <c r="L200" s="6" t="s">
        <v>278</v>
      </c>
      <c r="M200" s="6" t="s">
        <v>146</v>
      </c>
      <c r="N200" s="6" t="s">
        <v>147</v>
      </c>
      <c r="O200" s="6" t="s">
        <v>323</v>
      </c>
      <c r="P200" s="56" t="s">
        <v>456</v>
      </c>
      <c r="Q200" s="16" t="s">
        <v>328</v>
      </c>
      <c r="R200" s="6" t="s">
        <v>329</v>
      </c>
      <c r="S200" s="6" t="s">
        <v>330</v>
      </c>
      <c r="T200" s="6" t="s">
        <v>446</v>
      </c>
      <c r="U200" s="6">
        <v>20</v>
      </c>
      <c r="V200" s="6" t="s">
        <v>564</v>
      </c>
      <c r="W200" s="16" t="s">
        <v>553</v>
      </c>
      <c r="X200" s="22"/>
      <c r="Y200" s="198"/>
      <c r="Z200" s="23"/>
      <c r="AA200" s="23" t="s">
        <v>513</v>
      </c>
      <c r="AB200" s="23"/>
      <c r="AC200" s="23"/>
      <c r="AD200" s="23"/>
      <c r="AE200" s="23"/>
      <c r="AF200" s="23"/>
      <c r="AG200" s="23"/>
      <c r="AH200" s="23"/>
      <c r="AI200" s="1"/>
      <c r="AJ200" s="47"/>
      <c r="AK200" s="23"/>
      <c r="AL200" s="23"/>
      <c r="AM200" s="59" t="s">
        <v>689</v>
      </c>
      <c r="AN200" s="60" t="s">
        <v>690</v>
      </c>
      <c r="AO200" s="88"/>
      <c r="AP200" s="60" t="s">
        <v>622</v>
      </c>
      <c r="AQ200" s="60" t="s">
        <v>691</v>
      </c>
      <c r="AR200" s="60" t="s">
        <v>692</v>
      </c>
      <c r="AS200" s="88"/>
      <c r="AT200" s="59" t="s">
        <v>622</v>
      </c>
      <c r="AU200" s="16" t="s">
        <v>599</v>
      </c>
      <c r="AV200" s="1" t="s">
        <v>661</v>
      </c>
      <c r="AW200" s="22" t="s">
        <v>608</v>
      </c>
    </row>
    <row r="201" spans="1:49" s="17" customFormat="1" ht="15.5" x14ac:dyDescent="0.35">
      <c r="A201" s="4" t="s">
        <v>92</v>
      </c>
      <c r="B201" s="10" t="s">
        <v>896</v>
      </c>
      <c r="C201" s="10" t="s">
        <v>897</v>
      </c>
      <c r="D201" s="10">
        <v>2013</v>
      </c>
      <c r="E201" s="172" t="s">
        <v>1109</v>
      </c>
      <c r="F201" s="10" t="s">
        <v>140</v>
      </c>
      <c r="G201" s="10" t="s">
        <v>141</v>
      </c>
      <c r="H201" s="10" t="s">
        <v>141</v>
      </c>
      <c r="I201" s="10" t="s">
        <v>153</v>
      </c>
      <c r="J201" s="10" t="s">
        <v>214</v>
      </c>
      <c r="K201" s="10" t="s">
        <v>141</v>
      </c>
      <c r="L201" s="10" t="s">
        <v>141</v>
      </c>
      <c r="M201" s="10" t="s">
        <v>146</v>
      </c>
      <c r="N201" s="10" t="s">
        <v>147</v>
      </c>
      <c r="O201" s="10" t="s">
        <v>406</v>
      </c>
      <c r="P201" s="57">
        <v>15</v>
      </c>
      <c r="Q201" s="18" t="s">
        <v>435</v>
      </c>
      <c r="R201" s="10" t="s">
        <v>343</v>
      </c>
      <c r="S201" s="10" t="s">
        <v>454</v>
      </c>
      <c r="T201" s="10" t="s">
        <v>363</v>
      </c>
      <c r="U201" s="10">
        <v>15</v>
      </c>
      <c r="V201" s="10" t="s">
        <v>511</v>
      </c>
      <c r="W201" s="18" t="s">
        <v>518</v>
      </c>
      <c r="X201" s="136"/>
      <c r="Y201" s="137"/>
      <c r="Z201" s="137"/>
      <c r="AA201" s="137"/>
      <c r="AB201" s="137"/>
      <c r="AC201" s="137" t="s">
        <v>517</v>
      </c>
      <c r="AD201" s="137"/>
      <c r="AE201" s="137"/>
      <c r="AF201" s="137"/>
      <c r="AG201" s="137"/>
      <c r="AH201" s="137"/>
      <c r="AI201" s="133"/>
      <c r="AJ201" s="137"/>
      <c r="AK201" s="137"/>
      <c r="AL201" s="137"/>
      <c r="AM201" s="138">
        <v>3.4020618556701034</v>
      </c>
      <c r="AN201" s="123">
        <v>1.7010309278350517</v>
      </c>
      <c r="AO201" s="123">
        <v>5.379132102348275</v>
      </c>
      <c r="AP201" s="139">
        <v>10</v>
      </c>
      <c r="AQ201" s="123">
        <v>19.175257731958766</v>
      </c>
      <c r="AR201" s="123">
        <v>5.1030927835051543</v>
      </c>
      <c r="AS201" s="123">
        <v>16.137396307044821</v>
      </c>
      <c r="AT201" s="140">
        <v>10</v>
      </c>
      <c r="AU201" s="135" t="s">
        <v>599</v>
      </c>
      <c r="AV201" s="133" t="s">
        <v>601</v>
      </c>
      <c r="AW201" s="136"/>
    </row>
    <row r="202" spans="1:49" s="179" customFormat="1" ht="15.5" x14ac:dyDescent="0.35">
      <c r="A202" s="124" t="s">
        <v>93</v>
      </c>
      <c r="B202" s="116" t="s">
        <v>898</v>
      </c>
      <c r="C202" s="116" t="s">
        <v>899</v>
      </c>
      <c r="D202" s="116">
        <v>2017</v>
      </c>
      <c r="E202" s="168" t="s">
        <v>1110</v>
      </c>
      <c r="F202" s="116" t="s">
        <v>140</v>
      </c>
      <c r="G202" s="116" t="s">
        <v>141</v>
      </c>
      <c r="H202" s="116" t="s">
        <v>141</v>
      </c>
      <c r="I202" s="116" t="s">
        <v>143</v>
      </c>
      <c r="J202" s="116" t="s">
        <v>149</v>
      </c>
      <c r="K202" s="116" t="s">
        <v>141</v>
      </c>
      <c r="L202" s="116" t="s">
        <v>279</v>
      </c>
      <c r="M202" s="116" t="s">
        <v>146</v>
      </c>
      <c r="N202" s="116" t="s">
        <v>147</v>
      </c>
      <c r="O202" s="116" t="s">
        <v>406</v>
      </c>
      <c r="P202" s="125">
        <v>15</v>
      </c>
      <c r="Q202" s="126" t="s">
        <v>369</v>
      </c>
      <c r="R202" s="116" t="s">
        <v>325</v>
      </c>
      <c r="S202" s="116" t="s">
        <v>407</v>
      </c>
      <c r="T202" s="116" t="s">
        <v>363</v>
      </c>
      <c r="U202" s="116">
        <v>15</v>
      </c>
      <c r="V202" s="116" t="s">
        <v>511</v>
      </c>
      <c r="W202" s="126" t="s">
        <v>518</v>
      </c>
      <c r="X202" s="127"/>
      <c r="Y202" s="128"/>
      <c r="Z202" s="128"/>
      <c r="AA202" s="128"/>
      <c r="AB202" s="128"/>
      <c r="AC202" s="128" t="s">
        <v>517</v>
      </c>
      <c r="AD202" s="128"/>
      <c r="AE202" s="128"/>
      <c r="AF202" s="128"/>
      <c r="AG202" s="128"/>
      <c r="AH202" s="128"/>
      <c r="AI202" s="124"/>
      <c r="AJ202" s="128" t="s">
        <v>524</v>
      </c>
      <c r="AK202" s="128"/>
      <c r="AL202" s="128"/>
      <c r="AM202" s="129">
        <v>34.408602150537632</v>
      </c>
      <c r="AN202" s="130">
        <v>3.4408602150537635</v>
      </c>
      <c r="AO202" s="130">
        <v>10.880955389826683</v>
      </c>
      <c r="AP202" s="131">
        <v>10</v>
      </c>
      <c r="AQ202" s="130">
        <v>54.193548387096769</v>
      </c>
      <c r="AR202" s="130">
        <v>4.301075268817204</v>
      </c>
      <c r="AS202" s="130">
        <v>13.601194237283352</v>
      </c>
      <c r="AT202" s="132">
        <v>10</v>
      </c>
      <c r="AU202" s="126" t="s">
        <v>599</v>
      </c>
      <c r="AV202" s="124" t="s">
        <v>594</v>
      </c>
      <c r="AW202" s="127" t="s">
        <v>608</v>
      </c>
    </row>
    <row r="203" spans="1:49" s="165" customFormat="1" ht="15.5" x14ac:dyDescent="0.35">
      <c r="A203" s="133" t="s">
        <v>94</v>
      </c>
      <c r="B203" s="117" t="s">
        <v>900</v>
      </c>
      <c r="C203" s="10" t="s">
        <v>901</v>
      </c>
      <c r="D203" s="117">
        <v>2013</v>
      </c>
      <c r="E203" s="172" t="s">
        <v>1111</v>
      </c>
      <c r="F203" s="117" t="s">
        <v>140</v>
      </c>
      <c r="G203" s="117" t="s">
        <v>141</v>
      </c>
      <c r="H203" s="117" t="s">
        <v>141</v>
      </c>
      <c r="I203" s="117" t="s">
        <v>143</v>
      </c>
      <c r="J203" s="117" t="s">
        <v>149</v>
      </c>
      <c r="K203" s="117"/>
      <c r="L203" s="117" t="s">
        <v>152</v>
      </c>
      <c r="M203" s="117" t="s">
        <v>146</v>
      </c>
      <c r="N203" s="117" t="s">
        <v>147</v>
      </c>
      <c r="O203" s="117" t="s">
        <v>323</v>
      </c>
      <c r="P203" s="134">
        <v>10</v>
      </c>
      <c r="Q203" s="135" t="s">
        <v>328</v>
      </c>
      <c r="R203" s="117" t="s">
        <v>329</v>
      </c>
      <c r="S203" s="117" t="s">
        <v>330</v>
      </c>
      <c r="T203" s="117" t="s">
        <v>141</v>
      </c>
      <c r="U203" s="117">
        <v>10</v>
      </c>
      <c r="V203" s="117" t="s">
        <v>511</v>
      </c>
      <c r="W203" s="135" t="s">
        <v>518</v>
      </c>
      <c r="X203" s="136" t="s">
        <v>513</v>
      </c>
      <c r="Y203" s="137"/>
      <c r="Z203" s="137"/>
      <c r="AA203" s="137"/>
      <c r="AB203" s="137"/>
      <c r="AC203" s="137"/>
      <c r="AD203" s="137"/>
      <c r="AE203" s="137"/>
      <c r="AF203" s="137"/>
      <c r="AG203" s="137"/>
      <c r="AH203" s="137"/>
      <c r="AI203" s="133"/>
      <c r="AJ203" s="137"/>
      <c r="AK203" s="137"/>
      <c r="AL203" s="137"/>
      <c r="AM203" s="138">
        <v>91.666666666666671</v>
      </c>
      <c r="AN203" s="123">
        <v>1.2820512820512822</v>
      </c>
      <c r="AO203" s="123">
        <v>4.7969966497101817</v>
      </c>
      <c r="AP203" s="139">
        <v>14</v>
      </c>
      <c r="AQ203" s="123">
        <v>66.025641025641036</v>
      </c>
      <c r="AR203" s="123">
        <v>10.256410256410257</v>
      </c>
      <c r="AS203" s="123">
        <v>36.980013081681946</v>
      </c>
      <c r="AT203" s="140">
        <v>13</v>
      </c>
      <c r="AU203" s="135" t="s">
        <v>599</v>
      </c>
      <c r="AV203" s="133" t="s">
        <v>609</v>
      </c>
      <c r="AW203" s="136"/>
    </row>
    <row r="204" spans="1:49" s="165" customFormat="1" ht="15.5" x14ac:dyDescent="0.35">
      <c r="A204" s="133" t="s">
        <v>94</v>
      </c>
      <c r="B204" s="117" t="s">
        <v>900</v>
      </c>
      <c r="C204" s="10" t="s">
        <v>901</v>
      </c>
      <c r="D204" s="117">
        <v>2013</v>
      </c>
      <c r="E204" s="172" t="s">
        <v>1111</v>
      </c>
      <c r="F204" s="117" t="s">
        <v>140</v>
      </c>
      <c r="G204" s="117" t="s">
        <v>141</v>
      </c>
      <c r="H204" s="117" t="s">
        <v>141</v>
      </c>
      <c r="I204" s="117" t="s">
        <v>143</v>
      </c>
      <c r="J204" s="117" t="s">
        <v>149</v>
      </c>
      <c r="K204" s="117"/>
      <c r="L204" s="117" t="s">
        <v>152</v>
      </c>
      <c r="M204" s="117" t="s">
        <v>146</v>
      </c>
      <c r="N204" s="117" t="s">
        <v>147</v>
      </c>
      <c r="O204" s="117" t="s">
        <v>323</v>
      </c>
      <c r="P204" s="134">
        <v>10</v>
      </c>
      <c r="Q204" s="135" t="s">
        <v>328</v>
      </c>
      <c r="R204" s="117" t="s">
        <v>329</v>
      </c>
      <c r="S204" s="117" t="s">
        <v>330</v>
      </c>
      <c r="T204" s="117" t="s">
        <v>141</v>
      </c>
      <c r="U204" s="117">
        <v>10</v>
      </c>
      <c r="V204" s="117" t="s">
        <v>511</v>
      </c>
      <c r="W204" s="135" t="s">
        <v>518</v>
      </c>
      <c r="X204" s="136"/>
      <c r="Y204" s="137"/>
      <c r="Z204" s="137" t="s">
        <v>523</v>
      </c>
      <c r="AA204" s="137"/>
      <c r="AB204" s="137"/>
      <c r="AC204" s="137"/>
      <c r="AD204" s="137"/>
      <c r="AE204" s="137"/>
      <c r="AF204" s="137"/>
      <c r="AG204" s="137"/>
      <c r="AH204" s="137"/>
      <c r="AI204" s="133"/>
      <c r="AJ204" s="137" t="s">
        <v>524</v>
      </c>
      <c r="AK204" s="137"/>
      <c r="AL204" s="137"/>
      <c r="AM204" s="138">
        <v>74.358974358974365</v>
      </c>
      <c r="AN204" s="123">
        <v>5.7692307692307701</v>
      </c>
      <c r="AO204" s="123">
        <v>21.586484923695817</v>
      </c>
      <c r="AP204" s="139">
        <v>14</v>
      </c>
      <c r="AQ204" s="123">
        <v>53.205128205128212</v>
      </c>
      <c r="AR204" s="123">
        <v>8.9743589743589745</v>
      </c>
      <c r="AS204" s="123">
        <v>32.357511446471698</v>
      </c>
      <c r="AT204" s="140">
        <v>13</v>
      </c>
      <c r="AU204" s="135" t="s">
        <v>599</v>
      </c>
      <c r="AV204" s="133" t="s">
        <v>610</v>
      </c>
      <c r="AW204" s="136" t="s">
        <v>608</v>
      </c>
    </row>
    <row r="205" spans="1:49" s="165" customFormat="1" ht="15.5" x14ac:dyDescent="0.35">
      <c r="A205" s="133" t="s">
        <v>94</v>
      </c>
      <c r="B205" s="117" t="s">
        <v>900</v>
      </c>
      <c r="C205" s="10" t="s">
        <v>901</v>
      </c>
      <c r="D205" s="117">
        <v>2013</v>
      </c>
      <c r="E205" s="172" t="s">
        <v>1111</v>
      </c>
      <c r="F205" s="117" t="s">
        <v>140</v>
      </c>
      <c r="G205" s="117" t="s">
        <v>141</v>
      </c>
      <c r="H205" s="117" t="s">
        <v>141</v>
      </c>
      <c r="I205" s="117" t="s">
        <v>143</v>
      </c>
      <c r="J205" s="117" t="s">
        <v>149</v>
      </c>
      <c r="K205" s="117"/>
      <c r="L205" s="117" t="s">
        <v>152</v>
      </c>
      <c r="M205" s="117" t="s">
        <v>146</v>
      </c>
      <c r="N205" s="117" t="s">
        <v>147</v>
      </c>
      <c r="O205" s="117" t="s">
        <v>323</v>
      </c>
      <c r="P205" s="134" t="s">
        <v>457</v>
      </c>
      <c r="Q205" s="135" t="s">
        <v>328</v>
      </c>
      <c r="R205" s="165" t="s">
        <v>458</v>
      </c>
      <c r="S205" s="117" t="s">
        <v>330</v>
      </c>
      <c r="T205" s="117" t="s">
        <v>141</v>
      </c>
      <c r="U205" s="117">
        <v>10</v>
      </c>
      <c r="V205" s="117" t="s">
        <v>511</v>
      </c>
      <c r="W205" s="135" t="s">
        <v>518</v>
      </c>
      <c r="X205" s="209" t="s">
        <v>513</v>
      </c>
      <c r="Y205" s="137"/>
      <c r="Z205" s="137"/>
      <c r="AA205" s="137"/>
      <c r="AB205" s="137"/>
      <c r="AC205" s="137"/>
      <c r="AD205" s="137"/>
      <c r="AE205" s="137"/>
      <c r="AF205" s="137"/>
      <c r="AG205" s="137"/>
      <c r="AH205" s="137"/>
      <c r="AI205" s="133"/>
      <c r="AJ205" s="137"/>
      <c r="AK205" s="137"/>
      <c r="AL205" s="137"/>
      <c r="AM205" s="138">
        <v>6.1594202898550714</v>
      </c>
      <c r="AN205" s="123">
        <v>5.7971014492753623</v>
      </c>
      <c r="AO205" s="123">
        <v>12.96271291304226</v>
      </c>
      <c r="AP205" s="139">
        <v>5</v>
      </c>
      <c r="AQ205" s="123">
        <v>2.1739130434782608</v>
      </c>
      <c r="AR205" s="123">
        <v>8.695652173913043</v>
      </c>
      <c r="AS205" s="123">
        <v>28.840215568307823</v>
      </c>
      <c r="AT205" s="140">
        <v>11</v>
      </c>
      <c r="AU205" s="135" t="s">
        <v>599</v>
      </c>
      <c r="AV205" s="133" t="s">
        <v>621</v>
      </c>
      <c r="AW205" s="136" t="s">
        <v>693</v>
      </c>
    </row>
    <row r="206" spans="1:49" s="165" customFormat="1" ht="15.5" x14ac:dyDescent="0.35">
      <c r="A206" s="133" t="s">
        <v>94</v>
      </c>
      <c r="B206" s="117" t="s">
        <v>900</v>
      </c>
      <c r="C206" s="10" t="s">
        <v>901</v>
      </c>
      <c r="D206" s="117">
        <v>2013</v>
      </c>
      <c r="E206" s="172" t="s">
        <v>1111</v>
      </c>
      <c r="F206" s="117" t="s">
        <v>140</v>
      </c>
      <c r="G206" s="117" t="s">
        <v>141</v>
      </c>
      <c r="H206" s="117" t="s">
        <v>141</v>
      </c>
      <c r="I206" s="117" t="s">
        <v>143</v>
      </c>
      <c r="J206" s="117" t="s">
        <v>149</v>
      </c>
      <c r="K206" s="117"/>
      <c r="L206" s="117" t="s">
        <v>152</v>
      </c>
      <c r="M206" s="117" t="s">
        <v>146</v>
      </c>
      <c r="N206" s="117" t="s">
        <v>147</v>
      </c>
      <c r="O206" s="117" t="s">
        <v>323</v>
      </c>
      <c r="P206" s="134" t="s">
        <v>457</v>
      </c>
      <c r="Q206" s="135" t="s">
        <v>328</v>
      </c>
      <c r="R206" s="165" t="s">
        <v>458</v>
      </c>
      <c r="S206" s="117" t="s">
        <v>330</v>
      </c>
      <c r="T206" s="117" t="s">
        <v>141</v>
      </c>
      <c r="U206" s="117">
        <v>10</v>
      </c>
      <c r="V206" s="117" t="s">
        <v>511</v>
      </c>
      <c r="W206" s="135" t="s">
        <v>518</v>
      </c>
      <c r="X206" s="136"/>
      <c r="Y206" s="137"/>
      <c r="Z206" s="210" t="s">
        <v>513</v>
      </c>
      <c r="AA206" s="137"/>
      <c r="AB206" s="137"/>
      <c r="AC206" s="137"/>
      <c r="AD206" s="137"/>
      <c r="AE206" s="137"/>
      <c r="AF206" s="137"/>
      <c r="AG206" s="137"/>
      <c r="AH206" s="137"/>
      <c r="AI206" s="133"/>
      <c r="AJ206" s="137" t="s">
        <v>524</v>
      </c>
      <c r="AK206" s="137"/>
      <c r="AL206" s="137"/>
      <c r="AM206" s="138">
        <v>43.103448275862064</v>
      </c>
      <c r="AN206" s="123">
        <v>6.5517241379310338</v>
      </c>
      <c r="AO206" s="123">
        <v>14.650100542240001</v>
      </c>
      <c r="AP206" s="139">
        <v>5</v>
      </c>
      <c r="AQ206" s="123">
        <v>46.896551724137929</v>
      </c>
      <c r="AR206" s="123">
        <v>5.8620689655172411</v>
      </c>
      <c r="AS206" s="123">
        <v>19.442283253807517</v>
      </c>
      <c r="AT206" s="140">
        <v>11</v>
      </c>
      <c r="AU206" s="135" t="s">
        <v>599</v>
      </c>
      <c r="AV206" s="133" t="s">
        <v>624</v>
      </c>
      <c r="AW206" s="136" t="s">
        <v>694</v>
      </c>
    </row>
    <row r="207" spans="1:49" s="165" customFormat="1" ht="15.5" x14ac:dyDescent="0.35">
      <c r="A207" s="133" t="s">
        <v>94</v>
      </c>
      <c r="B207" s="117" t="s">
        <v>900</v>
      </c>
      <c r="C207" s="10" t="s">
        <v>901</v>
      </c>
      <c r="D207" s="117">
        <v>2013</v>
      </c>
      <c r="E207" s="172" t="s">
        <v>1111</v>
      </c>
      <c r="F207" s="117" t="s">
        <v>140</v>
      </c>
      <c r="G207" s="117" t="s">
        <v>141</v>
      </c>
      <c r="H207" s="117" t="s">
        <v>141</v>
      </c>
      <c r="I207" s="117" t="s">
        <v>143</v>
      </c>
      <c r="J207" s="117" t="s">
        <v>149</v>
      </c>
      <c r="K207" s="117"/>
      <c r="L207" s="117" t="s">
        <v>152</v>
      </c>
      <c r="M207" s="117" t="s">
        <v>146</v>
      </c>
      <c r="N207" s="117" t="s">
        <v>147</v>
      </c>
      <c r="O207" s="117" t="s">
        <v>323</v>
      </c>
      <c r="P207" s="134" t="s">
        <v>457</v>
      </c>
      <c r="Q207" s="135" t="s">
        <v>328</v>
      </c>
      <c r="R207" s="117" t="s">
        <v>459</v>
      </c>
      <c r="S207" s="117" t="s">
        <v>330</v>
      </c>
      <c r="T207" s="117" t="s">
        <v>141</v>
      </c>
      <c r="U207" s="117">
        <v>10</v>
      </c>
      <c r="V207" s="117" t="s">
        <v>511</v>
      </c>
      <c r="W207" s="135" t="s">
        <v>518</v>
      </c>
      <c r="X207" s="209" t="s">
        <v>513</v>
      </c>
      <c r="Y207" s="137"/>
      <c r="Z207" s="137"/>
      <c r="AA207" s="137"/>
      <c r="AB207" s="137"/>
      <c r="AC207" s="137"/>
      <c r="AD207" s="137"/>
      <c r="AE207" s="137"/>
      <c r="AF207" s="137"/>
      <c r="AG207" s="137"/>
      <c r="AH207" s="137"/>
      <c r="AI207" s="133"/>
      <c r="AJ207" s="137"/>
      <c r="AK207" s="137"/>
      <c r="AL207" s="137"/>
      <c r="AM207" s="138">
        <v>45.65217391304347</v>
      </c>
      <c r="AN207" s="123">
        <v>15.579710144927533</v>
      </c>
      <c r="AO207" s="123">
        <v>44.066074769596433</v>
      </c>
      <c r="AP207" s="139">
        <v>8</v>
      </c>
      <c r="AQ207" s="123">
        <v>39.492753623188406</v>
      </c>
      <c r="AR207" s="123">
        <v>12.318840579710143</v>
      </c>
      <c r="AS207" s="123">
        <v>36.95652173913043</v>
      </c>
      <c r="AT207" s="140">
        <v>9</v>
      </c>
      <c r="AU207" s="135" t="s">
        <v>599</v>
      </c>
      <c r="AV207" s="133" t="s">
        <v>695</v>
      </c>
      <c r="AW207" s="136" t="s">
        <v>696</v>
      </c>
    </row>
    <row r="208" spans="1:49" s="165" customFormat="1" ht="15.5" x14ac:dyDescent="0.35">
      <c r="A208" s="133" t="s">
        <v>94</v>
      </c>
      <c r="B208" s="117" t="s">
        <v>900</v>
      </c>
      <c r="C208" s="10" t="s">
        <v>901</v>
      </c>
      <c r="D208" s="117">
        <v>2013</v>
      </c>
      <c r="E208" s="172" t="s">
        <v>1111</v>
      </c>
      <c r="F208" s="117" t="s">
        <v>140</v>
      </c>
      <c r="G208" s="117" t="s">
        <v>141</v>
      </c>
      <c r="H208" s="117" t="s">
        <v>141</v>
      </c>
      <c r="I208" s="117" t="s">
        <v>143</v>
      </c>
      <c r="J208" s="117" t="s">
        <v>149</v>
      </c>
      <c r="K208" s="117"/>
      <c r="L208" s="117" t="s">
        <v>152</v>
      </c>
      <c r="M208" s="117" t="s">
        <v>146</v>
      </c>
      <c r="N208" s="117" t="s">
        <v>147</v>
      </c>
      <c r="O208" s="117" t="s">
        <v>323</v>
      </c>
      <c r="P208" s="134" t="s">
        <v>457</v>
      </c>
      <c r="Q208" s="135" t="s">
        <v>328</v>
      </c>
      <c r="R208" s="117" t="s">
        <v>459</v>
      </c>
      <c r="S208" s="117" t="s">
        <v>330</v>
      </c>
      <c r="T208" s="117" t="s">
        <v>141</v>
      </c>
      <c r="U208" s="117">
        <v>10</v>
      </c>
      <c r="V208" s="117" t="s">
        <v>511</v>
      </c>
      <c r="W208" s="135" t="s">
        <v>518</v>
      </c>
      <c r="X208" s="136"/>
      <c r="Y208" s="137"/>
      <c r="Z208" s="137" t="s">
        <v>523</v>
      </c>
      <c r="AA208" s="137"/>
      <c r="AB208" s="137"/>
      <c r="AC208" s="137"/>
      <c r="AD208" s="137"/>
      <c r="AE208" s="137"/>
      <c r="AF208" s="137"/>
      <c r="AG208" s="137"/>
      <c r="AH208" s="137"/>
      <c r="AI208" s="133"/>
      <c r="AJ208" s="137" t="s">
        <v>524</v>
      </c>
      <c r="AK208" s="137"/>
      <c r="AL208" s="137"/>
      <c r="AM208" s="138">
        <v>80.689655172413779</v>
      </c>
      <c r="AN208" s="123">
        <v>3.4482758620689653</v>
      </c>
      <c r="AO208" s="123">
        <v>9.7531969818834146</v>
      </c>
      <c r="AP208" s="139">
        <v>8</v>
      </c>
      <c r="AQ208" s="123">
        <v>50.34482758620689</v>
      </c>
      <c r="AR208" s="123">
        <v>5.5172413793103452</v>
      </c>
      <c r="AS208" s="123">
        <v>16.551724137931036</v>
      </c>
      <c r="AT208" s="140">
        <v>9</v>
      </c>
      <c r="AU208" s="135" t="s">
        <v>599</v>
      </c>
      <c r="AV208" s="133" t="s">
        <v>697</v>
      </c>
      <c r="AW208" s="136" t="s">
        <v>698</v>
      </c>
    </row>
    <row r="209" spans="1:49" s="179" customFormat="1" ht="15.5" x14ac:dyDescent="0.35">
      <c r="A209" s="124" t="s">
        <v>95</v>
      </c>
      <c r="B209" s="116" t="s">
        <v>902</v>
      </c>
      <c r="C209" s="116" t="s">
        <v>903</v>
      </c>
      <c r="D209" s="116">
        <v>2019</v>
      </c>
      <c r="E209" s="168" t="s">
        <v>1112</v>
      </c>
      <c r="F209" s="116" t="s">
        <v>164</v>
      </c>
      <c r="G209" s="116" t="s">
        <v>141</v>
      </c>
      <c r="H209" s="116" t="s">
        <v>141</v>
      </c>
      <c r="I209" s="116" t="s">
        <v>153</v>
      </c>
      <c r="J209" s="116" t="s">
        <v>178</v>
      </c>
      <c r="K209" s="116" t="s">
        <v>280</v>
      </c>
      <c r="L209" s="116" t="s">
        <v>141</v>
      </c>
      <c r="M209" s="116" t="s">
        <v>146</v>
      </c>
      <c r="N209" s="116" t="s">
        <v>147</v>
      </c>
      <c r="O209" s="116" t="s">
        <v>335</v>
      </c>
      <c r="P209" s="125" t="s">
        <v>460</v>
      </c>
      <c r="Q209" s="126" t="s">
        <v>396</v>
      </c>
      <c r="R209" s="116" t="s">
        <v>341</v>
      </c>
      <c r="S209" s="116" t="s">
        <v>330</v>
      </c>
      <c r="T209" s="116" t="s">
        <v>461</v>
      </c>
      <c r="U209" s="116" t="s">
        <v>460</v>
      </c>
      <c r="V209" s="116" t="s">
        <v>511</v>
      </c>
      <c r="W209" s="126" t="s">
        <v>518</v>
      </c>
      <c r="X209" s="127" t="s">
        <v>513</v>
      </c>
      <c r="Y209" s="128"/>
      <c r="Z209" s="128"/>
      <c r="AA209" s="128"/>
      <c r="AB209" s="128"/>
      <c r="AC209" s="128"/>
      <c r="AD209" s="128"/>
      <c r="AE209" s="128"/>
      <c r="AF209" s="128"/>
      <c r="AG209" s="128"/>
      <c r="AH209" s="128"/>
      <c r="AI209" s="124"/>
      <c r="AJ209" s="128"/>
      <c r="AK209" s="128"/>
      <c r="AL209" s="128"/>
      <c r="AM209" s="129">
        <v>47.019867549668874</v>
      </c>
      <c r="AN209" s="130">
        <v>4.6357615894039732</v>
      </c>
      <c r="AO209" s="130"/>
      <c r="AP209" s="131" t="s">
        <v>699</v>
      </c>
      <c r="AQ209" s="130">
        <v>26.490066225165563</v>
      </c>
      <c r="AR209" s="130">
        <v>5.9602649006622519</v>
      </c>
      <c r="AS209" s="130"/>
      <c r="AT209" s="131" t="s">
        <v>699</v>
      </c>
      <c r="AU209" s="126" t="s">
        <v>599</v>
      </c>
      <c r="AV209" s="124" t="s">
        <v>615</v>
      </c>
      <c r="AW209" s="127"/>
    </row>
    <row r="210" spans="1:49" s="179" customFormat="1" ht="15.5" x14ac:dyDescent="0.35">
      <c r="A210" s="124" t="s">
        <v>95</v>
      </c>
      <c r="B210" s="116" t="s">
        <v>902</v>
      </c>
      <c r="C210" s="116" t="s">
        <v>903</v>
      </c>
      <c r="D210" s="116">
        <v>2019</v>
      </c>
      <c r="E210" s="168" t="s">
        <v>1112</v>
      </c>
      <c r="F210" s="116" t="s">
        <v>164</v>
      </c>
      <c r="G210" s="116" t="s">
        <v>141</v>
      </c>
      <c r="H210" s="116" t="s">
        <v>141</v>
      </c>
      <c r="I210" s="116" t="s">
        <v>153</v>
      </c>
      <c r="J210" s="116" t="s">
        <v>178</v>
      </c>
      <c r="K210" s="116" t="s">
        <v>280</v>
      </c>
      <c r="L210" s="116" t="s">
        <v>141</v>
      </c>
      <c r="M210" s="116" t="s">
        <v>146</v>
      </c>
      <c r="N210" s="116" t="s">
        <v>281</v>
      </c>
      <c r="O210" s="116" t="s">
        <v>335</v>
      </c>
      <c r="P210" s="125" t="s">
        <v>460</v>
      </c>
      <c r="Q210" s="126" t="s">
        <v>396</v>
      </c>
      <c r="R210" s="116" t="s">
        <v>341</v>
      </c>
      <c r="S210" s="116" t="s">
        <v>330</v>
      </c>
      <c r="T210" s="116" t="s">
        <v>461</v>
      </c>
      <c r="U210" s="116" t="s">
        <v>460</v>
      </c>
      <c r="V210" s="116" t="s">
        <v>511</v>
      </c>
      <c r="W210" s="126" t="s">
        <v>518</v>
      </c>
      <c r="X210" s="127" t="s">
        <v>517</v>
      </c>
      <c r="Y210" s="128"/>
      <c r="Z210" s="128"/>
      <c r="AA210" s="128"/>
      <c r="AB210" s="128"/>
      <c r="AC210" s="128"/>
      <c r="AD210" s="128"/>
      <c r="AE210" s="128"/>
      <c r="AF210" s="128"/>
      <c r="AG210" s="128"/>
      <c r="AH210" s="128"/>
      <c r="AI210" s="124"/>
      <c r="AJ210" s="128"/>
      <c r="AK210" s="128"/>
      <c r="AL210" s="128"/>
      <c r="AM210" s="129">
        <v>43.70860927152318</v>
      </c>
      <c r="AN210" s="130">
        <v>8.6092715231788084</v>
      </c>
      <c r="AO210" s="130"/>
      <c r="AP210" s="131" t="s">
        <v>700</v>
      </c>
      <c r="AQ210" s="130">
        <v>94.701986754966896</v>
      </c>
      <c r="AR210" s="130">
        <v>0.66225165562913912</v>
      </c>
      <c r="AS210" s="130"/>
      <c r="AT210" s="131" t="s">
        <v>700</v>
      </c>
      <c r="AU210" s="126" t="s">
        <v>599</v>
      </c>
      <c r="AV210" s="124" t="s">
        <v>615</v>
      </c>
      <c r="AW210" s="128"/>
    </row>
    <row r="211" spans="1:49" s="179" customFormat="1" ht="15.5" x14ac:dyDescent="0.35">
      <c r="A211" s="124" t="s">
        <v>95</v>
      </c>
      <c r="B211" s="116" t="s">
        <v>902</v>
      </c>
      <c r="C211" s="116" t="s">
        <v>903</v>
      </c>
      <c r="D211" s="116">
        <v>2019</v>
      </c>
      <c r="E211" s="168" t="s">
        <v>1112</v>
      </c>
      <c r="F211" s="116" t="s">
        <v>164</v>
      </c>
      <c r="G211" s="116" t="s">
        <v>141</v>
      </c>
      <c r="H211" s="116" t="s">
        <v>141</v>
      </c>
      <c r="I211" s="116" t="s">
        <v>153</v>
      </c>
      <c r="J211" s="116" t="s">
        <v>178</v>
      </c>
      <c r="K211" s="116" t="s">
        <v>280</v>
      </c>
      <c r="L211" s="116" t="s">
        <v>141</v>
      </c>
      <c r="M211" s="116" t="s">
        <v>146</v>
      </c>
      <c r="N211" s="116" t="s">
        <v>147</v>
      </c>
      <c r="O211" s="116" t="s">
        <v>335</v>
      </c>
      <c r="P211" s="125" t="s">
        <v>460</v>
      </c>
      <c r="Q211" s="126" t="s">
        <v>396</v>
      </c>
      <c r="R211" s="116" t="s">
        <v>341</v>
      </c>
      <c r="S211" s="116" t="s">
        <v>354</v>
      </c>
      <c r="T211" s="116" t="s">
        <v>461</v>
      </c>
      <c r="U211" s="116" t="s">
        <v>460</v>
      </c>
      <c r="V211" s="116" t="s">
        <v>511</v>
      </c>
      <c r="W211" s="126" t="s">
        <v>518</v>
      </c>
      <c r="X211" s="127"/>
      <c r="Y211" s="128"/>
      <c r="Z211" s="128"/>
      <c r="AA211" s="128"/>
      <c r="AB211" s="128"/>
      <c r="AC211" s="128"/>
      <c r="AD211" s="128" t="s">
        <v>513</v>
      </c>
      <c r="AE211" s="128"/>
      <c r="AF211" s="128"/>
      <c r="AG211" s="128"/>
      <c r="AH211" s="128"/>
      <c r="AI211" s="124"/>
      <c r="AJ211" s="128"/>
      <c r="AK211" s="128"/>
      <c r="AL211" s="128"/>
      <c r="AM211" s="132">
        <v>22.75</v>
      </c>
      <c r="AN211" s="131">
        <v>2.94</v>
      </c>
      <c r="AO211" s="130"/>
      <c r="AP211" s="131" t="s">
        <v>699</v>
      </c>
      <c r="AQ211" s="131">
        <v>14.51</v>
      </c>
      <c r="AR211" s="131">
        <v>4.51</v>
      </c>
      <c r="AS211" s="130"/>
      <c r="AT211" s="131" t="s">
        <v>699</v>
      </c>
      <c r="AU211" s="126" t="s">
        <v>599</v>
      </c>
      <c r="AV211" s="124" t="s">
        <v>701</v>
      </c>
      <c r="AW211" s="127"/>
    </row>
    <row r="212" spans="1:49" s="179" customFormat="1" ht="15.5" x14ac:dyDescent="0.35">
      <c r="A212" s="124" t="s">
        <v>95</v>
      </c>
      <c r="B212" s="116" t="s">
        <v>902</v>
      </c>
      <c r="C212" s="116" t="s">
        <v>903</v>
      </c>
      <c r="D212" s="116">
        <v>2019</v>
      </c>
      <c r="E212" s="168" t="s">
        <v>1112</v>
      </c>
      <c r="F212" s="116" t="s">
        <v>164</v>
      </c>
      <c r="G212" s="116" t="s">
        <v>141</v>
      </c>
      <c r="H212" s="116" t="s">
        <v>141</v>
      </c>
      <c r="I212" s="116" t="s">
        <v>153</v>
      </c>
      <c r="J212" s="116" t="s">
        <v>178</v>
      </c>
      <c r="K212" s="116" t="s">
        <v>280</v>
      </c>
      <c r="L212" s="116" t="s">
        <v>141</v>
      </c>
      <c r="M212" s="116" t="s">
        <v>146</v>
      </c>
      <c r="N212" s="116" t="s">
        <v>281</v>
      </c>
      <c r="O212" s="116" t="s">
        <v>335</v>
      </c>
      <c r="P212" s="125" t="s">
        <v>460</v>
      </c>
      <c r="Q212" s="126" t="s">
        <v>396</v>
      </c>
      <c r="R212" s="116" t="s">
        <v>341</v>
      </c>
      <c r="S212" s="116" t="s">
        <v>354</v>
      </c>
      <c r="T212" s="116" t="s">
        <v>461</v>
      </c>
      <c r="U212" s="116" t="s">
        <v>460</v>
      </c>
      <c r="V212" s="116" t="s">
        <v>511</v>
      </c>
      <c r="W212" s="126" t="s">
        <v>518</v>
      </c>
      <c r="X212" s="127"/>
      <c r="Y212" s="128"/>
      <c r="Z212" s="128"/>
      <c r="AA212" s="128"/>
      <c r="AB212" s="128"/>
      <c r="AC212" s="128"/>
      <c r="AD212" s="128" t="s">
        <v>517</v>
      </c>
      <c r="AE212" s="128"/>
      <c r="AF212" s="128"/>
      <c r="AG212" s="128"/>
      <c r="AH212" s="128"/>
      <c r="AI212" s="124"/>
      <c r="AJ212" s="128"/>
      <c r="AK212" s="128"/>
      <c r="AL212" s="128"/>
      <c r="AM212" s="132">
        <v>34.9</v>
      </c>
      <c r="AN212" s="131">
        <v>7.65</v>
      </c>
      <c r="AO212" s="130"/>
      <c r="AP212" s="131" t="s">
        <v>700</v>
      </c>
      <c r="AQ212" s="131">
        <v>79.02</v>
      </c>
      <c r="AR212" s="131">
        <v>6.47</v>
      </c>
      <c r="AS212" s="130"/>
      <c r="AT212" s="132" t="s">
        <v>700</v>
      </c>
      <c r="AU212" s="126" t="s">
        <v>599</v>
      </c>
      <c r="AV212" s="124" t="s">
        <v>701</v>
      </c>
      <c r="AW212" s="127"/>
    </row>
    <row r="213" spans="1:49" s="179" customFormat="1" ht="15.5" x14ac:dyDescent="0.35">
      <c r="A213" s="124" t="s">
        <v>95</v>
      </c>
      <c r="B213" s="116" t="s">
        <v>902</v>
      </c>
      <c r="C213" s="116" t="s">
        <v>903</v>
      </c>
      <c r="D213" s="116">
        <v>2019</v>
      </c>
      <c r="E213" s="168" t="s">
        <v>1112</v>
      </c>
      <c r="F213" s="116" t="s">
        <v>140</v>
      </c>
      <c r="G213" s="116" t="s">
        <v>141</v>
      </c>
      <c r="H213" s="116" t="s">
        <v>141</v>
      </c>
      <c r="I213" s="116" t="s">
        <v>153</v>
      </c>
      <c r="J213" s="116" t="s">
        <v>178</v>
      </c>
      <c r="K213" s="116" t="s">
        <v>280</v>
      </c>
      <c r="L213" s="116" t="s">
        <v>141</v>
      </c>
      <c r="M213" s="116" t="s">
        <v>146</v>
      </c>
      <c r="N213" s="116" t="s">
        <v>147</v>
      </c>
      <c r="O213" s="116" t="s">
        <v>335</v>
      </c>
      <c r="P213" s="125">
        <v>16</v>
      </c>
      <c r="Q213" s="126" t="s">
        <v>328</v>
      </c>
      <c r="R213" s="116" t="s">
        <v>329</v>
      </c>
      <c r="S213" s="116" t="s">
        <v>354</v>
      </c>
      <c r="T213" s="116" t="s">
        <v>461</v>
      </c>
      <c r="U213" s="116">
        <v>16</v>
      </c>
      <c r="V213" s="116" t="s">
        <v>511</v>
      </c>
      <c r="W213" s="126" t="s">
        <v>518</v>
      </c>
      <c r="X213" s="127"/>
      <c r="Y213" s="128"/>
      <c r="Z213" s="128"/>
      <c r="AA213" s="128"/>
      <c r="AB213" s="47"/>
      <c r="AC213" s="128"/>
      <c r="AD213" s="128" t="s">
        <v>517</v>
      </c>
      <c r="AE213" s="128"/>
      <c r="AF213" s="128"/>
      <c r="AG213" s="128"/>
      <c r="AH213" s="128"/>
      <c r="AI213" s="124"/>
      <c r="AJ213" s="128"/>
      <c r="AK213" s="47"/>
      <c r="AL213" s="47" t="s">
        <v>524</v>
      </c>
      <c r="AM213" s="132">
        <v>15.08</v>
      </c>
      <c r="AN213" s="131">
        <v>4.88</v>
      </c>
      <c r="AO213" s="130"/>
      <c r="AP213" s="131" t="s">
        <v>702</v>
      </c>
      <c r="AQ213" s="131">
        <v>60.09</v>
      </c>
      <c r="AR213" s="131">
        <v>5.54</v>
      </c>
      <c r="AS213" s="130"/>
      <c r="AT213" s="132" t="s">
        <v>702</v>
      </c>
      <c r="AU213" s="126" t="s">
        <v>599</v>
      </c>
      <c r="AV213" s="124" t="s">
        <v>604</v>
      </c>
      <c r="AW213" s="127" t="s">
        <v>608</v>
      </c>
    </row>
    <row r="214" spans="1:49" s="179" customFormat="1" ht="15.5" x14ac:dyDescent="0.35">
      <c r="A214" s="124" t="s">
        <v>95</v>
      </c>
      <c r="B214" s="116" t="s">
        <v>902</v>
      </c>
      <c r="C214" s="116" t="s">
        <v>903</v>
      </c>
      <c r="D214" s="116">
        <v>2019</v>
      </c>
      <c r="E214" s="168" t="s">
        <v>1112</v>
      </c>
      <c r="F214" s="116" t="s">
        <v>140</v>
      </c>
      <c r="G214" s="116" t="s">
        <v>141</v>
      </c>
      <c r="H214" s="116" t="s">
        <v>141</v>
      </c>
      <c r="I214" s="116" t="s">
        <v>153</v>
      </c>
      <c r="J214" s="116" t="s">
        <v>178</v>
      </c>
      <c r="K214" s="116" t="s">
        <v>280</v>
      </c>
      <c r="L214" s="116" t="s">
        <v>141</v>
      </c>
      <c r="M214" s="116" t="s">
        <v>146</v>
      </c>
      <c r="N214" s="116" t="s">
        <v>281</v>
      </c>
      <c r="O214" s="116" t="s">
        <v>335</v>
      </c>
      <c r="P214" s="125">
        <v>16</v>
      </c>
      <c r="Q214" s="126" t="s">
        <v>328</v>
      </c>
      <c r="R214" s="116" t="s">
        <v>329</v>
      </c>
      <c r="S214" s="116" t="s">
        <v>354</v>
      </c>
      <c r="T214" s="116" t="s">
        <v>461</v>
      </c>
      <c r="U214" s="116">
        <v>16</v>
      </c>
      <c r="V214" s="116" t="s">
        <v>511</v>
      </c>
      <c r="W214" s="126" t="s">
        <v>518</v>
      </c>
      <c r="X214" s="127"/>
      <c r="Y214" s="128"/>
      <c r="Z214" s="128"/>
      <c r="AA214" s="128"/>
      <c r="AB214" s="47"/>
      <c r="AC214" s="128"/>
      <c r="AD214" s="128" t="s">
        <v>517</v>
      </c>
      <c r="AE214" s="128"/>
      <c r="AF214" s="128"/>
      <c r="AG214" s="128"/>
      <c r="AH214" s="128"/>
      <c r="AI214" s="124"/>
      <c r="AJ214" s="128"/>
      <c r="AK214" s="47"/>
      <c r="AL214" s="47" t="s">
        <v>524</v>
      </c>
      <c r="AM214" s="132">
        <v>18.63</v>
      </c>
      <c r="AN214" s="131">
        <v>5.76</v>
      </c>
      <c r="AO214" s="130"/>
      <c r="AP214" s="131" t="s">
        <v>702</v>
      </c>
      <c r="AQ214" s="131">
        <v>93.57</v>
      </c>
      <c r="AR214" s="131">
        <v>2.88</v>
      </c>
      <c r="AS214" s="130"/>
      <c r="AT214" s="132" t="s">
        <v>702</v>
      </c>
      <c r="AU214" s="126" t="s">
        <v>599</v>
      </c>
      <c r="AV214" s="124" t="s">
        <v>604</v>
      </c>
      <c r="AW214" s="127" t="s">
        <v>608</v>
      </c>
    </row>
    <row r="215" spans="1:49" s="179" customFormat="1" ht="15.5" x14ac:dyDescent="0.35">
      <c r="A215" s="124" t="s">
        <v>95</v>
      </c>
      <c r="B215" s="116" t="s">
        <v>902</v>
      </c>
      <c r="C215" s="116" t="s">
        <v>903</v>
      </c>
      <c r="D215" s="116">
        <v>2019</v>
      </c>
      <c r="E215" s="168" t="s">
        <v>1112</v>
      </c>
      <c r="F215" s="116" t="s">
        <v>140</v>
      </c>
      <c r="G215" s="116" t="s">
        <v>141</v>
      </c>
      <c r="H215" s="116" t="s">
        <v>141</v>
      </c>
      <c r="I215" s="116" t="s">
        <v>153</v>
      </c>
      <c r="J215" s="116" t="s">
        <v>178</v>
      </c>
      <c r="K215" s="116" t="s">
        <v>280</v>
      </c>
      <c r="L215" s="116" t="s">
        <v>141</v>
      </c>
      <c r="M215" s="116" t="s">
        <v>146</v>
      </c>
      <c r="N215" s="116" t="s">
        <v>147</v>
      </c>
      <c r="O215" s="116" t="s">
        <v>335</v>
      </c>
      <c r="P215" s="125">
        <v>16</v>
      </c>
      <c r="Q215" s="126" t="s">
        <v>328</v>
      </c>
      <c r="R215" s="116" t="s">
        <v>329</v>
      </c>
      <c r="S215" s="116" t="s">
        <v>354</v>
      </c>
      <c r="T215" s="116" t="s">
        <v>461</v>
      </c>
      <c r="U215" s="116">
        <v>16</v>
      </c>
      <c r="V215" s="116" t="s">
        <v>511</v>
      </c>
      <c r="W215" s="126" t="s">
        <v>518</v>
      </c>
      <c r="X215" s="127"/>
      <c r="Y215" s="128"/>
      <c r="Z215" s="128"/>
      <c r="AA215" s="128"/>
      <c r="AB215" s="128"/>
      <c r="AC215" s="128"/>
      <c r="AD215" s="128"/>
      <c r="AE215" s="128"/>
      <c r="AF215" s="47" t="s">
        <v>517</v>
      </c>
      <c r="AG215" s="128"/>
      <c r="AH215" s="128"/>
      <c r="AI215" s="124"/>
      <c r="AJ215" s="128"/>
      <c r="AK215" s="47"/>
      <c r="AL215" s="47" t="s">
        <v>524</v>
      </c>
      <c r="AM215" s="129">
        <v>4.4444444444444446</v>
      </c>
      <c r="AN215" s="130">
        <v>3.8888888888888884</v>
      </c>
      <c r="AO215" s="130"/>
      <c r="AP215" s="131" t="s">
        <v>702</v>
      </c>
      <c r="AQ215" s="130">
        <v>30.555555555555554</v>
      </c>
      <c r="AR215" s="130">
        <v>7.7777777777777768</v>
      </c>
      <c r="AS215" s="130"/>
      <c r="AT215" s="132" t="s">
        <v>702</v>
      </c>
      <c r="AU215" s="126" t="s">
        <v>599</v>
      </c>
      <c r="AV215" s="124" t="s">
        <v>605</v>
      </c>
      <c r="AW215" s="127" t="s">
        <v>608</v>
      </c>
    </row>
    <row r="216" spans="1:49" s="179" customFormat="1" ht="15.5" x14ac:dyDescent="0.35">
      <c r="A216" s="124" t="s">
        <v>95</v>
      </c>
      <c r="B216" s="116" t="s">
        <v>902</v>
      </c>
      <c r="C216" s="116" t="s">
        <v>903</v>
      </c>
      <c r="D216" s="116">
        <v>2019</v>
      </c>
      <c r="E216" s="168" t="s">
        <v>1112</v>
      </c>
      <c r="F216" s="116" t="s">
        <v>140</v>
      </c>
      <c r="G216" s="116" t="s">
        <v>141</v>
      </c>
      <c r="H216" s="116" t="s">
        <v>141</v>
      </c>
      <c r="I216" s="116" t="s">
        <v>153</v>
      </c>
      <c r="J216" s="116" t="s">
        <v>178</v>
      </c>
      <c r="K216" s="116" t="s">
        <v>280</v>
      </c>
      <c r="L216" s="116" t="s">
        <v>141</v>
      </c>
      <c r="M216" s="116" t="s">
        <v>146</v>
      </c>
      <c r="N216" s="116" t="s">
        <v>281</v>
      </c>
      <c r="O216" s="116" t="s">
        <v>335</v>
      </c>
      <c r="P216" s="125">
        <v>16</v>
      </c>
      <c r="Q216" s="126" t="s">
        <v>328</v>
      </c>
      <c r="R216" s="116" t="s">
        <v>329</v>
      </c>
      <c r="S216" s="116" t="s">
        <v>354</v>
      </c>
      <c r="T216" s="116" t="s">
        <v>461</v>
      </c>
      <c r="U216" s="116">
        <v>16</v>
      </c>
      <c r="V216" s="116" t="s">
        <v>511</v>
      </c>
      <c r="W216" s="126" t="s">
        <v>518</v>
      </c>
      <c r="X216" s="127"/>
      <c r="Y216" s="128"/>
      <c r="Z216" s="128"/>
      <c r="AA216" s="128"/>
      <c r="AB216" s="128"/>
      <c r="AC216" s="128"/>
      <c r="AD216" s="128"/>
      <c r="AE216" s="128"/>
      <c r="AF216" s="47" t="s">
        <v>517</v>
      </c>
      <c r="AG216" s="128"/>
      <c r="AH216" s="128"/>
      <c r="AI216" s="124"/>
      <c r="AJ216" s="128"/>
      <c r="AK216" s="47"/>
      <c r="AL216" s="47" t="s">
        <v>524</v>
      </c>
      <c r="AM216" s="129">
        <v>17.222222222222221</v>
      </c>
      <c r="AN216" s="130">
        <v>6.1111111111111116</v>
      </c>
      <c r="AO216" s="130"/>
      <c r="AP216" s="131" t="s">
        <v>702</v>
      </c>
      <c r="AQ216" s="130">
        <v>87.777777777777786</v>
      </c>
      <c r="AR216" s="130">
        <v>5.5555555555555554</v>
      </c>
      <c r="AS216" s="130"/>
      <c r="AT216" s="132" t="s">
        <v>702</v>
      </c>
      <c r="AU216" s="126" t="s">
        <v>599</v>
      </c>
      <c r="AV216" s="124" t="s">
        <v>605</v>
      </c>
      <c r="AW216" s="127" t="s">
        <v>608</v>
      </c>
    </row>
    <row r="217" spans="1:49" s="165" customFormat="1" ht="15.5" x14ac:dyDescent="0.35">
      <c r="A217" s="133" t="s">
        <v>96</v>
      </c>
      <c r="B217" s="117" t="s">
        <v>904</v>
      </c>
      <c r="C217" s="117" t="s">
        <v>905</v>
      </c>
      <c r="D217" s="117">
        <v>2013</v>
      </c>
      <c r="E217" s="172" t="s">
        <v>1113</v>
      </c>
      <c r="F217" s="117" t="s">
        <v>141</v>
      </c>
      <c r="G217" s="117" t="s">
        <v>141</v>
      </c>
      <c r="H217" s="117" t="s">
        <v>141</v>
      </c>
      <c r="I217" s="117" t="s">
        <v>153</v>
      </c>
      <c r="J217" s="117" t="s">
        <v>257</v>
      </c>
      <c r="K217" s="117" t="s">
        <v>141</v>
      </c>
      <c r="L217" s="117" t="s">
        <v>141</v>
      </c>
      <c r="M217" s="117" t="s">
        <v>141</v>
      </c>
      <c r="N217" s="117" t="s">
        <v>147</v>
      </c>
      <c r="O217" s="117" t="s">
        <v>323</v>
      </c>
      <c r="P217" s="134">
        <v>18</v>
      </c>
      <c r="Q217" s="135" t="s">
        <v>358</v>
      </c>
      <c r="R217" s="117" t="s">
        <v>341</v>
      </c>
      <c r="S217" s="117" t="s">
        <v>462</v>
      </c>
      <c r="T217" s="117" t="s">
        <v>463</v>
      </c>
      <c r="U217" s="117">
        <v>18</v>
      </c>
      <c r="V217" s="117" t="s">
        <v>511</v>
      </c>
      <c r="W217" s="135" t="s">
        <v>565</v>
      </c>
      <c r="X217" s="136"/>
      <c r="Y217" s="137"/>
      <c r="Z217" s="137"/>
      <c r="AA217" s="137"/>
      <c r="AB217" s="137"/>
      <c r="AC217" s="137"/>
      <c r="AD217" s="137" t="s">
        <v>513</v>
      </c>
      <c r="AE217" s="137"/>
      <c r="AF217" s="137"/>
      <c r="AG217" s="137"/>
      <c r="AH217" s="137"/>
      <c r="AI217" s="133"/>
      <c r="AJ217" s="171"/>
      <c r="AL217" s="211" t="s">
        <v>524</v>
      </c>
      <c r="AM217" s="140">
        <v>7.89</v>
      </c>
      <c r="AN217" s="139">
        <v>3.56</v>
      </c>
      <c r="AO217" s="123">
        <f t="shared" ref="AO217:AO218" si="12">AN217*(SQRT(AP217))</f>
        <v>10.069200564096437</v>
      </c>
      <c r="AP217" s="139">
        <v>8</v>
      </c>
      <c r="AQ217" s="139">
        <v>1.86</v>
      </c>
      <c r="AR217" s="139">
        <v>2.78</v>
      </c>
      <c r="AS217" s="123">
        <f t="shared" ref="AS217:AS218" si="13">AR217*(SQRT(AT217))</f>
        <v>11.462233639217096</v>
      </c>
      <c r="AT217" s="140">
        <v>17</v>
      </c>
      <c r="AU217" s="135" t="s">
        <v>599</v>
      </c>
      <c r="AV217" s="133" t="s">
        <v>703</v>
      </c>
      <c r="AW217" s="136" t="s">
        <v>608</v>
      </c>
    </row>
    <row r="218" spans="1:49" s="165" customFormat="1" ht="15.5" x14ac:dyDescent="0.35">
      <c r="A218" s="133" t="s">
        <v>96</v>
      </c>
      <c r="B218" s="117" t="s">
        <v>904</v>
      </c>
      <c r="C218" s="117" t="s">
        <v>905</v>
      </c>
      <c r="D218" s="117">
        <v>2013</v>
      </c>
      <c r="E218" s="172" t="s">
        <v>1113</v>
      </c>
      <c r="F218" s="117" t="s">
        <v>141</v>
      </c>
      <c r="G218" s="117" t="s">
        <v>141</v>
      </c>
      <c r="H218" s="117" t="s">
        <v>141</v>
      </c>
      <c r="I218" s="117" t="s">
        <v>153</v>
      </c>
      <c r="J218" s="117" t="s">
        <v>257</v>
      </c>
      <c r="K218" s="117" t="s">
        <v>141</v>
      </c>
      <c r="L218" s="117" t="s">
        <v>141</v>
      </c>
      <c r="M218" s="117" t="s">
        <v>141</v>
      </c>
      <c r="N218" s="117" t="s">
        <v>147</v>
      </c>
      <c r="O218" s="117" t="s">
        <v>323</v>
      </c>
      <c r="P218" s="134">
        <v>18</v>
      </c>
      <c r="Q218" s="135" t="s">
        <v>464</v>
      </c>
      <c r="R218" s="117" t="s">
        <v>341</v>
      </c>
      <c r="S218" s="117" t="s">
        <v>462</v>
      </c>
      <c r="T218" s="117" t="s">
        <v>463</v>
      </c>
      <c r="U218" s="117">
        <v>18</v>
      </c>
      <c r="V218" s="117" t="s">
        <v>511</v>
      </c>
      <c r="W218" s="135" t="s">
        <v>565</v>
      </c>
      <c r="X218" s="136"/>
      <c r="Y218" s="137"/>
      <c r="Z218" s="137"/>
      <c r="AA218" s="137"/>
      <c r="AB218" s="137"/>
      <c r="AC218" s="137"/>
      <c r="AD218" s="137"/>
      <c r="AE218" s="137"/>
      <c r="AF218" s="45"/>
      <c r="AG218" s="137"/>
      <c r="AH218" s="171" t="s">
        <v>523</v>
      </c>
      <c r="AI218" s="133"/>
      <c r="AJ218" s="137"/>
      <c r="AK218" s="137"/>
      <c r="AL218" s="137" t="s">
        <v>524</v>
      </c>
      <c r="AM218" s="140">
        <v>22.73</v>
      </c>
      <c r="AN218" s="139">
        <v>4.0199999999999996</v>
      </c>
      <c r="AO218" s="123">
        <f t="shared" si="12"/>
        <v>11.370277041479683</v>
      </c>
      <c r="AP218" s="139">
        <v>8</v>
      </c>
      <c r="AQ218" s="139">
        <v>13.76</v>
      </c>
      <c r="AR218" s="139">
        <v>2.16</v>
      </c>
      <c r="AS218" s="123">
        <f t="shared" si="13"/>
        <v>8.9059081513341471</v>
      </c>
      <c r="AT218" s="140">
        <v>17</v>
      </c>
      <c r="AU218" s="135" t="s">
        <v>599</v>
      </c>
      <c r="AV218" s="133" t="s">
        <v>704</v>
      </c>
      <c r="AW218" s="136" t="s">
        <v>608</v>
      </c>
    </row>
    <row r="219" spans="1:49" s="179" customFormat="1" ht="15.5" x14ac:dyDescent="0.35">
      <c r="A219" s="124" t="s">
        <v>97</v>
      </c>
      <c r="B219" s="116" t="s">
        <v>906</v>
      </c>
      <c r="C219" s="116" t="s">
        <v>907</v>
      </c>
      <c r="D219" s="116">
        <v>2003</v>
      </c>
      <c r="E219" s="168" t="s">
        <v>1114</v>
      </c>
      <c r="F219" s="116" t="s">
        <v>140</v>
      </c>
      <c r="G219" s="116" t="s">
        <v>148</v>
      </c>
      <c r="H219" s="116" t="s">
        <v>142</v>
      </c>
      <c r="I219" s="116" t="s">
        <v>143</v>
      </c>
      <c r="J219" s="116" t="s">
        <v>144</v>
      </c>
      <c r="K219" s="116" t="s">
        <v>141</v>
      </c>
      <c r="L219" s="116" t="s">
        <v>273</v>
      </c>
      <c r="M219" s="116" t="s">
        <v>146</v>
      </c>
      <c r="N219" s="116" t="s">
        <v>147</v>
      </c>
      <c r="O219" s="116" t="s">
        <v>346</v>
      </c>
      <c r="P219" s="125" t="s">
        <v>465</v>
      </c>
      <c r="Q219" s="126" t="s">
        <v>328</v>
      </c>
      <c r="R219" s="116" t="s">
        <v>329</v>
      </c>
      <c r="S219" s="116" t="s">
        <v>337</v>
      </c>
      <c r="T219" s="116" t="s">
        <v>466</v>
      </c>
      <c r="U219" s="127">
        <v>3.9</v>
      </c>
      <c r="V219" s="116" t="s">
        <v>511</v>
      </c>
      <c r="W219" s="124" t="s">
        <v>566</v>
      </c>
      <c r="X219" s="128"/>
      <c r="Y219" s="128"/>
      <c r="Z219" s="128"/>
      <c r="AA219" s="128"/>
      <c r="AB219" s="128"/>
      <c r="AC219" s="128" t="s">
        <v>523</v>
      </c>
      <c r="AD219" s="128"/>
      <c r="AE219" s="128"/>
      <c r="AF219" s="128"/>
      <c r="AG219" s="128"/>
      <c r="AH219" s="128"/>
      <c r="AI219" s="124"/>
      <c r="AJ219" s="128"/>
      <c r="AK219" s="128"/>
      <c r="AL219" s="128"/>
      <c r="AM219" s="129">
        <v>715.38461540000003</v>
      </c>
      <c r="AN219" s="130">
        <v>48.08</v>
      </c>
      <c r="AO219" s="130"/>
      <c r="AP219" s="199" t="s">
        <v>705</v>
      </c>
      <c r="AQ219" s="129">
        <v>111.5384615</v>
      </c>
      <c r="AR219" s="129">
        <v>26.92</v>
      </c>
      <c r="AS219" s="130"/>
      <c r="AT219" s="200" t="s">
        <v>705</v>
      </c>
      <c r="AU219" s="126" t="s">
        <v>599</v>
      </c>
      <c r="AV219" s="124" t="s">
        <v>636</v>
      </c>
      <c r="AW219" s="127"/>
    </row>
    <row r="220" spans="1:49" s="179" customFormat="1" ht="15.5" x14ac:dyDescent="0.35">
      <c r="A220" s="124" t="s">
        <v>97</v>
      </c>
      <c r="B220" s="116" t="s">
        <v>906</v>
      </c>
      <c r="C220" s="116" t="s">
        <v>907</v>
      </c>
      <c r="D220" s="116">
        <v>2003</v>
      </c>
      <c r="E220" s="168" t="s">
        <v>1114</v>
      </c>
      <c r="F220" s="116" t="s">
        <v>140</v>
      </c>
      <c r="G220" s="116" t="s">
        <v>148</v>
      </c>
      <c r="H220" s="116" t="s">
        <v>142</v>
      </c>
      <c r="I220" s="116" t="s">
        <v>143</v>
      </c>
      <c r="J220" s="116" t="s">
        <v>144</v>
      </c>
      <c r="K220" s="116" t="s">
        <v>141</v>
      </c>
      <c r="L220" s="116" t="s">
        <v>273</v>
      </c>
      <c r="M220" s="116" t="s">
        <v>146</v>
      </c>
      <c r="N220" s="116" t="s">
        <v>147</v>
      </c>
      <c r="O220" s="116" t="s">
        <v>333</v>
      </c>
      <c r="P220" s="125">
        <v>8</v>
      </c>
      <c r="Q220" s="126" t="s">
        <v>328</v>
      </c>
      <c r="R220" s="116" t="s">
        <v>329</v>
      </c>
      <c r="S220" s="116" t="s">
        <v>337</v>
      </c>
      <c r="T220" s="116" t="s">
        <v>466</v>
      </c>
      <c r="U220" s="127">
        <v>8</v>
      </c>
      <c r="V220" s="116" t="s">
        <v>511</v>
      </c>
      <c r="W220" s="124" t="s">
        <v>566</v>
      </c>
      <c r="X220" s="128"/>
      <c r="Y220" s="128"/>
      <c r="Z220" s="128"/>
      <c r="AA220" s="128"/>
      <c r="AB220" s="128"/>
      <c r="AC220" s="128" t="s">
        <v>523</v>
      </c>
      <c r="AD220" s="128"/>
      <c r="AE220" s="128"/>
      <c r="AF220" s="128"/>
      <c r="AG220" s="128"/>
      <c r="AH220" s="128"/>
      <c r="AI220" s="124"/>
      <c r="AJ220" s="128"/>
      <c r="AK220" s="128"/>
      <c r="AL220" s="128"/>
      <c r="AM220" s="129">
        <v>249.87405541561711</v>
      </c>
      <c r="AN220" s="130">
        <v>24.181360201511332</v>
      </c>
      <c r="AO220" s="130"/>
      <c r="AP220" s="199" t="s">
        <v>705</v>
      </c>
      <c r="AQ220" s="129">
        <v>110.83123425692695</v>
      </c>
      <c r="AR220" s="129">
        <v>28.211586901763219</v>
      </c>
      <c r="AS220" s="130"/>
      <c r="AT220" s="200" t="s">
        <v>705</v>
      </c>
      <c r="AU220" s="126" t="s">
        <v>599</v>
      </c>
      <c r="AV220" s="124" t="s">
        <v>636</v>
      </c>
      <c r="AW220" s="127"/>
    </row>
    <row r="221" spans="1:49" s="179" customFormat="1" ht="15.5" x14ac:dyDescent="0.35">
      <c r="A221" s="124" t="s">
        <v>97</v>
      </c>
      <c r="B221" s="116" t="s">
        <v>906</v>
      </c>
      <c r="C221" s="116" t="s">
        <v>907</v>
      </c>
      <c r="D221" s="116">
        <v>2003</v>
      </c>
      <c r="E221" s="168" t="s">
        <v>1114</v>
      </c>
      <c r="F221" s="116" t="s">
        <v>140</v>
      </c>
      <c r="G221" s="116" t="s">
        <v>148</v>
      </c>
      <c r="H221" s="116" t="s">
        <v>142</v>
      </c>
      <c r="I221" s="116" t="s">
        <v>143</v>
      </c>
      <c r="J221" s="116" t="s">
        <v>144</v>
      </c>
      <c r="K221" s="116" t="s">
        <v>141</v>
      </c>
      <c r="L221" s="116" t="s">
        <v>273</v>
      </c>
      <c r="M221" s="116" t="s">
        <v>146</v>
      </c>
      <c r="N221" s="116" t="s">
        <v>147</v>
      </c>
      <c r="O221" s="116" t="s">
        <v>346</v>
      </c>
      <c r="P221" s="125">
        <v>2</v>
      </c>
      <c r="Q221" s="126" t="s">
        <v>328</v>
      </c>
      <c r="R221" s="116" t="s">
        <v>329</v>
      </c>
      <c r="S221" s="116" t="s">
        <v>337</v>
      </c>
      <c r="T221" s="116" t="s">
        <v>466</v>
      </c>
      <c r="U221" s="127">
        <v>2</v>
      </c>
      <c r="V221" s="116" t="s">
        <v>511</v>
      </c>
      <c r="W221" s="124" t="s">
        <v>566</v>
      </c>
      <c r="X221" s="128"/>
      <c r="Y221" s="128"/>
      <c r="Z221" s="128"/>
      <c r="AA221" s="128"/>
      <c r="AB221" s="128"/>
      <c r="AC221" s="128" t="s">
        <v>523</v>
      </c>
      <c r="AD221" s="128"/>
      <c r="AE221" s="128"/>
      <c r="AF221" s="128"/>
      <c r="AG221" s="128"/>
      <c r="AH221" s="128"/>
      <c r="AI221" s="124"/>
      <c r="AJ221" s="128"/>
      <c r="AK221" s="128"/>
      <c r="AL221" s="128"/>
      <c r="AM221" s="129">
        <v>412</v>
      </c>
      <c r="AN221" s="130">
        <v>24</v>
      </c>
      <c r="AO221" s="130"/>
      <c r="AP221" s="199" t="s">
        <v>705</v>
      </c>
      <c r="AQ221" s="129">
        <v>122</v>
      </c>
      <c r="AR221" s="129">
        <v>18</v>
      </c>
      <c r="AS221" s="130"/>
      <c r="AT221" s="200" t="s">
        <v>705</v>
      </c>
      <c r="AU221" s="126" t="s">
        <v>599</v>
      </c>
      <c r="AV221" s="124" t="s">
        <v>594</v>
      </c>
      <c r="AW221" s="127"/>
    </row>
    <row r="222" spans="1:49" s="179" customFormat="1" ht="15.5" x14ac:dyDescent="0.35">
      <c r="A222" s="124" t="s">
        <v>97</v>
      </c>
      <c r="B222" s="116" t="s">
        <v>906</v>
      </c>
      <c r="C222" s="116" t="s">
        <v>907</v>
      </c>
      <c r="D222" s="116">
        <v>2003</v>
      </c>
      <c r="E222" s="168" t="s">
        <v>1114</v>
      </c>
      <c r="F222" s="116" t="s">
        <v>140</v>
      </c>
      <c r="G222" s="116" t="s">
        <v>148</v>
      </c>
      <c r="H222" s="116" t="s">
        <v>142</v>
      </c>
      <c r="I222" s="116" t="s">
        <v>143</v>
      </c>
      <c r="J222" s="116" t="s">
        <v>144</v>
      </c>
      <c r="K222" s="116" t="s">
        <v>141</v>
      </c>
      <c r="L222" s="116" t="s">
        <v>273</v>
      </c>
      <c r="M222" s="116" t="s">
        <v>146</v>
      </c>
      <c r="N222" s="116" t="s">
        <v>147</v>
      </c>
      <c r="O222" s="116" t="s">
        <v>333</v>
      </c>
      <c r="P222" s="125">
        <v>4</v>
      </c>
      <c r="Q222" s="126" t="s">
        <v>328</v>
      </c>
      <c r="R222" s="116" t="s">
        <v>329</v>
      </c>
      <c r="S222" s="116" t="s">
        <v>337</v>
      </c>
      <c r="T222" s="116" t="s">
        <v>466</v>
      </c>
      <c r="U222" s="127">
        <v>4</v>
      </c>
      <c r="V222" s="116" t="s">
        <v>511</v>
      </c>
      <c r="W222" s="124" t="s">
        <v>566</v>
      </c>
      <c r="X222" s="128"/>
      <c r="Y222" s="128"/>
      <c r="Z222" s="128"/>
      <c r="AA222" s="128"/>
      <c r="AB222" s="128"/>
      <c r="AC222" s="128" t="s">
        <v>523</v>
      </c>
      <c r="AD222" s="128"/>
      <c r="AE222" s="128"/>
      <c r="AF222" s="128"/>
      <c r="AG222" s="128"/>
      <c r="AH222" s="128"/>
      <c r="AI222" s="124"/>
      <c r="AJ222" s="128"/>
      <c r="AK222" s="128"/>
      <c r="AL222" s="128"/>
      <c r="AM222" s="129">
        <v>323.80952380000002</v>
      </c>
      <c r="AN222" s="130">
        <v>26.67</v>
      </c>
      <c r="AO222" s="130"/>
      <c r="AP222" s="199" t="s">
        <v>705</v>
      </c>
      <c r="AQ222" s="129">
        <v>121.9047619</v>
      </c>
      <c r="AR222" s="129">
        <v>18.100000000000001</v>
      </c>
      <c r="AS222" s="130"/>
      <c r="AT222" s="200" t="s">
        <v>705</v>
      </c>
      <c r="AU222" s="126" t="s">
        <v>599</v>
      </c>
      <c r="AV222" s="124" t="s">
        <v>594</v>
      </c>
      <c r="AW222" s="127"/>
    </row>
    <row r="223" spans="1:49" s="165" customFormat="1" ht="15.5" x14ac:dyDescent="0.35">
      <c r="A223" s="133" t="s">
        <v>98</v>
      </c>
      <c r="B223" s="117" t="s">
        <v>908</v>
      </c>
      <c r="C223" s="117" t="s">
        <v>909</v>
      </c>
      <c r="D223" s="117">
        <v>2016</v>
      </c>
      <c r="E223" s="172" t="s">
        <v>1115</v>
      </c>
      <c r="F223" s="117" t="s">
        <v>141</v>
      </c>
      <c r="G223" s="117" t="s">
        <v>141</v>
      </c>
      <c r="H223" s="117" t="s">
        <v>141</v>
      </c>
      <c r="I223" s="117" t="s">
        <v>153</v>
      </c>
      <c r="J223" s="117" t="s">
        <v>178</v>
      </c>
      <c r="K223" s="117" t="s">
        <v>282</v>
      </c>
      <c r="L223" s="117" t="s">
        <v>141</v>
      </c>
      <c r="M223" s="117" t="s">
        <v>146</v>
      </c>
      <c r="N223" s="117" t="s">
        <v>147</v>
      </c>
      <c r="O223" s="117" t="s">
        <v>323</v>
      </c>
      <c r="P223" s="134">
        <v>19</v>
      </c>
      <c r="Q223" s="135" t="s">
        <v>467</v>
      </c>
      <c r="R223" s="117" t="s">
        <v>341</v>
      </c>
      <c r="S223" s="117" t="s">
        <v>407</v>
      </c>
      <c r="T223" s="117" t="s">
        <v>371</v>
      </c>
      <c r="U223" s="136">
        <v>19</v>
      </c>
      <c r="V223" s="137" t="s">
        <v>511</v>
      </c>
      <c r="W223" s="133" t="s">
        <v>518</v>
      </c>
      <c r="X223" s="137"/>
      <c r="Y223" s="137"/>
      <c r="Z223" s="137"/>
      <c r="AA223" s="137"/>
      <c r="AB223" s="137" t="s">
        <v>513</v>
      </c>
      <c r="AC223" s="137"/>
      <c r="AD223" s="137"/>
      <c r="AE223" s="137"/>
      <c r="AF223" s="137"/>
      <c r="AG223" s="137"/>
      <c r="AH223" s="137"/>
      <c r="AI223" s="133"/>
      <c r="AJ223" s="137" t="s">
        <v>524</v>
      </c>
      <c r="AK223" s="137"/>
      <c r="AL223" s="137"/>
      <c r="AM223" s="138">
        <v>65.454545454545453</v>
      </c>
      <c r="AN223" s="123">
        <v>1.8181818181818181</v>
      </c>
      <c r="AO223" s="123">
        <v>4.810456929208347</v>
      </c>
      <c r="AP223" s="139">
        <v>7</v>
      </c>
      <c r="AQ223" s="138">
        <v>72.72727272727272</v>
      </c>
      <c r="AR223" s="138">
        <v>3.4090909090909087</v>
      </c>
      <c r="AS223" s="123">
        <v>8.3505332140335593</v>
      </c>
      <c r="AT223" s="140">
        <v>6</v>
      </c>
      <c r="AU223" s="135" t="s">
        <v>141</v>
      </c>
      <c r="AV223" s="133" t="s">
        <v>636</v>
      </c>
      <c r="AW223" s="136" t="s">
        <v>608</v>
      </c>
    </row>
    <row r="224" spans="1:49" s="165" customFormat="1" ht="15.5" x14ac:dyDescent="0.35">
      <c r="A224" s="133" t="s">
        <v>98</v>
      </c>
      <c r="B224" s="117" t="s">
        <v>908</v>
      </c>
      <c r="C224" s="117" t="s">
        <v>909</v>
      </c>
      <c r="D224" s="117">
        <v>2016</v>
      </c>
      <c r="E224" s="172" t="s">
        <v>1115</v>
      </c>
      <c r="F224" s="117" t="s">
        <v>141</v>
      </c>
      <c r="G224" s="117" t="s">
        <v>141</v>
      </c>
      <c r="H224" s="117" t="s">
        <v>141</v>
      </c>
      <c r="I224" s="117" t="s">
        <v>153</v>
      </c>
      <c r="J224" s="117" t="s">
        <v>178</v>
      </c>
      <c r="K224" s="117" t="s">
        <v>282</v>
      </c>
      <c r="L224" s="117" t="s">
        <v>141</v>
      </c>
      <c r="M224" s="117" t="s">
        <v>146</v>
      </c>
      <c r="N224" s="117" t="s">
        <v>147</v>
      </c>
      <c r="O224" s="117" t="s">
        <v>323</v>
      </c>
      <c r="P224" s="134">
        <v>19</v>
      </c>
      <c r="Q224" s="135" t="s">
        <v>467</v>
      </c>
      <c r="R224" s="117" t="s">
        <v>341</v>
      </c>
      <c r="S224" s="117" t="s">
        <v>407</v>
      </c>
      <c r="T224" s="117" t="s">
        <v>371</v>
      </c>
      <c r="U224" s="136">
        <v>19</v>
      </c>
      <c r="V224" s="137" t="s">
        <v>511</v>
      </c>
      <c r="W224" s="133" t="s">
        <v>518</v>
      </c>
      <c r="X224" s="137"/>
      <c r="Y224" s="137"/>
      <c r="Z224" s="137"/>
      <c r="AA224" s="137"/>
      <c r="AB224" s="137"/>
      <c r="AC224" s="137" t="s">
        <v>517</v>
      </c>
      <c r="AD224" s="137"/>
      <c r="AE224" s="137"/>
      <c r="AF224" s="137"/>
      <c r="AG224" s="137"/>
      <c r="AH224" s="137"/>
      <c r="AI224" s="133"/>
      <c r="AJ224" s="137" t="s">
        <v>524</v>
      </c>
      <c r="AK224" s="137"/>
      <c r="AL224" s="137"/>
      <c r="AM224" s="138">
        <v>6.8181818181818175</v>
      </c>
      <c r="AN224" s="123">
        <v>2.7272727272727271</v>
      </c>
      <c r="AO224" s="123">
        <v>7.2156853938125192</v>
      </c>
      <c r="AP224" s="139">
        <v>6</v>
      </c>
      <c r="AQ224" s="138">
        <v>51.818181818181813</v>
      </c>
      <c r="AR224" s="138">
        <v>6.8181818181818175</v>
      </c>
      <c r="AS224" s="123">
        <v>16.701066428067119</v>
      </c>
      <c r="AT224" s="140">
        <v>8</v>
      </c>
      <c r="AU224" s="135" t="s">
        <v>141</v>
      </c>
      <c r="AV224" s="133" t="s">
        <v>636</v>
      </c>
      <c r="AW224" s="136" t="s">
        <v>608</v>
      </c>
    </row>
    <row r="225" spans="1:49" s="165" customFormat="1" ht="15.5" x14ac:dyDescent="0.35">
      <c r="A225" s="133" t="s">
        <v>98</v>
      </c>
      <c r="B225" s="117" t="s">
        <v>908</v>
      </c>
      <c r="C225" s="117" t="s">
        <v>909</v>
      </c>
      <c r="D225" s="117">
        <v>2016</v>
      </c>
      <c r="E225" s="172" t="s">
        <v>1115</v>
      </c>
      <c r="F225" s="117" t="s">
        <v>141</v>
      </c>
      <c r="G225" s="117" t="s">
        <v>141</v>
      </c>
      <c r="H225" s="117" t="s">
        <v>141</v>
      </c>
      <c r="I225" s="117" t="s">
        <v>153</v>
      </c>
      <c r="J225" s="117" t="s">
        <v>178</v>
      </c>
      <c r="K225" s="117" t="s">
        <v>282</v>
      </c>
      <c r="L225" s="117" t="s">
        <v>141</v>
      </c>
      <c r="M225" s="117" t="s">
        <v>146</v>
      </c>
      <c r="N225" s="117" t="s">
        <v>147</v>
      </c>
      <c r="O225" s="117" t="s">
        <v>323</v>
      </c>
      <c r="P225" s="134">
        <v>19</v>
      </c>
      <c r="Q225" s="135" t="s">
        <v>464</v>
      </c>
      <c r="R225" s="117" t="s">
        <v>341</v>
      </c>
      <c r="S225" s="117" t="s">
        <v>407</v>
      </c>
      <c r="T225" s="117" t="s">
        <v>371</v>
      </c>
      <c r="U225" s="136">
        <v>19</v>
      </c>
      <c r="V225" s="137" t="s">
        <v>511</v>
      </c>
      <c r="W225" s="133" t="s">
        <v>518</v>
      </c>
      <c r="X225" s="137"/>
      <c r="Y225" s="137"/>
      <c r="Z225" s="137"/>
      <c r="AA225" s="137"/>
      <c r="AB225" s="137" t="s">
        <v>513</v>
      </c>
      <c r="AC225" s="137"/>
      <c r="AD225" s="137"/>
      <c r="AE225" s="137"/>
      <c r="AF225" s="137"/>
      <c r="AG225" s="137"/>
      <c r="AH225" s="137"/>
      <c r="AI225" s="133"/>
      <c r="AJ225" s="137" t="s">
        <v>524</v>
      </c>
      <c r="AK225" s="137"/>
      <c r="AL225" s="137"/>
      <c r="AM225" s="138">
        <v>53.701657458563524</v>
      </c>
      <c r="AN225" s="123">
        <v>5.6353591160220988</v>
      </c>
      <c r="AO225" s="123">
        <v>15.939202581442618</v>
      </c>
      <c r="AP225" s="139">
        <v>8</v>
      </c>
      <c r="AQ225" s="138">
        <v>48.06629834254143</v>
      </c>
      <c r="AR225" s="138">
        <v>5.6353591160220988</v>
      </c>
      <c r="AS225" s="123">
        <v>15.939202581442618</v>
      </c>
      <c r="AT225" s="140">
        <v>8</v>
      </c>
      <c r="AU225" s="135" t="s">
        <v>141</v>
      </c>
      <c r="AV225" s="133" t="s">
        <v>601</v>
      </c>
      <c r="AW225" s="136" t="s">
        <v>608</v>
      </c>
    </row>
    <row r="226" spans="1:49" s="165" customFormat="1" ht="15.5" x14ac:dyDescent="0.35">
      <c r="A226" s="133" t="s">
        <v>98</v>
      </c>
      <c r="B226" s="117" t="s">
        <v>908</v>
      </c>
      <c r="C226" s="117" t="s">
        <v>909</v>
      </c>
      <c r="D226" s="117">
        <v>2016</v>
      </c>
      <c r="E226" s="172" t="s">
        <v>1115</v>
      </c>
      <c r="F226" s="117" t="s">
        <v>141</v>
      </c>
      <c r="G226" s="117" t="s">
        <v>141</v>
      </c>
      <c r="H226" s="117" t="s">
        <v>141</v>
      </c>
      <c r="I226" s="117" t="s">
        <v>153</v>
      </c>
      <c r="J226" s="117" t="s">
        <v>178</v>
      </c>
      <c r="K226" s="117" t="s">
        <v>282</v>
      </c>
      <c r="L226" s="117" t="s">
        <v>141</v>
      </c>
      <c r="M226" s="117" t="s">
        <v>146</v>
      </c>
      <c r="N226" s="117" t="s">
        <v>147</v>
      </c>
      <c r="O226" s="117" t="s">
        <v>323</v>
      </c>
      <c r="P226" s="134">
        <v>19</v>
      </c>
      <c r="Q226" s="135" t="s">
        <v>464</v>
      </c>
      <c r="R226" s="117" t="s">
        <v>341</v>
      </c>
      <c r="S226" s="117" t="s">
        <v>407</v>
      </c>
      <c r="T226" s="117" t="s">
        <v>371</v>
      </c>
      <c r="U226" s="136">
        <v>19</v>
      </c>
      <c r="V226" s="137" t="s">
        <v>511</v>
      </c>
      <c r="W226" s="133" t="s">
        <v>518</v>
      </c>
      <c r="X226" s="137"/>
      <c r="Y226" s="137"/>
      <c r="Z226" s="137"/>
      <c r="AA226" s="137"/>
      <c r="AB226" s="137"/>
      <c r="AC226" s="137" t="s">
        <v>517</v>
      </c>
      <c r="AD226" s="137"/>
      <c r="AE226" s="137"/>
      <c r="AF226" s="137"/>
      <c r="AG226" s="137"/>
      <c r="AH226" s="137"/>
      <c r="AI226" s="133"/>
      <c r="AJ226" s="137" t="s">
        <v>524</v>
      </c>
      <c r="AK226" s="137"/>
      <c r="AL226" s="137"/>
      <c r="AM226" s="138">
        <v>15.580110497237568</v>
      </c>
      <c r="AN226" s="123">
        <v>3.3149171270718227</v>
      </c>
      <c r="AO226" s="123">
        <v>9.3760015184956575</v>
      </c>
      <c r="AP226" s="139">
        <v>8</v>
      </c>
      <c r="AQ226" s="138">
        <v>34.806629834254139</v>
      </c>
      <c r="AR226" s="138">
        <v>5.3038674033149169</v>
      </c>
      <c r="AS226" s="123">
        <v>12.991768801501937</v>
      </c>
      <c r="AT226" s="140">
        <v>8</v>
      </c>
      <c r="AU226" s="135" t="s">
        <v>141</v>
      </c>
      <c r="AV226" s="133" t="s">
        <v>601</v>
      </c>
      <c r="AW226" s="136" t="s">
        <v>608</v>
      </c>
    </row>
    <row r="227" spans="1:49" s="179" customFormat="1" ht="15.5" x14ac:dyDescent="0.35">
      <c r="A227" s="124" t="s">
        <v>99</v>
      </c>
      <c r="B227" s="116" t="s">
        <v>910</v>
      </c>
      <c r="C227" s="116" t="s">
        <v>911</v>
      </c>
      <c r="D227" s="116">
        <v>2006</v>
      </c>
      <c r="E227" s="168" t="s">
        <v>1116</v>
      </c>
      <c r="F227" s="116" t="s">
        <v>140</v>
      </c>
      <c r="G227" s="116" t="s">
        <v>148</v>
      </c>
      <c r="H227" s="116" t="s">
        <v>142</v>
      </c>
      <c r="I227" s="116" t="s">
        <v>143</v>
      </c>
      <c r="J227" s="116" t="s">
        <v>144</v>
      </c>
      <c r="K227" s="116" t="s">
        <v>141</v>
      </c>
      <c r="L227" s="116" t="s">
        <v>152</v>
      </c>
      <c r="M227" s="116" t="s">
        <v>146</v>
      </c>
      <c r="N227" s="116" t="s">
        <v>147</v>
      </c>
      <c r="O227" s="116" t="s">
        <v>323</v>
      </c>
      <c r="P227" s="125">
        <v>20</v>
      </c>
      <c r="Q227" s="126" t="s">
        <v>328</v>
      </c>
      <c r="R227" s="116" t="s">
        <v>329</v>
      </c>
      <c r="S227" s="116" t="s">
        <v>337</v>
      </c>
      <c r="T227" s="116" t="s">
        <v>388</v>
      </c>
      <c r="U227" s="127">
        <v>20</v>
      </c>
      <c r="V227" s="128" t="s">
        <v>520</v>
      </c>
      <c r="W227" s="124" t="s">
        <v>537</v>
      </c>
      <c r="X227" s="128"/>
      <c r="Y227" s="128"/>
      <c r="Z227" s="128"/>
      <c r="AA227" s="128"/>
      <c r="AB227" s="128"/>
      <c r="AC227" s="47" t="s">
        <v>513</v>
      </c>
      <c r="AD227" s="128"/>
      <c r="AE227" s="128"/>
      <c r="AF227" s="128"/>
      <c r="AG227" s="128"/>
      <c r="AH227" s="128"/>
      <c r="AI227" s="124"/>
      <c r="AJ227" s="128"/>
      <c r="AK227" s="128"/>
      <c r="AL227" s="128"/>
      <c r="AM227" s="132">
        <v>517.22</v>
      </c>
      <c r="AN227" s="131">
        <v>87</v>
      </c>
      <c r="AO227" s="130">
        <f t="shared" ref="AO227:AO233" si="14">AN227*(SQRT(AP227))</f>
        <v>369.10973977937778</v>
      </c>
      <c r="AP227" s="131">
        <v>18</v>
      </c>
      <c r="AQ227" s="132">
        <v>340.79</v>
      </c>
      <c r="AR227" s="132">
        <v>50.76</v>
      </c>
      <c r="AS227" s="130">
        <f t="shared" ref="AS227:AS233" si="15">AR227*(SQRT(AT227))</f>
        <v>215.35644127817488</v>
      </c>
      <c r="AT227" s="132">
        <v>18</v>
      </c>
      <c r="AU227" s="126" t="s">
        <v>599</v>
      </c>
      <c r="AV227" s="124" t="s">
        <v>610</v>
      </c>
      <c r="AW227" s="127"/>
    </row>
    <row r="228" spans="1:49" s="179" customFormat="1" ht="15.5" x14ac:dyDescent="0.35">
      <c r="A228" s="124" t="s">
        <v>99</v>
      </c>
      <c r="B228" s="116" t="s">
        <v>910</v>
      </c>
      <c r="C228" s="116" t="s">
        <v>911</v>
      </c>
      <c r="D228" s="116">
        <v>2006</v>
      </c>
      <c r="E228" s="168" t="s">
        <v>1116</v>
      </c>
      <c r="F228" s="116" t="s">
        <v>140</v>
      </c>
      <c r="G228" s="116" t="s">
        <v>148</v>
      </c>
      <c r="H228" s="116" t="s">
        <v>142</v>
      </c>
      <c r="I228" s="116" t="s">
        <v>143</v>
      </c>
      <c r="J228" s="116" t="s">
        <v>144</v>
      </c>
      <c r="K228" s="116" t="s">
        <v>141</v>
      </c>
      <c r="L228" s="116" t="s">
        <v>152</v>
      </c>
      <c r="M228" s="116" t="s">
        <v>146</v>
      </c>
      <c r="N228" s="116" t="s">
        <v>147</v>
      </c>
      <c r="O228" s="116" t="s">
        <v>323</v>
      </c>
      <c r="P228" s="125">
        <v>10</v>
      </c>
      <c r="Q228" s="126" t="s">
        <v>328</v>
      </c>
      <c r="R228" s="116" t="s">
        <v>329</v>
      </c>
      <c r="S228" s="116" t="s">
        <v>337</v>
      </c>
      <c r="T228" s="116" t="s">
        <v>388</v>
      </c>
      <c r="U228" s="127">
        <v>10</v>
      </c>
      <c r="V228" s="128" t="s">
        <v>520</v>
      </c>
      <c r="W228" s="124" t="s">
        <v>537</v>
      </c>
      <c r="X228" s="128"/>
      <c r="Y228" s="128"/>
      <c r="Z228" s="128"/>
      <c r="AA228" s="128"/>
      <c r="AB228" s="128"/>
      <c r="AC228" s="47" t="s">
        <v>513</v>
      </c>
      <c r="AD228" s="128"/>
      <c r="AE228" s="128"/>
      <c r="AF228" s="128"/>
      <c r="AG228" s="128"/>
      <c r="AH228" s="128"/>
      <c r="AI228" s="124"/>
      <c r="AJ228" s="128"/>
      <c r="AK228" s="128"/>
      <c r="AL228" s="128"/>
      <c r="AM228" s="132">
        <v>303.18</v>
      </c>
      <c r="AN228" s="131">
        <v>45.86</v>
      </c>
      <c r="AO228" s="130">
        <f t="shared" si="14"/>
        <v>194.56750191129041</v>
      </c>
      <c r="AP228" s="131">
        <v>18</v>
      </c>
      <c r="AQ228" s="132">
        <v>499.36</v>
      </c>
      <c r="AR228" s="132">
        <v>86.62</v>
      </c>
      <c r="AS228" s="130">
        <f t="shared" si="15"/>
        <v>367.49753631827247</v>
      </c>
      <c r="AT228" s="132">
        <v>18</v>
      </c>
      <c r="AU228" s="126" t="s">
        <v>599</v>
      </c>
      <c r="AV228" s="124" t="s">
        <v>609</v>
      </c>
      <c r="AW228" s="127"/>
    </row>
    <row r="229" spans="1:49" s="179" customFormat="1" ht="15.5" x14ac:dyDescent="0.35">
      <c r="A229" s="124" t="s">
        <v>99</v>
      </c>
      <c r="B229" s="116" t="s">
        <v>910</v>
      </c>
      <c r="C229" s="116" t="s">
        <v>911</v>
      </c>
      <c r="D229" s="116">
        <v>2006</v>
      </c>
      <c r="E229" s="168" t="s">
        <v>1116</v>
      </c>
      <c r="F229" s="116" t="s">
        <v>140</v>
      </c>
      <c r="G229" s="116" t="s">
        <v>148</v>
      </c>
      <c r="H229" s="116" t="s">
        <v>142</v>
      </c>
      <c r="I229" s="116" t="s">
        <v>143</v>
      </c>
      <c r="J229" s="116" t="s">
        <v>144</v>
      </c>
      <c r="K229" s="116" t="s">
        <v>141</v>
      </c>
      <c r="L229" s="116" t="s">
        <v>152</v>
      </c>
      <c r="M229" s="116" t="s">
        <v>146</v>
      </c>
      <c r="N229" s="116" t="s">
        <v>147</v>
      </c>
      <c r="O229" s="116" t="s">
        <v>323</v>
      </c>
      <c r="P229" s="125">
        <v>20</v>
      </c>
      <c r="Q229" s="126" t="s">
        <v>468</v>
      </c>
      <c r="R229" s="116" t="s">
        <v>329</v>
      </c>
      <c r="S229" s="116" t="s">
        <v>337</v>
      </c>
      <c r="T229" s="116" t="s">
        <v>388</v>
      </c>
      <c r="U229" s="127">
        <v>20</v>
      </c>
      <c r="V229" s="128" t="s">
        <v>520</v>
      </c>
      <c r="W229" s="124" t="s">
        <v>537</v>
      </c>
      <c r="X229" s="128"/>
      <c r="Y229" s="128"/>
      <c r="Z229" s="128"/>
      <c r="AA229" s="128"/>
      <c r="AB229" s="128"/>
      <c r="AC229" s="47" t="s">
        <v>523</v>
      </c>
      <c r="AD229" s="128"/>
      <c r="AE229" s="128"/>
      <c r="AF229" s="128"/>
      <c r="AG229" s="128"/>
      <c r="AH229" s="128"/>
      <c r="AI229" s="124"/>
      <c r="AJ229" s="128"/>
      <c r="AK229" s="128"/>
      <c r="AL229" s="128"/>
      <c r="AM229" s="132">
        <v>671.9</v>
      </c>
      <c r="AN229" s="131">
        <v>108.76</v>
      </c>
      <c r="AO229" s="130">
        <f t="shared" si="14"/>
        <v>461.42960113109342</v>
      </c>
      <c r="AP229" s="131">
        <v>18</v>
      </c>
      <c r="AQ229" s="132">
        <v>277.95</v>
      </c>
      <c r="AR229" s="132">
        <v>43.5</v>
      </c>
      <c r="AS229" s="130">
        <f t="shared" si="15"/>
        <v>184.55486988968889</v>
      </c>
      <c r="AT229" s="132">
        <v>18</v>
      </c>
      <c r="AU229" s="126" t="s">
        <v>599</v>
      </c>
      <c r="AV229" s="124" t="s">
        <v>610</v>
      </c>
      <c r="AW229" s="127"/>
    </row>
    <row r="230" spans="1:49" s="179" customFormat="1" ht="15.5" x14ac:dyDescent="0.35">
      <c r="A230" s="124" t="s">
        <v>99</v>
      </c>
      <c r="B230" s="116" t="s">
        <v>910</v>
      </c>
      <c r="C230" s="116" t="s">
        <v>911</v>
      </c>
      <c r="D230" s="116">
        <v>2006</v>
      </c>
      <c r="E230" s="168" t="s">
        <v>1116</v>
      </c>
      <c r="F230" s="116" t="s">
        <v>140</v>
      </c>
      <c r="G230" s="116" t="s">
        <v>148</v>
      </c>
      <c r="H230" s="116" t="s">
        <v>142</v>
      </c>
      <c r="I230" s="116" t="s">
        <v>143</v>
      </c>
      <c r="J230" s="116" t="s">
        <v>144</v>
      </c>
      <c r="K230" s="116" t="s">
        <v>141</v>
      </c>
      <c r="L230" s="116" t="s">
        <v>152</v>
      </c>
      <c r="M230" s="116" t="s">
        <v>146</v>
      </c>
      <c r="N230" s="116" t="s">
        <v>147</v>
      </c>
      <c r="O230" s="116" t="s">
        <v>323</v>
      </c>
      <c r="P230" s="125">
        <v>10</v>
      </c>
      <c r="Q230" s="126" t="s">
        <v>468</v>
      </c>
      <c r="R230" s="116" t="s">
        <v>329</v>
      </c>
      <c r="S230" s="116" t="s">
        <v>337</v>
      </c>
      <c r="T230" s="116" t="s">
        <v>388</v>
      </c>
      <c r="U230" s="127">
        <v>10</v>
      </c>
      <c r="V230" s="128" t="s">
        <v>520</v>
      </c>
      <c r="W230" s="124" t="s">
        <v>537</v>
      </c>
      <c r="X230" s="128"/>
      <c r="Y230" s="128"/>
      <c r="Z230" s="128"/>
      <c r="AA230" s="128"/>
      <c r="AB230" s="128"/>
      <c r="AC230" s="47" t="s">
        <v>513</v>
      </c>
      <c r="AD230" s="128"/>
      <c r="AE230" s="128"/>
      <c r="AF230" s="128"/>
      <c r="AG230" s="128"/>
      <c r="AH230" s="128"/>
      <c r="AI230" s="124"/>
      <c r="AJ230" s="128"/>
      <c r="AK230" s="128"/>
      <c r="AL230" s="128"/>
      <c r="AM230" s="132">
        <v>517.20000000000005</v>
      </c>
      <c r="AN230" s="131">
        <v>104.46</v>
      </c>
      <c r="AO230" s="130">
        <f t="shared" si="14"/>
        <v>443.18624617648044</v>
      </c>
      <c r="AP230" s="131">
        <v>18</v>
      </c>
      <c r="AQ230" s="132">
        <v>484.08</v>
      </c>
      <c r="AR230" s="132">
        <v>91.72</v>
      </c>
      <c r="AS230" s="130">
        <f t="shared" si="15"/>
        <v>389.13500382258081</v>
      </c>
      <c r="AT230" s="132">
        <v>18</v>
      </c>
      <c r="AU230" s="126" t="s">
        <v>599</v>
      </c>
      <c r="AV230" s="124" t="s">
        <v>609</v>
      </c>
      <c r="AW230" s="127"/>
    </row>
    <row r="231" spans="1:49" s="165" customFormat="1" ht="15.5" x14ac:dyDescent="0.35">
      <c r="A231" s="133" t="s">
        <v>100</v>
      </c>
      <c r="B231" s="117" t="s">
        <v>912</v>
      </c>
      <c r="C231" s="117" t="s">
        <v>913</v>
      </c>
      <c r="D231" s="117">
        <v>2020</v>
      </c>
      <c r="E231" s="172" t="s">
        <v>1117</v>
      </c>
      <c r="F231" s="117" t="s">
        <v>141</v>
      </c>
      <c r="G231" s="117" t="s">
        <v>141</v>
      </c>
      <c r="H231" s="117" t="s">
        <v>141</v>
      </c>
      <c r="I231" s="117" t="s">
        <v>143</v>
      </c>
      <c r="J231" s="117" t="s">
        <v>149</v>
      </c>
      <c r="K231" s="117" t="s">
        <v>141</v>
      </c>
      <c r="L231" s="117" t="s">
        <v>283</v>
      </c>
      <c r="M231" s="117" t="s">
        <v>146</v>
      </c>
      <c r="N231" s="117" t="s">
        <v>147</v>
      </c>
      <c r="O231" s="117" t="s">
        <v>323</v>
      </c>
      <c r="P231" s="134" t="s">
        <v>469</v>
      </c>
      <c r="Q231" s="135" t="s">
        <v>470</v>
      </c>
      <c r="R231" s="117" t="s">
        <v>471</v>
      </c>
      <c r="S231" s="117" t="s">
        <v>472</v>
      </c>
      <c r="T231" s="117" t="s">
        <v>363</v>
      </c>
      <c r="U231" s="136" t="s">
        <v>469</v>
      </c>
      <c r="V231" s="137" t="s">
        <v>511</v>
      </c>
      <c r="W231" s="133" t="s">
        <v>527</v>
      </c>
      <c r="X231" s="137"/>
      <c r="Y231" s="137"/>
      <c r="Z231" s="137" t="s">
        <v>513</v>
      </c>
      <c r="AA231" s="137"/>
      <c r="AB231" s="137"/>
      <c r="AC231" s="171"/>
      <c r="AD231" s="137"/>
      <c r="AE231" s="136"/>
      <c r="AF231" s="137"/>
      <c r="AG231" s="137"/>
      <c r="AH231" s="137"/>
      <c r="AI231" s="133"/>
      <c r="AJ231" s="137"/>
      <c r="AK231" s="137"/>
      <c r="AL231" s="137"/>
      <c r="AM231" s="140">
        <v>43</v>
      </c>
      <c r="AN231" s="139">
        <v>2</v>
      </c>
      <c r="AO231" s="123">
        <f t="shared" si="14"/>
        <v>5.6568542494923806</v>
      </c>
      <c r="AP231" s="139">
        <v>8</v>
      </c>
      <c r="AQ231" s="138">
        <v>40</v>
      </c>
      <c r="AR231" s="138">
        <v>2</v>
      </c>
      <c r="AS231" s="123">
        <f t="shared" si="15"/>
        <v>7.4833147735478827</v>
      </c>
      <c r="AT231" s="140">
        <v>14</v>
      </c>
      <c r="AU231" s="135" t="s">
        <v>599</v>
      </c>
      <c r="AV231" s="133" t="s">
        <v>590</v>
      </c>
      <c r="AW231" s="136" t="s">
        <v>659</v>
      </c>
    </row>
    <row r="232" spans="1:49" s="179" customFormat="1" ht="15.5" x14ac:dyDescent="0.35">
      <c r="A232" s="124" t="s">
        <v>101</v>
      </c>
      <c r="B232" s="116" t="s">
        <v>914</v>
      </c>
      <c r="C232" s="116" t="s">
        <v>915</v>
      </c>
      <c r="D232" s="116">
        <v>2017</v>
      </c>
      <c r="E232" s="168" t="s">
        <v>1118</v>
      </c>
      <c r="F232" s="116" t="s">
        <v>140</v>
      </c>
      <c r="G232" s="116" t="s">
        <v>148</v>
      </c>
      <c r="H232" s="116" t="s">
        <v>142</v>
      </c>
      <c r="I232" s="116" t="s">
        <v>143</v>
      </c>
      <c r="J232" s="116" t="s">
        <v>144</v>
      </c>
      <c r="K232" s="116" t="s">
        <v>284</v>
      </c>
      <c r="L232" s="116" t="s">
        <v>285</v>
      </c>
      <c r="M232" s="116" t="s">
        <v>146</v>
      </c>
      <c r="N232" s="116" t="s">
        <v>147</v>
      </c>
      <c r="O232" s="116" t="s">
        <v>323</v>
      </c>
      <c r="P232" s="125">
        <v>10</v>
      </c>
      <c r="Q232" s="126" t="s">
        <v>467</v>
      </c>
      <c r="R232" s="116" t="s">
        <v>341</v>
      </c>
      <c r="S232" s="116" t="s">
        <v>330</v>
      </c>
      <c r="T232" s="116" t="s">
        <v>437</v>
      </c>
      <c r="U232" s="127">
        <v>10</v>
      </c>
      <c r="V232" s="128" t="s">
        <v>542</v>
      </c>
      <c r="W232" s="124" t="s">
        <v>567</v>
      </c>
      <c r="X232" s="128"/>
      <c r="Y232" s="128" t="s">
        <v>513</v>
      </c>
      <c r="Z232" s="128"/>
      <c r="AA232" s="128"/>
      <c r="AB232" s="128"/>
      <c r="AC232" s="128"/>
      <c r="AD232" s="128"/>
      <c r="AE232" s="127"/>
      <c r="AF232" s="128"/>
      <c r="AG232" s="128"/>
      <c r="AH232" s="128"/>
      <c r="AI232" s="124"/>
      <c r="AJ232" s="128"/>
      <c r="AK232" s="128"/>
      <c r="AL232" s="128"/>
      <c r="AM232" s="132">
        <v>95</v>
      </c>
      <c r="AN232" s="131">
        <v>12.24</v>
      </c>
      <c r="AO232" s="130">
        <f t="shared" si="14"/>
        <v>32.383996047430593</v>
      </c>
      <c r="AP232" s="131">
        <v>7</v>
      </c>
      <c r="AQ232" s="129">
        <v>123</v>
      </c>
      <c r="AR232" s="129">
        <v>7.89</v>
      </c>
      <c r="AS232" s="130">
        <f t="shared" si="15"/>
        <v>20.874977844299622</v>
      </c>
      <c r="AT232" s="132">
        <v>7</v>
      </c>
      <c r="AU232" s="126" t="s">
        <v>599</v>
      </c>
      <c r="AV232" s="124" t="s">
        <v>615</v>
      </c>
      <c r="AW232" s="127"/>
    </row>
    <row r="233" spans="1:49" s="179" customFormat="1" ht="15.5" x14ac:dyDescent="0.35">
      <c r="A233" s="124" t="s">
        <v>101</v>
      </c>
      <c r="B233" s="116" t="s">
        <v>914</v>
      </c>
      <c r="C233" s="116" t="s">
        <v>915</v>
      </c>
      <c r="D233" s="116">
        <v>2017</v>
      </c>
      <c r="E233" s="168" t="s">
        <v>1118</v>
      </c>
      <c r="F233" s="116" t="s">
        <v>140</v>
      </c>
      <c r="G233" s="116" t="s">
        <v>148</v>
      </c>
      <c r="H233" s="116" t="s">
        <v>142</v>
      </c>
      <c r="I233" s="116" t="s">
        <v>143</v>
      </c>
      <c r="J233" s="116" t="s">
        <v>144</v>
      </c>
      <c r="K233" s="116" t="s">
        <v>284</v>
      </c>
      <c r="L233" s="116" t="s">
        <v>285</v>
      </c>
      <c r="M233" s="116" t="s">
        <v>146</v>
      </c>
      <c r="N233" s="116" t="s">
        <v>286</v>
      </c>
      <c r="O233" s="116" t="s">
        <v>323</v>
      </c>
      <c r="P233" s="125">
        <v>10</v>
      </c>
      <c r="Q233" s="126" t="s">
        <v>467</v>
      </c>
      <c r="R233" s="116" t="s">
        <v>341</v>
      </c>
      <c r="S233" s="116" t="s">
        <v>330</v>
      </c>
      <c r="T233" s="116" t="s">
        <v>437</v>
      </c>
      <c r="U233" s="127">
        <v>10</v>
      </c>
      <c r="V233" s="128" t="s">
        <v>542</v>
      </c>
      <c r="W233" s="124" t="s">
        <v>567</v>
      </c>
      <c r="X233" s="128"/>
      <c r="Y233" s="128" t="s">
        <v>517</v>
      </c>
      <c r="Z233" s="128"/>
      <c r="AA233" s="128"/>
      <c r="AB233" s="128"/>
      <c r="AC233" s="128"/>
      <c r="AD233" s="128"/>
      <c r="AE233" s="127"/>
      <c r="AF233" s="128"/>
      <c r="AG233" s="128"/>
      <c r="AH233" s="128"/>
      <c r="AI233" s="124"/>
      <c r="AJ233" s="128"/>
      <c r="AK233" s="128"/>
      <c r="AL233" s="128"/>
      <c r="AM233" s="132">
        <v>157</v>
      </c>
      <c r="AN233" s="131">
        <v>13.33</v>
      </c>
      <c r="AO233" s="130">
        <f t="shared" si="14"/>
        <v>35.267864976490998</v>
      </c>
      <c r="AP233" s="131">
        <v>7</v>
      </c>
      <c r="AQ233" s="129">
        <v>57</v>
      </c>
      <c r="AR233" s="129">
        <v>9.52</v>
      </c>
      <c r="AS233" s="130">
        <f t="shared" si="15"/>
        <v>25.187552481334901</v>
      </c>
      <c r="AT233" s="132">
        <v>7</v>
      </c>
      <c r="AU233" s="126" t="s">
        <v>599</v>
      </c>
      <c r="AV233" s="124" t="s">
        <v>615</v>
      </c>
      <c r="AW233" s="127"/>
    </row>
    <row r="234" spans="1:49" s="165" customFormat="1" ht="15.5" x14ac:dyDescent="0.35">
      <c r="A234" s="133" t="s">
        <v>102</v>
      </c>
      <c r="B234" s="117" t="s">
        <v>916</v>
      </c>
      <c r="C234" s="117" t="s">
        <v>917</v>
      </c>
      <c r="D234" s="117">
        <v>2018</v>
      </c>
      <c r="E234" s="172" t="s">
        <v>1119</v>
      </c>
      <c r="F234" s="117" t="s">
        <v>140</v>
      </c>
      <c r="G234" s="117" t="s">
        <v>148</v>
      </c>
      <c r="H234" s="117" t="s">
        <v>142</v>
      </c>
      <c r="I234" s="117" t="s">
        <v>143</v>
      </c>
      <c r="J234" s="117" t="s">
        <v>149</v>
      </c>
      <c r="K234" s="117" t="s">
        <v>141</v>
      </c>
      <c r="L234" s="117" t="s">
        <v>287</v>
      </c>
      <c r="M234" s="117" t="s">
        <v>146</v>
      </c>
      <c r="N234" s="117" t="s">
        <v>232</v>
      </c>
      <c r="O234" s="117" t="s">
        <v>406</v>
      </c>
      <c r="P234" s="134">
        <v>15</v>
      </c>
      <c r="Q234" s="135" t="s">
        <v>425</v>
      </c>
      <c r="R234" s="117" t="s">
        <v>325</v>
      </c>
      <c r="S234" s="117" t="s">
        <v>407</v>
      </c>
      <c r="T234" s="117" t="s">
        <v>473</v>
      </c>
      <c r="U234" s="136">
        <v>15</v>
      </c>
      <c r="V234" s="137" t="s">
        <v>511</v>
      </c>
      <c r="W234" s="133" t="s">
        <v>518</v>
      </c>
      <c r="X234" s="137"/>
      <c r="Y234" s="137"/>
      <c r="Z234" s="137"/>
      <c r="AA234" s="137"/>
      <c r="AB234" s="137"/>
      <c r="AC234" s="137" t="s">
        <v>517</v>
      </c>
      <c r="AD234" s="137"/>
      <c r="AE234" s="137"/>
      <c r="AF234" s="137"/>
      <c r="AG234" s="137"/>
      <c r="AH234" s="137"/>
      <c r="AI234" s="133"/>
      <c r="AJ234" s="137" t="s">
        <v>524</v>
      </c>
      <c r="AK234" s="137"/>
      <c r="AL234" s="137"/>
      <c r="AM234" s="138">
        <v>75</v>
      </c>
      <c r="AN234" s="123">
        <v>21.59090909090909</v>
      </c>
      <c r="AO234" s="123">
        <v>68.276449480908198</v>
      </c>
      <c r="AP234" s="139">
        <v>10</v>
      </c>
      <c r="AQ234" s="138">
        <v>201.13636363636363</v>
      </c>
      <c r="AR234" s="138">
        <v>14.772727272727273</v>
      </c>
      <c r="AS234" s="123">
        <v>46.715465434305607</v>
      </c>
      <c r="AT234" s="140">
        <v>10</v>
      </c>
      <c r="AU234" s="135" t="s">
        <v>599</v>
      </c>
      <c r="AV234" s="133" t="s">
        <v>658</v>
      </c>
      <c r="AW234" s="136" t="s">
        <v>608</v>
      </c>
    </row>
    <row r="235" spans="1:49" s="179" customFormat="1" ht="15.5" x14ac:dyDescent="0.35">
      <c r="A235" s="124" t="s">
        <v>103</v>
      </c>
      <c r="B235" s="116" t="s">
        <v>918</v>
      </c>
      <c r="C235" s="116" t="s">
        <v>919</v>
      </c>
      <c r="D235" s="116">
        <v>2008</v>
      </c>
      <c r="E235" s="168" t="s">
        <v>1120</v>
      </c>
      <c r="F235" s="116" t="s">
        <v>164</v>
      </c>
      <c r="G235" s="116" t="s">
        <v>148</v>
      </c>
      <c r="H235" s="116" t="s">
        <v>142</v>
      </c>
      <c r="I235" s="116" t="s">
        <v>143</v>
      </c>
      <c r="J235" s="116" t="s">
        <v>144</v>
      </c>
      <c r="K235" s="116" t="s">
        <v>141</v>
      </c>
      <c r="L235" s="116" t="s">
        <v>288</v>
      </c>
      <c r="M235" s="116" t="s">
        <v>146</v>
      </c>
      <c r="N235" s="116" t="s">
        <v>147</v>
      </c>
      <c r="O235" s="116" t="s">
        <v>323</v>
      </c>
      <c r="P235" s="125">
        <v>7</v>
      </c>
      <c r="Q235" s="126" t="s">
        <v>345</v>
      </c>
      <c r="R235" s="116" t="s">
        <v>329</v>
      </c>
      <c r="S235" s="116" t="s">
        <v>370</v>
      </c>
      <c r="T235" s="116" t="s">
        <v>327</v>
      </c>
      <c r="U235" s="127">
        <v>7</v>
      </c>
      <c r="V235" s="128" t="s">
        <v>511</v>
      </c>
      <c r="W235" s="124" t="s">
        <v>518</v>
      </c>
      <c r="X235" s="128"/>
      <c r="Y235" s="128"/>
      <c r="Z235" s="128"/>
      <c r="AA235" s="128"/>
      <c r="AB235" s="128"/>
      <c r="AC235" s="128" t="s">
        <v>513</v>
      </c>
      <c r="AD235" s="128"/>
      <c r="AE235" s="128"/>
      <c r="AF235" s="128"/>
      <c r="AG235" s="128"/>
      <c r="AH235" s="128"/>
      <c r="AI235" s="124"/>
      <c r="AJ235" s="128"/>
      <c r="AK235" s="128"/>
      <c r="AL235" s="128"/>
      <c r="AM235" s="129">
        <v>73.170731707317074</v>
      </c>
      <c r="AN235" s="130">
        <v>7.3170731707317067</v>
      </c>
      <c r="AO235" s="130">
        <v>16.36147300609602</v>
      </c>
      <c r="AP235" s="131">
        <v>5</v>
      </c>
      <c r="AQ235" s="129">
        <v>55.487804878048777</v>
      </c>
      <c r="AR235" s="129">
        <v>11.585365853658535</v>
      </c>
      <c r="AS235" s="130">
        <v>25.905665592985368</v>
      </c>
      <c r="AT235" s="132">
        <v>5</v>
      </c>
      <c r="AU235" s="126" t="s">
        <v>599</v>
      </c>
      <c r="AV235" s="124" t="s">
        <v>604</v>
      </c>
      <c r="AW235" s="127" t="s">
        <v>706</v>
      </c>
    </row>
    <row r="236" spans="1:49" s="179" customFormat="1" ht="15.5" x14ac:dyDescent="0.35">
      <c r="A236" s="124" t="s">
        <v>103</v>
      </c>
      <c r="B236" s="116" t="s">
        <v>918</v>
      </c>
      <c r="C236" s="116" t="s">
        <v>919</v>
      </c>
      <c r="D236" s="116">
        <v>2008</v>
      </c>
      <c r="E236" s="168" t="s">
        <v>1120</v>
      </c>
      <c r="F236" s="116" t="s">
        <v>164</v>
      </c>
      <c r="G236" s="116" t="s">
        <v>148</v>
      </c>
      <c r="H236" s="116" t="s">
        <v>142</v>
      </c>
      <c r="I236" s="116" t="s">
        <v>143</v>
      </c>
      <c r="J236" s="116" t="s">
        <v>144</v>
      </c>
      <c r="K236" s="116" t="s">
        <v>141</v>
      </c>
      <c r="L236" s="116" t="s">
        <v>288</v>
      </c>
      <c r="M236" s="116" t="s">
        <v>146</v>
      </c>
      <c r="N236" s="116" t="s">
        <v>147</v>
      </c>
      <c r="O236" s="116" t="s">
        <v>323</v>
      </c>
      <c r="P236" s="125">
        <v>7</v>
      </c>
      <c r="Q236" s="126" t="s">
        <v>345</v>
      </c>
      <c r="R236" s="116" t="s">
        <v>329</v>
      </c>
      <c r="S236" s="116" t="s">
        <v>370</v>
      </c>
      <c r="T236" s="116" t="s">
        <v>327</v>
      </c>
      <c r="U236" s="127">
        <v>7</v>
      </c>
      <c r="V236" s="128" t="s">
        <v>511</v>
      </c>
      <c r="W236" s="124" t="s">
        <v>518</v>
      </c>
      <c r="X236" s="128"/>
      <c r="Y236" s="128"/>
      <c r="Z236" s="128"/>
      <c r="AA236" s="128"/>
      <c r="AB236" s="128"/>
      <c r="AC236" s="128" t="s">
        <v>513</v>
      </c>
      <c r="AD236" s="128"/>
      <c r="AE236" s="128"/>
      <c r="AF236" s="128"/>
      <c r="AG236" s="128"/>
      <c r="AH236" s="128"/>
      <c r="AI236" s="124"/>
      <c r="AJ236" s="128"/>
      <c r="AK236" s="128"/>
      <c r="AL236" s="128"/>
      <c r="AM236" s="129">
        <v>73.33</v>
      </c>
      <c r="AN236" s="130">
        <v>5.78</v>
      </c>
      <c r="AO236" s="130">
        <f>AN236*(SQRT(AP236))</f>
        <v>12.924472909948786</v>
      </c>
      <c r="AP236" s="131">
        <v>5</v>
      </c>
      <c r="AQ236" s="129">
        <v>52.44</v>
      </c>
      <c r="AR236" s="129">
        <v>9.3000000000000007</v>
      </c>
      <c r="AS236" s="130">
        <f>AR236*(SQRT(AT236))</f>
        <v>20.795432190748048</v>
      </c>
      <c r="AT236" s="132">
        <v>5</v>
      </c>
      <c r="AU236" s="126" t="s">
        <v>599</v>
      </c>
      <c r="AV236" s="124" t="s">
        <v>616</v>
      </c>
      <c r="AW236" s="127" t="s">
        <v>707</v>
      </c>
    </row>
    <row r="237" spans="1:49" s="165" customFormat="1" ht="15.5" x14ac:dyDescent="0.35">
      <c r="A237" s="133" t="s">
        <v>104</v>
      </c>
      <c r="B237" s="117" t="s">
        <v>920</v>
      </c>
      <c r="C237" s="117" t="s">
        <v>921</v>
      </c>
      <c r="D237" s="117">
        <v>2012</v>
      </c>
      <c r="E237" s="172" t="s">
        <v>1121</v>
      </c>
      <c r="F237" s="117" t="s">
        <v>140</v>
      </c>
      <c r="G237" s="117" t="s">
        <v>148</v>
      </c>
      <c r="H237" s="117" t="s">
        <v>142</v>
      </c>
      <c r="I237" s="117" t="s">
        <v>143</v>
      </c>
      <c r="J237" s="117" t="s">
        <v>289</v>
      </c>
      <c r="K237" s="117" t="s">
        <v>290</v>
      </c>
      <c r="L237" s="117" t="s">
        <v>291</v>
      </c>
      <c r="M237" s="117" t="s">
        <v>146</v>
      </c>
      <c r="N237" s="117" t="s">
        <v>147</v>
      </c>
      <c r="O237" s="117" t="s">
        <v>323</v>
      </c>
      <c r="P237" s="134" t="s">
        <v>392</v>
      </c>
      <c r="Q237" s="135" t="s">
        <v>328</v>
      </c>
      <c r="R237" s="117" t="s">
        <v>343</v>
      </c>
      <c r="S237" s="117" t="s">
        <v>337</v>
      </c>
      <c r="T237" s="117" t="s">
        <v>141</v>
      </c>
      <c r="U237" s="136">
        <v>10</v>
      </c>
      <c r="V237" s="137" t="s">
        <v>520</v>
      </c>
      <c r="W237" s="133" t="s">
        <v>568</v>
      </c>
      <c r="X237" s="137"/>
      <c r="Y237" s="137"/>
      <c r="Z237" s="137"/>
      <c r="AA237" s="137"/>
      <c r="AB237" s="137" t="s">
        <v>513</v>
      </c>
      <c r="AC237" s="137"/>
      <c r="AD237" s="137"/>
      <c r="AE237" s="137"/>
      <c r="AF237" s="137"/>
      <c r="AG237" s="137"/>
      <c r="AH237" s="137"/>
      <c r="AI237" s="133"/>
      <c r="AJ237" s="137"/>
      <c r="AK237" s="137"/>
      <c r="AL237" s="137"/>
      <c r="AM237" s="138">
        <v>120.56</v>
      </c>
      <c r="AN237" s="123">
        <v>19.16</v>
      </c>
      <c r="AO237" s="123"/>
      <c r="AP237" s="139" t="s">
        <v>700</v>
      </c>
      <c r="AQ237" s="138">
        <v>85.05</v>
      </c>
      <c r="AR237" s="138">
        <v>8.41</v>
      </c>
      <c r="AS237" s="123"/>
      <c r="AT237" s="140" t="s">
        <v>700</v>
      </c>
      <c r="AU237" s="135" t="s">
        <v>599</v>
      </c>
      <c r="AV237" s="133" t="s">
        <v>613</v>
      </c>
      <c r="AW237" s="136"/>
    </row>
    <row r="238" spans="1:49" s="165" customFormat="1" ht="15.5" x14ac:dyDescent="0.35">
      <c r="A238" s="133" t="s">
        <v>104</v>
      </c>
      <c r="B238" s="117" t="s">
        <v>920</v>
      </c>
      <c r="C238" s="117" t="s">
        <v>921</v>
      </c>
      <c r="D238" s="117">
        <v>2012</v>
      </c>
      <c r="E238" s="172" t="s">
        <v>1121</v>
      </c>
      <c r="F238" s="117" t="s">
        <v>140</v>
      </c>
      <c r="G238" s="117" t="s">
        <v>148</v>
      </c>
      <c r="H238" s="117" t="s">
        <v>142</v>
      </c>
      <c r="I238" s="117" t="s">
        <v>143</v>
      </c>
      <c r="J238" s="117" t="s">
        <v>289</v>
      </c>
      <c r="K238" s="117" t="s">
        <v>290</v>
      </c>
      <c r="L238" s="117" t="s">
        <v>291</v>
      </c>
      <c r="M238" s="117" t="s">
        <v>146</v>
      </c>
      <c r="N238" s="117" t="s">
        <v>147</v>
      </c>
      <c r="O238" s="117" t="s">
        <v>406</v>
      </c>
      <c r="P238" s="134" t="s">
        <v>474</v>
      </c>
      <c r="Q238" s="135" t="s">
        <v>328</v>
      </c>
      <c r="R238" s="117" t="s">
        <v>343</v>
      </c>
      <c r="S238" s="117" t="s">
        <v>337</v>
      </c>
      <c r="T238" s="117" t="s">
        <v>141</v>
      </c>
      <c r="U238" s="136">
        <v>100</v>
      </c>
      <c r="V238" s="137" t="s">
        <v>520</v>
      </c>
      <c r="W238" s="133" t="s">
        <v>568</v>
      </c>
      <c r="X238" s="137"/>
      <c r="Y238" s="137"/>
      <c r="Z238" s="137"/>
      <c r="AA238" s="137"/>
      <c r="AB238" s="137" t="s">
        <v>523</v>
      </c>
      <c r="AC238" s="137"/>
      <c r="AD238" s="137"/>
      <c r="AE238" s="137"/>
      <c r="AF238" s="137"/>
      <c r="AG238" s="137"/>
      <c r="AH238" s="137"/>
      <c r="AI238" s="133"/>
      <c r="AJ238" s="137"/>
      <c r="AK238" s="137"/>
      <c r="AL238" s="137"/>
      <c r="AM238" s="138">
        <v>303.7037037037037</v>
      </c>
      <c r="AN238" s="123">
        <v>24.691358024691358</v>
      </c>
      <c r="AO238" s="123"/>
      <c r="AP238" s="139" t="s">
        <v>700</v>
      </c>
      <c r="AQ238" s="138">
        <v>135.80246913580245</v>
      </c>
      <c r="AR238" s="138">
        <v>2.4691358024691361</v>
      </c>
      <c r="AS238" s="123"/>
      <c r="AT238" s="139" t="s">
        <v>700</v>
      </c>
      <c r="AU238" s="135" t="s">
        <v>599</v>
      </c>
      <c r="AV238" s="133" t="s">
        <v>610</v>
      </c>
      <c r="AW238" s="136"/>
    </row>
    <row r="239" spans="1:49" s="179" customFormat="1" ht="15.5" x14ac:dyDescent="0.35">
      <c r="A239" s="124" t="s">
        <v>105</v>
      </c>
      <c r="B239" s="116" t="s">
        <v>1122</v>
      </c>
      <c r="C239" s="116" t="s">
        <v>922</v>
      </c>
      <c r="D239" s="116">
        <v>2019</v>
      </c>
      <c r="E239" s="168" t="s">
        <v>1123</v>
      </c>
      <c r="F239" s="116" t="s">
        <v>141</v>
      </c>
      <c r="G239" s="116" t="s">
        <v>141</v>
      </c>
      <c r="H239" s="116" t="s">
        <v>141</v>
      </c>
      <c r="I239" s="116" t="s">
        <v>143</v>
      </c>
      <c r="J239" s="116" t="s">
        <v>149</v>
      </c>
      <c r="K239" s="116" t="s">
        <v>141</v>
      </c>
      <c r="L239" s="116" t="s">
        <v>279</v>
      </c>
      <c r="M239" s="116" t="s">
        <v>141</v>
      </c>
      <c r="N239" s="116" t="s">
        <v>232</v>
      </c>
      <c r="O239" s="116" t="s">
        <v>406</v>
      </c>
      <c r="P239" s="125">
        <v>15</v>
      </c>
      <c r="Q239" s="126" t="s">
        <v>336</v>
      </c>
      <c r="R239" s="116" t="s">
        <v>325</v>
      </c>
      <c r="S239" s="116" t="s">
        <v>407</v>
      </c>
      <c r="T239" s="116" t="s">
        <v>363</v>
      </c>
      <c r="U239" s="127">
        <v>15</v>
      </c>
      <c r="V239" s="128" t="s">
        <v>511</v>
      </c>
      <c r="W239" s="124" t="s">
        <v>518</v>
      </c>
      <c r="X239" s="128"/>
      <c r="Y239" s="128"/>
      <c r="Z239" s="128"/>
      <c r="AA239" s="128"/>
      <c r="AB239" s="128"/>
      <c r="AC239" s="128" t="s">
        <v>517</v>
      </c>
      <c r="AD239" s="128"/>
      <c r="AE239" s="128"/>
      <c r="AF239" s="128"/>
      <c r="AG239" s="128"/>
      <c r="AH239" s="128"/>
      <c r="AI239" s="124"/>
      <c r="AJ239" s="128" t="s">
        <v>524</v>
      </c>
      <c r="AK239" s="128"/>
      <c r="AL239" s="128"/>
      <c r="AM239" s="129">
        <v>27.891156460000001</v>
      </c>
      <c r="AN239" s="130">
        <v>0.86</v>
      </c>
      <c r="AO239" s="130">
        <f>AN239*(SQRT(AP239))</f>
        <v>2.7195587877448064</v>
      </c>
      <c r="AP239" s="131">
        <v>10</v>
      </c>
      <c r="AQ239" s="129">
        <v>37.07482993</v>
      </c>
      <c r="AR239" s="129">
        <v>0.86</v>
      </c>
      <c r="AS239" s="130">
        <f>AR239*(SQRT(AT239))</f>
        <v>2.7195587877448064</v>
      </c>
      <c r="AT239" s="132">
        <v>10</v>
      </c>
      <c r="AU239" s="126" t="s">
        <v>599</v>
      </c>
      <c r="AV239" s="124" t="s">
        <v>635</v>
      </c>
      <c r="AW239" s="127" t="s">
        <v>608</v>
      </c>
    </row>
    <row r="240" spans="1:49" s="165" customFormat="1" ht="15.5" x14ac:dyDescent="0.35">
      <c r="A240" s="133" t="s">
        <v>106</v>
      </c>
      <c r="B240" s="117" t="s">
        <v>923</v>
      </c>
      <c r="C240" s="117" t="s">
        <v>924</v>
      </c>
      <c r="D240" s="117">
        <v>2006</v>
      </c>
      <c r="E240" s="172" t="s">
        <v>1124</v>
      </c>
      <c r="F240" s="117" t="s">
        <v>140</v>
      </c>
      <c r="G240" s="117" t="s">
        <v>141</v>
      </c>
      <c r="H240" s="117" t="s">
        <v>141</v>
      </c>
      <c r="I240" s="117" t="s">
        <v>143</v>
      </c>
      <c r="J240" s="117" t="s">
        <v>149</v>
      </c>
      <c r="K240" s="117" t="s">
        <v>292</v>
      </c>
      <c r="L240" s="117" t="s">
        <v>141</v>
      </c>
      <c r="M240" s="117" t="s">
        <v>146</v>
      </c>
      <c r="N240" s="117" t="s">
        <v>232</v>
      </c>
      <c r="O240" s="117" t="s">
        <v>335</v>
      </c>
      <c r="P240" s="134" t="s">
        <v>475</v>
      </c>
      <c r="Q240" s="135" t="s">
        <v>476</v>
      </c>
      <c r="R240" s="117" t="s">
        <v>343</v>
      </c>
      <c r="S240" s="117" t="s">
        <v>364</v>
      </c>
      <c r="T240" s="117" t="s">
        <v>327</v>
      </c>
      <c r="U240" s="136">
        <v>2.5</v>
      </c>
      <c r="V240" s="137" t="s">
        <v>511</v>
      </c>
      <c r="W240" s="133" t="s">
        <v>527</v>
      </c>
      <c r="X240" s="137"/>
      <c r="Y240" s="137"/>
      <c r="Z240" s="137"/>
      <c r="AA240" s="137"/>
      <c r="AB240" s="137"/>
      <c r="AC240" s="137" t="s">
        <v>513</v>
      </c>
      <c r="AD240" s="137"/>
      <c r="AE240" s="137"/>
      <c r="AF240" s="137"/>
      <c r="AG240" s="137"/>
      <c r="AH240" s="137"/>
      <c r="AI240" s="133"/>
      <c r="AJ240" s="137" t="s">
        <v>524</v>
      </c>
      <c r="AK240" s="137"/>
      <c r="AL240" s="137"/>
      <c r="AM240" s="138">
        <v>131.44414168937328</v>
      </c>
      <c r="AN240" s="123">
        <v>14.713896457765667</v>
      </c>
      <c r="AO240" s="123">
        <v>36.041538449670739</v>
      </c>
      <c r="AP240" s="139">
        <v>6</v>
      </c>
      <c r="AQ240" s="138">
        <v>116.73024523160763</v>
      </c>
      <c r="AR240" s="138">
        <v>15.694822888283378</v>
      </c>
      <c r="AS240" s="212">
        <v>38.444307679648787</v>
      </c>
      <c r="AT240" s="140">
        <v>6</v>
      </c>
      <c r="AU240" s="135" t="s">
        <v>599</v>
      </c>
      <c r="AV240" s="133" t="s">
        <v>635</v>
      </c>
      <c r="AW240" s="136" t="s">
        <v>608</v>
      </c>
    </row>
    <row r="241" spans="1:49" s="165" customFormat="1" ht="15.5" x14ac:dyDescent="0.35">
      <c r="A241" s="133" t="s">
        <v>106</v>
      </c>
      <c r="B241" s="117" t="s">
        <v>923</v>
      </c>
      <c r="C241" s="117" t="s">
        <v>924</v>
      </c>
      <c r="D241" s="117">
        <v>2006</v>
      </c>
      <c r="E241" s="172" t="s">
        <v>1124</v>
      </c>
      <c r="F241" s="117" t="s">
        <v>140</v>
      </c>
      <c r="G241" s="117" t="s">
        <v>141</v>
      </c>
      <c r="H241" s="117" t="s">
        <v>141</v>
      </c>
      <c r="I241" s="117" t="s">
        <v>143</v>
      </c>
      <c r="J241" s="117" t="s">
        <v>149</v>
      </c>
      <c r="K241" s="117" t="s">
        <v>292</v>
      </c>
      <c r="L241" s="117" t="s">
        <v>141</v>
      </c>
      <c r="M241" s="117" t="s">
        <v>146</v>
      </c>
      <c r="N241" s="117" t="s">
        <v>147</v>
      </c>
      <c r="O241" s="117" t="s">
        <v>335</v>
      </c>
      <c r="P241" s="134" t="s">
        <v>477</v>
      </c>
      <c r="Q241" s="135" t="s">
        <v>348</v>
      </c>
      <c r="R241" s="117" t="s">
        <v>341</v>
      </c>
      <c r="S241" s="117" t="s">
        <v>364</v>
      </c>
      <c r="T241" s="117" t="s">
        <v>327</v>
      </c>
      <c r="U241" s="136" t="s">
        <v>569</v>
      </c>
      <c r="V241" s="137" t="s">
        <v>511</v>
      </c>
      <c r="W241" s="133" t="s">
        <v>527</v>
      </c>
      <c r="X241" s="137"/>
      <c r="Y241" s="137"/>
      <c r="Z241" s="137"/>
      <c r="AA241" s="137"/>
      <c r="AB241" s="137"/>
      <c r="AC241" s="137" t="s">
        <v>513</v>
      </c>
      <c r="AD241" s="137"/>
      <c r="AE241" s="137"/>
      <c r="AF241" s="137"/>
      <c r="AG241" s="137"/>
      <c r="AH241" s="137"/>
      <c r="AI241" s="133"/>
      <c r="AJ241" s="137" t="s">
        <v>524</v>
      </c>
      <c r="AK241" s="137"/>
      <c r="AL241" s="137"/>
      <c r="AM241" s="138">
        <v>55.125</v>
      </c>
      <c r="AN241" s="139">
        <v>2.63</v>
      </c>
      <c r="AO241" s="212">
        <f>AN241*(SQRT(AP241))</f>
        <v>7.89</v>
      </c>
      <c r="AP241" s="139">
        <v>9</v>
      </c>
      <c r="AQ241" s="138">
        <v>67.5</v>
      </c>
      <c r="AR241" s="138">
        <v>3.38</v>
      </c>
      <c r="AS241" s="212">
        <f>AR241*(SQRT(AT241))</f>
        <v>10.14</v>
      </c>
      <c r="AT241" s="140">
        <v>9</v>
      </c>
      <c r="AU241" s="135" t="s">
        <v>599</v>
      </c>
      <c r="AV241" s="133" t="s">
        <v>601</v>
      </c>
      <c r="AW241" s="136" t="s">
        <v>608</v>
      </c>
    </row>
    <row r="242" spans="1:49" s="165" customFormat="1" ht="15.5" x14ac:dyDescent="0.35">
      <c r="A242" s="133" t="s">
        <v>106</v>
      </c>
      <c r="B242" s="117" t="s">
        <v>923</v>
      </c>
      <c r="C242" s="117" t="s">
        <v>924</v>
      </c>
      <c r="D242" s="117">
        <v>2006</v>
      </c>
      <c r="E242" s="172" t="s">
        <v>1124</v>
      </c>
      <c r="F242" s="117" t="s">
        <v>140</v>
      </c>
      <c r="G242" s="117" t="s">
        <v>141</v>
      </c>
      <c r="H242" s="117" t="s">
        <v>141</v>
      </c>
      <c r="I242" s="117" t="s">
        <v>143</v>
      </c>
      <c r="J242" s="117" t="s">
        <v>149</v>
      </c>
      <c r="K242" s="117" t="s">
        <v>292</v>
      </c>
      <c r="L242" s="117" t="s">
        <v>141</v>
      </c>
      <c r="M242" s="117" t="s">
        <v>146</v>
      </c>
      <c r="N242" s="117" t="s">
        <v>232</v>
      </c>
      <c r="O242" s="117" t="s">
        <v>335</v>
      </c>
      <c r="P242" s="134" t="s">
        <v>477</v>
      </c>
      <c r="Q242" s="135" t="s">
        <v>348</v>
      </c>
      <c r="R242" s="117" t="s">
        <v>341</v>
      </c>
      <c r="S242" s="117" t="s">
        <v>364</v>
      </c>
      <c r="T242" s="117" t="s">
        <v>327</v>
      </c>
      <c r="U242" s="136" t="s">
        <v>569</v>
      </c>
      <c r="V242" s="137" t="s">
        <v>511</v>
      </c>
      <c r="W242" s="133" t="s">
        <v>527</v>
      </c>
      <c r="X242" s="137"/>
      <c r="Y242" s="137"/>
      <c r="Z242" s="137"/>
      <c r="AA242" s="137"/>
      <c r="AB242" s="137"/>
      <c r="AC242" s="137" t="s">
        <v>517</v>
      </c>
      <c r="AD242" s="137"/>
      <c r="AE242" s="137"/>
      <c r="AF242" s="137"/>
      <c r="AG242" s="137"/>
      <c r="AH242" s="137"/>
      <c r="AI242" s="133"/>
      <c r="AJ242" s="137" t="s">
        <v>524</v>
      </c>
      <c r="AK242" s="137"/>
      <c r="AL242" s="137"/>
      <c r="AM242" s="138">
        <v>55.125</v>
      </c>
      <c r="AN242" s="139">
        <v>3</v>
      </c>
      <c r="AO242" s="212">
        <f>AN242*(SQRT(AP242))</f>
        <v>9</v>
      </c>
      <c r="AP242" s="139">
        <v>9</v>
      </c>
      <c r="AQ242" s="138">
        <v>106.875</v>
      </c>
      <c r="AR242" s="138">
        <v>3.38</v>
      </c>
      <c r="AS242" s="212">
        <f>AR242*(SQRT(AT242))</f>
        <v>10.14</v>
      </c>
      <c r="AT242" s="140">
        <v>9</v>
      </c>
      <c r="AU242" s="135" t="s">
        <v>599</v>
      </c>
      <c r="AV242" s="133" t="s">
        <v>601</v>
      </c>
      <c r="AW242" s="136" t="s">
        <v>608</v>
      </c>
    </row>
    <row r="243" spans="1:49" s="179" customFormat="1" ht="15.5" x14ac:dyDescent="0.35">
      <c r="A243" s="124" t="s">
        <v>107</v>
      </c>
      <c r="B243" s="116" t="s">
        <v>925</v>
      </c>
      <c r="C243" s="116" t="s">
        <v>926</v>
      </c>
      <c r="D243" s="116">
        <v>2008</v>
      </c>
      <c r="E243" s="168" t="s">
        <v>1125</v>
      </c>
      <c r="F243" s="116" t="s">
        <v>141</v>
      </c>
      <c r="G243" s="116" t="s">
        <v>141</v>
      </c>
      <c r="H243" s="116" t="s">
        <v>141</v>
      </c>
      <c r="I243" s="116" t="s">
        <v>153</v>
      </c>
      <c r="J243" s="116" t="s">
        <v>293</v>
      </c>
      <c r="K243" s="116" t="s">
        <v>294</v>
      </c>
      <c r="L243" s="116" t="s">
        <v>253</v>
      </c>
      <c r="M243" s="116" t="s">
        <v>146</v>
      </c>
      <c r="N243" s="116" t="s">
        <v>295</v>
      </c>
      <c r="O243" s="116" t="s">
        <v>334</v>
      </c>
      <c r="P243" s="125">
        <v>30</v>
      </c>
      <c r="Q243" s="126" t="s">
        <v>328</v>
      </c>
      <c r="R243" s="116" t="s">
        <v>329</v>
      </c>
      <c r="S243" s="116" t="s">
        <v>370</v>
      </c>
      <c r="T243" s="116" t="s">
        <v>478</v>
      </c>
      <c r="U243" s="127">
        <v>30</v>
      </c>
      <c r="V243" s="128" t="s">
        <v>511</v>
      </c>
      <c r="W243" s="124" t="s">
        <v>518</v>
      </c>
      <c r="X243" s="127"/>
      <c r="Y243" s="128"/>
      <c r="Z243" s="128"/>
      <c r="AA243" s="128"/>
      <c r="AB243" s="128" t="s">
        <v>513</v>
      </c>
      <c r="AC243" s="128"/>
      <c r="AD243" s="128"/>
      <c r="AE243" s="128"/>
      <c r="AF243" s="128"/>
      <c r="AG243" s="128"/>
      <c r="AH243" s="128"/>
      <c r="AI243" s="124"/>
      <c r="AJ243" s="128"/>
      <c r="AK243" s="128"/>
      <c r="AL243" s="128"/>
      <c r="AM243" s="129">
        <v>32.76</v>
      </c>
      <c r="AN243" s="131">
        <v>3.93</v>
      </c>
      <c r="AO243" s="141">
        <f>AN243*(SQRT(AP243))</f>
        <v>12.427751204461732</v>
      </c>
      <c r="AP243" s="131">
        <v>10</v>
      </c>
      <c r="AQ243" s="129">
        <v>30.59</v>
      </c>
      <c r="AR243" s="129">
        <v>2.89</v>
      </c>
      <c r="AS243" s="141">
        <f>AR243*(SQRT(AT243))</f>
        <v>9.138982437886618</v>
      </c>
      <c r="AT243" s="132">
        <v>10</v>
      </c>
      <c r="AU243" s="126" t="s">
        <v>599</v>
      </c>
      <c r="AV243" s="124" t="s">
        <v>610</v>
      </c>
      <c r="AW243" s="127"/>
    </row>
    <row r="244" spans="1:49" s="179" customFormat="1" ht="15.5" x14ac:dyDescent="0.35">
      <c r="A244" s="124" t="s">
        <v>107</v>
      </c>
      <c r="B244" s="116" t="s">
        <v>925</v>
      </c>
      <c r="C244" s="116" t="s">
        <v>926</v>
      </c>
      <c r="D244" s="116">
        <v>2008</v>
      </c>
      <c r="E244" s="168" t="s">
        <v>1125</v>
      </c>
      <c r="F244" s="116" t="s">
        <v>141</v>
      </c>
      <c r="G244" s="116" t="s">
        <v>141</v>
      </c>
      <c r="H244" s="116" t="s">
        <v>141</v>
      </c>
      <c r="I244" s="116" t="s">
        <v>153</v>
      </c>
      <c r="J244" s="116" t="s">
        <v>293</v>
      </c>
      <c r="K244" s="116" t="s">
        <v>294</v>
      </c>
      <c r="L244" s="116" t="s">
        <v>253</v>
      </c>
      <c r="M244" s="116" t="s">
        <v>146</v>
      </c>
      <c r="N244" s="116" t="s">
        <v>295</v>
      </c>
      <c r="O244" s="116" t="s">
        <v>334</v>
      </c>
      <c r="P244" s="125">
        <v>30</v>
      </c>
      <c r="Q244" s="126" t="s">
        <v>348</v>
      </c>
      <c r="R244" s="116" t="s">
        <v>329</v>
      </c>
      <c r="S244" s="116" t="s">
        <v>370</v>
      </c>
      <c r="T244" s="116" t="s">
        <v>478</v>
      </c>
      <c r="U244" s="127">
        <v>30</v>
      </c>
      <c r="V244" s="128" t="s">
        <v>511</v>
      </c>
      <c r="W244" s="124" t="s">
        <v>518</v>
      </c>
      <c r="X244" s="127"/>
      <c r="Y244" s="128"/>
      <c r="Z244" s="128"/>
      <c r="AA244" s="128"/>
      <c r="AB244" s="128" t="s">
        <v>517</v>
      </c>
      <c r="AC244" s="128"/>
      <c r="AD244" s="128"/>
      <c r="AE244" s="128"/>
      <c r="AF244" s="128"/>
      <c r="AG244" s="128"/>
      <c r="AH244" s="128"/>
      <c r="AI244" s="124"/>
      <c r="AJ244" s="128"/>
      <c r="AK244" s="128"/>
      <c r="AL244" s="128"/>
      <c r="AM244" s="129">
        <v>9.51</v>
      </c>
      <c r="AN244" s="131">
        <v>1.34</v>
      </c>
      <c r="AO244" s="141"/>
      <c r="AP244" s="131" t="s">
        <v>685</v>
      </c>
      <c r="AQ244" s="129">
        <v>30.08</v>
      </c>
      <c r="AR244" s="129">
        <v>3</v>
      </c>
      <c r="AS244" s="141"/>
      <c r="AT244" s="132" t="s">
        <v>685</v>
      </c>
      <c r="AU244" s="126" t="s">
        <v>599</v>
      </c>
      <c r="AV244" s="124" t="s">
        <v>610</v>
      </c>
      <c r="AW244" s="127"/>
    </row>
    <row r="245" spans="1:49" s="165" customFormat="1" ht="15.5" x14ac:dyDescent="0.35">
      <c r="A245" s="133" t="s">
        <v>108</v>
      </c>
      <c r="B245" s="117" t="s">
        <v>927</v>
      </c>
      <c r="C245" s="117" t="s">
        <v>928</v>
      </c>
      <c r="D245" s="117">
        <v>2020</v>
      </c>
      <c r="E245" s="172" t="s">
        <v>1126</v>
      </c>
      <c r="F245" s="117" t="s">
        <v>141</v>
      </c>
      <c r="G245" s="117" t="s">
        <v>141</v>
      </c>
      <c r="H245" s="117" t="s">
        <v>141</v>
      </c>
      <c r="I245" s="117" t="s">
        <v>153</v>
      </c>
      <c r="J245" s="117" t="s">
        <v>214</v>
      </c>
      <c r="K245" s="117" t="s">
        <v>296</v>
      </c>
      <c r="L245" s="117" t="s">
        <v>141</v>
      </c>
      <c r="M245" s="117" t="s">
        <v>237</v>
      </c>
      <c r="N245" s="117" t="s">
        <v>147</v>
      </c>
      <c r="O245" s="117" t="s">
        <v>323</v>
      </c>
      <c r="P245" s="134">
        <v>15</v>
      </c>
      <c r="Q245" s="135" t="s">
        <v>345</v>
      </c>
      <c r="R245" s="117" t="s">
        <v>341</v>
      </c>
      <c r="S245" s="117" t="s">
        <v>330</v>
      </c>
      <c r="T245" s="117" t="s">
        <v>479</v>
      </c>
      <c r="U245" s="136">
        <v>15</v>
      </c>
      <c r="V245" s="137" t="s">
        <v>511</v>
      </c>
      <c r="W245" s="133" t="s">
        <v>518</v>
      </c>
      <c r="X245" s="137"/>
      <c r="Y245" s="137" t="s">
        <v>513</v>
      </c>
      <c r="Z245" s="137"/>
      <c r="AA245" s="137"/>
      <c r="AB245" s="137"/>
      <c r="AC245" s="137"/>
      <c r="AD245" s="137"/>
      <c r="AE245" s="137"/>
      <c r="AF245" s="137"/>
      <c r="AG245" s="137"/>
      <c r="AH245" s="137"/>
      <c r="AI245" s="133"/>
      <c r="AJ245" s="137"/>
      <c r="AK245" s="137"/>
      <c r="AL245" s="137"/>
      <c r="AM245" s="138">
        <v>11.917098445595853</v>
      </c>
      <c r="AN245" s="123">
        <v>1.5544041450777202</v>
      </c>
      <c r="AO245" s="212">
        <v>5.3846139095405512</v>
      </c>
      <c r="AP245" s="139">
        <v>12</v>
      </c>
      <c r="AQ245" s="138">
        <v>15.5440414507772</v>
      </c>
      <c r="AR245" s="138">
        <v>2.3316062176165802</v>
      </c>
      <c r="AS245" s="212">
        <v>9.3264248704663206</v>
      </c>
      <c r="AT245" s="140">
        <v>16</v>
      </c>
      <c r="AU245" s="135" t="s">
        <v>599</v>
      </c>
      <c r="AV245" s="133" t="s">
        <v>708</v>
      </c>
      <c r="AW245" s="136"/>
    </row>
    <row r="246" spans="1:49" s="165" customFormat="1" ht="15.5" x14ac:dyDescent="0.35">
      <c r="A246" s="133" t="s">
        <v>108</v>
      </c>
      <c r="B246" s="117" t="s">
        <v>927</v>
      </c>
      <c r="C246" s="117" t="s">
        <v>928</v>
      </c>
      <c r="D246" s="117">
        <v>2020</v>
      </c>
      <c r="E246" s="172" t="s">
        <v>1126</v>
      </c>
      <c r="F246" s="117" t="s">
        <v>141</v>
      </c>
      <c r="G246" s="117" t="s">
        <v>141</v>
      </c>
      <c r="H246" s="117" t="s">
        <v>141</v>
      </c>
      <c r="I246" s="117" t="s">
        <v>153</v>
      </c>
      <c r="J246" s="117" t="s">
        <v>214</v>
      </c>
      <c r="K246" s="117" t="s">
        <v>296</v>
      </c>
      <c r="L246" s="117" t="s">
        <v>141</v>
      </c>
      <c r="M246" s="117" t="s">
        <v>237</v>
      </c>
      <c r="N246" s="117" t="s">
        <v>297</v>
      </c>
      <c r="O246" s="117" t="s">
        <v>323</v>
      </c>
      <c r="P246" s="134">
        <v>15</v>
      </c>
      <c r="Q246" s="135" t="s">
        <v>345</v>
      </c>
      <c r="R246" s="117" t="s">
        <v>341</v>
      </c>
      <c r="S246" s="117" t="s">
        <v>330</v>
      </c>
      <c r="T246" s="117" t="s">
        <v>479</v>
      </c>
      <c r="U246" s="136">
        <v>15</v>
      </c>
      <c r="V246" s="137" t="s">
        <v>511</v>
      </c>
      <c r="W246" s="133" t="s">
        <v>518</v>
      </c>
      <c r="X246" s="137"/>
      <c r="Y246" s="137" t="s">
        <v>517</v>
      </c>
      <c r="Z246" s="137"/>
      <c r="AA246" s="137"/>
      <c r="AB246" s="137"/>
      <c r="AC246" s="137"/>
      <c r="AD246" s="137"/>
      <c r="AE246" s="137"/>
      <c r="AF246" s="137"/>
      <c r="AG246" s="137"/>
      <c r="AH246" s="137"/>
      <c r="AI246" s="133"/>
      <c r="AJ246" s="137"/>
      <c r="AK246" s="137"/>
      <c r="AL246" s="137"/>
      <c r="AM246" s="138">
        <v>12.435233160621761</v>
      </c>
      <c r="AN246" s="123">
        <v>1.5544041450777202</v>
      </c>
      <c r="AO246" s="212">
        <v>6.0201813671617881</v>
      </c>
      <c r="AP246" s="139">
        <v>15</v>
      </c>
      <c r="AQ246" s="138">
        <v>23.316062176165801</v>
      </c>
      <c r="AR246" s="138">
        <v>5.1813471502590671</v>
      </c>
      <c r="AS246" s="212">
        <v>20.725388601036268</v>
      </c>
      <c r="AT246" s="140">
        <v>16</v>
      </c>
      <c r="AU246" s="135" t="s">
        <v>599</v>
      </c>
      <c r="AV246" s="133" t="s">
        <v>708</v>
      </c>
      <c r="AW246" s="136"/>
    </row>
    <row r="247" spans="1:49" s="165" customFormat="1" ht="15.5" x14ac:dyDescent="0.35">
      <c r="A247" s="133" t="s">
        <v>108</v>
      </c>
      <c r="B247" s="117" t="s">
        <v>927</v>
      </c>
      <c r="C247" s="117" t="s">
        <v>928</v>
      </c>
      <c r="D247" s="117">
        <v>2020</v>
      </c>
      <c r="E247" s="172" t="s">
        <v>1126</v>
      </c>
      <c r="F247" s="117" t="s">
        <v>141</v>
      </c>
      <c r="G247" s="117" t="s">
        <v>141</v>
      </c>
      <c r="H247" s="117" t="s">
        <v>141</v>
      </c>
      <c r="I247" s="117" t="s">
        <v>153</v>
      </c>
      <c r="J247" s="117" t="s">
        <v>214</v>
      </c>
      <c r="K247" s="117" t="s">
        <v>296</v>
      </c>
      <c r="L247" s="117" t="s">
        <v>141</v>
      </c>
      <c r="M247" s="117" t="s">
        <v>237</v>
      </c>
      <c r="N247" s="117" t="s">
        <v>147</v>
      </c>
      <c r="O247" s="117" t="s">
        <v>323</v>
      </c>
      <c r="P247" s="134">
        <v>15</v>
      </c>
      <c r="Q247" s="135" t="s">
        <v>345</v>
      </c>
      <c r="R247" s="117" t="s">
        <v>341</v>
      </c>
      <c r="S247" s="117" t="s">
        <v>330</v>
      </c>
      <c r="T247" s="117" t="s">
        <v>426</v>
      </c>
      <c r="U247" s="136">
        <v>15</v>
      </c>
      <c r="V247" s="137" t="s">
        <v>511</v>
      </c>
      <c r="W247" s="133" t="s">
        <v>518</v>
      </c>
      <c r="X247" s="137"/>
      <c r="Y247" s="137"/>
      <c r="Z247" s="137"/>
      <c r="AA247" s="137" t="s">
        <v>513</v>
      </c>
      <c r="AB247" s="137"/>
      <c r="AC247" s="137"/>
      <c r="AD247" s="137"/>
      <c r="AE247" s="137"/>
      <c r="AF247" s="137"/>
      <c r="AG247" s="137"/>
      <c r="AH247" s="137"/>
      <c r="AI247" s="133"/>
      <c r="AJ247" s="137"/>
      <c r="AK247" s="137"/>
      <c r="AL247" s="137"/>
      <c r="AM247" s="138">
        <v>7.2538860103626934</v>
      </c>
      <c r="AN247" s="123">
        <v>1.5544041450777202</v>
      </c>
      <c r="AO247" s="123">
        <v>5.3846139095405512</v>
      </c>
      <c r="AP247" s="213">
        <v>12</v>
      </c>
      <c r="AQ247" s="138">
        <v>19.17098445595855</v>
      </c>
      <c r="AR247" s="138">
        <v>3.1088082901554404</v>
      </c>
      <c r="AS247" s="123">
        <v>12.435233160621761</v>
      </c>
      <c r="AT247" s="214">
        <v>16</v>
      </c>
      <c r="AU247" s="215" t="s">
        <v>599</v>
      </c>
      <c r="AV247" s="133" t="s">
        <v>708</v>
      </c>
      <c r="AW247" s="136"/>
    </row>
    <row r="248" spans="1:49" s="165" customFormat="1" ht="15.5" x14ac:dyDescent="0.35">
      <c r="A248" s="133" t="s">
        <v>108</v>
      </c>
      <c r="B248" s="117" t="s">
        <v>927</v>
      </c>
      <c r="C248" s="117" t="s">
        <v>928</v>
      </c>
      <c r="D248" s="117">
        <v>2020</v>
      </c>
      <c r="E248" s="172" t="s">
        <v>1126</v>
      </c>
      <c r="F248" s="117" t="s">
        <v>141</v>
      </c>
      <c r="G248" s="117" t="s">
        <v>141</v>
      </c>
      <c r="H248" s="117" t="s">
        <v>141</v>
      </c>
      <c r="I248" s="117" t="s">
        <v>153</v>
      </c>
      <c r="J248" s="117" t="s">
        <v>214</v>
      </c>
      <c r="K248" s="117" t="s">
        <v>296</v>
      </c>
      <c r="L248" s="117" t="s">
        <v>141</v>
      </c>
      <c r="M248" s="117" t="s">
        <v>237</v>
      </c>
      <c r="N248" s="117" t="s">
        <v>297</v>
      </c>
      <c r="O248" s="117" t="s">
        <v>323</v>
      </c>
      <c r="P248" s="134">
        <v>15</v>
      </c>
      <c r="Q248" s="135" t="s">
        <v>345</v>
      </c>
      <c r="R248" s="117" t="s">
        <v>341</v>
      </c>
      <c r="S248" s="117" t="s">
        <v>330</v>
      </c>
      <c r="T248" s="117" t="s">
        <v>426</v>
      </c>
      <c r="U248" s="136">
        <v>15</v>
      </c>
      <c r="V248" s="137" t="s">
        <v>511</v>
      </c>
      <c r="W248" s="133" t="s">
        <v>518</v>
      </c>
      <c r="X248" s="137"/>
      <c r="Y248" s="137"/>
      <c r="Z248" s="137"/>
      <c r="AA248" s="137" t="s">
        <v>517</v>
      </c>
      <c r="AB248" s="137"/>
      <c r="AC248" s="137"/>
      <c r="AD248" s="137"/>
      <c r="AE248" s="137"/>
      <c r="AF248" s="137"/>
      <c r="AG248" s="137"/>
      <c r="AH248" s="137"/>
      <c r="AI248" s="133"/>
      <c r="AJ248" s="137"/>
      <c r="AK248" s="137"/>
      <c r="AL248" s="137"/>
      <c r="AM248" s="138">
        <v>15.025906735751294</v>
      </c>
      <c r="AN248" s="123">
        <v>3.3678756476683938</v>
      </c>
      <c r="AO248" s="123">
        <v>13.043726295517207</v>
      </c>
      <c r="AP248" s="213">
        <v>15</v>
      </c>
      <c r="AQ248" s="138">
        <v>35.751295336787564</v>
      </c>
      <c r="AR248" s="138">
        <v>7.2538860103626934</v>
      </c>
      <c r="AS248" s="123">
        <v>29.015544041450774</v>
      </c>
      <c r="AT248" s="214">
        <v>16</v>
      </c>
      <c r="AU248" s="215" t="s">
        <v>599</v>
      </c>
      <c r="AV248" s="133" t="s">
        <v>708</v>
      </c>
      <c r="AW248" s="136"/>
    </row>
    <row r="249" spans="1:49" s="179" customFormat="1" ht="15.5" x14ac:dyDescent="0.35">
      <c r="A249" s="124" t="s">
        <v>109</v>
      </c>
      <c r="B249" s="116" t="s">
        <v>929</v>
      </c>
      <c r="C249" s="116" t="s">
        <v>930</v>
      </c>
      <c r="D249" s="116">
        <v>2012</v>
      </c>
      <c r="E249" s="168" t="s">
        <v>1127</v>
      </c>
      <c r="F249" s="116" t="s">
        <v>140</v>
      </c>
      <c r="G249" s="116" t="s">
        <v>148</v>
      </c>
      <c r="H249" s="116" t="s">
        <v>142</v>
      </c>
      <c r="I249" s="116" t="s">
        <v>143</v>
      </c>
      <c r="J249" s="116" t="s">
        <v>144</v>
      </c>
      <c r="K249" s="116" t="s">
        <v>141</v>
      </c>
      <c r="L249" s="116" t="s">
        <v>298</v>
      </c>
      <c r="M249" s="116" t="s">
        <v>146</v>
      </c>
      <c r="N249" s="116" t="s">
        <v>147</v>
      </c>
      <c r="O249" s="116" t="s">
        <v>323</v>
      </c>
      <c r="P249" s="125">
        <v>10</v>
      </c>
      <c r="Q249" s="126" t="s">
        <v>328</v>
      </c>
      <c r="R249" s="116" t="s">
        <v>329</v>
      </c>
      <c r="S249" s="116" t="s">
        <v>480</v>
      </c>
      <c r="T249" s="116" t="s">
        <v>481</v>
      </c>
      <c r="U249" s="127">
        <v>10</v>
      </c>
      <c r="V249" s="128" t="s">
        <v>511</v>
      </c>
      <c r="W249" s="124" t="s">
        <v>518</v>
      </c>
      <c r="X249" s="128"/>
      <c r="Y249" s="128"/>
      <c r="Z249" s="128"/>
      <c r="AA249" s="128"/>
      <c r="AB249" s="128"/>
      <c r="AC249" s="128"/>
      <c r="AD249" s="128"/>
      <c r="AE249" s="128"/>
      <c r="AF249" s="128"/>
      <c r="AG249" s="128"/>
      <c r="AH249" s="128" t="s">
        <v>513</v>
      </c>
      <c r="AI249" s="124"/>
      <c r="AJ249" s="128"/>
      <c r="AK249" s="128"/>
      <c r="AL249" s="128"/>
      <c r="AM249" s="129">
        <v>35.75</v>
      </c>
      <c r="AN249" s="131">
        <v>9.9499999999999993</v>
      </c>
      <c r="AO249" s="201">
        <f t="shared" ref="AO249:AO256" si="16">AN249*(SQRT(AP249))</f>
        <v>33.000416664036223</v>
      </c>
      <c r="AP249" s="131">
        <v>11</v>
      </c>
      <c r="AQ249" s="129">
        <v>39.520000000000003</v>
      </c>
      <c r="AR249" s="129">
        <v>10.75</v>
      </c>
      <c r="AS249" s="141">
        <f t="shared" ref="AS249:AS256" si="17">AR249*(SQRT(AT249))</f>
        <v>30.405591591021544</v>
      </c>
      <c r="AT249" s="132">
        <v>8</v>
      </c>
      <c r="AU249" s="126" t="s">
        <v>599</v>
      </c>
      <c r="AV249" s="124" t="s">
        <v>600</v>
      </c>
      <c r="AW249" s="127"/>
    </row>
    <row r="250" spans="1:49" s="165" customFormat="1" ht="15.5" x14ac:dyDescent="0.35">
      <c r="A250" s="133" t="s">
        <v>110</v>
      </c>
      <c r="B250" s="117" t="s">
        <v>931</v>
      </c>
      <c r="C250" s="117" t="s">
        <v>932</v>
      </c>
      <c r="D250" s="117">
        <v>2010</v>
      </c>
      <c r="E250" s="172" t="s">
        <v>1128</v>
      </c>
      <c r="F250" s="117" t="s">
        <v>140</v>
      </c>
      <c r="G250" s="117" t="s">
        <v>148</v>
      </c>
      <c r="H250" s="117" t="s">
        <v>142</v>
      </c>
      <c r="I250" s="117" t="s">
        <v>143</v>
      </c>
      <c r="J250" s="117" t="s">
        <v>149</v>
      </c>
      <c r="K250" s="117" t="s">
        <v>141</v>
      </c>
      <c r="L250" s="117" t="s">
        <v>209</v>
      </c>
      <c r="M250" s="117" t="s">
        <v>146</v>
      </c>
      <c r="N250" s="117" t="s">
        <v>147</v>
      </c>
      <c r="O250" s="117" t="s">
        <v>406</v>
      </c>
      <c r="P250" s="134">
        <v>10</v>
      </c>
      <c r="Q250" s="135" t="s">
        <v>449</v>
      </c>
      <c r="R250" s="117" t="s">
        <v>329</v>
      </c>
      <c r="S250" s="117" t="s">
        <v>330</v>
      </c>
      <c r="T250" s="117" t="s">
        <v>482</v>
      </c>
      <c r="U250" s="136">
        <v>10</v>
      </c>
      <c r="V250" s="137" t="s">
        <v>515</v>
      </c>
      <c r="W250" s="133" t="s">
        <v>516</v>
      </c>
      <c r="X250" s="137" t="s">
        <v>517</v>
      </c>
      <c r="Y250" s="137"/>
      <c r="Z250" s="137"/>
      <c r="AA250" s="137"/>
      <c r="AB250" s="137"/>
      <c r="AC250" s="137"/>
      <c r="AD250" s="137"/>
      <c r="AE250" s="137"/>
      <c r="AF250" s="137"/>
      <c r="AG250" s="137"/>
      <c r="AH250" s="137"/>
      <c r="AI250" s="133"/>
      <c r="AJ250" s="137"/>
      <c r="AK250" s="137"/>
      <c r="AL250" s="137"/>
      <c r="AM250" s="138">
        <v>17.96875</v>
      </c>
      <c r="AN250" s="139">
        <v>0.54</v>
      </c>
      <c r="AO250" s="212">
        <f t="shared" si="16"/>
        <v>2.0204949888579287</v>
      </c>
      <c r="AP250" s="139">
        <v>14</v>
      </c>
      <c r="AQ250" s="138">
        <v>31.875</v>
      </c>
      <c r="AR250" s="138">
        <v>0.43</v>
      </c>
      <c r="AS250" s="212">
        <f t="shared" si="17"/>
        <v>1.5503870484495152</v>
      </c>
      <c r="AT250" s="140">
        <v>13</v>
      </c>
      <c r="AU250" s="135" t="s">
        <v>599</v>
      </c>
      <c r="AV250" s="133" t="s">
        <v>651</v>
      </c>
      <c r="AW250" s="136"/>
    </row>
    <row r="251" spans="1:49" s="165" customFormat="1" ht="15.5" x14ac:dyDescent="0.35">
      <c r="A251" s="133" t="s">
        <v>110</v>
      </c>
      <c r="B251" s="117" t="s">
        <v>931</v>
      </c>
      <c r="C251" s="117" t="s">
        <v>932</v>
      </c>
      <c r="D251" s="117">
        <v>2010</v>
      </c>
      <c r="E251" s="172" t="s">
        <v>1128</v>
      </c>
      <c r="F251" s="117" t="s">
        <v>140</v>
      </c>
      <c r="G251" s="117" t="s">
        <v>148</v>
      </c>
      <c r="H251" s="117" t="s">
        <v>142</v>
      </c>
      <c r="I251" s="117" t="s">
        <v>143</v>
      </c>
      <c r="J251" s="117" t="s">
        <v>149</v>
      </c>
      <c r="K251" s="117" t="s">
        <v>141</v>
      </c>
      <c r="L251" s="117" t="s">
        <v>209</v>
      </c>
      <c r="M251" s="117" t="s">
        <v>146</v>
      </c>
      <c r="N251" s="117" t="s">
        <v>299</v>
      </c>
      <c r="O251" s="117" t="s">
        <v>406</v>
      </c>
      <c r="P251" s="134">
        <v>10</v>
      </c>
      <c r="Q251" s="135" t="s">
        <v>449</v>
      </c>
      <c r="R251" s="117" t="s">
        <v>329</v>
      </c>
      <c r="S251" s="117" t="s">
        <v>330</v>
      </c>
      <c r="T251" s="117" t="s">
        <v>482</v>
      </c>
      <c r="U251" s="136">
        <v>10</v>
      </c>
      <c r="V251" s="137" t="s">
        <v>515</v>
      </c>
      <c r="W251" s="133" t="s">
        <v>516</v>
      </c>
      <c r="X251" s="137" t="s">
        <v>513</v>
      </c>
      <c r="Y251" s="137"/>
      <c r="Z251" s="137"/>
      <c r="AA251" s="137"/>
      <c r="AB251" s="137"/>
      <c r="AC251" s="137"/>
      <c r="AD251" s="137"/>
      <c r="AE251" s="137"/>
      <c r="AF251" s="137"/>
      <c r="AG251" s="137"/>
      <c r="AH251" s="137"/>
      <c r="AI251" s="133"/>
      <c r="AJ251" s="137"/>
      <c r="AK251" s="137"/>
      <c r="AL251" s="137"/>
      <c r="AM251" s="138">
        <v>20.3125</v>
      </c>
      <c r="AN251" s="139">
        <v>0.94</v>
      </c>
      <c r="AO251" s="212">
        <f t="shared" si="16"/>
        <v>2.4870062324007152</v>
      </c>
      <c r="AP251" s="139">
        <v>7</v>
      </c>
      <c r="AQ251" s="138">
        <v>7.8125</v>
      </c>
      <c r="AR251" s="138">
        <v>0.55000000000000004</v>
      </c>
      <c r="AS251" s="212">
        <f t="shared" si="17"/>
        <v>1.5556349186104048</v>
      </c>
      <c r="AT251" s="140">
        <v>8</v>
      </c>
      <c r="AU251" s="135" t="s">
        <v>599</v>
      </c>
      <c r="AV251" s="133" t="s">
        <v>651</v>
      </c>
      <c r="AW251" s="136"/>
    </row>
    <row r="252" spans="1:49" s="179" customFormat="1" ht="15.5" x14ac:dyDescent="0.35">
      <c r="A252" s="124" t="s">
        <v>111</v>
      </c>
      <c r="B252" s="116" t="s">
        <v>933</v>
      </c>
      <c r="C252" s="116" t="s">
        <v>934</v>
      </c>
      <c r="D252" s="116">
        <v>2019</v>
      </c>
      <c r="E252" s="168" t="s">
        <v>1129</v>
      </c>
      <c r="F252" s="116" t="s">
        <v>141</v>
      </c>
      <c r="G252" s="116" t="s">
        <v>148</v>
      </c>
      <c r="H252" s="116" t="s">
        <v>142</v>
      </c>
      <c r="I252" s="116" t="s">
        <v>143</v>
      </c>
      <c r="J252" s="116" t="s">
        <v>149</v>
      </c>
      <c r="K252" s="116" t="s">
        <v>141</v>
      </c>
      <c r="L252" s="116" t="s">
        <v>209</v>
      </c>
      <c r="M252" s="116" t="s">
        <v>146</v>
      </c>
      <c r="N252" s="116" t="s">
        <v>232</v>
      </c>
      <c r="O252" s="116" t="s">
        <v>406</v>
      </c>
      <c r="P252" s="125">
        <v>10</v>
      </c>
      <c r="Q252" s="126" t="s">
        <v>483</v>
      </c>
      <c r="R252" s="116" t="s">
        <v>329</v>
      </c>
      <c r="S252" s="116" t="s">
        <v>405</v>
      </c>
      <c r="T252" s="116" t="s">
        <v>429</v>
      </c>
      <c r="U252" s="127">
        <v>10</v>
      </c>
      <c r="V252" s="128" t="s">
        <v>511</v>
      </c>
      <c r="W252" s="124" t="s">
        <v>518</v>
      </c>
      <c r="X252" s="128"/>
      <c r="Y252" s="128"/>
      <c r="Z252" s="128"/>
      <c r="AA252" s="128"/>
      <c r="AB252" s="128"/>
      <c r="AC252" s="128"/>
      <c r="AD252" s="128" t="s">
        <v>517</v>
      </c>
      <c r="AE252" s="128"/>
      <c r="AF252" s="128"/>
      <c r="AG252" s="128"/>
      <c r="AH252" s="128"/>
      <c r="AI252" s="124"/>
      <c r="AJ252" s="128"/>
      <c r="AK252" s="128"/>
      <c r="AL252" s="128"/>
      <c r="AM252" s="129">
        <v>8.94</v>
      </c>
      <c r="AN252" s="131">
        <v>3.51</v>
      </c>
      <c r="AO252" s="141">
        <f t="shared" si="16"/>
        <v>9.2865871018367123</v>
      </c>
      <c r="AP252" s="131">
        <v>7</v>
      </c>
      <c r="AQ252" s="129">
        <v>39.130000000000003</v>
      </c>
      <c r="AR252" s="129">
        <v>3.49</v>
      </c>
      <c r="AS252" s="141">
        <f t="shared" si="17"/>
        <v>9.2336720756154218</v>
      </c>
      <c r="AT252" s="132">
        <v>7</v>
      </c>
      <c r="AU252" s="126" t="s">
        <v>599</v>
      </c>
      <c r="AV252" s="124" t="s">
        <v>590</v>
      </c>
      <c r="AW252" s="127"/>
    </row>
    <row r="253" spans="1:49" s="165" customFormat="1" ht="15.5" x14ac:dyDescent="0.35">
      <c r="A253" s="133" t="s">
        <v>112</v>
      </c>
      <c r="B253" s="117" t="s">
        <v>935</v>
      </c>
      <c r="C253" s="117" t="s">
        <v>936</v>
      </c>
      <c r="D253" s="117">
        <v>2008</v>
      </c>
      <c r="E253" s="172" t="s">
        <v>1130</v>
      </c>
      <c r="F253" s="117" t="s">
        <v>140</v>
      </c>
      <c r="G253" s="117" t="s">
        <v>141</v>
      </c>
      <c r="H253" s="117" t="s">
        <v>141</v>
      </c>
      <c r="I253" s="117" t="s">
        <v>143</v>
      </c>
      <c r="J253" s="117" t="s">
        <v>149</v>
      </c>
      <c r="K253" s="117" t="s">
        <v>141</v>
      </c>
      <c r="L253" s="117" t="s">
        <v>300</v>
      </c>
      <c r="M253" s="117" t="s">
        <v>146</v>
      </c>
      <c r="N253" s="117" t="s">
        <v>147</v>
      </c>
      <c r="O253" s="117" t="s">
        <v>323</v>
      </c>
      <c r="P253" s="134">
        <v>5</v>
      </c>
      <c r="Q253" s="135" t="s">
        <v>345</v>
      </c>
      <c r="R253" s="117" t="s">
        <v>329</v>
      </c>
      <c r="S253" s="117" t="s">
        <v>370</v>
      </c>
      <c r="T253" s="117" t="s">
        <v>484</v>
      </c>
      <c r="U253" s="136">
        <v>5</v>
      </c>
      <c r="V253" s="137" t="s">
        <v>570</v>
      </c>
      <c r="W253" s="133" t="s">
        <v>571</v>
      </c>
      <c r="X253" s="137"/>
      <c r="Y253" s="137"/>
      <c r="Z253" s="137"/>
      <c r="AA253" s="137"/>
      <c r="AB253" s="137"/>
      <c r="AC253" s="137" t="s">
        <v>513</v>
      </c>
      <c r="AD253" s="137"/>
      <c r="AE253" s="137"/>
      <c r="AF253" s="137"/>
      <c r="AG253" s="137"/>
      <c r="AH253" s="137"/>
      <c r="AI253" s="133"/>
      <c r="AJ253" s="137"/>
      <c r="AK253" s="137"/>
      <c r="AL253" s="137"/>
      <c r="AM253" s="138">
        <v>18.98</v>
      </c>
      <c r="AN253" s="139">
        <v>3.64</v>
      </c>
      <c r="AO253" s="212">
        <f t="shared" si="16"/>
        <v>9.6305347722751105</v>
      </c>
      <c r="AP253" s="139">
        <v>7</v>
      </c>
      <c r="AQ253" s="138">
        <v>25.87</v>
      </c>
      <c r="AR253" s="138">
        <v>0.77</v>
      </c>
      <c r="AS253" s="212">
        <f t="shared" si="17"/>
        <v>2.0372285095197351</v>
      </c>
      <c r="AT253" s="140">
        <v>7</v>
      </c>
      <c r="AU253" s="135" t="s">
        <v>599</v>
      </c>
      <c r="AV253" s="133" t="s">
        <v>592</v>
      </c>
      <c r="AW253" s="136"/>
    </row>
    <row r="254" spans="1:49" s="165" customFormat="1" ht="15.5" x14ac:dyDescent="0.35">
      <c r="A254" s="133" t="s">
        <v>112</v>
      </c>
      <c r="B254" s="117" t="s">
        <v>935</v>
      </c>
      <c r="C254" s="117" t="s">
        <v>936</v>
      </c>
      <c r="D254" s="117">
        <v>2008</v>
      </c>
      <c r="E254" s="172" t="s">
        <v>1130</v>
      </c>
      <c r="F254" s="117" t="s">
        <v>140</v>
      </c>
      <c r="G254" s="117" t="s">
        <v>141</v>
      </c>
      <c r="H254" s="117" t="s">
        <v>141</v>
      </c>
      <c r="I254" s="117" t="s">
        <v>143</v>
      </c>
      <c r="J254" s="117" t="s">
        <v>149</v>
      </c>
      <c r="K254" s="117" t="s">
        <v>141</v>
      </c>
      <c r="L254" s="117" t="s">
        <v>300</v>
      </c>
      <c r="M254" s="117" t="s">
        <v>146</v>
      </c>
      <c r="N254" s="117" t="s">
        <v>147</v>
      </c>
      <c r="O254" s="117" t="s">
        <v>323</v>
      </c>
      <c r="P254" s="134">
        <v>5</v>
      </c>
      <c r="Q254" s="135" t="s">
        <v>485</v>
      </c>
      <c r="R254" s="117" t="s">
        <v>329</v>
      </c>
      <c r="S254" s="117" t="s">
        <v>370</v>
      </c>
      <c r="T254" s="117" t="s">
        <v>484</v>
      </c>
      <c r="U254" s="136">
        <v>5</v>
      </c>
      <c r="V254" s="137" t="s">
        <v>570</v>
      </c>
      <c r="W254" s="133" t="s">
        <v>571</v>
      </c>
      <c r="X254" s="137"/>
      <c r="Y254" s="137"/>
      <c r="Z254" s="137"/>
      <c r="AA254" s="137"/>
      <c r="AB254" s="137"/>
      <c r="AC254" s="137" t="s">
        <v>513</v>
      </c>
      <c r="AD254" s="137"/>
      <c r="AE254" s="137"/>
      <c r="AF254" s="137"/>
      <c r="AG254" s="137"/>
      <c r="AH254" s="137"/>
      <c r="AI254" s="133"/>
      <c r="AJ254" s="137"/>
      <c r="AK254" s="137"/>
      <c r="AL254" s="137"/>
      <c r="AM254" s="138">
        <v>11.32</v>
      </c>
      <c r="AN254" s="139">
        <v>4.67</v>
      </c>
      <c r="AO254" s="212">
        <f t="shared" si="16"/>
        <v>12.355658622671639</v>
      </c>
      <c r="AP254" s="139">
        <v>7</v>
      </c>
      <c r="AQ254" s="138">
        <v>19.309999999999999</v>
      </c>
      <c r="AR254" s="138">
        <v>5.3</v>
      </c>
      <c r="AS254" s="212">
        <f t="shared" si="17"/>
        <v>14.02248194864233</v>
      </c>
      <c r="AT254" s="140">
        <v>7</v>
      </c>
      <c r="AU254" s="135" t="s">
        <v>599</v>
      </c>
      <c r="AV254" s="133" t="s">
        <v>614</v>
      </c>
      <c r="AW254" s="136"/>
    </row>
    <row r="255" spans="1:49" s="165" customFormat="1" ht="15.5" x14ac:dyDescent="0.35">
      <c r="A255" s="133" t="s">
        <v>112</v>
      </c>
      <c r="B255" s="117" t="s">
        <v>935</v>
      </c>
      <c r="C255" s="117" t="s">
        <v>936</v>
      </c>
      <c r="D255" s="117">
        <v>2008</v>
      </c>
      <c r="E255" s="172" t="s">
        <v>1130</v>
      </c>
      <c r="F255" s="117" t="s">
        <v>140</v>
      </c>
      <c r="G255" s="117" t="s">
        <v>141</v>
      </c>
      <c r="H255" s="117" t="s">
        <v>141</v>
      </c>
      <c r="I255" s="117" t="s">
        <v>143</v>
      </c>
      <c r="J255" s="117" t="s">
        <v>149</v>
      </c>
      <c r="K255" s="117" t="s">
        <v>141</v>
      </c>
      <c r="L255" s="117" t="s">
        <v>300</v>
      </c>
      <c r="M255" s="117" t="s">
        <v>146</v>
      </c>
      <c r="N255" s="117" t="s">
        <v>147</v>
      </c>
      <c r="O255" s="117" t="s">
        <v>323</v>
      </c>
      <c r="P255" s="134">
        <v>5</v>
      </c>
      <c r="Q255" s="135" t="s">
        <v>345</v>
      </c>
      <c r="R255" s="117" t="s">
        <v>329</v>
      </c>
      <c r="S255" s="117" t="s">
        <v>370</v>
      </c>
      <c r="T255" s="117" t="s">
        <v>484</v>
      </c>
      <c r="U255" s="136">
        <v>5</v>
      </c>
      <c r="V255" s="137" t="s">
        <v>570</v>
      </c>
      <c r="W255" s="133" t="s">
        <v>571</v>
      </c>
      <c r="X255" s="137"/>
      <c r="Y255" s="137"/>
      <c r="Z255" s="137"/>
      <c r="AA255" s="137"/>
      <c r="AB255" s="137"/>
      <c r="AC255" s="137" t="s">
        <v>513</v>
      </c>
      <c r="AD255" s="137"/>
      <c r="AE255" s="137"/>
      <c r="AF255" s="137"/>
      <c r="AG255" s="137"/>
      <c r="AH255" s="137"/>
      <c r="AI255" s="133"/>
      <c r="AJ255" s="137"/>
      <c r="AK255" s="137"/>
      <c r="AL255" s="137"/>
      <c r="AM255" s="138">
        <v>21.57</v>
      </c>
      <c r="AN255" s="139">
        <v>2.5499999999999998</v>
      </c>
      <c r="AO255" s="212">
        <f t="shared" si="16"/>
        <v>6.7466658432147062</v>
      </c>
      <c r="AP255" s="139">
        <v>7</v>
      </c>
      <c r="AQ255" s="138">
        <v>20.72</v>
      </c>
      <c r="AR255" s="138">
        <v>3</v>
      </c>
      <c r="AS255" s="212">
        <f t="shared" si="17"/>
        <v>7.9372539331937721</v>
      </c>
      <c r="AT255" s="140">
        <v>7</v>
      </c>
      <c r="AU255" s="135" t="s">
        <v>599</v>
      </c>
      <c r="AV255" s="133" t="s">
        <v>704</v>
      </c>
      <c r="AW255" s="136"/>
    </row>
    <row r="256" spans="1:49" s="165" customFormat="1" ht="15.5" x14ac:dyDescent="0.35">
      <c r="A256" s="133" t="s">
        <v>112</v>
      </c>
      <c r="B256" s="117" t="s">
        <v>935</v>
      </c>
      <c r="C256" s="117" t="s">
        <v>936</v>
      </c>
      <c r="D256" s="117">
        <v>2008</v>
      </c>
      <c r="E256" s="172" t="s">
        <v>1130</v>
      </c>
      <c r="F256" s="117" t="s">
        <v>140</v>
      </c>
      <c r="G256" s="117" t="s">
        <v>141</v>
      </c>
      <c r="H256" s="117" t="s">
        <v>141</v>
      </c>
      <c r="I256" s="117" t="s">
        <v>143</v>
      </c>
      <c r="J256" s="117" t="s">
        <v>149</v>
      </c>
      <c r="K256" s="117" t="s">
        <v>141</v>
      </c>
      <c r="L256" s="117" t="s">
        <v>300</v>
      </c>
      <c r="M256" s="117" t="s">
        <v>146</v>
      </c>
      <c r="N256" s="117" t="s">
        <v>147</v>
      </c>
      <c r="O256" s="117" t="s">
        <v>323</v>
      </c>
      <c r="P256" s="134">
        <v>5</v>
      </c>
      <c r="Q256" s="135" t="s">
        <v>404</v>
      </c>
      <c r="R256" s="117" t="s">
        <v>329</v>
      </c>
      <c r="S256" s="117" t="s">
        <v>370</v>
      </c>
      <c r="T256" s="117" t="s">
        <v>484</v>
      </c>
      <c r="U256" s="136">
        <v>5</v>
      </c>
      <c r="V256" s="137" t="s">
        <v>570</v>
      </c>
      <c r="W256" s="133" t="s">
        <v>571</v>
      </c>
      <c r="X256" s="137"/>
      <c r="Y256" s="137"/>
      <c r="Z256" s="137"/>
      <c r="AA256" s="137"/>
      <c r="AB256" s="137"/>
      <c r="AC256" s="137" t="s">
        <v>513</v>
      </c>
      <c r="AD256" s="137"/>
      <c r="AE256" s="137"/>
      <c r="AF256" s="137"/>
      <c r="AG256" s="137"/>
      <c r="AH256" s="137"/>
      <c r="AI256" s="133"/>
      <c r="AJ256" s="137"/>
      <c r="AK256" s="137"/>
      <c r="AL256" s="137"/>
      <c r="AM256" s="138">
        <v>11.28</v>
      </c>
      <c r="AN256" s="139">
        <v>2.87</v>
      </c>
      <c r="AO256" s="212">
        <f t="shared" si="16"/>
        <v>7.5933062627553758</v>
      </c>
      <c r="AP256" s="139">
        <v>7</v>
      </c>
      <c r="AQ256" s="138">
        <v>18.09</v>
      </c>
      <c r="AR256" s="138">
        <v>4.2</v>
      </c>
      <c r="AS256" s="212">
        <f t="shared" si="17"/>
        <v>11.112155506471282</v>
      </c>
      <c r="AT256" s="140">
        <v>7</v>
      </c>
      <c r="AU256" s="135" t="s">
        <v>599</v>
      </c>
      <c r="AV256" s="133" t="s">
        <v>594</v>
      </c>
      <c r="AW256" s="136"/>
    </row>
    <row r="257" spans="1:49" s="165" customFormat="1" ht="15.5" x14ac:dyDescent="0.35">
      <c r="A257" s="133" t="s">
        <v>112</v>
      </c>
      <c r="B257" s="117" t="s">
        <v>935</v>
      </c>
      <c r="C257" s="117" t="s">
        <v>936</v>
      </c>
      <c r="D257" s="117">
        <v>2008</v>
      </c>
      <c r="E257" s="172" t="s">
        <v>1130</v>
      </c>
      <c r="F257" s="117" t="s">
        <v>140</v>
      </c>
      <c r="G257" s="117" t="s">
        <v>141</v>
      </c>
      <c r="H257" s="117" t="s">
        <v>141</v>
      </c>
      <c r="I257" s="117" t="s">
        <v>143</v>
      </c>
      <c r="J257" s="117" t="s">
        <v>149</v>
      </c>
      <c r="K257" s="117" t="s">
        <v>141</v>
      </c>
      <c r="L257" s="117" t="s">
        <v>300</v>
      </c>
      <c r="M257" s="117" t="s">
        <v>146</v>
      </c>
      <c r="N257" s="117" t="s">
        <v>147</v>
      </c>
      <c r="O257" s="117" t="s">
        <v>333</v>
      </c>
      <c r="P257" s="134" t="s">
        <v>486</v>
      </c>
      <c r="Q257" s="135" t="s">
        <v>404</v>
      </c>
      <c r="R257" s="117" t="s">
        <v>329</v>
      </c>
      <c r="S257" s="117" t="s">
        <v>370</v>
      </c>
      <c r="T257" s="117" t="s">
        <v>484</v>
      </c>
      <c r="U257" s="136">
        <v>5</v>
      </c>
      <c r="V257" s="137" t="s">
        <v>570</v>
      </c>
      <c r="W257" s="133" t="s">
        <v>571</v>
      </c>
      <c r="X257" s="137"/>
      <c r="Y257" s="137"/>
      <c r="Z257" s="137"/>
      <c r="AA257" s="137"/>
      <c r="AB257" s="137"/>
      <c r="AC257" s="137" t="s">
        <v>513</v>
      </c>
      <c r="AD257" s="137"/>
      <c r="AE257" s="137"/>
      <c r="AF257" s="137"/>
      <c r="AG257" s="137"/>
      <c r="AH257" s="137"/>
      <c r="AI257" s="133"/>
      <c r="AJ257" s="137"/>
      <c r="AK257" s="137"/>
      <c r="AL257" s="137"/>
      <c r="AM257" s="138">
        <v>15.073891625615762</v>
      </c>
      <c r="AN257" s="123">
        <v>3.103448275862069</v>
      </c>
      <c r="AO257" s="139"/>
      <c r="AP257" s="139" t="s">
        <v>709</v>
      </c>
      <c r="AQ257" s="138">
        <v>19.064039408866996</v>
      </c>
      <c r="AR257" s="138">
        <v>1.3300492610837438</v>
      </c>
      <c r="AS257" s="139"/>
      <c r="AT257" s="140" t="s">
        <v>709</v>
      </c>
      <c r="AU257" s="135" t="s">
        <v>599</v>
      </c>
      <c r="AV257" s="133" t="s">
        <v>635</v>
      </c>
      <c r="AW257" s="136"/>
    </row>
    <row r="258" spans="1:49" s="165" customFormat="1" ht="15.5" x14ac:dyDescent="0.35">
      <c r="A258" s="133" t="s">
        <v>112</v>
      </c>
      <c r="B258" s="117" t="s">
        <v>935</v>
      </c>
      <c r="C258" s="117" t="s">
        <v>936</v>
      </c>
      <c r="D258" s="117">
        <v>2008</v>
      </c>
      <c r="E258" s="172" t="s">
        <v>1130</v>
      </c>
      <c r="F258" s="117" t="s">
        <v>140</v>
      </c>
      <c r="G258" s="117" t="s">
        <v>141</v>
      </c>
      <c r="H258" s="117" t="s">
        <v>141</v>
      </c>
      <c r="I258" s="117" t="s">
        <v>143</v>
      </c>
      <c r="J258" s="117" t="s">
        <v>149</v>
      </c>
      <c r="K258" s="117" t="s">
        <v>141</v>
      </c>
      <c r="L258" s="117" t="s">
        <v>300</v>
      </c>
      <c r="M258" s="117" t="s">
        <v>146</v>
      </c>
      <c r="N258" s="117" t="s">
        <v>301</v>
      </c>
      <c r="O258" s="117" t="s">
        <v>323</v>
      </c>
      <c r="P258" s="134">
        <v>5</v>
      </c>
      <c r="Q258" s="135" t="s">
        <v>345</v>
      </c>
      <c r="R258" s="117" t="s">
        <v>329</v>
      </c>
      <c r="S258" s="117" t="s">
        <v>370</v>
      </c>
      <c r="T258" s="117" t="s">
        <v>484</v>
      </c>
      <c r="U258" s="136">
        <v>5</v>
      </c>
      <c r="V258" s="137" t="s">
        <v>570</v>
      </c>
      <c r="W258" s="133" t="s">
        <v>571</v>
      </c>
      <c r="X258" s="137"/>
      <c r="Y258" s="137"/>
      <c r="Z258" s="137"/>
      <c r="AA258" s="137"/>
      <c r="AB258" s="137"/>
      <c r="AC258" s="137" t="s">
        <v>517</v>
      </c>
      <c r="AD258" s="137"/>
      <c r="AE258" s="137"/>
      <c r="AF258" s="137"/>
      <c r="AG258" s="137"/>
      <c r="AH258" s="137"/>
      <c r="AI258" s="133"/>
      <c r="AJ258" s="137"/>
      <c r="AK258" s="137"/>
      <c r="AL258" s="137"/>
      <c r="AM258" s="138">
        <v>7.1014492753623193</v>
      </c>
      <c r="AN258" s="123">
        <v>1.7391304347826086</v>
      </c>
      <c r="AO258" s="139"/>
      <c r="AP258" s="139" t="s">
        <v>710</v>
      </c>
      <c r="AQ258" s="138">
        <v>19.565217391304348</v>
      </c>
      <c r="AR258" s="138">
        <v>1.1594202898550725</v>
      </c>
      <c r="AS258" s="139"/>
      <c r="AT258" s="140" t="s">
        <v>710</v>
      </c>
      <c r="AU258" s="135" t="s">
        <v>599</v>
      </c>
      <c r="AV258" s="133" t="s">
        <v>711</v>
      </c>
      <c r="AW258" s="136"/>
    </row>
    <row r="259" spans="1:49" s="179" customFormat="1" ht="15.5" x14ac:dyDescent="0.35">
      <c r="A259" s="124" t="s">
        <v>113</v>
      </c>
      <c r="B259" s="116" t="s">
        <v>937</v>
      </c>
      <c r="C259" s="116" t="s">
        <v>938</v>
      </c>
      <c r="D259" s="116">
        <v>2016</v>
      </c>
      <c r="E259" s="168" t="s">
        <v>1131</v>
      </c>
      <c r="F259" s="116" t="s">
        <v>141</v>
      </c>
      <c r="G259" s="116" t="s">
        <v>148</v>
      </c>
      <c r="H259" s="116" t="s">
        <v>142</v>
      </c>
      <c r="I259" s="116" t="s">
        <v>153</v>
      </c>
      <c r="J259" s="116" t="s">
        <v>154</v>
      </c>
      <c r="K259" s="116" t="s">
        <v>141</v>
      </c>
      <c r="L259" s="116" t="s">
        <v>302</v>
      </c>
      <c r="M259" s="116" t="s">
        <v>141</v>
      </c>
      <c r="N259" s="116" t="s">
        <v>147</v>
      </c>
      <c r="O259" s="116" t="s">
        <v>406</v>
      </c>
      <c r="P259" s="125">
        <v>15</v>
      </c>
      <c r="Q259" s="126" t="s">
        <v>449</v>
      </c>
      <c r="R259" s="116" t="s">
        <v>343</v>
      </c>
      <c r="S259" s="116" t="s">
        <v>407</v>
      </c>
      <c r="T259" s="116" t="s">
        <v>363</v>
      </c>
      <c r="U259" s="127">
        <v>15</v>
      </c>
      <c r="V259" s="128" t="s">
        <v>511</v>
      </c>
      <c r="W259" s="124" t="s">
        <v>527</v>
      </c>
      <c r="X259" s="128"/>
      <c r="Y259" s="128"/>
      <c r="Z259" s="128"/>
      <c r="AA259" s="128"/>
      <c r="AB259" s="128"/>
      <c r="AC259" s="128" t="s">
        <v>517</v>
      </c>
      <c r="AD259" s="128"/>
      <c r="AE259" s="128"/>
      <c r="AF259" s="128"/>
      <c r="AG259" s="128"/>
      <c r="AH259" s="128"/>
      <c r="AI259" s="124"/>
      <c r="AJ259" s="128" t="s">
        <v>524</v>
      </c>
      <c r="AK259" s="128"/>
      <c r="AL259" s="128"/>
      <c r="AM259" s="129">
        <v>52.747252747252759</v>
      </c>
      <c r="AN259" s="124"/>
      <c r="AO259" s="130">
        <v>4.1208791208791213</v>
      </c>
      <c r="AP259" s="131">
        <v>6</v>
      </c>
      <c r="AQ259" s="129">
        <v>273.62637362637366</v>
      </c>
      <c r="AR259" s="124"/>
      <c r="AS259" s="130">
        <v>3.2967032967032974</v>
      </c>
      <c r="AT259" s="132">
        <v>6</v>
      </c>
      <c r="AU259" s="126" t="s">
        <v>589</v>
      </c>
      <c r="AV259" s="124" t="s">
        <v>614</v>
      </c>
      <c r="AW259" s="127" t="s">
        <v>608</v>
      </c>
    </row>
    <row r="260" spans="1:49" s="165" customFormat="1" ht="15.5" x14ac:dyDescent="0.35">
      <c r="A260" s="133" t="s">
        <v>114</v>
      </c>
      <c r="B260" s="117" t="s">
        <v>939</v>
      </c>
      <c r="C260" s="117" t="s">
        <v>940</v>
      </c>
      <c r="D260" s="117">
        <v>2011</v>
      </c>
      <c r="E260" s="172" t="s">
        <v>1132</v>
      </c>
      <c r="F260" s="117" t="s">
        <v>140</v>
      </c>
      <c r="G260" s="117" t="s">
        <v>148</v>
      </c>
      <c r="H260" s="117" t="s">
        <v>142</v>
      </c>
      <c r="I260" s="117" t="s">
        <v>153</v>
      </c>
      <c r="J260" s="117" t="s">
        <v>303</v>
      </c>
      <c r="K260" s="117" t="s">
        <v>304</v>
      </c>
      <c r="L260" s="117" t="s">
        <v>141</v>
      </c>
      <c r="M260" s="117" t="s">
        <v>141</v>
      </c>
      <c r="N260" s="117" t="s">
        <v>147</v>
      </c>
      <c r="O260" s="117" t="s">
        <v>323</v>
      </c>
      <c r="P260" s="134" t="s">
        <v>487</v>
      </c>
      <c r="Q260" s="135" t="s">
        <v>328</v>
      </c>
      <c r="R260" s="117" t="s">
        <v>329</v>
      </c>
      <c r="S260" s="117" t="s">
        <v>337</v>
      </c>
      <c r="T260" s="117" t="s">
        <v>437</v>
      </c>
      <c r="U260" s="136">
        <v>20</v>
      </c>
      <c r="V260" s="137" t="s">
        <v>511</v>
      </c>
      <c r="W260" s="133" t="s">
        <v>572</v>
      </c>
      <c r="X260" s="137" t="s">
        <v>573</v>
      </c>
      <c r="Y260" s="136"/>
      <c r="Z260" s="137"/>
      <c r="AA260" s="137"/>
      <c r="AB260" s="137"/>
      <c r="AC260" s="137" t="s">
        <v>513</v>
      </c>
      <c r="AD260" s="137"/>
      <c r="AE260" s="137"/>
      <c r="AF260" s="137"/>
      <c r="AG260" s="137"/>
      <c r="AH260" s="137"/>
      <c r="AI260" s="133"/>
      <c r="AJ260" s="137"/>
      <c r="AK260" s="137"/>
      <c r="AL260" s="137"/>
      <c r="AM260" s="138">
        <v>189.18918918918919</v>
      </c>
      <c r="AN260" s="123">
        <v>27.027027027027028</v>
      </c>
      <c r="AO260" s="166">
        <v>85.466963788334581</v>
      </c>
      <c r="AP260" s="139">
        <v>10</v>
      </c>
      <c r="AQ260" s="138">
        <v>162.16216216216216</v>
      </c>
      <c r="AR260" s="138">
        <v>16.216216216216218</v>
      </c>
      <c r="AS260" s="123">
        <v>56.174620786017641</v>
      </c>
      <c r="AT260" s="140">
        <v>12</v>
      </c>
      <c r="AU260" s="135" t="s">
        <v>599</v>
      </c>
      <c r="AV260" s="133" t="s">
        <v>703</v>
      </c>
      <c r="AW260" s="136"/>
    </row>
    <row r="261" spans="1:49" s="165" customFormat="1" ht="15.5" x14ac:dyDescent="0.35">
      <c r="A261" s="133" t="s">
        <v>114</v>
      </c>
      <c r="B261" s="117" t="s">
        <v>939</v>
      </c>
      <c r="C261" s="117" t="s">
        <v>940</v>
      </c>
      <c r="D261" s="117">
        <v>2011</v>
      </c>
      <c r="E261" s="172" t="s">
        <v>1132</v>
      </c>
      <c r="F261" s="117" t="s">
        <v>140</v>
      </c>
      <c r="G261" s="117" t="s">
        <v>148</v>
      </c>
      <c r="H261" s="117" t="s">
        <v>142</v>
      </c>
      <c r="I261" s="117" t="s">
        <v>153</v>
      </c>
      <c r="J261" s="117" t="s">
        <v>303</v>
      </c>
      <c r="K261" s="117" t="s">
        <v>304</v>
      </c>
      <c r="L261" s="117" t="s">
        <v>141</v>
      </c>
      <c r="M261" s="117" t="s">
        <v>141</v>
      </c>
      <c r="N261" s="117" t="s">
        <v>147</v>
      </c>
      <c r="O261" s="117" t="s">
        <v>334</v>
      </c>
      <c r="P261" s="134" t="s">
        <v>487</v>
      </c>
      <c r="Q261" s="135" t="s">
        <v>328</v>
      </c>
      <c r="R261" s="117" t="s">
        <v>329</v>
      </c>
      <c r="S261" s="117" t="s">
        <v>337</v>
      </c>
      <c r="T261" s="117" t="s">
        <v>437</v>
      </c>
      <c r="U261" s="136">
        <v>40</v>
      </c>
      <c r="V261" s="137" t="s">
        <v>511</v>
      </c>
      <c r="W261" s="133" t="s">
        <v>572</v>
      </c>
      <c r="X261" s="137" t="s">
        <v>573</v>
      </c>
      <c r="Y261" s="136"/>
      <c r="Z261" s="137"/>
      <c r="AA261" s="137"/>
      <c r="AB261" s="137"/>
      <c r="AC261" s="137" t="s">
        <v>523</v>
      </c>
      <c r="AD261" s="137"/>
      <c r="AE261" s="137"/>
      <c r="AF261" s="137"/>
      <c r="AG261" s="137"/>
      <c r="AH261" s="137"/>
      <c r="AI261" s="133"/>
      <c r="AJ261" s="137"/>
      <c r="AK261" s="137"/>
      <c r="AL261" s="137"/>
      <c r="AM261" s="138">
        <v>481.48</v>
      </c>
      <c r="AN261" s="138">
        <v>26.14</v>
      </c>
      <c r="AO261" s="123">
        <f>AN261*(SQRT(AP261))</f>
        <v>82.661938036801445</v>
      </c>
      <c r="AP261" s="140">
        <v>10</v>
      </c>
      <c r="AQ261" s="138">
        <v>172.11</v>
      </c>
      <c r="AR261" s="139">
        <v>47.93</v>
      </c>
      <c r="AS261" s="123">
        <f>AR261*(SQRT(AT261))</f>
        <v>151.56796825187044</v>
      </c>
      <c r="AT261" s="139">
        <v>10</v>
      </c>
      <c r="AU261" s="135" t="s">
        <v>599</v>
      </c>
      <c r="AV261" s="133" t="s">
        <v>704</v>
      </c>
      <c r="AW261" s="136"/>
    </row>
    <row r="262" spans="1:49" s="165" customFormat="1" ht="15.5" x14ac:dyDescent="0.35">
      <c r="A262" s="133" t="s">
        <v>114</v>
      </c>
      <c r="B262" s="117" t="s">
        <v>939</v>
      </c>
      <c r="C262" s="117" t="s">
        <v>940</v>
      </c>
      <c r="D262" s="117">
        <v>2011</v>
      </c>
      <c r="E262" s="172" t="s">
        <v>1132</v>
      </c>
      <c r="F262" s="117" t="s">
        <v>140</v>
      </c>
      <c r="G262" s="117" t="s">
        <v>148</v>
      </c>
      <c r="H262" s="117" t="s">
        <v>142</v>
      </c>
      <c r="I262" s="117" t="s">
        <v>153</v>
      </c>
      <c r="J262" s="117" t="s">
        <v>303</v>
      </c>
      <c r="K262" s="117" t="s">
        <v>304</v>
      </c>
      <c r="L262" s="117" t="s">
        <v>141</v>
      </c>
      <c r="M262" s="117" t="s">
        <v>141</v>
      </c>
      <c r="N262" s="117" t="s">
        <v>147</v>
      </c>
      <c r="O262" s="117" t="s">
        <v>406</v>
      </c>
      <c r="P262" s="134" t="s">
        <v>487</v>
      </c>
      <c r="Q262" s="135" t="s">
        <v>328</v>
      </c>
      <c r="R262" s="117" t="s">
        <v>329</v>
      </c>
      <c r="S262" s="117" t="s">
        <v>337</v>
      </c>
      <c r="T262" s="117" t="s">
        <v>437</v>
      </c>
      <c r="U262" s="136">
        <v>40</v>
      </c>
      <c r="V262" s="137" t="s">
        <v>511</v>
      </c>
      <c r="W262" s="133" t="s">
        <v>572</v>
      </c>
      <c r="X262" s="137" t="s">
        <v>573</v>
      </c>
      <c r="Y262" s="136"/>
      <c r="Z262" s="137"/>
      <c r="AA262" s="137"/>
      <c r="AB262" s="137"/>
      <c r="AC262" s="137" t="s">
        <v>523</v>
      </c>
      <c r="AD262" s="137"/>
      <c r="AE262" s="137"/>
      <c r="AF262" s="137"/>
      <c r="AG262" s="137"/>
      <c r="AH262" s="137"/>
      <c r="AI262" s="133"/>
      <c r="AJ262" s="137"/>
      <c r="AK262" s="137"/>
      <c r="AL262" s="137"/>
      <c r="AM262" s="138">
        <v>362.16216216216219</v>
      </c>
      <c r="AN262" s="123">
        <v>27.027027027027028</v>
      </c>
      <c r="AO262" s="166">
        <v>85.466963788334581</v>
      </c>
      <c r="AP262" s="139">
        <v>10</v>
      </c>
      <c r="AQ262" s="138">
        <v>124.32432432432432</v>
      </c>
      <c r="AR262" s="138">
        <v>21.621621621621625</v>
      </c>
      <c r="AS262" s="123">
        <v>68.373571030667676</v>
      </c>
      <c r="AT262" s="140">
        <v>10</v>
      </c>
      <c r="AU262" s="135" t="s">
        <v>599</v>
      </c>
      <c r="AV262" s="133" t="s">
        <v>600</v>
      </c>
      <c r="AW262" s="136"/>
    </row>
    <row r="263" spans="1:49" s="179" customFormat="1" ht="15.5" x14ac:dyDescent="0.35">
      <c r="A263" s="124" t="s">
        <v>115</v>
      </c>
      <c r="B263" s="116" t="s">
        <v>941</v>
      </c>
      <c r="C263" s="116" t="s">
        <v>942</v>
      </c>
      <c r="D263" s="116">
        <v>2008</v>
      </c>
      <c r="E263" s="168" t="s">
        <v>1133</v>
      </c>
      <c r="F263" s="116" t="s">
        <v>140</v>
      </c>
      <c r="G263" s="116" t="s">
        <v>141</v>
      </c>
      <c r="H263" s="116" t="s">
        <v>142</v>
      </c>
      <c r="I263" s="116" t="s">
        <v>143</v>
      </c>
      <c r="J263" s="116" t="s">
        <v>149</v>
      </c>
      <c r="K263" s="116" t="s">
        <v>172</v>
      </c>
      <c r="L263" s="116" t="s">
        <v>141</v>
      </c>
      <c r="M263" s="116" t="s">
        <v>146</v>
      </c>
      <c r="N263" s="116" t="s">
        <v>232</v>
      </c>
      <c r="O263" s="116" t="s">
        <v>335</v>
      </c>
      <c r="P263" s="125">
        <v>20</v>
      </c>
      <c r="Q263" s="126" t="s">
        <v>328</v>
      </c>
      <c r="R263" s="116" t="s">
        <v>341</v>
      </c>
      <c r="S263" s="116" t="s">
        <v>337</v>
      </c>
      <c r="T263" s="116" t="s">
        <v>338</v>
      </c>
      <c r="U263" s="127">
        <v>20</v>
      </c>
      <c r="V263" s="128" t="s">
        <v>511</v>
      </c>
      <c r="W263" s="124" t="s">
        <v>527</v>
      </c>
      <c r="X263" s="128"/>
      <c r="Y263" s="128"/>
      <c r="Z263" s="128"/>
      <c r="AA263" s="128"/>
      <c r="AB263" s="128" t="s">
        <v>513</v>
      </c>
      <c r="AC263" s="128"/>
      <c r="AD263" s="128"/>
      <c r="AE263" s="128"/>
      <c r="AF263" s="128"/>
      <c r="AG263" s="128"/>
      <c r="AH263" s="128"/>
      <c r="AI263" s="124"/>
      <c r="AJ263" s="128"/>
      <c r="AK263" s="128"/>
      <c r="AL263" s="128"/>
      <c r="AM263" s="129">
        <v>99.324324324324323</v>
      </c>
      <c r="AN263" s="130">
        <v>14.189189189189189</v>
      </c>
      <c r="AO263" s="130">
        <v>53.091084542062681</v>
      </c>
      <c r="AP263" s="131">
        <v>14</v>
      </c>
      <c r="AQ263" s="129">
        <v>105.94594594594594</v>
      </c>
      <c r="AR263" s="129">
        <v>14.189189189189189</v>
      </c>
      <c r="AS263" s="130">
        <v>53.091084542062681</v>
      </c>
      <c r="AT263" s="132">
        <v>14</v>
      </c>
      <c r="AU263" s="126" t="s">
        <v>599</v>
      </c>
      <c r="AV263" s="124" t="s">
        <v>603</v>
      </c>
      <c r="AW263" s="127"/>
    </row>
    <row r="264" spans="1:49" s="179" customFormat="1" ht="15.5" x14ac:dyDescent="0.35">
      <c r="A264" s="124" t="s">
        <v>115</v>
      </c>
      <c r="B264" s="116" t="s">
        <v>941</v>
      </c>
      <c r="C264" s="116" t="s">
        <v>942</v>
      </c>
      <c r="D264" s="116">
        <v>2008</v>
      </c>
      <c r="E264" s="168" t="s">
        <v>1133</v>
      </c>
      <c r="F264" s="116" t="s">
        <v>140</v>
      </c>
      <c r="G264" s="116" t="s">
        <v>141</v>
      </c>
      <c r="H264" s="116" t="s">
        <v>142</v>
      </c>
      <c r="I264" s="116" t="s">
        <v>143</v>
      </c>
      <c r="J264" s="116" t="s">
        <v>149</v>
      </c>
      <c r="K264" s="116" t="s">
        <v>172</v>
      </c>
      <c r="L264" s="116" t="s">
        <v>141</v>
      </c>
      <c r="M264" s="116" t="s">
        <v>146</v>
      </c>
      <c r="N264" s="116" t="s">
        <v>232</v>
      </c>
      <c r="O264" s="116" t="s">
        <v>335</v>
      </c>
      <c r="P264" s="125">
        <v>20</v>
      </c>
      <c r="Q264" s="126" t="s">
        <v>348</v>
      </c>
      <c r="R264" s="116" t="s">
        <v>341</v>
      </c>
      <c r="S264" s="116" t="s">
        <v>337</v>
      </c>
      <c r="T264" s="116" t="s">
        <v>338</v>
      </c>
      <c r="U264" s="127">
        <v>20</v>
      </c>
      <c r="V264" s="128" t="s">
        <v>511</v>
      </c>
      <c r="W264" s="124" t="s">
        <v>527</v>
      </c>
      <c r="X264" s="128"/>
      <c r="Y264" s="128"/>
      <c r="Z264" s="128"/>
      <c r="AA264" s="128"/>
      <c r="AB264" s="128" t="s">
        <v>517</v>
      </c>
      <c r="AC264" s="128"/>
      <c r="AD264" s="128"/>
      <c r="AE264" s="128"/>
      <c r="AF264" s="128"/>
      <c r="AG264" s="128"/>
      <c r="AH264" s="128"/>
      <c r="AI264" s="124"/>
      <c r="AJ264" s="128"/>
      <c r="AK264" s="128"/>
      <c r="AL264" s="128"/>
      <c r="AM264" s="129">
        <v>26.95945945945946</v>
      </c>
      <c r="AN264" s="130">
        <v>16.081081081081081</v>
      </c>
      <c r="AO264" s="130">
        <v>55.706498946134154</v>
      </c>
      <c r="AP264" s="131">
        <v>12</v>
      </c>
      <c r="AQ264" s="129">
        <v>105.94594594594594</v>
      </c>
      <c r="AR264" s="129">
        <v>14.189189189189189</v>
      </c>
      <c r="AS264" s="130">
        <v>53.091084542062681</v>
      </c>
      <c r="AT264" s="132">
        <v>14</v>
      </c>
      <c r="AU264" s="126" t="s">
        <v>599</v>
      </c>
      <c r="AV264" s="124" t="s">
        <v>603</v>
      </c>
      <c r="AW264" s="127"/>
    </row>
    <row r="265" spans="1:49" s="165" customFormat="1" ht="15.5" x14ac:dyDescent="0.35">
      <c r="A265" s="133" t="s">
        <v>116</v>
      </c>
      <c r="B265" s="117" t="s">
        <v>943</v>
      </c>
      <c r="C265" s="117" t="s">
        <v>944</v>
      </c>
      <c r="D265" s="117">
        <v>2016</v>
      </c>
      <c r="E265" s="172" t="s">
        <v>1134</v>
      </c>
      <c r="F265" s="117" t="s">
        <v>141</v>
      </c>
      <c r="G265" s="117" t="s">
        <v>141</v>
      </c>
      <c r="H265" s="117" t="s">
        <v>141</v>
      </c>
      <c r="I265" s="117" t="s">
        <v>153</v>
      </c>
      <c r="J265" s="117" t="s">
        <v>257</v>
      </c>
      <c r="K265" s="117" t="s">
        <v>141</v>
      </c>
      <c r="L265" s="117" t="s">
        <v>141</v>
      </c>
      <c r="M265" s="117" t="s">
        <v>141</v>
      </c>
      <c r="N265" s="117" t="s">
        <v>147</v>
      </c>
      <c r="O265" s="117" t="s">
        <v>335</v>
      </c>
      <c r="P265" s="134" t="s">
        <v>387</v>
      </c>
      <c r="Q265" s="135" t="s">
        <v>328</v>
      </c>
      <c r="R265" s="117" t="s">
        <v>329</v>
      </c>
      <c r="S265" s="117" t="s">
        <v>344</v>
      </c>
      <c r="T265" s="117" t="s">
        <v>488</v>
      </c>
      <c r="U265" s="136">
        <v>3</v>
      </c>
      <c r="V265" s="137" t="s">
        <v>511</v>
      </c>
      <c r="W265" s="133" t="s">
        <v>574</v>
      </c>
      <c r="X265" s="137"/>
      <c r="Y265" s="137"/>
      <c r="Z265" s="137"/>
      <c r="AA265" s="137"/>
      <c r="AB265" s="137" t="s">
        <v>517</v>
      </c>
      <c r="AC265" s="137"/>
      <c r="AD265" s="137"/>
      <c r="AE265" s="137"/>
      <c r="AF265" s="137"/>
      <c r="AG265" s="137"/>
      <c r="AH265" s="137"/>
      <c r="AI265" s="133"/>
      <c r="AJ265" s="137"/>
      <c r="AK265" s="137"/>
      <c r="AL265" s="137"/>
      <c r="AM265" s="138">
        <v>49.65</v>
      </c>
      <c r="AN265" s="123">
        <v>11.35</v>
      </c>
      <c r="AO265" s="123"/>
      <c r="AP265" s="139" t="s">
        <v>712</v>
      </c>
      <c r="AQ265" s="138">
        <v>16.170000000000002</v>
      </c>
      <c r="AR265" s="138">
        <v>4.5</v>
      </c>
      <c r="AS265" s="123"/>
      <c r="AT265" s="140" t="s">
        <v>712</v>
      </c>
      <c r="AU265" s="135" t="s">
        <v>599</v>
      </c>
      <c r="AV265" s="133" t="s">
        <v>713</v>
      </c>
      <c r="AW265" s="136"/>
    </row>
    <row r="266" spans="1:49" s="179" customFormat="1" ht="15.5" x14ac:dyDescent="0.35">
      <c r="A266" s="124" t="s">
        <v>117</v>
      </c>
      <c r="B266" s="116" t="s">
        <v>945</v>
      </c>
      <c r="C266" s="116" t="s">
        <v>946</v>
      </c>
      <c r="D266" s="116">
        <v>2015</v>
      </c>
      <c r="E266" s="168" t="s">
        <v>1135</v>
      </c>
      <c r="F266" s="116" t="s">
        <v>141</v>
      </c>
      <c r="G266" s="116" t="s">
        <v>141</v>
      </c>
      <c r="H266" s="116" t="s">
        <v>142</v>
      </c>
      <c r="I266" s="116" t="s">
        <v>143</v>
      </c>
      <c r="J266" s="116" t="s">
        <v>149</v>
      </c>
      <c r="K266" s="116" t="s">
        <v>305</v>
      </c>
      <c r="L266" s="116" t="s">
        <v>141</v>
      </c>
      <c r="M266" s="116" t="s">
        <v>146</v>
      </c>
      <c r="N266" s="116" t="s">
        <v>306</v>
      </c>
      <c r="O266" s="116" t="s">
        <v>323</v>
      </c>
      <c r="P266" s="125">
        <v>10</v>
      </c>
      <c r="Q266" s="126" t="s">
        <v>384</v>
      </c>
      <c r="R266" s="116" t="s">
        <v>343</v>
      </c>
      <c r="S266" s="116" t="s">
        <v>489</v>
      </c>
      <c r="T266" s="116" t="s">
        <v>490</v>
      </c>
      <c r="U266" s="127">
        <v>10</v>
      </c>
      <c r="V266" s="128" t="s">
        <v>511</v>
      </c>
      <c r="W266" s="124" t="s">
        <v>518</v>
      </c>
      <c r="X266" s="128"/>
      <c r="Y266" s="128" t="s">
        <v>513</v>
      </c>
      <c r="Z266" s="128"/>
      <c r="AA266" s="128"/>
      <c r="AB266" s="128"/>
      <c r="AC266" s="128"/>
      <c r="AD266" s="128"/>
      <c r="AE266" s="128"/>
      <c r="AF266" s="128"/>
      <c r="AG266" s="128"/>
      <c r="AH266" s="128"/>
      <c r="AI266" s="124"/>
      <c r="AJ266" s="128"/>
      <c r="AK266" s="128"/>
      <c r="AL266" s="128"/>
      <c r="AM266" s="129">
        <v>56.45</v>
      </c>
      <c r="AN266" s="130">
        <v>2.44</v>
      </c>
      <c r="AO266" s="130">
        <v>7.32</v>
      </c>
      <c r="AP266" s="131">
        <v>9</v>
      </c>
      <c r="AQ266" s="129">
        <v>73.17</v>
      </c>
      <c r="AR266" s="129">
        <v>4.53</v>
      </c>
      <c r="AS266" s="130">
        <v>13.59</v>
      </c>
      <c r="AT266" s="132">
        <v>9</v>
      </c>
      <c r="AU266" s="126" t="s">
        <v>599</v>
      </c>
      <c r="AV266" s="124" t="s">
        <v>603</v>
      </c>
      <c r="AW266" s="127"/>
    </row>
    <row r="267" spans="1:49" s="179" customFormat="1" ht="15.5" x14ac:dyDescent="0.35">
      <c r="A267" s="124" t="s">
        <v>117</v>
      </c>
      <c r="B267" s="116" t="s">
        <v>945</v>
      </c>
      <c r="C267" s="116" t="s">
        <v>946</v>
      </c>
      <c r="D267" s="116">
        <v>2015</v>
      </c>
      <c r="E267" s="168" t="s">
        <v>1135</v>
      </c>
      <c r="F267" s="116" t="s">
        <v>141</v>
      </c>
      <c r="G267" s="116" t="s">
        <v>141</v>
      </c>
      <c r="H267" s="116" t="s">
        <v>142</v>
      </c>
      <c r="I267" s="116" t="s">
        <v>143</v>
      </c>
      <c r="J267" s="116" t="s">
        <v>149</v>
      </c>
      <c r="K267" s="116" t="s">
        <v>305</v>
      </c>
      <c r="L267" s="116" t="s">
        <v>141</v>
      </c>
      <c r="M267" s="116" t="s">
        <v>146</v>
      </c>
      <c r="N267" s="116" t="s">
        <v>306</v>
      </c>
      <c r="O267" s="116" t="s">
        <v>323</v>
      </c>
      <c r="P267" s="125">
        <v>10</v>
      </c>
      <c r="Q267" s="126" t="s">
        <v>491</v>
      </c>
      <c r="R267" s="116" t="s">
        <v>343</v>
      </c>
      <c r="S267" s="116" t="s">
        <v>489</v>
      </c>
      <c r="T267" s="116" t="s">
        <v>331</v>
      </c>
      <c r="U267" s="127">
        <v>10</v>
      </c>
      <c r="V267" s="128" t="s">
        <v>511</v>
      </c>
      <c r="W267" s="124" t="s">
        <v>518</v>
      </c>
      <c r="X267" s="128"/>
      <c r="Y267" s="128" t="s">
        <v>517</v>
      </c>
      <c r="Z267" s="128"/>
      <c r="AA267" s="48"/>
      <c r="AB267" s="48"/>
      <c r="AC267" s="48"/>
      <c r="AD267" s="48"/>
      <c r="AE267" s="47" t="s">
        <v>517</v>
      </c>
      <c r="AF267" s="47"/>
      <c r="AG267" s="47"/>
      <c r="AH267" s="47"/>
      <c r="AI267" s="191"/>
      <c r="AJ267" s="128"/>
      <c r="AK267" s="128"/>
      <c r="AL267" s="128" t="s">
        <v>524</v>
      </c>
      <c r="AM267" s="129">
        <v>14.98</v>
      </c>
      <c r="AN267" s="130">
        <v>1.74</v>
      </c>
      <c r="AO267" s="130">
        <v>5.22</v>
      </c>
      <c r="AP267" s="131">
        <v>9</v>
      </c>
      <c r="AQ267" s="129">
        <v>34.15</v>
      </c>
      <c r="AR267" s="129">
        <v>2.44</v>
      </c>
      <c r="AS267" s="130">
        <v>7.32</v>
      </c>
      <c r="AT267" s="132">
        <v>9</v>
      </c>
      <c r="AU267" s="126" t="s">
        <v>599</v>
      </c>
      <c r="AV267" s="124" t="s">
        <v>604</v>
      </c>
      <c r="AW267" s="127" t="s">
        <v>608</v>
      </c>
    </row>
    <row r="268" spans="1:49" s="179" customFormat="1" ht="15.5" x14ac:dyDescent="0.35">
      <c r="A268" s="124" t="s">
        <v>117</v>
      </c>
      <c r="B268" s="116" t="s">
        <v>945</v>
      </c>
      <c r="C268" s="116" t="s">
        <v>946</v>
      </c>
      <c r="D268" s="116">
        <v>2015</v>
      </c>
      <c r="E268" s="168" t="s">
        <v>1135</v>
      </c>
      <c r="F268" s="116" t="s">
        <v>141</v>
      </c>
      <c r="G268" s="116" t="s">
        <v>141</v>
      </c>
      <c r="H268" s="116" t="s">
        <v>142</v>
      </c>
      <c r="I268" s="116" t="s">
        <v>143</v>
      </c>
      <c r="J268" s="116" t="s">
        <v>149</v>
      </c>
      <c r="K268" s="116" t="s">
        <v>305</v>
      </c>
      <c r="L268" s="116" t="s">
        <v>141</v>
      </c>
      <c r="M268" s="116" t="s">
        <v>146</v>
      </c>
      <c r="N268" s="116" t="s">
        <v>306</v>
      </c>
      <c r="O268" s="116" t="s">
        <v>323</v>
      </c>
      <c r="P268" s="125">
        <v>10</v>
      </c>
      <c r="Q268" s="126" t="s">
        <v>492</v>
      </c>
      <c r="R268" s="116" t="s">
        <v>343</v>
      </c>
      <c r="S268" s="116" t="s">
        <v>489</v>
      </c>
      <c r="T268" s="116" t="s">
        <v>488</v>
      </c>
      <c r="U268" s="127">
        <v>10</v>
      </c>
      <c r="V268" s="128" t="s">
        <v>511</v>
      </c>
      <c r="W268" s="124" t="s">
        <v>518</v>
      </c>
      <c r="X268" s="128"/>
      <c r="Y268" s="128" t="s">
        <v>517</v>
      </c>
      <c r="Z268" s="128"/>
      <c r="AA268" s="128"/>
      <c r="AB268" s="128"/>
      <c r="AC268" s="128"/>
      <c r="AD268" s="128"/>
      <c r="AE268" s="47"/>
      <c r="AF268" s="47"/>
      <c r="AG268" s="47"/>
      <c r="AH268" s="47"/>
      <c r="AI268" s="191" t="s">
        <v>517</v>
      </c>
      <c r="AJ268" s="128"/>
      <c r="AK268" s="128"/>
      <c r="AL268" s="128" t="s">
        <v>524</v>
      </c>
      <c r="AM268" s="129">
        <v>3.83</v>
      </c>
      <c r="AN268" s="130">
        <v>2.2599999999999998</v>
      </c>
      <c r="AO268" s="130">
        <v>6.78</v>
      </c>
      <c r="AP268" s="131">
        <v>9</v>
      </c>
      <c r="AQ268" s="129">
        <v>37.11</v>
      </c>
      <c r="AR268" s="129">
        <v>6.79</v>
      </c>
      <c r="AS268" s="130">
        <v>20.37</v>
      </c>
      <c r="AT268" s="132">
        <v>9</v>
      </c>
      <c r="AU268" s="126" t="s">
        <v>599</v>
      </c>
      <c r="AV268" s="124" t="s">
        <v>605</v>
      </c>
      <c r="AW268" s="127" t="s">
        <v>608</v>
      </c>
    </row>
    <row r="269" spans="1:49" s="179" customFormat="1" ht="15.5" x14ac:dyDescent="0.35">
      <c r="A269" s="124" t="s">
        <v>117</v>
      </c>
      <c r="B269" s="116" t="s">
        <v>945</v>
      </c>
      <c r="C269" s="116" t="s">
        <v>946</v>
      </c>
      <c r="D269" s="116">
        <v>2015</v>
      </c>
      <c r="E269" s="168" t="s">
        <v>1135</v>
      </c>
      <c r="F269" s="116" t="s">
        <v>141</v>
      </c>
      <c r="G269" s="116" t="s">
        <v>141</v>
      </c>
      <c r="H269" s="116" t="s">
        <v>142</v>
      </c>
      <c r="I269" s="116" t="s">
        <v>143</v>
      </c>
      <c r="J269" s="116" t="s">
        <v>149</v>
      </c>
      <c r="K269" s="116" t="s">
        <v>305</v>
      </c>
      <c r="L269" s="116" t="s">
        <v>141</v>
      </c>
      <c r="M269" s="116" t="s">
        <v>146</v>
      </c>
      <c r="N269" s="116" t="s">
        <v>147</v>
      </c>
      <c r="O269" s="116" t="s">
        <v>323</v>
      </c>
      <c r="P269" s="125">
        <v>10</v>
      </c>
      <c r="Q269" s="126" t="s">
        <v>384</v>
      </c>
      <c r="R269" s="116" t="s">
        <v>343</v>
      </c>
      <c r="S269" s="116" t="s">
        <v>489</v>
      </c>
      <c r="T269" s="116" t="s">
        <v>490</v>
      </c>
      <c r="U269" s="127">
        <v>10</v>
      </c>
      <c r="V269" s="128" t="s">
        <v>511</v>
      </c>
      <c r="W269" s="124" t="s">
        <v>518</v>
      </c>
      <c r="X269" s="128"/>
      <c r="Y269" s="128" t="s">
        <v>513</v>
      </c>
      <c r="Z269" s="128"/>
      <c r="AA269" s="128"/>
      <c r="AB269" s="128"/>
      <c r="AC269" s="128"/>
      <c r="AD269" s="128"/>
      <c r="AE269" s="47"/>
      <c r="AF269" s="47"/>
      <c r="AG269" s="47"/>
      <c r="AH269" s="47"/>
      <c r="AI269" s="191"/>
      <c r="AJ269" s="128"/>
      <c r="AK269" s="128"/>
      <c r="AL269" s="128"/>
      <c r="AM269" s="129">
        <v>70.03</v>
      </c>
      <c r="AN269" s="130">
        <v>4.88</v>
      </c>
      <c r="AO269" s="130">
        <v>14.64</v>
      </c>
      <c r="AP269" s="131">
        <v>9</v>
      </c>
      <c r="AQ269" s="129">
        <v>64.459999999999994</v>
      </c>
      <c r="AR269" s="129">
        <v>2.09</v>
      </c>
      <c r="AS269" s="130">
        <v>6.27</v>
      </c>
      <c r="AT269" s="132">
        <v>9</v>
      </c>
      <c r="AU269" s="126" t="s">
        <v>599</v>
      </c>
      <c r="AV269" s="124" t="s">
        <v>603</v>
      </c>
      <c r="AW269" s="127"/>
    </row>
    <row r="270" spans="1:49" s="179" customFormat="1" ht="15.5" x14ac:dyDescent="0.35">
      <c r="A270" s="124" t="s">
        <v>117</v>
      </c>
      <c r="B270" s="116" t="s">
        <v>945</v>
      </c>
      <c r="C270" s="116" t="s">
        <v>946</v>
      </c>
      <c r="D270" s="116">
        <v>2015</v>
      </c>
      <c r="E270" s="168" t="s">
        <v>1135</v>
      </c>
      <c r="F270" s="116" t="s">
        <v>141</v>
      </c>
      <c r="G270" s="116" t="s">
        <v>141</v>
      </c>
      <c r="H270" s="116" t="s">
        <v>142</v>
      </c>
      <c r="I270" s="116" t="s">
        <v>143</v>
      </c>
      <c r="J270" s="116" t="s">
        <v>149</v>
      </c>
      <c r="K270" s="116" t="s">
        <v>305</v>
      </c>
      <c r="L270" s="116" t="s">
        <v>141</v>
      </c>
      <c r="M270" s="116" t="s">
        <v>146</v>
      </c>
      <c r="N270" s="116" t="s">
        <v>147</v>
      </c>
      <c r="O270" s="116" t="s">
        <v>323</v>
      </c>
      <c r="P270" s="125">
        <v>10</v>
      </c>
      <c r="Q270" s="126" t="s">
        <v>373</v>
      </c>
      <c r="R270" s="116" t="s">
        <v>343</v>
      </c>
      <c r="S270" s="116" t="s">
        <v>489</v>
      </c>
      <c r="T270" s="116" t="s">
        <v>331</v>
      </c>
      <c r="U270" s="127">
        <v>10</v>
      </c>
      <c r="V270" s="128" t="s">
        <v>511</v>
      </c>
      <c r="W270" s="124" t="s">
        <v>518</v>
      </c>
      <c r="X270" s="128"/>
      <c r="Y270" s="128" t="s">
        <v>513</v>
      </c>
      <c r="Z270" s="128"/>
      <c r="AA270" s="48"/>
      <c r="AB270" s="128"/>
      <c r="AC270" s="128"/>
      <c r="AD270" s="128"/>
      <c r="AE270" s="47" t="s">
        <v>513</v>
      </c>
      <c r="AF270" s="47"/>
      <c r="AG270" s="47"/>
      <c r="AH270" s="47"/>
      <c r="AI270" s="191"/>
      <c r="AJ270" s="128"/>
      <c r="AK270" s="128"/>
      <c r="AL270" s="128" t="s">
        <v>524</v>
      </c>
      <c r="AM270" s="129">
        <v>11.85</v>
      </c>
      <c r="AN270" s="130">
        <v>1.4</v>
      </c>
      <c r="AO270" s="130">
        <v>4.2</v>
      </c>
      <c r="AP270" s="131">
        <v>9</v>
      </c>
      <c r="AQ270" s="129">
        <v>14.63</v>
      </c>
      <c r="AR270" s="129">
        <v>1.74</v>
      </c>
      <c r="AS270" s="130">
        <v>5.22</v>
      </c>
      <c r="AT270" s="132">
        <v>9</v>
      </c>
      <c r="AU270" s="126" t="s">
        <v>599</v>
      </c>
      <c r="AV270" s="124" t="s">
        <v>604</v>
      </c>
      <c r="AW270" s="127" t="s">
        <v>608</v>
      </c>
    </row>
    <row r="271" spans="1:49" s="179" customFormat="1" ht="15.5" x14ac:dyDescent="0.35">
      <c r="A271" s="124" t="s">
        <v>117</v>
      </c>
      <c r="B271" s="116" t="s">
        <v>945</v>
      </c>
      <c r="C271" s="116" t="s">
        <v>946</v>
      </c>
      <c r="D271" s="116">
        <v>2015</v>
      </c>
      <c r="E271" s="168" t="s">
        <v>1135</v>
      </c>
      <c r="F271" s="116" t="s">
        <v>141</v>
      </c>
      <c r="G271" s="116" t="s">
        <v>141</v>
      </c>
      <c r="H271" s="116" t="s">
        <v>142</v>
      </c>
      <c r="I271" s="116" t="s">
        <v>143</v>
      </c>
      <c r="J271" s="116" t="s">
        <v>149</v>
      </c>
      <c r="K271" s="116" t="s">
        <v>305</v>
      </c>
      <c r="L271" s="116" t="s">
        <v>141</v>
      </c>
      <c r="M271" s="116" t="s">
        <v>146</v>
      </c>
      <c r="N271" s="116" t="s">
        <v>147</v>
      </c>
      <c r="O271" s="116" t="s">
        <v>323</v>
      </c>
      <c r="P271" s="125">
        <v>10</v>
      </c>
      <c r="Q271" s="126" t="s">
        <v>492</v>
      </c>
      <c r="R271" s="116" t="s">
        <v>343</v>
      </c>
      <c r="S271" s="116" t="s">
        <v>489</v>
      </c>
      <c r="T271" s="116" t="s">
        <v>488</v>
      </c>
      <c r="U271" s="127">
        <v>10</v>
      </c>
      <c r="V271" s="128" t="s">
        <v>511</v>
      </c>
      <c r="W271" s="124" t="s">
        <v>518</v>
      </c>
      <c r="X271" s="128"/>
      <c r="Y271" s="128" t="s">
        <v>513</v>
      </c>
      <c r="Z271" s="128"/>
      <c r="AA271" s="128"/>
      <c r="AB271" s="128"/>
      <c r="AC271" s="128"/>
      <c r="AD271" s="128"/>
      <c r="AE271" s="47"/>
      <c r="AF271" s="47"/>
      <c r="AG271" s="47"/>
      <c r="AH271" s="47"/>
      <c r="AI271" s="191" t="s">
        <v>513</v>
      </c>
      <c r="AJ271" s="128"/>
      <c r="AK271" s="128"/>
      <c r="AL271" s="128" t="s">
        <v>524</v>
      </c>
      <c r="AM271" s="129">
        <v>9.41</v>
      </c>
      <c r="AN271" s="130">
        <v>2.79</v>
      </c>
      <c r="AO271" s="130">
        <v>8.3699999999999992</v>
      </c>
      <c r="AP271" s="131">
        <v>9</v>
      </c>
      <c r="AQ271" s="129">
        <v>14.11</v>
      </c>
      <c r="AR271" s="129">
        <v>5.4</v>
      </c>
      <c r="AS271" s="130">
        <v>16.2</v>
      </c>
      <c r="AT271" s="132">
        <v>9</v>
      </c>
      <c r="AU271" s="126" t="s">
        <v>599</v>
      </c>
      <c r="AV271" s="124" t="s">
        <v>605</v>
      </c>
      <c r="AW271" s="127" t="s">
        <v>608</v>
      </c>
    </row>
    <row r="272" spans="1:49" s="165" customFormat="1" ht="15.5" x14ac:dyDescent="0.35">
      <c r="A272" s="133" t="s">
        <v>118</v>
      </c>
      <c r="B272" s="117" t="s">
        <v>947</v>
      </c>
      <c r="C272" s="117" t="s">
        <v>948</v>
      </c>
      <c r="D272" s="117">
        <v>2009</v>
      </c>
      <c r="E272" s="172" t="s">
        <v>1136</v>
      </c>
      <c r="F272" s="117" t="s">
        <v>140</v>
      </c>
      <c r="G272" s="117" t="s">
        <v>148</v>
      </c>
      <c r="H272" s="117" t="s">
        <v>142</v>
      </c>
      <c r="I272" s="117" t="s">
        <v>143</v>
      </c>
      <c r="J272" s="117" t="s">
        <v>144</v>
      </c>
      <c r="K272" s="117" t="s">
        <v>141</v>
      </c>
      <c r="L272" s="117" t="s">
        <v>285</v>
      </c>
      <c r="M272" s="117" t="s">
        <v>146</v>
      </c>
      <c r="N272" s="117" t="s">
        <v>147</v>
      </c>
      <c r="O272" s="117" t="s">
        <v>334</v>
      </c>
      <c r="P272" s="134" t="s">
        <v>450</v>
      </c>
      <c r="Q272" s="135" t="s">
        <v>328</v>
      </c>
      <c r="R272" s="117" t="s">
        <v>343</v>
      </c>
      <c r="S272" s="117" t="s">
        <v>337</v>
      </c>
      <c r="T272" s="117" t="s">
        <v>363</v>
      </c>
      <c r="U272" s="136">
        <v>60</v>
      </c>
      <c r="V272" s="137" t="s">
        <v>511</v>
      </c>
      <c r="W272" s="133" t="s">
        <v>527</v>
      </c>
      <c r="X272" s="137"/>
      <c r="Y272" s="137"/>
      <c r="Z272" s="137"/>
      <c r="AA272" s="137"/>
      <c r="AB272" s="137"/>
      <c r="AC272" s="137" t="s">
        <v>513</v>
      </c>
      <c r="AD272" s="137"/>
      <c r="AE272" s="137"/>
      <c r="AF272" s="137"/>
      <c r="AG272" s="137"/>
      <c r="AH272" s="137"/>
      <c r="AI272" s="133"/>
      <c r="AJ272" s="137"/>
      <c r="AK272" s="137"/>
      <c r="AL272" s="137"/>
      <c r="AM272" s="138">
        <v>152.4822695</v>
      </c>
      <c r="AN272" s="123">
        <v>8.7100000000000009</v>
      </c>
      <c r="AO272" s="123">
        <v>23.05</v>
      </c>
      <c r="AP272" s="139">
        <v>7</v>
      </c>
      <c r="AQ272" s="138">
        <v>209.2198582</v>
      </c>
      <c r="AR272" s="138">
        <v>9.3800000000000008</v>
      </c>
      <c r="AS272" s="123">
        <v>24.82</v>
      </c>
      <c r="AT272" s="140">
        <v>7</v>
      </c>
      <c r="AU272" s="135" t="s">
        <v>599</v>
      </c>
      <c r="AV272" s="133" t="s">
        <v>614</v>
      </c>
      <c r="AW272" s="136"/>
    </row>
    <row r="273" spans="1:49" s="165" customFormat="1" ht="15.5" x14ac:dyDescent="0.35">
      <c r="A273" s="133" t="s">
        <v>118</v>
      </c>
      <c r="B273" s="117" t="s">
        <v>947</v>
      </c>
      <c r="C273" s="117" t="s">
        <v>948</v>
      </c>
      <c r="D273" s="117">
        <v>2009</v>
      </c>
      <c r="E273" s="172" t="s">
        <v>1136</v>
      </c>
      <c r="F273" s="117" t="s">
        <v>140</v>
      </c>
      <c r="G273" s="117" t="s">
        <v>148</v>
      </c>
      <c r="H273" s="117" t="s">
        <v>142</v>
      </c>
      <c r="I273" s="117" t="s">
        <v>143</v>
      </c>
      <c r="J273" s="117" t="s">
        <v>144</v>
      </c>
      <c r="K273" s="117" t="s">
        <v>141</v>
      </c>
      <c r="L273" s="117" t="s">
        <v>285</v>
      </c>
      <c r="M273" s="117" t="s">
        <v>146</v>
      </c>
      <c r="N273" s="117" t="s">
        <v>147</v>
      </c>
      <c r="O273" s="117" t="s">
        <v>334</v>
      </c>
      <c r="P273" s="134" t="s">
        <v>450</v>
      </c>
      <c r="Q273" s="135" t="s">
        <v>356</v>
      </c>
      <c r="R273" s="117" t="s">
        <v>343</v>
      </c>
      <c r="S273" s="117" t="s">
        <v>337</v>
      </c>
      <c r="T273" s="117" t="s">
        <v>363</v>
      </c>
      <c r="U273" s="136">
        <v>60</v>
      </c>
      <c r="V273" s="137" t="s">
        <v>511</v>
      </c>
      <c r="W273" s="133" t="s">
        <v>527</v>
      </c>
      <c r="X273" s="137"/>
      <c r="Y273" s="137"/>
      <c r="Z273" s="137"/>
      <c r="AA273" s="137"/>
      <c r="AB273" s="137"/>
      <c r="AC273" s="137" t="s">
        <v>517</v>
      </c>
      <c r="AD273" s="137"/>
      <c r="AE273" s="137"/>
      <c r="AF273" s="137"/>
      <c r="AG273" s="137"/>
      <c r="AH273" s="137"/>
      <c r="AI273" s="133"/>
      <c r="AJ273" s="137"/>
      <c r="AK273" s="137"/>
      <c r="AL273" s="137"/>
      <c r="AM273" s="138">
        <v>162.85714290000001</v>
      </c>
      <c r="AN273" s="123">
        <v>6.48</v>
      </c>
      <c r="AO273" s="123">
        <v>17.14</v>
      </c>
      <c r="AP273" s="139">
        <v>7</v>
      </c>
      <c r="AQ273" s="138">
        <v>233.57142859999999</v>
      </c>
      <c r="AR273" s="138">
        <v>3.64</v>
      </c>
      <c r="AS273" s="123">
        <v>9.64</v>
      </c>
      <c r="AT273" s="140">
        <v>7</v>
      </c>
      <c r="AU273" s="135" t="s">
        <v>599</v>
      </c>
      <c r="AV273" s="133" t="s">
        <v>614</v>
      </c>
      <c r="AW273" s="136"/>
    </row>
    <row r="274" spans="1:49" s="179" customFormat="1" ht="15.5" x14ac:dyDescent="0.35">
      <c r="A274" s="124" t="s">
        <v>119</v>
      </c>
      <c r="B274" s="116" t="s">
        <v>949</v>
      </c>
      <c r="C274" s="116" t="s">
        <v>950</v>
      </c>
      <c r="D274" s="116">
        <v>2006</v>
      </c>
      <c r="E274" s="168" t="s">
        <v>1137</v>
      </c>
      <c r="F274" s="116" t="s">
        <v>140</v>
      </c>
      <c r="G274" s="116" t="s">
        <v>141</v>
      </c>
      <c r="H274" s="116" t="s">
        <v>142</v>
      </c>
      <c r="I274" s="116" t="s">
        <v>143</v>
      </c>
      <c r="J274" s="116" t="s">
        <v>149</v>
      </c>
      <c r="K274" s="116" t="s">
        <v>141</v>
      </c>
      <c r="L274" s="116" t="s">
        <v>307</v>
      </c>
      <c r="M274" s="116" t="s">
        <v>146</v>
      </c>
      <c r="N274" s="116" t="s">
        <v>147</v>
      </c>
      <c r="O274" s="116" t="s">
        <v>334</v>
      </c>
      <c r="P274" s="125" t="s">
        <v>392</v>
      </c>
      <c r="Q274" s="126" t="s">
        <v>328</v>
      </c>
      <c r="R274" s="116" t="s">
        <v>343</v>
      </c>
      <c r="S274" s="116" t="s">
        <v>337</v>
      </c>
      <c r="T274" s="116" t="s">
        <v>363</v>
      </c>
      <c r="U274" s="127">
        <v>30</v>
      </c>
      <c r="V274" s="128" t="s">
        <v>511</v>
      </c>
      <c r="W274" s="124" t="s">
        <v>527</v>
      </c>
      <c r="X274" s="128"/>
      <c r="Y274" s="128"/>
      <c r="Z274" s="128"/>
      <c r="AA274" s="128"/>
      <c r="AB274" s="128"/>
      <c r="AC274" s="128" t="s">
        <v>517</v>
      </c>
      <c r="AD274" s="128"/>
      <c r="AE274" s="128"/>
      <c r="AF274" s="128"/>
      <c r="AG274" s="128"/>
      <c r="AH274" s="128"/>
      <c r="AI274" s="124"/>
      <c r="AJ274" s="128"/>
      <c r="AK274" s="128"/>
      <c r="AL274" s="128"/>
      <c r="AM274" s="129">
        <v>168</v>
      </c>
      <c r="AN274" s="130">
        <v>5.77</v>
      </c>
      <c r="AO274" s="130">
        <v>20</v>
      </c>
      <c r="AP274" s="131">
        <v>12</v>
      </c>
      <c r="AQ274" s="129">
        <v>250</v>
      </c>
      <c r="AR274" s="129">
        <v>2.31</v>
      </c>
      <c r="AS274" s="130">
        <v>8</v>
      </c>
      <c r="AT274" s="132">
        <v>12</v>
      </c>
      <c r="AU274" s="126" t="s">
        <v>599</v>
      </c>
      <c r="AV274" s="124" t="s">
        <v>620</v>
      </c>
      <c r="AW274" s="127"/>
    </row>
    <row r="275" spans="1:49" s="165" customFormat="1" ht="15.5" x14ac:dyDescent="0.35">
      <c r="A275" s="133" t="s">
        <v>120</v>
      </c>
      <c r="B275" s="117" t="s">
        <v>951</v>
      </c>
      <c r="C275" s="117" t="s">
        <v>952</v>
      </c>
      <c r="D275" s="117">
        <v>2017</v>
      </c>
      <c r="E275" s="172" t="s">
        <v>1138</v>
      </c>
      <c r="F275" s="117" t="s">
        <v>140</v>
      </c>
      <c r="G275" s="117" t="s">
        <v>148</v>
      </c>
      <c r="H275" s="117" t="s">
        <v>142</v>
      </c>
      <c r="I275" s="117" t="s">
        <v>153</v>
      </c>
      <c r="J275" s="117" t="s">
        <v>257</v>
      </c>
      <c r="K275" s="117" t="s">
        <v>308</v>
      </c>
      <c r="L275" s="117" t="s">
        <v>141</v>
      </c>
      <c r="M275" s="117" t="s">
        <v>146</v>
      </c>
      <c r="N275" s="117" t="s">
        <v>147</v>
      </c>
      <c r="O275" s="117" t="s">
        <v>333</v>
      </c>
      <c r="P275" s="134" t="s">
        <v>332</v>
      </c>
      <c r="Q275" s="135" t="s">
        <v>368</v>
      </c>
      <c r="R275" s="117" t="s">
        <v>329</v>
      </c>
      <c r="S275" s="117" t="s">
        <v>354</v>
      </c>
      <c r="T275" s="117" t="s">
        <v>141</v>
      </c>
      <c r="U275" s="136">
        <v>20</v>
      </c>
      <c r="V275" s="137" t="s">
        <v>511</v>
      </c>
      <c r="W275" s="133" t="s">
        <v>518</v>
      </c>
      <c r="X275" s="137"/>
      <c r="Y275" s="137"/>
      <c r="Z275" s="137"/>
      <c r="AA275" s="137"/>
      <c r="AB275" s="137"/>
      <c r="AC275" s="137"/>
      <c r="AD275" s="137" t="s">
        <v>517</v>
      </c>
      <c r="AE275" s="137"/>
      <c r="AF275" s="137"/>
      <c r="AG275" s="137"/>
      <c r="AH275" s="137"/>
      <c r="AI275" s="133"/>
      <c r="AJ275" s="137"/>
      <c r="AK275" s="137"/>
      <c r="AL275" s="137"/>
      <c r="AM275" s="138">
        <v>14.25</v>
      </c>
      <c r="AN275" s="123">
        <v>4.1100000000000003</v>
      </c>
      <c r="AO275" s="123">
        <v>11.62</v>
      </c>
      <c r="AP275" s="139">
        <v>8</v>
      </c>
      <c r="AQ275" s="138">
        <v>47.9</v>
      </c>
      <c r="AR275" s="138">
        <v>2.6</v>
      </c>
      <c r="AS275" s="123">
        <v>7.35</v>
      </c>
      <c r="AT275" s="140">
        <v>8</v>
      </c>
      <c r="AU275" s="135" t="s">
        <v>599</v>
      </c>
      <c r="AV275" s="133" t="s">
        <v>643</v>
      </c>
      <c r="AW275" s="136"/>
    </row>
    <row r="276" spans="1:49" s="165" customFormat="1" ht="15.5" x14ac:dyDescent="0.35">
      <c r="A276" s="133" t="s">
        <v>120</v>
      </c>
      <c r="B276" s="117" t="s">
        <v>951</v>
      </c>
      <c r="C276" s="117" t="s">
        <v>952</v>
      </c>
      <c r="D276" s="117">
        <v>2017</v>
      </c>
      <c r="E276" s="172" t="s">
        <v>1138</v>
      </c>
      <c r="F276" s="117" t="s">
        <v>140</v>
      </c>
      <c r="G276" s="117" t="s">
        <v>148</v>
      </c>
      <c r="H276" s="117" t="s">
        <v>142</v>
      </c>
      <c r="I276" s="117" t="s">
        <v>153</v>
      </c>
      <c r="J276" s="117" t="s">
        <v>257</v>
      </c>
      <c r="K276" s="117" t="s">
        <v>308</v>
      </c>
      <c r="L276" s="117" t="s">
        <v>141</v>
      </c>
      <c r="M276" s="117" t="s">
        <v>146</v>
      </c>
      <c r="N276" s="117" t="s">
        <v>147</v>
      </c>
      <c r="O276" s="117" t="s">
        <v>333</v>
      </c>
      <c r="P276" s="134" t="s">
        <v>332</v>
      </c>
      <c r="Q276" s="135" t="s">
        <v>368</v>
      </c>
      <c r="R276" s="117" t="s">
        <v>329</v>
      </c>
      <c r="S276" s="117" t="s">
        <v>354</v>
      </c>
      <c r="T276" s="117" t="s">
        <v>141</v>
      </c>
      <c r="U276" s="136">
        <v>5</v>
      </c>
      <c r="V276" s="137" t="s">
        <v>511</v>
      </c>
      <c r="W276" s="133" t="s">
        <v>518</v>
      </c>
      <c r="X276" s="137"/>
      <c r="Y276" s="137"/>
      <c r="Z276" s="137"/>
      <c r="AA276" s="137"/>
      <c r="AB276" s="137"/>
      <c r="AC276" s="137"/>
      <c r="AD276" s="137"/>
      <c r="AE276" s="137"/>
      <c r="AF276" s="137" t="s">
        <v>513</v>
      </c>
      <c r="AG276" s="137"/>
      <c r="AH276" s="137"/>
      <c r="AI276" s="133"/>
      <c r="AJ276" s="137"/>
      <c r="AK276" s="137" t="s">
        <v>524</v>
      </c>
      <c r="AL276" s="137"/>
      <c r="AM276" s="138">
        <v>32.880000000000003</v>
      </c>
      <c r="AN276" s="123">
        <v>5.34</v>
      </c>
      <c r="AO276" s="123">
        <v>15.1</v>
      </c>
      <c r="AP276" s="139">
        <v>8</v>
      </c>
      <c r="AQ276" s="138">
        <v>28.77</v>
      </c>
      <c r="AR276" s="138">
        <v>4.79</v>
      </c>
      <c r="AS276" s="123">
        <v>13.55</v>
      </c>
      <c r="AT276" s="140">
        <v>8</v>
      </c>
      <c r="AU276" s="135" t="s">
        <v>599</v>
      </c>
      <c r="AV276" s="133" t="s">
        <v>643</v>
      </c>
      <c r="AW276" s="136" t="s">
        <v>608</v>
      </c>
    </row>
    <row r="277" spans="1:49" s="179" customFormat="1" ht="15.5" x14ac:dyDescent="0.35">
      <c r="A277" s="124" t="s">
        <v>121</v>
      </c>
      <c r="B277" s="116" t="s">
        <v>953</v>
      </c>
      <c r="C277" s="116" t="s">
        <v>954</v>
      </c>
      <c r="D277" s="116">
        <v>2020</v>
      </c>
      <c r="E277" s="168" t="s">
        <v>1139</v>
      </c>
      <c r="F277" s="116" t="s">
        <v>140</v>
      </c>
      <c r="G277" s="116" t="s">
        <v>141</v>
      </c>
      <c r="H277" s="116" t="s">
        <v>142</v>
      </c>
      <c r="I277" s="116" t="s">
        <v>153</v>
      </c>
      <c r="J277" s="116" t="s">
        <v>257</v>
      </c>
      <c r="K277" s="116" t="s">
        <v>141</v>
      </c>
      <c r="L277" s="116" t="s">
        <v>309</v>
      </c>
      <c r="M277" s="116" t="s">
        <v>146</v>
      </c>
      <c r="N277" s="116" t="s">
        <v>147</v>
      </c>
      <c r="O277" s="116" t="s">
        <v>323</v>
      </c>
      <c r="P277" s="125">
        <v>2.5</v>
      </c>
      <c r="Q277" s="126" t="s">
        <v>374</v>
      </c>
      <c r="R277" s="116" t="s">
        <v>329</v>
      </c>
      <c r="S277" s="116" t="s">
        <v>489</v>
      </c>
      <c r="T277" s="116" t="s">
        <v>429</v>
      </c>
      <c r="U277" s="127">
        <v>2.5</v>
      </c>
      <c r="V277" s="128" t="s">
        <v>511</v>
      </c>
      <c r="W277" s="124" t="s">
        <v>518</v>
      </c>
      <c r="X277" s="128"/>
      <c r="Y277" s="128"/>
      <c r="Z277" s="128"/>
      <c r="AA277" s="128"/>
      <c r="AB277" s="128"/>
      <c r="AC277" s="128" t="s">
        <v>513</v>
      </c>
      <c r="AD277" s="128"/>
      <c r="AE277" s="128"/>
      <c r="AF277" s="128"/>
      <c r="AG277" s="128"/>
      <c r="AH277" s="128"/>
      <c r="AI277" s="124"/>
      <c r="AJ277" s="128" t="s">
        <v>524</v>
      </c>
      <c r="AK277" s="128"/>
      <c r="AL277" s="128"/>
      <c r="AM277" s="129">
        <v>26.060606060606059</v>
      </c>
      <c r="AN277" s="130">
        <v>2.4242424242424243</v>
      </c>
      <c r="AO277" s="130">
        <v>6.8567930296877346</v>
      </c>
      <c r="AP277" s="131">
        <v>8</v>
      </c>
      <c r="AQ277" s="129">
        <v>103.03030303030303</v>
      </c>
      <c r="AR277" s="129">
        <v>6.3636363636363642</v>
      </c>
      <c r="AS277" s="130">
        <v>17.999081702930305</v>
      </c>
      <c r="AT277" s="132">
        <v>8</v>
      </c>
      <c r="AU277" s="126" t="s">
        <v>599</v>
      </c>
      <c r="AV277" s="124" t="s">
        <v>601</v>
      </c>
      <c r="AW277" s="127" t="s">
        <v>608</v>
      </c>
    </row>
    <row r="278" spans="1:49" s="165" customFormat="1" ht="15.5" x14ac:dyDescent="0.35">
      <c r="A278" s="133" t="s">
        <v>122</v>
      </c>
      <c r="B278" s="117" t="s">
        <v>955</v>
      </c>
      <c r="C278" s="117" t="s">
        <v>956</v>
      </c>
      <c r="D278" s="117">
        <v>2000</v>
      </c>
      <c r="E278" s="172" t="s">
        <v>1140</v>
      </c>
      <c r="F278" s="117" t="s">
        <v>140</v>
      </c>
      <c r="G278" s="117" t="s">
        <v>141</v>
      </c>
      <c r="H278" s="117" t="s">
        <v>142</v>
      </c>
      <c r="I278" s="117" t="s">
        <v>143</v>
      </c>
      <c r="J278" s="117" t="s">
        <v>149</v>
      </c>
      <c r="K278" s="117" t="s">
        <v>141</v>
      </c>
      <c r="L278" s="117" t="s">
        <v>310</v>
      </c>
      <c r="M278" s="117" t="s">
        <v>146</v>
      </c>
      <c r="N278" s="117" t="s">
        <v>147</v>
      </c>
      <c r="O278" s="117" t="s">
        <v>323</v>
      </c>
      <c r="P278" s="134">
        <v>10</v>
      </c>
      <c r="Q278" s="135" t="s">
        <v>435</v>
      </c>
      <c r="R278" s="117" t="s">
        <v>329</v>
      </c>
      <c r="S278" s="117" t="s">
        <v>472</v>
      </c>
      <c r="T278" s="117" t="s">
        <v>331</v>
      </c>
      <c r="U278" s="136">
        <v>10</v>
      </c>
      <c r="V278" s="137" t="s">
        <v>511</v>
      </c>
      <c r="W278" s="133" t="s">
        <v>575</v>
      </c>
      <c r="X278" s="137"/>
      <c r="Y278" s="45"/>
      <c r="Z278" s="137"/>
      <c r="AA278" s="137" t="s">
        <v>517</v>
      </c>
      <c r="AB278" s="137"/>
      <c r="AC278" s="137"/>
      <c r="AD278" s="137"/>
      <c r="AE278" s="137"/>
      <c r="AF278" s="137"/>
      <c r="AG278" s="137"/>
      <c r="AH278" s="137"/>
      <c r="AI278" s="133"/>
      <c r="AJ278" s="45"/>
      <c r="AK278" s="137"/>
      <c r="AL278" s="137"/>
      <c r="AM278" s="140">
        <v>413.2</v>
      </c>
      <c r="AN278" s="139">
        <v>16.5</v>
      </c>
      <c r="AO278" s="123">
        <f>AN278*(SQRT(AP278))</f>
        <v>52.177581392778265</v>
      </c>
      <c r="AP278" s="139">
        <v>10</v>
      </c>
      <c r="AQ278" s="140">
        <v>467.1</v>
      </c>
      <c r="AR278" s="140">
        <v>25.1</v>
      </c>
      <c r="AS278" s="123">
        <f>AR278*(SQRT(AT278))</f>
        <v>70.993520831129374</v>
      </c>
      <c r="AT278" s="140">
        <v>8</v>
      </c>
      <c r="AU278" s="135" t="s">
        <v>599</v>
      </c>
      <c r="AV278" s="133" t="s">
        <v>590</v>
      </c>
      <c r="AW278" s="136"/>
    </row>
    <row r="279" spans="1:49" s="179" customFormat="1" ht="15.5" x14ac:dyDescent="0.35">
      <c r="A279" s="124" t="s">
        <v>123</v>
      </c>
      <c r="B279" s="116" t="s">
        <v>957</v>
      </c>
      <c r="C279" s="116" t="s">
        <v>958</v>
      </c>
      <c r="D279" s="116">
        <v>2012</v>
      </c>
      <c r="E279" s="168" t="s">
        <v>1141</v>
      </c>
      <c r="F279" s="116" t="s">
        <v>141</v>
      </c>
      <c r="G279" s="116" t="s">
        <v>141</v>
      </c>
      <c r="H279" s="116" t="s">
        <v>141</v>
      </c>
      <c r="I279" s="116" t="s">
        <v>153</v>
      </c>
      <c r="J279" s="116" t="s">
        <v>214</v>
      </c>
      <c r="K279" s="116" t="s">
        <v>141</v>
      </c>
      <c r="L279" s="116" t="s">
        <v>311</v>
      </c>
      <c r="M279" s="116" t="s">
        <v>146</v>
      </c>
      <c r="N279" s="116" t="s">
        <v>147</v>
      </c>
      <c r="O279" s="116" t="s">
        <v>406</v>
      </c>
      <c r="P279" s="125">
        <v>15</v>
      </c>
      <c r="Q279" s="126" t="s">
        <v>435</v>
      </c>
      <c r="R279" s="116" t="s">
        <v>325</v>
      </c>
      <c r="S279" s="116" t="s">
        <v>370</v>
      </c>
      <c r="T279" s="116" t="s">
        <v>363</v>
      </c>
      <c r="U279" s="127">
        <v>15</v>
      </c>
      <c r="V279" s="128" t="s">
        <v>511</v>
      </c>
      <c r="W279" s="124" t="s">
        <v>527</v>
      </c>
      <c r="X279" s="128"/>
      <c r="Y279" s="128"/>
      <c r="Z279" s="128"/>
      <c r="AA279" s="198"/>
      <c r="AB279" s="128"/>
      <c r="AC279" s="128" t="s">
        <v>517</v>
      </c>
      <c r="AD279" s="128"/>
      <c r="AE279" s="128"/>
      <c r="AF279" s="128"/>
      <c r="AG279" s="128"/>
      <c r="AH279" s="128"/>
      <c r="AI279" s="124"/>
      <c r="AJ279" s="128"/>
      <c r="AK279" s="128"/>
      <c r="AL279" s="128"/>
      <c r="AM279" s="132">
        <v>26.51</v>
      </c>
      <c r="AN279" s="131">
        <v>4.88</v>
      </c>
      <c r="AO279" s="130">
        <f>AN279*(SQRT(AP279))</f>
        <v>15.431914981621691</v>
      </c>
      <c r="AP279" s="131">
        <v>10</v>
      </c>
      <c r="AQ279" s="132">
        <v>111.98</v>
      </c>
      <c r="AR279" s="132">
        <v>23.72</v>
      </c>
      <c r="AS279" s="130">
        <f>AR279*(SQRT(AT279))</f>
        <v>75.009226099193953</v>
      </c>
      <c r="AT279" s="131">
        <v>10</v>
      </c>
      <c r="AU279" s="126" t="s">
        <v>599</v>
      </c>
      <c r="AV279" s="124" t="s">
        <v>613</v>
      </c>
      <c r="AW279" s="127"/>
    </row>
    <row r="280" spans="1:49" s="179" customFormat="1" ht="15.5" x14ac:dyDescent="0.35">
      <c r="A280" s="124" t="s">
        <v>123</v>
      </c>
      <c r="B280" s="116" t="s">
        <v>957</v>
      </c>
      <c r="C280" s="116" t="s">
        <v>958</v>
      </c>
      <c r="D280" s="116">
        <v>2012</v>
      </c>
      <c r="E280" s="168" t="s">
        <v>1141</v>
      </c>
      <c r="F280" s="116" t="s">
        <v>141</v>
      </c>
      <c r="G280" s="116" t="s">
        <v>141</v>
      </c>
      <c r="H280" s="116" t="s">
        <v>141</v>
      </c>
      <c r="I280" s="116" t="s">
        <v>153</v>
      </c>
      <c r="J280" s="116" t="s">
        <v>214</v>
      </c>
      <c r="K280" s="116" t="s">
        <v>141</v>
      </c>
      <c r="L280" s="116" t="s">
        <v>311</v>
      </c>
      <c r="M280" s="116" t="s">
        <v>146</v>
      </c>
      <c r="N280" s="116" t="s">
        <v>232</v>
      </c>
      <c r="O280" s="116" t="s">
        <v>406</v>
      </c>
      <c r="P280" s="125">
        <v>15</v>
      </c>
      <c r="Q280" s="126" t="s">
        <v>435</v>
      </c>
      <c r="R280" s="116" t="s">
        <v>343</v>
      </c>
      <c r="S280" s="116" t="s">
        <v>330</v>
      </c>
      <c r="T280" s="116" t="s">
        <v>363</v>
      </c>
      <c r="U280" s="127">
        <v>15</v>
      </c>
      <c r="V280" s="128" t="s">
        <v>511</v>
      </c>
      <c r="W280" s="124" t="s">
        <v>527</v>
      </c>
      <c r="X280" s="128"/>
      <c r="Y280" s="128"/>
      <c r="Z280" s="128"/>
      <c r="AA280" s="128" t="s">
        <v>517</v>
      </c>
      <c r="AB280" s="128"/>
      <c r="AC280" s="128"/>
      <c r="AD280" s="128"/>
      <c r="AE280" s="128"/>
      <c r="AF280" s="128"/>
      <c r="AG280" s="128"/>
      <c r="AH280" s="128"/>
      <c r="AI280" s="124"/>
      <c r="AJ280" s="128"/>
      <c r="AK280" s="128"/>
      <c r="AL280" s="128"/>
      <c r="AM280" s="129">
        <v>142.64705882352942</v>
      </c>
      <c r="AN280" s="130">
        <v>11.764705882352942</v>
      </c>
      <c r="AO280" s="130">
        <v>37.203266590216231</v>
      </c>
      <c r="AP280" s="131">
        <v>10</v>
      </c>
      <c r="AQ280" s="129">
        <v>233.82352941176472</v>
      </c>
      <c r="AR280" s="129">
        <v>13.23529411764706</v>
      </c>
      <c r="AS280" s="130">
        <v>41.85367491399326</v>
      </c>
      <c r="AT280" s="131">
        <v>10</v>
      </c>
      <c r="AU280" s="126" t="s">
        <v>599</v>
      </c>
      <c r="AV280" s="191" t="s">
        <v>635</v>
      </c>
      <c r="AW280" s="127"/>
    </row>
    <row r="281" spans="1:49" s="165" customFormat="1" ht="15.5" x14ac:dyDescent="0.35">
      <c r="A281" s="133" t="s">
        <v>124</v>
      </c>
      <c r="B281" s="117" t="s">
        <v>959</v>
      </c>
      <c r="C281" s="117" t="s">
        <v>960</v>
      </c>
      <c r="D281" s="117">
        <v>2014</v>
      </c>
      <c r="E281" s="172" t="s">
        <v>1142</v>
      </c>
      <c r="F281" s="117" t="s">
        <v>141</v>
      </c>
      <c r="G281" s="117" t="s">
        <v>141</v>
      </c>
      <c r="H281" s="117" t="s">
        <v>142</v>
      </c>
      <c r="I281" s="117" t="s">
        <v>153</v>
      </c>
      <c r="J281" s="117" t="s">
        <v>214</v>
      </c>
      <c r="K281" s="117" t="s">
        <v>141</v>
      </c>
      <c r="L281" s="117" t="s">
        <v>311</v>
      </c>
      <c r="M281" s="117" t="s">
        <v>146</v>
      </c>
      <c r="N281" s="117" t="s">
        <v>147</v>
      </c>
      <c r="O281" s="117" t="s">
        <v>406</v>
      </c>
      <c r="P281" s="134">
        <v>15</v>
      </c>
      <c r="Q281" s="135" t="s">
        <v>435</v>
      </c>
      <c r="R281" s="117" t="s">
        <v>325</v>
      </c>
      <c r="S281" s="117" t="s">
        <v>370</v>
      </c>
      <c r="T281" s="117" t="s">
        <v>363</v>
      </c>
      <c r="U281" s="136">
        <v>15</v>
      </c>
      <c r="V281" s="137" t="s">
        <v>511</v>
      </c>
      <c r="W281" s="133" t="s">
        <v>527</v>
      </c>
      <c r="X281" s="137"/>
      <c r="Y281" s="137"/>
      <c r="Z281" s="137"/>
      <c r="AA281" s="137"/>
      <c r="AB281" s="137"/>
      <c r="AC281" s="137" t="s">
        <v>517</v>
      </c>
      <c r="AD281" s="137"/>
      <c r="AE281" s="137"/>
      <c r="AF281" s="137"/>
      <c r="AG281" s="137"/>
      <c r="AH281" s="137"/>
      <c r="AI281" s="133"/>
      <c r="AJ281" s="137"/>
      <c r="AK281" s="137"/>
      <c r="AL281" s="137"/>
      <c r="AM281" s="140">
        <v>34.18</v>
      </c>
      <c r="AN281" s="139">
        <v>3.86</v>
      </c>
      <c r="AO281" s="139"/>
      <c r="AP281" s="139" t="s">
        <v>622</v>
      </c>
      <c r="AQ281" s="140">
        <v>54.96</v>
      </c>
      <c r="AR281" s="140">
        <v>3.54</v>
      </c>
      <c r="AS281" s="139"/>
      <c r="AT281" s="140" t="s">
        <v>622</v>
      </c>
      <c r="AU281" s="135" t="s">
        <v>599</v>
      </c>
      <c r="AV281" s="133" t="s">
        <v>615</v>
      </c>
      <c r="AW281" s="136"/>
    </row>
    <row r="282" spans="1:49" s="165" customFormat="1" ht="15.5" x14ac:dyDescent="0.35">
      <c r="A282" s="133" t="s">
        <v>124</v>
      </c>
      <c r="B282" s="117" t="s">
        <v>959</v>
      </c>
      <c r="C282" s="117" t="s">
        <v>960</v>
      </c>
      <c r="D282" s="117">
        <v>2014</v>
      </c>
      <c r="E282" s="172" t="s">
        <v>1142</v>
      </c>
      <c r="F282" s="117" t="s">
        <v>141</v>
      </c>
      <c r="G282" s="117" t="s">
        <v>141</v>
      </c>
      <c r="H282" s="117" t="s">
        <v>142</v>
      </c>
      <c r="I282" s="117" t="s">
        <v>153</v>
      </c>
      <c r="J282" s="117" t="s">
        <v>214</v>
      </c>
      <c r="K282" s="117" t="s">
        <v>141</v>
      </c>
      <c r="L282" s="117" t="s">
        <v>311</v>
      </c>
      <c r="M282" s="117" t="s">
        <v>146</v>
      </c>
      <c r="N282" s="117" t="s">
        <v>312</v>
      </c>
      <c r="O282" s="117" t="s">
        <v>406</v>
      </c>
      <c r="P282" s="134">
        <v>15</v>
      </c>
      <c r="Q282" s="135" t="s">
        <v>435</v>
      </c>
      <c r="R282" s="117" t="s">
        <v>325</v>
      </c>
      <c r="S282" s="117" t="s">
        <v>407</v>
      </c>
      <c r="T282" s="117" t="s">
        <v>363</v>
      </c>
      <c r="U282" s="136">
        <v>15</v>
      </c>
      <c r="V282" s="137" t="s">
        <v>511</v>
      </c>
      <c r="W282" s="133" t="s">
        <v>527</v>
      </c>
      <c r="X282" s="137"/>
      <c r="Y282" s="137"/>
      <c r="Z282" s="137"/>
      <c r="AA282" s="137"/>
      <c r="AB282" s="137"/>
      <c r="AC282" s="137" t="s">
        <v>517</v>
      </c>
      <c r="AD282" s="137"/>
      <c r="AE282" s="137"/>
      <c r="AF282" s="137"/>
      <c r="AG282" s="137"/>
      <c r="AH282" s="137"/>
      <c r="AI282" s="133"/>
      <c r="AJ282" s="137" t="s">
        <v>524</v>
      </c>
      <c r="AK282" s="137"/>
      <c r="AL282" s="137"/>
      <c r="AM282" s="138">
        <v>71.113989637305693</v>
      </c>
      <c r="AN282" s="123">
        <v>13.98963730569948</v>
      </c>
      <c r="AO282" s="139"/>
      <c r="AP282" s="139" t="s">
        <v>622</v>
      </c>
      <c r="AQ282" s="138">
        <v>211.01036269430051</v>
      </c>
      <c r="AR282" s="138">
        <v>13.98963730569948</v>
      </c>
      <c r="AS282" s="139"/>
      <c r="AT282" s="140" t="s">
        <v>622</v>
      </c>
      <c r="AU282" s="135" t="s">
        <v>599</v>
      </c>
      <c r="AV282" s="133" t="s">
        <v>604</v>
      </c>
      <c r="AW282" s="136" t="s">
        <v>608</v>
      </c>
    </row>
    <row r="283" spans="1:49" s="179" customFormat="1" ht="15.5" x14ac:dyDescent="0.35">
      <c r="A283" s="124" t="s">
        <v>125</v>
      </c>
      <c r="B283" s="116" t="s">
        <v>961</v>
      </c>
      <c r="C283" s="116" t="s">
        <v>962</v>
      </c>
      <c r="D283" s="116">
        <v>2015</v>
      </c>
      <c r="E283" s="168" t="s">
        <v>1143</v>
      </c>
      <c r="F283" s="116" t="s">
        <v>141</v>
      </c>
      <c r="G283" s="116" t="s">
        <v>141</v>
      </c>
      <c r="H283" s="116" t="s">
        <v>142</v>
      </c>
      <c r="I283" s="116" t="s">
        <v>153</v>
      </c>
      <c r="J283" s="116" t="s">
        <v>214</v>
      </c>
      <c r="K283" s="116" t="s">
        <v>141</v>
      </c>
      <c r="L283" s="116" t="s">
        <v>311</v>
      </c>
      <c r="M283" s="116" t="s">
        <v>146</v>
      </c>
      <c r="N283" s="116" t="s">
        <v>147</v>
      </c>
      <c r="O283" s="116" t="s">
        <v>406</v>
      </c>
      <c r="P283" s="125">
        <v>15</v>
      </c>
      <c r="Q283" s="126" t="s">
        <v>435</v>
      </c>
      <c r="R283" s="116" t="s">
        <v>325</v>
      </c>
      <c r="S283" s="116" t="s">
        <v>370</v>
      </c>
      <c r="T283" s="116" t="s">
        <v>327</v>
      </c>
      <c r="U283" s="127">
        <v>15</v>
      </c>
      <c r="V283" s="128" t="s">
        <v>511</v>
      </c>
      <c r="W283" s="124" t="s">
        <v>527</v>
      </c>
      <c r="X283" s="128"/>
      <c r="Y283" s="128"/>
      <c r="Z283" s="128"/>
      <c r="AA283" s="128"/>
      <c r="AB283" s="128"/>
      <c r="AC283" s="128" t="s">
        <v>517</v>
      </c>
      <c r="AD283" s="128"/>
      <c r="AE283" s="128"/>
      <c r="AF283" s="128"/>
      <c r="AG283" s="128"/>
      <c r="AH283" s="128"/>
      <c r="AI283" s="124"/>
      <c r="AJ283" s="128"/>
      <c r="AK283" s="128"/>
      <c r="AL283" s="128"/>
      <c r="AM283" s="132">
        <v>18.2</v>
      </c>
      <c r="AN283" s="131">
        <v>17.89</v>
      </c>
      <c r="AO283" s="131"/>
      <c r="AP283" s="131" t="s">
        <v>622</v>
      </c>
      <c r="AQ283" s="132">
        <v>78.14</v>
      </c>
      <c r="AR283" s="132">
        <v>5.0199999999999996</v>
      </c>
      <c r="AS283" s="131"/>
      <c r="AT283" s="132" t="s">
        <v>622</v>
      </c>
      <c r="AU283" s="126" t="s">
        <v>599</v>
      </c>
      <c r="AV283" s="124" t="s">
        <v>609</v>
      </c>
      <c r="AW283" s="127"/>
    </row>
    <row r="284" spans="1:49" s="165" customFormat="1" ht="15.5" x14ac:dyDescent="0.35">
      <c r="A284" s="133" t="s">
        <v>126</v>
      </c>
      <c r="B284" s="117" t="s">
        <v>963</v>
      </c>
      <c r="C284" s="117" t="s">
        <v>964</v>
      </c>
      <c r="D284" s="117">
        <v>2016</v>
      </c>
      <c r="E284" s="172" t="s">
        <v>1144</v>
      </c>
      <c r="F284" s="117" t="s">
        <v>141</v>
      </c>
      <c r="G284" s="117" t="s">
        <v>148</v>
      </c>
      <c r="H284" s="117" t="s">
        <v>142</v>
      </c>
      <c r="I284" s="117" t="s">
        <v>143</v>
      </c>
      <c r="J284" s="117" t="s">
        <v>149</v>
      </c>
      <c r="K284" s="117" t="s">
        <v>141</v>
      </c>
      <c r="L284" s="117" t="s">
        <v>313</v>
      </c>
      <c r="M284" s="117" t="s">
        <v>146</v>
      </c>
      <c r="N284" s="117" t="s">
        <v>312</v>
      </c>
      <c r="O284" s="117" t="s">
        <v>406</v>
      </c>
      <c r="P284" s="134">
        <v>15</v>
      </c>
      <c r="Q284" s="135" t="s">
        <v>435</v>
      </c>
      <c r="R284" s="117" t="s">
        <v>325</v>
      </c>
      <c r="S284" s="117" t="s">
        <v>407</v>
      </c>
      <c r="T284" s="117" t="s">
        <v>363</v>
      </c>
      <c r="U284" s="136">
        <v>15</v>
      </c>
      <c r="V284" s="137" t="s">
        <v>511</v>
      </c>
      <c r="W284" s="133" t="s">
        <v>527</v>
      </c>
      <c r="X284" s="137"/>
      <c r="Y284" s="137"/>
      <c r="Z284" s="137"/>
      <c r="AA284" s="137"/>
      <c r="AB284" s="137"/>
      <c r="AC284" s="137" t="s">
        <v>517</v>
      </c>
      <c r="AD284" s="137"/>
      <c r="AE284" s="137"/>
      <c r="AF284" s="137"/>
      <c r="AG284" s="137"/>
      <c r="AH284" s="137"/>
      <c r="AI284" s="133"/>
      <c r="AJ284" s="137" t="s">
        <v>524</v>
      </c>
      <c r="AK284" s="137"/>
      <c r="AL284" s="137"/>
      <c r="AM284" s="140">
        <v>29.09</v>
      </c>
      <c r="AN284" s="140">
        <v>1.8</v>
      </c>
      <c r="AO284" s="123">
        <f>AN284*(SQRT(AP284))</f>
        <v>5.0911688245431428</v>
      </c>
      <c r="AP284" s="140">
        <v>8</v>
      </c>
      <c r="AQ284" s="140">
        <v>60.36</v>
      </c>
      <c r="AR284" s="139">
        <v>3.09</v>
      </c>
      <c r="AS284" s="123">
        <f>AR284*(SQRT(AT284))</f>
        <v>8.7398398154657269</v>
      </c>
      <c r="AT284" s="139">
        <v>8</v>
      </c>
      <c r="AU284" s="135" t="s">
        <v>599</v>
      </c>
      <c r="AV284" s="133" t="s">
        <v>620</v>
      </c>
      <c r="AW284" s="136" t="s">
        <v>608</v>
      </c>
    </row>
    <row r="285" spans="1:49" s="179" customFormat="1" ht="15.5" x14ac:dyDescent="0.35">
      <c r="A285" s="124" t="s">
        <v>127</v>
      </c>
      <c r="B285" s="116" t="s">
        <v>965</v>
      </c>
      <c r="C285" s="116" t="s">
        <v>966</v>
      </c>
      <c r="D285" s="116">
        <v>2017</v>
      </c>
      <c r="E285" s="168" t="s">
        <v>1145</v>
      </c>
      <c r="F285" s="116" t="s">
        <v>141</v>
      </c>
      <c r="G285" s="116" t="s">
        <v>148</v>
      </c>
      <c r="H285" s="116" t="s">
        <v>142</v>
      </c>
      <c r="I285" s="116" t="s">
        <v>153</v>
      </c>
      <c r="J285" s="116" t="s">
        <v>214</v>
      </c>
      <c r="K285" s="116" t="s">
        <v>230</v>
      </c>
      <c r="L285" s="116" t="s">
        <v>314</v>
      </c>
      <c r="M285" s="116" t="s">
        <v>146</v>
      </c>
      <c r="N285" s="116" t="s">
        <v>147</v>
      </c>
      <c r="O285" s="116" t="s">
        <v>406</v>
      </c>
      <c r="P285" s="125">
        <v>15</v>
      </c>
      <c r="Q285" s="126" t="s">
        <v>356</v>
      </c>
      <c r="R285" s="116" t="s">
        <v>325</v>
      </c>
      <c r="S285" s="116" t="s">
        <v>337</v>
      </c>
      <c r="T285" s="116" t="s">
        <v>363</v>
      </c>
      <c r="U285" s="127">
        <v>15</v>
      </c>
      <c r="V285" s="128" t="s">
        <v>511</v>
      </c>
      <c r="W285" s="124" t="s">
        <v>527</v>
      </c>
      <c r="X285" s="128"/>
      <c r="Y285" s="128"/>
      <c r="Z285" s="128"/>
      <c r="AA285" s="128"/>
      <c r="AB285" s="128"/>
      <c r="AC285" s="128" t="s">
        <v>517</v>
      </c>
      <c r="AD285" s="128"/>
      <c r="AE285" s="128"/>
      <c r="AF285" s="128"/>
      <c r="AG285" s="128"/>
      <c r="AH285" s="128"/>
      <c r="AI285" s="124"/>
      <c r="AJ285" s="128"/>
      <c r="AK285" s="128"/>
      <c r="AL285" s="128"/>
      <c r="AM285" s="132">
        <v>15.43</v>
      </c>
      <c r="AN285" s="131">
        <v>3.8</v>
      </c>
      <c r="AO285" s="131">
        <v>12.02</v>
      </c>
      <c r="AP285" s="131">
        <v>10</v>
      </c>
      <c r="AQ285" s="132">
        <v>28.26</v>
      </c>
      <c r="AR285" s="132">
        <v>2.0699999999999998</v>
      </c>
      <c r="AS285" s="131">
        <v>6.55</v>
      </c>
      <c r="AT285" s="132">
        <v>10</v>
      </c>
      <c r="AU285" s="126" t="s">
        <v>599</v>
      </c>
      <c r="AV285" s="124" t="s">
        <v>620</v>
      </c>
      <c r="AW285" s="127"/>
    </row>
    <row r="286" spans="1:49" s="165" customFormat="1" ht="15.5" x14ac:dyDescent="0.35">
      <c r="A286" s="133" t="s">
        <v>128</v>
      </c>
      <c r="B286" s="117" t="s">
        <v>967</v>
      </c>
      <c r="C286" s="117" t="s">
        <v>968</v>
      </c>
      <c r="D286" s="117">
        <v>2020</v>
      </c>
      <c r="E286" s="172" t="s">
        <v>1146</v>
      </c>
      <c r="F286" s="117" t="s">
        <v>141</v>
      </c>
      <c r="G286" s="117" t="s">
        <v>141</v>
      </c>
      <c r="H286" s="117" t="s">
        <v>141</v>
      </c>
      <c r="I286" s="117" t="s">
        <v>143</v>
      </c>
      <c r="J286" s="117" t="s">
        <v>149</v>
      </c>
      <c r="K286" s="117" t="s">
        <v>141</v>
      </c>
      <c r="L286" s="117" t="s">
        <v>315</v>
      </c>
      <c r="M286" s="117" t="s">
        <v>146</v>
      </c>
      <c r="N286" s="117" t="s">
        <v>312</v>
      </c>
      <c r="O286" s="117" t="s">
        <v>406</v>
      </c>
      <c r="P286" s="134">
        <v>15</v>
      </c>
      <c r="Q286" s="135" t="s">
        <v>336</v>
      </c>
      <c r="R286" s="117" t="s">
        <v>325</v>
      </c>
      <c r="S286" s="117" t="s">
        <v>407</v>
      </c>
      <c r="T286" s="117" t="s">
        <v>363</v>
      </c>
      <c r="U286" s="117">
        <v>15</v>
      </c>
      <c r="V286" s="117" t="s">
        <v>511</v>
      </c>
      <c r="W286" s="135" t="s">
        <v>527</v>
      </c>
      <c r="X286" s="136"/>
      <c r="Y286" s="137"/>
      <c r="Z286" s="137"/>
      <c r="AA286" s="137"/>
      <c r="AB286" s="137"/>
      <c r="AC286" s="137" t="s">
        <v>517</v>
      </c>
      <c r="AD286" s="137"/>
      <c r="AE286" s="137"/>
      <c r="AF286" s="137"/>
      <c r="AG286" s="137"/>
      <c r="AH286" s="137"/>
      <c r="AI286" s="133"/>
      <c r="AJ286" s="137" t="s">
        <v>524</v>
      </c>
      <c r="AK286" s="137"/>
      <c r="AL286" s="137"/>
      <c r="AM286" s="138">
        <v>149.55357142857144</v>
      </c>
      <c r="AN286" s="123">
        <v>17.857142857142858</v>
      </c>
      <c r="AO286" s="139"/>
      <c r="AP286" s="139" t="s">
        <v>714</v>
      </c>
      <c r="AQ286" s="123">
        <v>205.35714285714286</v>
      </c>
      <c r="AR286" s="123">
        <v>17.857142857142858</v>
      </c>
      <c r="AS286" s="139"/>
      <c r="AT286" s="140" t="s">
        <v>714</v>
      </c>
      <c r="AU286" s="135" t="s">
        <v>599</v>
      </c>
      <c r="AV286" s="133" t="s">
        <v>616</v>
      </c>
      <c r="AW286" s="136" t="s">
        <v>608</v>
      </c>
    </row>
    <row r="287" spans="1:49" x14ac:dyDescent="0.35">
      <c r="P287" s="58"/>
      <c r="AQ287" s="102"/>
    </row>
    <row r="289" spans="39:41" x14ac:dyDescent="0.35">
      <c r="AM289" s="103"/>
      <c r="AN289" s="104"/>
      <c r="AO289" s="104"/>
    </row>
    <row r="290" spans="39:41" x14ac:dyDescent="0.35">
      <c r="AM290" s="105"/>
      <c r="AN290" s="105"/>
      <c r="AO290" s="106"/>
    </row>
  </sheetData>
  <autoFilter ref="A2:AW286" xr:uid="{01861D93-53B2-401B-BA79-1D3B1387B1BC}"/>
  <mergeCells count="6">
    <mergeCell ref="B1:E1"/>
    <mergeCell ref="F1:H1"/>
    <mergeCell ref="I1:N1"/>
    <mergeCell ref="O1:T1"/>
    <mergeCell ref="U1:AI1"/>
    <mergeCell ref="AM1:AU1"/>
  </mergeCells>
  <hyperlinks>
    <hyperlink ref="E3" r:id="rId1" xr:uid="{5B7154B0-6A9D-48B9-9603-FD8576E76528}"/>
    <hyperlink ref="E4" r:id="rId2" xr:uid="{4AF72719-FF8E-4261-AB9F-204F5D3CC6A0}"/>
    <hyperlink ref="E5" r:id="rId3" xr:uid="{9FFE91FF-DF3F-44CA-9976-C5EE89849418}"/>
    <hyperlink ref="E6" r:id="rId4" xr:uid="{5BC9A0F6-C787-4791-BA3C-C3F862FB226F}"/>
    <hyperlink ref="E7" r:id="rId5" xr:uid="{AFC17644-5A3F-4685-A9AB-7716F8C3B6C4}"/>
    <hyperlink ref="E8" r:id="rId6" xr:uid="{3DAE7DBE-4C8A-4701-9A1C-313EE680B9C9}"/>
    <hyperlink ref="E9" r:id="rId7" xr:uid="{FFE71A0C-B392-48C0-A1E0-0DE0BD57EEE8}"/>
    <hyperlink ref="E10" r:id="rId8" xr:uid="{C1E9ED66-CD30-4FFE-93CD-E4730152BD92}"/>
    <hyperlink ref="E11" r:id="rId9" xr:uid="{47F0C9E7-1C2A-4B0F-8B94-5193A3FF2262}"/>
    <hyperlink ref="E12" r:id="rId10" xr:uid="{350DF519-4CAB-48F3-A69F-441C567AA9F1}"/>
    <hyperlink ref="E13" r:id="rId11" xr:uid="{83AB6BC7-8A62-44AC-9A0F-C53BB838C9AC}"/>
    <hyperlink ref="E14" r:id="rId12" xr:uid="{16B7D9D7-DD39-4ABF-912A-7A57E10350C0}"/>
    <hyperlink ref="E15" r:id="rId13" xr:uid="{FB85B471-8766-499D-90BE-7EDDB946DE86}"/>
    <hyperlink ref="E16" r:id="rId14" xr:uid="{EAEEC5A1-22EF-44F1-B389-4A5641E81E68}"/>
    <hyperlink ref="E17" r:id="rId15" xr:uid="{0F4149FE-BFEB-4D12-9EFA-478C2F1DF156}"/>
    <hyperlink ref="E18:E20" r:id="rId16" display="https://pubmed.ncbi.nlm.nih.gov/15184036/ " xr:uid="{8385744C-390B-48A0-8CAD-DBE5B788D811}"/>
    <hyperlink ref="E21" r:id="rId17" xr:uid="{F30CD677-6E2C-498A-8F9D-6C79098BB93F}"/>
    <hyperlink ref="E22" r:id="rId18" xr:uid="{4AF554B3-EA51-4862-8BB2-AA97D4BCC661}"/>
    <hyperlink ref="E23" r:id="rId19" xr:uid="{83D1CC70-AF77-46CD-9875-72A88EE38FBD}"/>
    <hyperlink ref="E24" r:id="rId20" xr:uid="{50456BF7-B1AC-4E3B-8F66-22C8B06603A5}"/>
    <hyperlink ref="E25" r:id="rId21" xr:uid="{BB1F4C7A-641D-4D8A-B681-10F8A5B09BAF}"/>
    <hyperlink ref="E26" r:id="rId22" xr:uid="{7A08075C-D983-4124-9FFA-04CC9E434940}"/>
    <hyperlink ref="E27:E35" r:id="rId23" display="https://pubmed.ncbi.nlm.nih.gov/22334122/ " xr:uid="{BD7E6AF9-2F5B-4373-B40E-9CE4925C7FAF}"/>
    <hyperlink ref="E36" r:id="rId24" xr:uid="{7FA2F9CF-749D-4271-849F-67B8A641102B}"/>
    <hyperlink ref="E37:E39" r:id="rId25" display="https://pubmed.ncbi.nlm.nih.gov/10227075/ " xr:uid="{784D3CA2-1467-485A-9F93-3941D86E81F1}"/>
    <hyperlink ref="E40" r:id="rId26" xr:uid="{E031B5FA-350F-4FD1-9DF9-F6E5CB5C93D2}"/>
    <hyperlink ref="E41" r:id="rId27" xr:uid="{0325FC23-16AC-46FD-934F-0C6CA5305818}"/>
    <hyperlink ref="E42:E44" r:id="rId28" display="https://pubmed.ncbi.nlm.nih.gov/31175878/ " xr:uid="{422FBFA0-B9C8-4C52-9313-1233AC1AFB61}"/>
    <hyperlink ref="E45" r:id="rId29" xr:uid="{C67BB47A-F533-455C-A94B-4CBDABFCC052}"/>
    <hyperlink ref="E46" r:id="rId30" xr:uid="{66A21189-1601-42D9-86D4-9D61FD50A5AB}"/>
    <hyperlink ref="E47:E48" r:id="rId31" display="https://pubmed.ncbi.nlm.nih.gov/31473161/ " xr:uid="{8DF8F7FC-623A-4FFB-9A9F-3CB6423337DB}"/>
    <hyperlink ref="E49" r:id="rId32" xr:uid="{DED0BA28-0AC3-441B-80ED-A2988DEC1F69}"/>
    <hyperlink ref="E50" r:id="rId33" xr:uid="{640070C7-B8D6-4969-814E-EE02D0BF5FC2}"/>
    <hyperlink ref="E51:E57" r:id="rId34" display="https://pubmed.ncbi.nlm.nih.gov/26724575/ " xr:uid="{F543B17B-16BF-48E5-A165-D92C57EA7246}"/>
    <hyperlink ref="E58" r:id="rId35" xr:uid="{4565A0DF-3A6D-4664-A0C1-228768B3FC89}"/>
    <hyperlink ref="E59" r:id="rId36" xr:uid="{D158A714-730F-4D9C-A896-8272DBB1A8F0}"/>
    <hyperlink ref="E60" r:id="rId37" xr:uid="{25022B75-8CB0-4B0A-827F-BFDC094CBDD6}"/>
    <hyperlink ref="E61" r:id="rId38" xr:uid="{676CE060-3A06-40DA-8023-63D04471B356}"/>
    <hyperlink ref="E62" r:id="rId39" xr:uid="{E12F247E-1E55-44E4-9A50-298F2F770715}"/>
    <hyperlink ref="E63" r:id="rId40" xr:uid="{83E75AB6-74EF-4634-9C04-C23247DD5166}"/>
    <hyperlink ref="E64" r:id="rId41" xr:uid="{FB5E1B3D-BEBC-4C46-A032-E1682B3FD3F9}"/>
    <hyperlink ref="E65" r:id="rId42" xr:uid="{75013CA7-ABC0-476E-9097-0ED59CE1A372}"/>
    <hyperlink ref="E66" r:id="rId43" xr:uid="{AEFC4AB3-7644-4B96-BCDA-2B508D11D69D}"/>
    <hyperlink ref="E67" r:id="rId44" xr:uid="{3DF8FAD8-1FF0-437B-90DB-79122FF85D4C}"/>
    <hyperlink ref="E68" r:id="rId45" xr:uid="{890AB559-B4AC-40C3-81B2-20A797A235A7}"/>
    <hyperlink ref="E69" r:id="rId46" xr:uid="{EE86D2B4-D69D-40CD-8889-00AF0A817608}"/>
    <hyperlink ref="E70" r:id="rId47" xr:uid="{2B3ED72E-F6B4-4B96-9570-3DE9A41395C0}"/>
    <hyperlink ref="E71" r:id="rId48" xr:uid="{0F2855F3-8860-4B0C-90CB-0ABDFDE66B15}"/>
    <hyperlink ref="E72" r:id="rId49" xr:uid="{41BE75BE-5B35-498E-A46E-6B05497EB6D6}"/>
    <hyperlink ref="E73" r:id="rId50" xr:uid="{0F821800-B084-45A4-A659-B0E227A6639F}"/>
    <hyperlink ref="E74" r:id="rId51" xr:uid="{7A63104C-1096-41A6-9AA3-CF414F606EC9}"/>
    <hyperlink ref="E75" r:id="rId52" xr:uid="{6F55D82E-A135-40EB-96DE-71509434202E}"/>
    <hyperlink ref="E76" r:id="rId53" xr:uid="{CC0B0E68-71F3-4F47-9153-DCB0BC04732B}"/>
    <hyperlink ref="E77" r:id="rId54" xr:uid="{0CA48EDC-F411-4CB5-998B-03A7458C629E}"/>
    <hyperlink ref="E78" r:id="rId55" xr:uid="{43F27074-2825-4267-95C9-F20DBE8D26AA}"/>
    <hyperlink ref="E79" r:id="rId56" xr:uid="{9037E98E-21E9-4F17-ABDB-AC058BBA9701}"/>
    <hyperlink ref="E80" r:id="rId57" xr:uid="{0032BF51-C09D-4153-A39E-44263CA5201B}"/>
    <hyperlink ref="E81" r:id="rId58" xr:uid="{51E1A1F6-9EB9-45B3-9453-E4C7A8476CB2}"/>
    <hyperlink ref="E82" r:id="rId59" xr:uid="{C578E2D4-D78D-4AF4-AB59-EED66DE80D2F}"/>
    <hyperlink ref="E83" r:id="rId60" xr:uid="{37E8A0BE-7297-4004-8057-B41A573ECF06}"/>
    <hyperlink ref="E84" r:id="rId61" xr:uid="{5202AC89-E329-4537-BAB8-461FE775FBEC}"/>
    <hyperlink ref="E85" r:id="rId62" xr:uid="{278FA99F-34E3-425B-B7A9-657CC824BA33}"/>
    <hyperlink ref="E86" r:id="rId63" xr:uid="{DB9695D2-EC11-4BD5-959E-AD970C89B9E7}"/>
    <hyperlink ref="E87" r:id="rId64" xr:uid="{752DD91A-2CFF-4C50-9F07-1098F297A20B}"/>
    <hyperlink ref="E88" r:id="rId65" xr:uid="{A3AAC97D-52FB-450F-99C2-F8D80FC3344D}"/>
    <hyperlink ref="E89" r:id="rId66" xr:uid="{40C30C93-02B5-4E7D-AB04-6F0EF9C5D9C6}"/>
    <hyperlink ref="E90" r:id="rId67" xr:uid="{B51991BB-E510-4E9E-9A4A-08621F8D83E3}"/>
    <hyperlink ref="E91" r:id="rId68" xr:uid="{62FE6CF5-0C32-45F0-8CD9-8846053ED0FF}"/>
    <hyperlink ref="E92" r:id="rId69" xr:uid="{463307B9-C585-47A5-AF40-2400C9523E1F}"/>
    <hyperlink ref="E93" r:id="rId70" xr:uid="{A67CA873-0F66-4577-A7AB-D45F4D999F4E}"/>
    <hyperlink ref="E94" r:id="rId71" xr:uid="{1C613DDD-9330-4548-A4D5-9D6BB7050363}"/>
    <hyperlink ref="E95" r:id="rId72" xr:uid="{BA419AD7-DBF6-480B-8C14-2771F9B8F5EB}"/>
    <hyperlink ref="E96" r:id="rId73" xr:uid="{D07163C5-B123-4E53-9BEE-F057BDB9E51E}"/>
    <hyperlink ref="E97" r:id="rId74" xr:uid="{4D98C0C7-6F60-4F97-9574-EA186383800A}"/>
    <hyperlink ref="E98" r:id="rId75" xr:uid="{D86929D8-934F-4E15-89FD-92FE854BFCBD}"/>
    <hyperlink ref="E99" r:id="rId76" xr:uid="{FE65DC3F-B984-4A14-BA4B-26F4EB43548C}"/>
    <hyperlink ref="E100" r:id="rId77" xr:uid="{BC2AD7E5-673F-4F02-BCDB-FE6190B37919}"/>
    <hyperlink ref="E101" r:id="rId78" xr:uid="{920325E1-595B-4580-86A0-5D93027C9C71}"/>
    <hyperlink ref="E110" r:id="rId79" xr:uid="{9C6A98DB-E059-4B8B-B9DF-188AA2CC8DED}"/>
    <hyperlink ref="E111" r:id="rId80" xr:uid="{F02DCFAE-FAC0-4194-BABA-FDAE274E23CF}"/>
    <hyperlink ref="E112" r:id="rId81" xr:uid="{30BD14BD-65FB-4B5A-8F2F-143D12DDD64A}"/>
    <hyperlink ref="E113" r:id="rId82" xr:uid="{0402CD72-2742-498C-9B08-386132261AEC}"/>
    <hyperlink ref="E114" r:id="rId83" xr:uid="{C98AAC3F-EBD7-4787-88E8-52A7465959C8}"/>
    <hyperlink ref="E115" r:id="rId84" xr:uid="{52C6CCED-E2F8-4425-8B87-30A7B0C2779A}"/>
    <hyperlink ref="E116" r:id="rId85" xr:uid="{6745B83C-AEFD-4057-B421-26799078A408}"/>
    <hyperlink ref="E117" r:id="rId86" xr:uid="{AFAADAC1-C5B1-4016-8B62-CCA29DDB852F}"/>
    <hyperlink ref="E118" r:id="rId87" xr:uid="{6E92C762-26A9-4FA2-A713-CD1146F053F9}"/>
    <hyperlink ref="E119" r:id="rId88" xr:uid="{CB871D07-4A29-462F-84FD-B7EA4172E6CF}"/>
    <hyperlink ref="E120:E124" r:id="rId89" display="https://pubmed.ncbi.nlm.nih.gov/15601607/ " xr:uid="{9DE90F74-D4A5-4A61-9A51-DC61E680649F}"/>
    <hyperlink ref="E126" r:id="rId90" xr:uid="{74CAC401-BF81-4480-92B6-01C1F00CFB5F}"/>
    <hyperlink ref="E127" r:id="rId91" xr:uid="{662EE286-D743-499C-B1EE-71522718A1CD}"/>
    <hyperlink ref="E128" r:id="rId92" xr:uid="{8575BD27-664E-4B48-8CA1-FA3EF6F8E126}"/>
    <hyperlink ref="E129" r:id="rId93" xr:uid="{FA30AF28-6421-4B5C-BE01-90C9B2D92122}"/>
    <hyperlink ref="E130" r:id="rId94" xr:uid="{161F9546-9B02-42F0-866C-99B317ECF14D}"/>
    <hyperlink ref="E131" r:id="rId95" xr:uid="{DD64C3AE-71D8-48AA-9239-6E9B9B049482}"/>
    <hyperlink ref="E132" r:id="rId96" xr:uid="{A9E269A4-928A-4215-844F-00ACC5405DA9}"/>
    <hyperlink ref="E133" r:id="rId97" xr:uid="{F4D375FB-06B6-4C4C-AF23-36C9193F8C7D}"/>
    <hyperlink ref="E134" r:id="rId98" xr:uid="{2297F754-4703-463A-AA48-5723180F893B}"/>
    <hyperlink ref="E135" r:id="rId99" xr:uid="{463E2BE9-C2E1-47EC-A614-AEB34CD711A8}"/>
    <hyperlink ref="E136" r:id="rId100" xr:uid="{4B05F58F-31D6-4604-BDD8-ECAC6F4BEB79}"/>
    <hyperlink ref="E137" r:id="rId101" xr:uid="{FDB7F08A-CAB7-4A5F-8BFF-2EAAC78C2AD7}"/>
    <hyperlink ref="E138" r:id="rId102" xr:uid="{A11B079B-C963-4205-BBFF-8FB83E1BB712}"/>
    <hyperlink ref="E143" r:id="rId103" xr:uid="{1538CEAC-48A2-4971-97A4-2AF9459A9F5C}"/>
    <hyperlink ref="E144:E146" r:id="rId104" display="https://pubmed.ncbi.nlm.nih.gov/21471958/ " xr:uid="{642EB871-FC29-4D86-ADF7-56D810DABC9D}"/>
    <hyperlink ref="E147" r:id="rId105" xr:uid="{F152B19A-6FEE-4215-9605-C3C7477B6507}"/>
    <hyperlink ref="E148" r:id="rId106" xr:uid="{C8B41B30-7BD8-4709-BADB-999C7CAC1509}"/>
    <hyperlink ref="E149:E151" r:id="rId107" display="https://pubmed.ncbi.nlm.nih.gov/29058703/ " xr:uid="{B5BD9B3C-E1DC-48C1-9F1D-F0FF20F00045}"/>
    <hyperlink ref="E152" r:id="rId108" xr:uid="{3EC68C4E-4EFB-4DAB-80B7-B5CC56D992EE}"/>
    <hyperlink ref="E153" r:id="rId109" xr:uid="{59365170-BDE7-42A3-BEEA-6B45FA4B47F8}"/>
    <hyperlink ref="E154" r:id="rId110" xr:uid="{1BFD260B-4408-472D-BEF7-E351D8EE81A6}"/>
    <hyperlink ref="E155" r:id="rId111" xr:uid="{902026C7-0C8A-4526-BB99-8464FBD9664D}"/>
    <hyperlink ref="E156" r:id="rId112" xr:uid="{666FDDE2-62E7-48FD-8C95-A220CF45E0F0}"/>
    <hyperlink ref="E157" r:id="rId113" xr:uid="{7CD829E3-AF61-455E-A5B3-5C27D384E0EE}"/>
    <hyperlink ref="E158:E162" r:id="rId114" display="https://pubmed.ncbi.nlm.nih.gov/20676614/ " xr:uid="{DE24B9FB-E1A1-4C60-ABB8-06B32E48A294}"/>
    <hyperlink ref="E163" r:id="rId115" xr:uid="{D3464D29-27A4-4F25-BEB9-0AEDAC9F9665}"/>
    <hyperlink ref="E164:E165" r:id="rId116" display="https://pubmed.ncbi.nlm.nih.gov/33526146/ " xr:uid="{72FD749B-531A-463B-AB21-FBA398C318F9}"/>
    <hyperlink ref="E166" r:id="rId117" xr:uid="{2A20BFF4-CC20-4078-9670-A78589C13459}"/>
    <hyperlink ref="E167:E170" r:id="rId118" display="https://pubmed.ncbi.nlm.nih.gov/10594313/ " xr:uid="{4FF287C2-A2B2-4ACC-8C7D-89E27F1E3813}"/>
    <hyperlink ref="E171" r:id="rId119" xr:uid="{D7B39B67-D359-45CC-AB57-09D67039ECED}"/>
    <hyperlink ref="E172:E174" r:id="rId120" display="https://pubmed.ncbi.nlm.nih.gov/18423441/ " xr:uid="{FB425A89-9A84-4F97-B2FA-4B2B0BD42010}"/>
    <hyperlink ref="E175" r:id="rId121" xr:uid="{94C8448F-75A6-487F-A1C8-FCF112CB30AD}"/>
    <hyperlink ref="E176" r:id="rId122" xr:uid="{002A5275-C4E8-4369-BB75-A2B8D649FD41}"/>
    <hyperlink ref="E177" r:id="rId123" xr:uid="{41B19816-049A-4FDB-BEFB-E5B08BCF1364}"/>
    <hyperlink ref="E178" r:id="rId124" xr:uid="{1E203166-119E-43C7-9F0C-59AEB84277CF}"/>
    <hyperlink ref="E179:E180" r:id="rId125" display="https://pubmed.ncbi.nlm.nih.gov/9380787/ " xr:uid="{9085B714-7050-47DB-ACE4-03CF2528A63A}"/>
    <hyperlink ref="E181" r:id="rId126" xr:uid="{592EB3E2-32E9-49EF-9663-ECAB8EEDC10B}"/>
    <hyperlink ref="E182:E184" r:id="rId127" display="https://pubmed.ncbi.nlm.nih.gov/17368447/ " xr:uid="{6E9BF793-D097-431F-B2E6-A2B8F2412922}"/>
    <hyperlink ref="E185" r:id="rId128" xr:uid="{94EF0E51-2986-4BB9-A0D1-672BD0E11377}"/>
    <hyperlink ref="E186" r:id="rId129" xr:uid="{59C533BB-A918-476C-996A-5A49EEFD78A8}"/>
    <hyperlink ref="E187:E188" r:id="rId130" display="https://pubmed.ncbi.nlm.nih.gov/17368862/ " xr:uid="{7AD55690-285F-4A0E-B6B3-324B5E090F58}"/>
    <hyperlink ref="E189" r:id="rId131" xr:uid="{B12AAE60-BE5A-44DB-9000-33F88EC324BE}"/>
    <hyperlink ref="E191" r:id="rId132" xr:uid="{68FED046-061D-4B07-BF8D-7BB3D86A1F74}"/>
    <hyperlink ref="E192" r:id="rId133" xr:uid="{2C56D1E4-497D-4200-AE20-C43DE840144A}"/>
    <hyperlink ref="E193" r:id="rId134" xr:uid="{7EF827FF-45B7-464D-A495-B7CE155C0AB8}"/>
    <hyperlink ref="E194" r:id="rId135" xr:uid="{5E8A253D-F853-476A-BAB7-B150769DEB68}"/>
    <hyperlink ref="E195" r:id="rId136" xr:uid="{C843AF88-5BE4-408F-9485-588A0FDE916B}"/>
    <hyperlink ref="E196" r:id="rId137" xr:uid="{D1B32CB4-9B5E-474E-BE7D-0E1AA6E40D99}"/>
    <hyperlink ref="E197" r:id="rId138" xr:uid="{0E7C2B5B-0AB4-49C7-B26B-288AEA75DD45}"/>
    <hyperlink ref="E198" r:id="rId139" xr:uid="{7F038D2F-835D-4332-BF98-77D90C61D363}"/>
    <hyperlink ref="E199" r:id="rId140" xr:uid="{A92230C0-F560-492C-949E-214F1145CA38}"/>
    <hyperlink ref="E200" r:id="rId141" xr:uid="{3752589A-D85C-4923-A3E5-DCA3448BB90E}"/>
    <hyperlink ref="E201" r:id="rId142" xr:uid="{34F93EA5-04A1-4875-97EC-CC19803CD142}"/>
    <hyperlink ref="E202" r:id="rId143" xr:uid="{290BCCE4-4B19-45C9-BDB5-F7080085F2F8}"/>
    <hyperlink ref="E203" r:id="rId144" xr:uid="{C4E10069-0662-4149-98E2-3CD57340976F}"/>
    <hyperlink ref="E204:E208" r:id="rId145" display="https://pubmed.ncbi.nlm.nih.gov/23321806/ " xr:uid="{976582B1-17CB-4380-9176-96FBAB1E6623}"/>
    <hyperlink ref="E209" r:id="rId146" xr:uid="{CFC80BE4-1E81-4803-AF77-9E6FF348853F}"/>
    <hyperlink ref="E210:E216" r:id="rId147" display="https://pubmed.ncbi.nlm.nih.gov/30792491/ " xr:uid="{047C0E4B-3290-464D-A954-87CE75366D7E}"/>
    <hyperlink ref="E217" r:id="rId148" xr:uid="{0639ABFE-A514-4FCE-8A5F-5CE07D3345A5}"/>
    <hyperlink ref="E218" r:id="rId149" xr:uid="{39E9C78B-0AC9-487D-A825-4C012C82DEF5}"/>
    <hyperlink ref="E219" r:id="rId150" xr:uid="{034E0209-9CE4-4F5F-A990-DBF9DF74BC07}"/>
    <hyperlink ref="E220:E222" r:id="rId151" display="https://pubmed.ncbi.nlm.nih.gov/12957234/ " xr:uid="{FCF430A7-BD72-4990-894F-3407EBCD07D6}"/>
    <hyperlink ref="E223" r:id="rId152" xr:uid="{129F7DBD-8150-4F0D-9FB2-37BAA637A22F}"/>
    <hyperlink ref="E224:E226" r:id="rId153" display="https://pubmed.ncbi.nlm.nih.gov/27592057/ " xr:uid="{542ECB0E-1AE0-4284-829B-1DDC8784817C}"/>
    <hyperlink ref="E227" r:id="rId154" xr:uid="{3D0B2144-3D84-41DF-881E-35F8E7ADDA7B}"/>
    <hyperlink ref="E228:E230" r:id="rId155" display="https://pubmed.ncbi.nlm.nih.gov/16831418/ " xr:uid="{4C0E1F7E-523C-4200-BD6A-8F163715776C}"/>
    <hyperlink ref="E231" r:id="rId156" xr:uid="{C3CE41CD-EEC2-4F49-8214-7ED17C1B2EF0}"/>
    <hyperlink ref="E232" r:id="rId157" xr:uid="{A8DA6C09-F172-4A98-A450-D8EF78FD04A6}"/>
    <hyperlink ref="E233" r:id="rId158" xr:uid="{D65DA99F-F720-4D47-8978-A64FCFFA773C}"/>
    <hyperlink ref="E234" r:id="rId159" xr:uid="{3862DF91-94D4-46B5-AE31-633ED837A097}"/>
    <hyperlink ref="E235" r:id="rId160" xr:uid="{90BFEFFC-58B6-4577-B3E1-1E41614FEC9F}"/>
    <hyperlink ref="E236" r:id="rId161" xr:uid="{E5368664-75D5-42AA-A237-E40EC25B3981}"/>
    <hyperlink ref="E237" r:id="rId162" xr:uid="{CC6D5B4A-C3CE-4FE1-BAAF-EB57DDD7F02E}"/>
    <hyperlink ref="E238" r:id="rId163" xr:uid="{45B6C58F-6EC1-47ED-B8BC-7F8050CB292C}"/>
    <hyperlink ref="E239" r:id="rId164" xr:uid="{49DD0AF2-8CC5-4E6A-A6BB-12E98F9CB641}"/>
    <hyperlink ref="E240" r:id="rId165" xr:uid="{8B2CB7D8-AC0A-41D2-82F9-714682C25C17}"/>
    <hyperlink ref="E241:E242" r:id="rId166" display="https://pubmed.ncbi.nlm.nih.gov/17031709/ " xr:uid="{256B5DDA-FBA3-433C-B165-98E6595EC258}"/>
    <hyperlink ref="E243" r:id="rId167" xr:uid="{AADCC354-D909-41EC-8F68-CD296D9F1D20}"/>
    <hyperlink ref="E244" r:id="rId168" xr:uid="{51225286-2754-4363-9C0D-8F47B4BFFB22}"/>
    <hyperlink ref="E245" r:id="rId169" xr:uid="{6DED4F9F-E71A-425A-A5D5-1D42BD0F2A04}"/>
    <hyperlink ref="E246:E248" r:id="rId170" display="https://pubmed.ncbi.nlm.nih.gov/33046550/ " xr:uid="{EF392606-D448-4EB2-B54E-34FA30C64599}"/>
    <hyperlink ref="E249" r:id="rId171" xr:uid="{92E97686-036F-48CA-968C-40A44EE719D4}"/>
    <hyperlink ref="E250" r:id="rId172" xr:uid="{9FCC5C3C-7FD1-4D81-A0B7-088C02C21A1A}"/>
    <hyperlink ref="E251" r:id="rId173" xr:uid="{2E31CD3C-89E8-4EB4-BB15-ABB125EAC6A6}"/>
    <hyperlink ref="E252" r:id="rId174" xr:uid="{977DD2C4-29C7-4A35-99A4-15DC45110271}"/>
    <hyperlink ref="E253" r:id="rId175" xr:uid="{AD15862C-1120-4D05-BFF4-32432BE332E9}"/>
    <hyperlink ref="E254:E258" r:id="rId176" display="https://pubmed.ncbi.nlm.nih.gov/18604599/ " xr:uid="{747FA393-C50A-4687-830C-C779F8DF7353}"/>
    <hyperlink ref="E259" r:id="rId177" xr:uid="{88ACD065-AE2E-4626-B109-38DC7D0F7D68}"/>
    <hyperlink ref="E260" r:id="rId178" xr:uid="{A17CCFC4-A2A8-4F48-8CA1-8DDDC9874E32}"/>
    <hyperlink ref="E261:E262" r:id="rId179" display="https://pubmed.ncbi.nlm.nih.gov/21427517/ " xr:uid="{3FE09EAC-AF7D-4277-9BD7-25364E109D00}"/>
    <hyperlink ref="E263" r:id="rId180" xr:uid="{D593EDE3-F6E5-4927-AFCE-BC6961DDE70E}"/>
    <hyperlink ref="E264" r:id="rId181" xr:uid="{57B3FFDF-6A04-4C6B-8775-5EDA0A28AFD1}"/>
    <hyperlink ref="E265" r:id="rId182" xr:uid="{41840C41-0F3E-4425-BD09-B95A6E8E315F}"/>
    <hyperlink ref="E266" r:id="rId183" xr:uid="{2D7ADA4C-7AAD-4372-B8A4-4A70D5F2C344}"/>
    <hyperlink ref="E267:E271" r:id="rId184" display="https://pubmed.ncbi.nlm.nih.gov/25576374/ " xr:uid="{1586B7A1-AFD5-4E41-AAF6-0D0F59D1CAA7}"/>
    <hyperlink ref="E272" r:id="rId185" xr:uid="{72CE9AD2-BFA6-453E-A94F-0BE205B43B63}"/>
    <hyperlink ref="E273" r:id="rId186" xr:uid="{C58EDC14-C40E-46EE-B50D-C33BCD28445B}"/>
    <hyperlink ref="E274" r:id="rId187" xr:uid="{F2B7CB2F-9F84-4DD6-8872-43868CEA8E42}"/>
    <hyperlink ref="E275" r:id="rId188" xr:uid="{13A080DF-F9E8-41B7-B31D-5313D19842C6}"/>
    <hyperlink ref="E276" r:id="rId189" xr:uid="{85E483EF-55E6-4001-AF5A-0E76B753C5DA}"/>
    <hyperlink ref="E277" r:id="rId190" xr:uid="{D3411F36-CD53-4AC1-86A1-621F45F42891}"/>
    <hyperlink ref="E278" r:id="rId191" xr:uid="{65253BBD-AAD8-44ED-9571-C798D2888DF7}"/>
    <hyperlink ref="E279" r:id="rId192" xr:uid="{F8CBFE44-EA27-466E-A328-D8ADEF647276}"/>
    <hyperlink ref="E280" r:id="rId193" xr:uid="{73A4260B-799B-4B4D-8742-B498D14B7EA0}"/>
    <hyperlink ref="E281" r:id="rId194" xr:uid="{11CD432E-7C95-4FB4-871A-6BBFDB4012A0}"/>
    <hyperlink ref="E282" r:id="rId195" xr:uid="{2F2F7C0B-3829-4740-966F-DDC21F3B251A}"/>
    <hyperlink ref="E283" r:id="rId196" xr:uid="{BAC6156D-7523-4A23-B8A7-C56DEB35E0EE}"/>
    <hyperlink ref="E284" r:id="rId197" xr:uid="{7BEBA941-EB2C-4388-9706-2A3969120CA6}"/>
    <hyperlink ref="E285" r:id="rId198" xr:uid="{75D61A47-20BD-4A71-A9A8-11DE33626AB2}"/>
    <hyperlink ref="E286" r:id="rId199" xr:uid="{BA12A348-69BF-4AF7-85BE-E42636E6C911}"/>
  </hyperlinks>
  <pageMargins left="0.7" right="0.7" top="0.75" bottom="0.75" header="0.3" footer="0.3"/>
  <pageSetup paperSize="9" orientation="portrait" r:id="rId200"/>
  <legacyDrawing r:id="rId2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C71F9-2CAE-4247-9FEE-AE2848FB5D5F}">
  <dimension ref="A1:M129"/>
  <sheetViews>
    <sheetView zoomScale="70" zoomScaleNormal="70" workbookViewId="0">
      <selection activeCell="B2" sqref="B2:M129"/>
    </sheetView>
  </sheetViews>
  <sheetFormatPr defaultRowHeight="14.5" x14ac:dyDescent="0.35"/>
  <cols>
    <col min="1" max="1" width="16.81640625" bestFit="1" customWidth="1"/>
    <col min="2" max="2" width="14.26953125" customWidth="1"/>
    <col min="3" max="3" width="15.36328125" customWidth="1"/>
    <col min="4" max="4" width="14.6328125" customWidth="1"/>
    <col min="5" max="5" width="13.81640625" customWidth="1"/>
    <col min="6" max="6" width="13.54296875" customWidth="1"/>
    <col min="7" max="7" width="15.1796875" customWidth="1"/>
    <col min="8" max="8" width="17.26953125" customWidth="1"/>
    <col min="9" max="9" width="16.36328125" customWidth="1"/>
    <col min="10" max="10" width="15.54296875" customWidth="1"/>
    <col min="11" max="11" width="15.90625" customWidth="1"/>
    <col min="12" max="12" width="15.6328125" customWidth="1"/>
    <col min="13" max="13" width="20.6328125" customWidth="1"/>
  </cols>
  <sheetData>
    <row r="1" spans="1:13" ht="105.5" customHeight="1" x14ac:dyDescent="0.35">
      <c r="A1" s="108" t="s">
        <v>969</v>
      </c>
      <c r="B1" s="109" t="s">
        <v>970</v>
      </c>
      <c r="C1" s="110" t="s">
        <v>971</v>
      </c>
      <c r="D1" s="110" t="s">
        <v>972</v>
      </c>
      <c r="E1" s="109" t="s">
        <v>973</v>
      </c>
      <c r="F1" s="110" t="s">
        <v>974</v>
      </c>
      <c r="G1" s="110" t="s">
        <v>975</v>
      </c>
      <c r="H1" s="110" t="s">
        <v>976</v>
      </c>
      <c r="I1" s="110" t="s">
        <v>977</v>
      </c>
      <c r="J1" s="110" t="s">
        <v>978</v>
      </c>
      <c r="K1" s="110" t="s">
        <v>979</v>
      </c>
      <c r="L1" s="110" t="s">
        <v>980</v>
      </c>
      <c r="M1" s="110" t="s">
        <v>981</v>
      </c>
    </row>
    <row r="2" spans="1:13" x14ac:dyDescent="0.35">
      <c r="A2" s="111" t="s">
        <v>1</v>
      </c>
      <c r="B2" s="110" t="s">
        <v>982</v>
      </c>
      <c r="C2" s="110" t="s">
        <v>983</v>
      </c>
      <c r="D2" s="110" t="s">
        <v>984</v>
      </c>
      <c r="E2" s="110" t="s">
        <v>984</v>
      </c>
      <c r="F2" s="110" t="s">
        <v>983</v>
      </c>
      <c r="G2" s="110" t="s">
        <v>983</v>
      </c>
      <c r="H2" s="110" t="s">
        <v>983</v>
      </c>
      <c r="I2" s="110" t="s">
        <v>983</v>
      </c>
      <c r="J2" s="110" t="s">
        <v>984</v>
      </c>
      <c r="K2" s="110" t="s">
        <v>983</v>
      </c>
      <c r="L2" s="110" t="s">
        <v>983</v>
      </c>
      <c r="M2" s="110" t="s">
        <v>984</v>
      </c>
    </row>
    <row r="3" spans="1:13" x14ac:dyDescent="0.35">
      <c r="A3" s="111" t="s">
        <v>2</v>
      </c>
      <c r="B3" s="110" t="s">
        <v>984</v>
      </c>
      <c r="C3" s="110" t="s">
        <v>983</v>
      </c>
      <c r="D3" s="110" t="s">
        <v>984</v>
      </c>
      <c r="E3" s="110" t="s">
        <v>982</v>
      </c>
      <c r="F3" s="110" t="s">
        <v>983</v>
      </c>
      <c r="G3" s="110" t="s">
        <v>983</v>
      </c>
      <c r="H3" s="110" t="s">
        <v>983</v>
      </c>
      <c r="I3" s="110" t="s">
        <v>983</v>
      </c>
      <c r="J3" s="110" t="s">
        <v>983</v>
      </c>
      <c r="K3" s="110" t="s">
        <v>983</v>
      </c>
      <c r="L3" s="110" t="s">
        <v>983</v>
      </c>
      <c r="M3" s="110" t="s">
        <v>983</v>
      </c>
    </row>
    <row r="4" spans="1:13" x14ac:dyDescent="0.35">
      <c r="A4" s="111" t="s">
        <v>3</v>
      </c>
      <c r="B4" s="112" t="s">
        <v>984</v>
      </c>
      <c r="C4" s="112" t="s">
        <v>983</v>
      </c>
      <c r="D4" s="112" t="s">
        <v>984</v>
      </c>
      <c r="E4" s="112" t="s">
        <v>982</v>
      </c>
      <c r="F4" s="112" t="s">
        <v>983</v>
      </c>
      <c r="G4" s="112" t="s">
        <v>983</v>
      </c>
      <c r="H4" s="112" t="s">
        <v>983</v>
      </c>
      <c r="I4" s="112" t="s">
        <v>983</v>
      </c>
      <c r="J4" s="112" t="s">
        <v>983</v>
      </c>
      <c r="K4" s="112" t="s">
        <v>983</v>
      </c>
      <c r="L4" s="112" t="s">
        <v>983</v>
      </c>
      <c r="M4" s="112" t="s">
        <v>983</v>
      </c>
    </row>
    <row r="5" spans="1:13" x14ac:dyDescent="0.35">
      <c r="A5" s="111" t="s">
        <v>4</v>
      </c>
      <c r="B5" s="112" t="s">
        <v>982</v>
      </c>
      <c r="C5" s="112" t="s">
        <v>983</v>
      </c>
      <c r="D5" s="112" t="s">
        <v>983</v>
      </c>
      <c r="E5" s="112" t="s">
        <v>984</v>
      </c>
      <c r="F5" s="112" t="s">
        <v>983</v>
      </c>
      <c r="G5" s="112" t="s">
        <v>983</v>
      </c>
      <c r="H5" s="112" t="s">
        <v>983</v>
      </c>
      <c r="I5" s="112" t="s">
        <v>983</v>
      </c>
      <c r="J5" s="112" t="s">
        <v>984</v>
      </c>
      <c r="K5" s="112" t="s">
        <v>983</v>
      </c>
      <c r="L5" s="112" t="s">
        <v>983</v>
      </c>
      <c r="M5" s="112" t="s">
        <v>983</v>
      </c>
    </row>
    <row r="6" spans="1:13" x14ac:dyDescent="0.35">
      <c r="A6" s="111" t="s">
        <v>5</v>
      </c>
      <c r="B6" s="112" t="s">
        <v>984</v>
      </c>
      <c r="C6" s="112" t="s">
        <v>984</v>
      </c>
      <c r="D6" s="112" t="s">
        <v>983</v>
      </c>
      <c r="E6" s="112" t="s">
        <v>982</v>
      </c>
      <c r="F6" s="112" t="s">
        <v>983</v>
      </c>
      <c r="G6" s="112" t="s">
        <v>983</v>
      </c>
      <c r="H6" s="112" t="s">
        <v>983</v>
      </c>
      <c r="I6" s="112" t="s">
        <v>983</v>
      </c>
      <c r="J6" s="112" t="s">
        <v>983</v>
      </c>
      <c r="K6" s="112" t="s">
        <v>983</v>
      </c>
      <c r="L6" s="112" t="s">
        <v>983</v>
      </c>
      <c r="M6" s="112" t="s">
        <v>983</v>
      </c>
    </row>
    <row r="7" spans="1:13" x14ac:dyDescent="0.35">
      <c r="A7" s="111" t="s">
        <v>6</v>
      </c>
      <c r="B7" s="113" t="s">
        <v>982</v>
      </c>
      <c r="C7" s="110" t="s">
        <v>983</v>
      </c>
      <c r="D7" s="110" t="s">
        <v>983</v>
      </c>
      <c r="E7" s="110" t="s">
        <v>982</v>
      </c>
      <c r="F7" s="110" t="s">
        <v>983</v>
      </c>
      <c r="G7" s="110" t="s">
        <v>983</v>
      </c>
      <c r="H7" s="110" t="s">
        <v>983</v>
      </c>
      <c r="I7" s="110" t="s">
        <v>983</v>
      </c>
      <c r="J7" s="110" t="s">
        <v>983</v>
      </c>
      <c r="K7" s="110" t="s">
        <v>983</v>
      </c>
      <c r="L7" s="110" t="s">
        <v>983</v>
      </c>
      <c r="M7" s="110" t="s">
        <v>982</v>
      </c>
    </row>
    <row r="8" spans="1:13" x14ac:dyDescent="0.35">
      <c r="A8" s="111" t="s">
        <v>7</v>
      </c>
      <c r="B8" s="113" t="s">
        <v>984</v>
      </c>
      <c r="C8" s="110" t="s">
        <v>983</v>
      </c>
      <c r="D8" s="110" t="s">
        <v>982</v>
      </c>
      <c r="E8" s="110" t="s">
        <v>984</v>
      </c>
      <c r="F8" s="110" t="s">
        <v>983</v>
      </c>
      <c r="G8" s="110" t="s">
        <v>201</v>
      </c>
      <c r="H8" s="110" t="s">
        <v>984</v>
      </c>
      <c r="I8" s="110" t="s">
        <v>983</v>
      </c>
      <c r="J8" s="110" t="s">
        <v>984</v>
      </c>
      <c r="K8" s="110" t="s">
        <v>983</v>
      </c>
      <c r="L8" s="110" t="s">
        <v>983</v>
      </c>
      <c r="M8" s="110" t="s">
        <v>982</v>
      </c>
    </row>
    <row r="9" spans="1:13" x14ac:dyDescent="0.35">
      <c r="A9" s="111" t="s">
        <v>8</v>
      </c>
      <c r="B9" s="110" t="s">
        <v>982</v>
      </c>
      <c r="C9" s="110" t="s">
        <v>983</v>
      </c>
      <c r="D9" s="110" t="s">
        <v>984</v>
      </c>
      <c r="E9" s="110" t="s">
        <v>982</v>
      </c>
      <c r="F9" s="110" t="s">
        <v>983</v>
      </c>
      <c r="G9" s="110" t="s">
        <v>983</v>
      </c>
      <c r="H9" s="110" t="s">
        <v>983</v>
      </c>
      <c r="I9" s="110" t="s">
        <v>983</v>
      </c>
      <c r="J9" s="110" t="s">
        <v>983</v>
      </c>
      <c r="K9" s="110" t="s">
        <v>983</v>
      </c>
      <c r="L9" s="110" t="s">
        <v>983</v>
      </c>
      <c r="M9" s="110" t="s">
        <v>984</v>
      </c>
    </row>
    <row r="10" spans="1:13" x14ac:dyDescent="0.35">
      <c r="A10" s="111" t="s">
        <v>9</v>
      </c>
      <c r="B10" s="110" t="s">
        <v>982</v>
      </c>
      <c r="C10" s="110" t="s">
        <v>983</v>
      </c>
      <c r="D10" s="110" t="s">
        <v>984</v>
      </c>
      <c r="E10" s="110" t="s">
        <v>984</v>
      </c>
      <c r="F10" s="110" t="s">
        <v>983</v>
      </c>
      <c r="G10" s="110" t="s">
        <v>983</v>
      </c>
      <c r="H10" s="110" t="s">
        <v>983</v>
      </c>
      <c r="I10" s="110" t="s">
        <v>983</v>
      </c>
      <c r="J10" s="110" t="s">
        <v>984</v>
      </c>
      <c r="K10" s="110" t="s">
        <v>983</v>
      </c>
      <c r="L10" s="110" t="s">
        <v>983</v>
      </c>
      <c r="M10" s="110" t="s">
        <v>983</v>
      </c>
    </row>
    <row r="11" spans="1:13" x14ac:dyDescent="0.35">
      <c r="A11" s="111" t="s">
        <v>10</v>
      </c>
      <c r="B11" s="109" t="s">
        <v>982</v>
      </c>
      <c r="C11" s="110" t="s">
        <v>983</v>
      </c>
      <c r="D11" s="110" t="s">
        <v>984</v>
      </c>
      <c r="E11" s="110" t="s">
        <v>984</v>
      </c>
      <c r="F11" s="110" t="s">
        <v>983</v>
      </c>
      <c r="G11" s="110" t="s">
        <v>983</v>
      </c>
      <c r="H11" s="110" t="s">
        <v>983</v>
      </c>
      <c r="I11" s="110" t="s">
        <v>983</v>
      </c>
      <c r="J11" s="110" t="s">
        <v>984</v>
      </c>
      <c r="K11" s="110" t="s">
        <v>983</v>
      </c>
      <c r="L11" s="110" t="s">
        <v>983</v>
      </c>
      <c r="M11" s="110" t="s">
        <v>984</v>
      </c>
    </row>
    <row r="12" spans="1:13" x14ac:dyDescent="0.35">
      <c r="A12" s="111" t="s">
        <v>11</v>
      </c>
      <c r="B12" s="110" t="s">
        <v>982</v>
      </c>
      <c r="C12" s="110" t="s">
        <v>983</v>
      </c>
      <c r="D12" s="110" t="s">
        <v>984</v>
      </c>
      <c r="E12" s="110" t="s">
        <v>982</v>
      </c>
      <c r="F12" s="110" t="s">
        <v>983</v>
      </c>
      <c r="G12" s="110" t="s">
        <v>983</v>
      </c>
      <c r="H12" s="110" t="s">
        <v>983</v>
      </c>
      <c r="I12" s="110" t="s">
        <v>983</v>
      </c>
      <c r="J12" s="110" t="s">
        <v>983</v>
      </c>
      <c r="K12" s="110" t="s">
        <v>983</v>
      </c>
      <c r="L12" s="110" t="s">
        <v>983</v>
      </c>
      <c r="M12" s="110" t="s">
        <v>984</v>
      </c>
    </row>
    <row r="13" spans="1:13" x14ac:dyDescent="0.35">
      <c r="A13" s="111" t="s">
        <v>12</v>
      </c>
      <c r="B13" s="110" t="s">
        <v>982</v>
      </c>
      <c r="C13" s="110" t="s">
        <v>983</v>
      </c>
      <c r="D13" s="110" t="s">
        <v>983</v>
      </c>
      <c r="E13" s="110" t="s">
        <v>984</v>
      </c>
      <c r="F13" s="110" t="s">
        <v>984</v>
      </c>
      <c r="G13" s="110" t="s">
        <v>983</v>
      </c>
      <c r="H13" s="110" t="s">
        <v>983</v>
      </c>
      <c r="I13" s="110" t="s">
        <v>983</v>
      </c>
      <c r="J13" s="110" t="s">
        <v>984</v>
      </c>
      <c r="K13" s="110" t="s">
        <v>983</v>
      </c>
      <c r="L13" s="110" t="s">
        <v>983</v>
      </c>
      <c r="M13" s="110" t="s">
        <v>984</v>
      </c>
    </row>
    <row r="14" spans="1:13" x14ac:dyDescent="0.35">
      <c r="A14" s="111" t="s">
        <v>13</v>
      </c>
      <c r="B14" s="110" t="s">
        <v>984</v>
      </c>
      <c r="C14" s="110" t="s">
        <v>983</v>
      </c>
      <c r="D14" s="110" t="s">
        <v>984</v>
      </c>
      <c r="E14" s="110" t="s">
        <v>982</v>
      </c>
      <c r="F14" s="110" t="s">
        <v>983</v>
      </c>
      <c r="G14" s="110" t="s">
        <v>983</v>
      </c>
      <c r="H14" s="110" t="s">
        <v>983</v>
      </c>
      <c r="I14" s="110" t="s">
        <v>983</v>
      </c>
      <c r="J14" s="110" t="s">
        <v>983</v>
      </c>
      <c r="K14" s="110" t="s">
        <v>984</v>
      </c>
      <c r="L14" s="110" t="s">
        <v>983</v>
      </c>
      <c r="M14" s="110" t="s">
        <v>983</v>
      </c>
    </row>
    <row r="15" spans="1:13" x14ac:dyDescent="0.35">
      <c r="A15" s="111" t="s">
        <v>14</v>
      </c>
      <c r="B15" s="110" t="s">
        <v>982</v>
      </c>
      <c r="C15" s="110" t="s">
        <v>983</v>
      </c>
      <c r="D15" s="110" t="s">
        <v>983</v>
      </c>
      <c r="E15" s="110" t="s">
        <v>982</v>
      </c>
      <c r="F15" s="110" t="s">
        <v>983</v>
      </c>
      <c r="G15" s="110" t="s">
        <v>983</v>
      </c>
      <c r="H15" s="110" t="s">
        <v>983</v>
      </c>
      <c r="I15" s="110" t="s">
        <v>983</v>
      </c>
      <c r="J15" s="110" t="s">
        <v>983</v>
      </c>
      <c r="K15" s="110" t="s">
        <v>983</v>
      </c>
      <c r="L15" s="110" t="s">
        <v>983</v>
      </c>
      <c r="M15" s="110" t="s">
        <v>984</v>
      </c>
    </row>
    <row r="16" spans="1:13" x14ac:dyDescent="0.35">
      <c r="A16" s="111" t="s">
        <v>15</v>
      </c>
      <c r="B16" s="110" t="s">
        <v>982</v>
      </c>
      <c r="C16" s="110" t="s">
        <v>983</v>
      </c>
      <c r="D16" s="110" t="s">
        <v>984</v>
      </c>
      <c r="E16" s="110" t="s">
        <v>982</v>
      </c>
      <c r="F16" s="110" t="s">
        <v>983</v>
      </c>
      <c r="G16" s="110" t="s">
        <v>983</v>
      </c>
      <c r="H16" s="110" t="s">
        <v>983</v>
      </c>
      <c r="I16" s="110" t="s">
        <v>983</v>
      </c>
      <c r="J16" s="110" t="s">
        <v>983</v>
      </c>
      <c r="K16" s="110" t="s">
        <v>983</v>
      </c>
      <c r="L16" s="110" t="s">
        <v>983</v>
      </c>
      <c r="M16" s="110" t="s">
        <v>984</v>
      </c>
    </row>
    <row r="17" spans="1:13" x14ac:dyDescent="0.35">
      <c r="A17" s="111" t="s">
        <v>16</v>
      </c>
      <c r="B17" s="110" t="s">
        <v>982</v>
      </c>
      <c r="C17" s="110" t="s">
        <v>983</v>
      </c>
      <c r="D17" s="110" t="s">
        <v>983</v>
      </c>
      <c r="E17" s="110" t="s">
        <v>982</v>
      </c>
      <c r="F17" s="110" t="s">
        <v>983</v>
      </c>
      <c r="G17" s="110" t="s">
        <v>983</v>
      </c>
      <c r="H17" s="110" t="s">
        <v>983</v>
      </c>
      <c r="I17" s="110" t="s">
        <v>983</v>
      </c>
      <c r="J17" s="110" t="s">
        <v>983</v>
      </c>
      <c r="K17" s="110" t="s">
        <v>983</v>
      </c>
      <c r="L17" s="112" t="s">
        <v>983</v>
      </c>
      <c r="M17" s="110" t="s">
        <v>983</v>
      </c>
    </row>
    <row r="18" spans="1:13" x14ac:dyDescent="0.35">
      <c r="A18" s="111" t="s">
        <v>17</v>
      </c>
      <c r="B18" s="110" t="s">
        <v>982</v>
      </c>
      <c r="C18" s="110" t="s">
        <v>983</v>
      </c>
      <c r="D18" s="110" t="s">
        <v>984</v>
      </c>
      <c r="E18" s="110" t="s">
        <v>984</v>
      </c>
      <c r="F18" s="110" t="s">
        <v>983</v>
      </c>
      <c r="G18" s="110" t="s">
        <v>983</v>
      </c>
      <c r="H18" s="110" t="s">
        <v>983</v>
      </c>
      <c r="I18" s="110" t="s">
        <v>983</v>
      </c>
      <c r="J18" s="110" t="s">
        <v>984</v>
      </c>
      <c r="K18" s="110" t="s">
        <v>983</v>
      </c>
      <c r="L18" s="112" t="s">
        <v>983</v>
      </c>
      <c r="M18" s="110" t="s">
        <v>984</v>
      </c>
    </row>
    <row r="19" spans="1:13" x14ac:dyDescent="0.35">
      <c r="A19" s="111" t="s">
        <v>18</v>
      </c>
      <c r="B19" s="114" t="s">
        <v>982</v>
      </c>
      <c r="C19" s="110" t="s">
        <v>983</v>
      </c>
      <c r="D19" s="110" t="s">
        <v>984</v>
      </c>
      <c r="E19" s="110" t="s">
        <v>982</v>
      </c>
      <c r="F19" s="110" t="s">
        <v>983</v>
      </c>
      <c r="G19" s="110" t="s">
        <v>983</v>
      </c>
      <c r="H19" s="110" t="s">
        <v>983</v>
      </c>
      <c r="I19" s="110" t="s">
        <v>983</v>
      </c>
      <c r="J19" s="110" t="s">
        <v>983</v>
      </c>
      <c r="K19" s="110" t="s">
        <v>983</v>
      </c>
      <c r="L19" s="112" t="s">
        <v>983</v>
      </c>
      <c r="M19" s="110" t="s">
        <v>983</v>
      </c>
    </row>
    <row r="20" spans="1:13" x14ac:dyDescent="0.35">
      <c r="A20" s="111" t="s">
        <v>19</v>
      </c>
      <c r="B20" s="114" t="s">
        <v>982</v>
      </c>
      <c r="C20" s="110" t="s">
        <v>983</v>
      </c>
      <c r="D20" s="110" t="s">
        <v>984</v>
      </c>
      <c r="E20" s="110" t="s">
        <v>982</v>
      </c>
      <c r="F20" s="110" t="s">
        <v>983</v>
      </c>
      <c r="G20" s="110" t="s">
        <v>983</v>
      </c>
      <c r="H20" s="110" t="s">
        <v>983</v>
      </c>
      <c r="I20" s="110" t="s">
        <v>983</v>
      </c>
      <c r="J20" s="110" t="s">
        <v>983</v>
      </c>
      <c r="K20" s="110" t="s">
        <v>984</v>
      </c>
      <c r="L20" s="110" t="s">
        <v>983</v>
      </c>
      <c r="M20" s="110" t="s">
        <v>983</v>
      </c>
    </row>
    <row r="21" spans="1:13" x14ac:dyDescent="0.35">
      <c r="A21" s="111" t="s">
        <v>20</v>
      </c>
      <c r="B21" s="110" t="s">
        <v>982</v>
      </c>
      <c r="C21" s="110" t="s">
        <v>983</v>
      </c>
      <c r="D21" s="110" t="s">
        <v>983</v>
      </c>
      <c r="E21" s="110" t="s">
        <v>982</v>
      </c>
      <c r="F21" s="110" t="s">
        <v>983</v>
      </c>
      <c r="G21" s="110" t="s">
        <v>983</v>
      </c>
      <c r="H21" s="110" t="s">
        <v>983</v>
      </c>
      <c r="I21" s="110" t="s">
        <v>983</v>
      </c>
      <c r="J21" s="110" t="s">
        <v>983</v>
      </c>
      <c r="K21" s="110" t="s">
        <v>983</v>
      </c>
      <c r="L21" s="110" t="s">
        <v>983</v>
      </c>
      <c r="M21" s="110" t="s">
        <v>982</v>
      </c>
    </row>
    <row r="22" spans="1:13" x14ac:dyDescent="0.35">
      <c r="A22" s="111" t="s">
        <v>21</v>
      </c>
      <c r="B22" s="110" t="s">
        <v>982</v>
      </c>
      <c r="C22" s="110" t="s">
        <v>983</v>
      </c>
      <c r="D22" s="110" t="s">
        <v>983</v>
      </c>
      <c r="E22" s="110" t="s">
        <v>984</v>
      </c>
      <c r="F22" s="110" t="s">
        <v>983</v>
      </c>
      <c r="G22" s="110" t="s">
        <v>983</v>
      </c>
      <c r="H22" s="110" t="s">
        <v>983</v>
      </c>
      <c r="I22" s="110" t="s">
        <v>983</v>
      </c>
      <c r="J22" s="110" t="s">
        <v>982</v>
      </c>
      <c r="K22" s="110" t="s">
        <v>983</v>
      </c>
      <c r="L22" s="110" t="s">
        <v>983</v>
      </c>
      <c r="M22" s="110" t="s">
        <v>984</v>
      </c>
    </row>
    <row r="23" spans="1:13" x14ac:dyDescent="0.35">
      <c r="A23" s="111" t="s">
        <v>22</v>
      </c>
      <c r="B23" s="110" t="s">
        <v>982</v>
      </c>
      <c r="C23" s="110" t="s">
        <v>983</v>
      </c>
      <c r="D23" s="110" t="s">
        <v>984</v>
      </c>
      <c r="E23" s="110" t="s">
        <v>982</v>
      </c>
      <c r="F23" s="110" t="s">
        <v>983</v>
      </c>
      <c r="G23" s="110" t="s">
        <v>983</v>
      </c>
      <c r="H23" s="110" t="s">
        <v>983</v>
      </c>
      <c r="I23" s="110" t="s">
        <v>983</v>
      </c>
      <c r="J23" s="110" t="s">
        <v>983</v>
      </c>
      <c r="K23" s="110" t="s">
        <v>983</v>
      </c>
      <c r="L23" s="110" t="s">
        <v>983</v>
      </c>
      <c r="M23" s="110" t="s">
        <v>983</v>
      </c>
    </row>
    <row r="24" spans="1:13" x14ac:dyDescent="0.35">
      <c r="A24" s="111" t="s">
        <v>23</v>
      </c>
      <c r="B24" s="110" t="s">
        <v>984</v>
      </c>
      <c r="C24" s="110" t="s">
        <v>983</v>
      </c>
      <c r="D24" s="110" t="s">
        <v>983</v>
      </c>
      <c r="E24" s="110" t="s">
        <v>984</v>
      </c>
      <c r="F24" s="110" t="s">
        <v>983</v>
      </c>
      <c r="G24" s="110" t="s">
        <v>983</v>
      </c>
      <c r="H24" s="110" t="s">
        <v>983</v>
      </c>
      <c r="I24" s="110" t="s">
        <v>983</v>
      </c>
      <c r="J24" s="110" t="s">
        <v>984</v>
      </c>
      <c r="K24" s="110" t="s">
        <v>984</v>
      </c>
      <c r="L24" s="110" t="s">
        <v>983</v>
      </c>
      <c r="M24" s="110" t="s">
        <v>983</v>
      </c>
    </row>
    <row r="25" spans="1:13" x14ac:dyDescent="0.35">
      <c r="A25" s="111" t="s">
        <v>24</v>
      </c>
      <c r="B25" s="110" t="s">
        <v>982</v>
      </c>
      <c r="C25" s="110" t="s">
        <v>983</v>
      </c>
      <c r="D25" s="110" t="s">
        <v>983</v>
      </c>
      <c r="E25" s="110" t="s">
        <v>984</v>
      </c>
      <c r="F25" s="110" t="s">
        <v>984</v>
      </c>
      <c r="G25" s="110" t="s">
        <v>201</v>
      </c>
      <c r="H25" s="110" t="s">
        <v>984</v>
      </c>
      <c r="I25" s="110" t="s">
        <v>983</v>
      </c>
      <c r="J25" s="110" t="s">
        <v>984</v>
      </c>
      <c r="K25" s="110" t="s">
        <v>983</v>
      </c>
      <c r="L25" s="110" t="s">
        <v>983</v>
      </c>
      <c r="M25" s="110" t="s">
        <v>983</v>
      </c>
    </row>
    <row r="26" spans="1:13" x14ac:dyDescent="0.35">
      <c r="A26" s="111" t="s">
        <v>25</v>
      </c>
      <c r="B26" s="110" t="s">
        <v>984</v>
      </c>
      <c r="C26" s="110" t="s">
        <v>983</v>
      </c>
      <c r="D26" s="110" t="s">
        <v>983</v>
      </c>
      <c r="E26" s="110" t="s">
        <v>984</v>
      </c>
      <c r="F26" s="110" t="s">
        <v>984</v>
      </c>
      <c r="G26" s="110" t="s">
        <v>201</v>
      </c>
      <c r="H26" s="110" t="s">
        <v>984</v>
      </c>
      <c r="I26" s="110" t="s">
        <v>983</v>
      </c>
      <c r="J26" s="110" t="s">
        <v>984</v>
      </c>
      <c r="K26" s="110" t="s">
        <v>983</v>
      </c>
      <c r="L26" s="110" t="s">
        <v>983</v>
      </c>
      <c r="M26" s="110" t="s">
        <v>984</v>
      </c>
    </row>
    <row r="27" spans="1:13" x14ac:dyDescent="0.35">
      <c r="A27" s="111" t="s">
        <v>26</v>
      </c>
      <c r="B27" s="110" t="s">
        <v>982</v>
      </c>
      <c r="C27" s="110" t="s">
        <v>983</v>
      </c>
      <c r="D27" s="110" t="s">
        <v>983</v>
      </c>
      <c r="E27" s="110" t="s">
        <v>984</v>
      </c>
      <c r="F27" s="110" t="s">
        <v>983</v>
      </c>
      <c r="G27" s="110" t="s">
        <v>983</v>
      </c>
      <c r="H27" s="110" t="s">
        <v>983</v>
      </c>
      <c r="I27" s="110" t="s">
        <v>983</v>
      </c>
      <c r="J27" s="110" t="s">
        <v>984</v>
      </c>
      <c r="K27" s="110" t="s">
        <v>983</v>
      </c>
      <c r="L27" s="110" t="s">
        <v>983</v>
      </c>
      <c r="M27" s="110" t="s">
        <v>984</v>
      </c>
    </row>
    <row r="28" spans="1:13" x14ac:dyDescent="0.35">
      <c r="A28" s="111" t="s">
        <v>27</v>
      </c>
      <c r="B28" s="110" t="s">
        <v>982</v>
      </c>
      <c r="C28" s="110" t="s">
        <v>983</v>
      </c>
      <c r="D28" s="110" t="s">
        <v>984</v>
      </c>
      <c r="E28" s="110" t="s">
        <v>984</v>
      </c>
      <c r="F28" s="110" t="s">
        <v>983</v>
      </c>
      <c r="G28" s="110" t="s">
        <v>983</v>
      </c>
      <c r="H28" s="110" t="s">
        <v>983</v>
      </c>
      <c r="I28" s="110" t="s">
        <v>983</v>
      </c>
      <c r="J28" s="110" t="s">
        <v>984</v>
      </c>
      <c r="K28" s="110" t="s">
        <v>983</v>
      </c>
      <c r="L28" s="110" t="s">
        <v>983</v>
      </c>
      <c r="M28" s="110" t="s">
        <v>983</v>
      </c>
    </row>
    <row r="29" spans="1:13" x14ac:dyDescent="0.35">
      <c r="A29" s="111" t="s">
        <v>28</v>
      </c>
      <c r="B29" s="110" t="s">
        <v>982</v>
      </c>
      <c r="C29" s="110" t="s">
        <v>983</v>
      </c>
      <c r="D29" s="110" t="s">
        <v>984</v>
      </c>
      <c r="E29" s="110" t="s">
        <v>982</v>
      </c>
      <c r="F29" s="110" t="s">
        <v>983</v>
      </c>
      <c r="G29" s="110" t="s">
        <v>983</v>
      </c>
      <c r="H29" s="110" t="s">
        <v>983</v>
      </c>
      <c r="I29" s="110" t="s">
        <v>983</v>
      </c>
      <c r="J29" s="110" t="s">
        <v>983</v>
      </c>
      <c r="K29" s="110" t="s">
        <v>983</v>
      </c>
      <c r="L29" s="110" t="s">
        <v>983</v>
      </c>
      <c r="M29" s="110" t="s">
        <v>983</v>
      </c>
    </row>
    <row r="30" spans="1:13" x14ac:dyDescent="0.35">
      <c r="A30" s="111" t="s">
        <v>29</v>
      </c>
      <c r="B30" s="110" t="s">
        <v>982</v>
      </c>
      <c r="C30" s="110" t="s">
        <v>983</v>
      </c>
      <c r="D30" s="110" t="s">
        <v>983</v>
      </c>
      <c r="E30" s="110" t="s">
        <v>984</v>
      </c>
      <c r="F30" s="110" t="s">
        <v>983</v>
      </c>
      <c r="G30" s="110" t="s">
        <v>983</v>
      </c>
      <c r="H30" s="110" t="s">
        <v>983</v>
      </c>
      <c r="I30" s="110" t="s">
        <v>983</v>
      </c>
      <c r="J30" s="110" t="s">
        <v>984</v>
      </c>
      <c r="K30" s="110" t="s">
        <v>983</v>
      </c>
      <c r="L30" s="112" t="s">
        <v>983</v>
      </c>
      <c r="M30" s="110" t="s">
        <v>983</v>
      </c>
    </row>
    <row r="31" spans="1:13" x14ac:dyDescent="0.35">
      <c r="A31" s="111" t="s">
        <v>30</v>
      </c>
      <c r="B31" s="110" t="s">
        <v>984</v>
      </c>
      <c r="C31" s="110" t="s">
        <v>983</v>
      </c>
      <c r="D31" s="110" t="s">
        <v>984</v>
      </c>
      <c r="E31" s="110" t="s">
        <v>984</v>
      </c>
      <c r="F31" s="110" t="s">
        <v>982</v>
      </c>
      <c r="G31" s="110" t="s">
        <v>201</v>
      </c>
      <c r="H31" s="110" t="s">
        <v>984</v>
      </c>
      <c r="I31" s="110" t="s">
        <v>983</v>
      </c>
      <c r="J31" s="110" t="s">
        <v>984</v>
      </c>
      <c r="K31" s="110" t="s">
        <v>984</v>
      </c>
      <c r="L31" s="112" t="s">
        <v>983</v>
      </c>
      <c r="M31" s="110" t="s">
        <v>983</v>
      </c>
    </row>
    <row r="32" spans="1:13" x14ac:dyDescent="0.35">
      <c r="A32" s="111" t="s">
        <v>31</v>
      </c>
      <c r="B32" s="110" t="s">
        <v>982</v>
      </c>
      <c r="C32" s="110" t="s">
        <v>983</v>
      </c>
      <c r="D32" s="110" t="s">
        <v>984</v>
      </c>
      <c r="E32" s="110" t="s">
        <v>984</v>
      </c>
      <c r="F32" s="110" t="s">
        <v>983</v>
      </c>
      <c r="G32" s="110" t="s">
        <v>983</v>
      </c>
      <c r="H32" s="110" t="s">
        <v>983</v>
      </c>
      <c r="I32" s="110" t="s">
        <v>983</v>
      </c>
      <c r="J32" s="110" t="s">
        <v>984</v>
      </c>
      <c r="K32" s="110" t="s">
        <v>984</v>
      </c>
      <c r="L32" s="112" t="s">
        <v>983</v>
      </c>
      <c r="M32" s="110" t="s">
        <v>984</v>
      </c>
    </row>
    <row r="33" spans="1:13" x14ac:dyDescent="0.35">
      <c r="A33" s="111" t="s">
        <v>32</v>
      </c>
      <c r="B33" s="110" t="s">
        <v>984</v>
      </c>
      <c r="C33" s="110" t="s">
        <v>983</v>
      </c>
      <c r="D33" s="110" t="s">
        <v>983</v>
      </c>
      <c r="E33" s="110" t="s">
        <v>984</v>
      </c>
      <c r="F33" s="110" t="s">
        <v>983</v>
      </c>
      <c r="G33" s="110" t="s">
        <v>983</v>
      </c>
      <c r="H33" s="110" t="s">
        <v>983</v>
      </c>
      <c r="I33" s="110" t="s">
        <v>983</v>
      </c>
      <c r="J33" s="110" t="s">
        <v>984</v>
      </c>
      <c r="K33" s="110" t="s">
        <v>983</v>
      </c>
      <c r="L33" s="110" t="s">
        <v>983</v>
      </c>
      <c r="M33" s="110" t="s">
        <v>983</v>
      </c>
    </row>
    <row r="34" spans="1:13" x14ac:dyDescent="0.35">
      <c r="A34" s="111" t="s">
        <v>33</v>
      </c>
      <c r="B34" s="110" t="s">
        <v>982</v>
      </c>
      <c r="C34" s="110" t="s">
        <v>983</v>
      </c>
      <c r="D34" s="110" t="s">
        <v>984</v>
      </c>
      <c r="E34" s="110" t="s">
        <v>982</v>
      </c>
      <c r="F34" s="110" t="s">
        <v>983</v>
      </c>
      <c r="G34" s="110" t="s">
        <v>983</v>
      </c>
      <c r="H34" s="110" t="s">
        <v>983</v>
      </c>
      <c r="I34" s="110" t="s">
        <v>983</v>
      </c>
      <c r="J34" s="110" t="s">
        <v>983</v>
      </c>
      <c r="K34" s="110" t="s">
        <v>983</v>
      </c>
      <c r="L34" s="110" t="s">
        <v>983</v>
      </c>
      <c r="M34" s="110" t="s">
        <v>983</v>
      </c>
    </row>
    <row r="35" spans="1:13" x14ac:dyDescent="0.35">
      <c r="A35" s="111" t="s">
        <v>34</v>
      </c>
      <c r="B35" s="110" t="s">
        <v>982</v>
      </c>
      <c r="C35" s="110" t="s">
        <v>983</v>
      </c>
      <c r="D35" s="110" t="s">
        <v>984</v>
      </c>
      <c r="E35" s="110" t="s">
        <v>982</v>
      </c>
      <c r="F35" s="110" t="s">
        <v>983</v>
      </c>
      <c r="G35" s="110" t="s">
        <v>983</v>
      </c>
      <c r="H35" s="110" t="s">
        <v>983</v>
      </c>
      <c r="I35" s="110" t="s">
        <v>983</v>
      </c>
      <c r="J35" s="110" t="s">
        <v>983</v>
      </c>
      <c r="K35" s="110" t="s">
        <v>983</v>
      </c>
      <c r="L35" s="110" t="s">
        <v>983</v>
      </c>
      <c r="M35" s="110" t="s">
        <v>983</v>
      </c>
    </row>
    <row r="36" spans="1:13" x14ac:dyDescent="0.35">
      <c r="A36" s="111" t="s">
        <v>35</v>
      </c>
      <c r="B36" s="110" t="s">
        <v>982</v>
      </c>
      <c r="C36" s="110" t="s">
        <v>983</v>
      </c>
      <c r="D36" s="110" t="s">
        <v>984</v>
      </c>
      <c r="E36" s="110" t="s">
        <v>982</v>
      </c>
      <c r="F36" s="110" t="s">
        <v>983</v>
      </c>
      <c r="G36" s="110" t="s">
        <v>983</v>
      </c>
      <c r="H36" s="110" t="s">
        <v>983</v>
      </c>
      <c r="I36" s="110" t="s">
        <v>983</v>
      </c>
      <c r="J36" s="110" t="s">
        <v>983</v>
      </c>
      <c r="K36" s="110" t="s">
        <v>983</v>
      </c>
      <c r="L36" s="110" t="s">
        <v>983</v>
      </c>
      <c r="M36" s="110" t="s">
        <v>983</v>
      </c>
    </row>
    <row r="37" spans="1:13" x14ac:dyDescent="0.35">
      <c r="A37" s="111" t="s">
        <v>36</v>
      </c>
      <c r="B37" s="110" t="s">
        <v>982</v>
      </c>
      <c r="C37" s="110" t="s">
        <v>983</v>
      </c>
      <c r="D37" s="110" t="s">
        <v>983</v>
      </c>
      <c r="E37" s="110" t="s">
        <v>982</v>
      </c>
      <c r="F37" s="110" t="s">
        <v>983</v>
      </c>
      <c r="G37" s="110" t="s">
        <v>983</v>
      </c>
      <c r="H37" s="110" t="s">
        <v>983</v>
      </c>
      <c r="I37" s="110" t="s">
        <v>983</v>
      </c>
      <c r="J37" s="110" t="s">
        <v>983</v>
      </c>
      <c r="K37" s="110" t="s">
        <v>983</v>
      </c>
      <c r="L37" s="110" t="s">
        <v>983</v>
      </c>
      <c r="M37" s="110" t="s">
        <v>983</v>
      </c>
    </row>
    <row r="38" spans="1:13" x14ac:dyDescent="0.35">
      <c r="A38" s="111" t="s">
        <v>37</v>
      </c>
      <c r="B38" s="110" t="s">
        <v>984</v>
      </c>
      <c r="C38" s="110" t="s">
        <v>983</v>
      </c>
      <c r="D38" s="110" t="s">
        <v>983</v>
      </c>
      <c r="E38" s="110" t="s">
        <v>984</v>
      </c>
      <c r="F38" s="110" t="s">
        <v>983</v>
      </c>
      <c r="G38" s="110" t="s">
        <v>983</v>
      </c>
      <c r="H38" s="110" t="s">
        <v>983</v>
      </c>
      <c r="I38" s="110" t="s">
        <v>983</v>
      </c>
      <c r="J38" s="110" t="s">
        <v>984</v>
      </c>
      <c r="K38" s="110" t="s">
        <v>984</v>
      </c>
      <c r="L38" s="110" t="s">
        <v>983</v>
      </c>
      <c r="M38" s="110" t="s">
        <v>984</v>
      </c>
    </row>
    <row r="39" spans="1:13" x14ac:dyDescent="0.35">
      <c r="A39" s="111" t="s">
        <v>38</v>
      </c>
      <c r="B39" s="110" t="s">
        <v>984</v>
      </c>
      <c r="C39" s="110" t="s">
        <v>983</v>
      </c>
      <c r="D39" s="110" t="s">
        <v>984</v>
      </c>
      <c r="E39" s="110" t="s">
        <v>982</v>
      </c>
      <c r="F39" s="110" t="s">
        <v>983</v>
      </c>
      <c r="G39" s="110" t="s">
        <v>983</v>
      </c>
      <c r="H39" s="110" t="s">
        <v>983</v>
      </c>
      <c r="I39" s="110" t="s">
        <v>983</v>
      </c>
      <c r="J39" s="110" t="s">
        <v>983</v>
      </c>
      <c r="K39" s="110" t="s">
        <v>983</v>
      </c>
      <c r="L39" s="110" t="s">
        <v>983</v>
      </c>
      <c r="M39" s="110" t="s">
        <v>983</v>
      </c>
    </row>
    <row r="40" spans="1:13" x14ac:dyDescent="0.35">
      <c r="A40" s="111" t="s">
        <v>39</v>
      </c>
      <c r="B40" s="110" t="s">
        <v>982</v>
      </c>
      <c r="C40" s="110" t="s">
        <v>983</v>
      </c>
      <c r="D40" s="110" t="s">
        <v>984</v>
      </c>
      <c r="E40" s="110" t="s">
        <v>984</v>
      </c>
      <c r="F40" s="110" t="s">
        <v>983</v>
      </c>
      <c r="G40" s="110" t="s">
        <v>983</v>
      </c>
      <c r="H40" s="110" t="s">
        <v>983</v>
      </c>
      <c r="I40" s="110" t="s">
        <v>983</v>
      </c>
      <c r="J40" s="110" t="s">
        <v>983</v>
      </c>
      <c r="K40" s="110" t="s">
        <v>983</v>
      </c>
      <c r="L40" s="110" t="s">
        <v>983</v>
      </c>
      <c r="M40" s="110" t="s">
        <v>984</v>
      </c>
    </row>
    <row r="41" spans="1:13" x14ac:dyDescent="0.35">
      <c r="A41" s="111" t="s">
        <v>40</v>
      </c>
      <c r="B41" s="110" t="s">
        <v>982</v>
      </c>
      <c r="C41" s="110" t="s">
        <v>983</v>
      </c>
      <c r="D41" s="110" t="s">
        <v>984</v>
      </c>
      <c r="E41" s="110" t="s">
        <v>982</v>
      </c>
      <c r="F41" s="110" t="s">
        <v>983</v>
      </c>
      <c r="G41" s="110" t="s">
        <v>983</v>
      </c>
      <c r="H41" s="110" t="s">
        <v>983</v>
      </c>
      <c r="I41" s="110" t="s">
        <v>983</v>
      </c>
      <c r="J41" s="110" t="s">
        <v>983</v>
      </c>
      <c r="K41" s="110" t="s">
        <v>984</v>
      </c>
      <c r="L41" s="112" t="s">
        <v>983</v>
      </c>
      <c r="M41" s="110" t="s">
        <v>983</v>
      </c>
    </row>
    <row r="42" spans="1:13" x14ac:dyDescent="0.35">
      <c r="A42" s="111" t="s">
        <v>41</v>
      </c>
      <c r="B42" s="110" t="s">
        <v>984</v>
      </c>
      <c r="C42" s="110" t="s">
        <v>983</v>
      </c>
      <c r="D42" s="110" t="s">
        <v>983</v>
      </c>
      <c r="E42" s="110" t="s">
        <v>982</v>
      </c>
      <c r="F42" s="110" t="s">
        <v>983</v>
      </c>
      <c r="G42" s="110" t="s">
        <v>983</v>
      </c>
      <c r="H42" s="110" t="s">
        <v>983</v>
      </c>
      <c r="I42" s="110" t="s">
        <v>983</v>
      </c>
      <c r="J42" s="110" t="s">
        <v>983</v>
      </c>
      <c r="K42" s="110" t="s">
        <v>984</v>
      </c>
      <c r="L42" s="112" t="s">
        <v>983</v>
      </c>
      <c r="M42" s="110" t="s">
        <v>984</v>
      </c>
    </row>
    <row r="43" spans="1:13" x14ac:dyDescent="0.35">
      <c r="A43" s="111" t="s">
        <v>42</v>
      </c>
      <c r="B43" s="110" t="s">
        <v>982</v>
      </c>
      <c r="C43" s="110" t="s">
        <v>983</v>
      </c>
      <c r="D43" s="110" t="s">
        <v>983</v>
      </c>
      <c r="E43" s="110" t="s">
        <v>982</v>
      </c>
      <c r="F43" s="110" t="s">
        <v>983</v>
      </c>
      <c r="G43" s="110" t="s">
        <v>983</v>
      </c>
      <c r="H43" s="110" t="s">
        <v>983</v>
      </c>
      <c r="I43" s="110" t="s">
        <v>983</v>
      </c>
      <c r="J43" s="110" t="s">
        <v>983</v>
      </c>
      <c r="K43" s="110" t="s">
        <v>983</v>
      </c>
      <c r="L43" s="112" t="s">
        <v>983</v>
      </c>
      <c r="M43" s="110" t="s">
        <v>984</v>
      </c>
    </row>
    <row r="44" spans="1:13" x14ac:dyDescent="0.35">
      <c r="A44" s="111" t="s">
        <v>43</v>
      </c>
      <c r="B44" s="110" t="s">
        <v>982</v>
      </c>
      <c r="C44" s="110" t="s">
        <v>983</v>
      </c>
      <c r="D44" s="110" t="s">
        <v>983</v>
      </c>
      <c r="E44" s="110" t="s">
        <v>982</v>
      </c>
      <c r="F44" s="110" t="s">
        <v>983</v>
      </c>
      <c r="G44" s="110" t="s">
        <v>983</v>
      </c>
      <c r="H44" s="110" t="s">
        <v>983</v>
      </c>
      <c r="I44" s="110" t="s">
        <v>983</v>
      </c>
      <c r="J44" s="110" t="s">
        <v>983</v>
      </c>
      <c r="K44" s="110" t="s">
        <v>983</v>
      </c>
      <c r="L44" s="112" t="s">
        <v>983</v>
      </c>
      <c r="M44" s="110" t="s">
        <v>983</v>
      </c>
    </row>
    <row r="45" spans="1:13" x14ac:dyDescent="0.35">
      <c r="A45" s="111" t="s">
        <v>44</v>
      </c>
      <c r="B45" s="110" t="s">
        <v>982</v>
      </c>
      <c r="C45" s="110" t="s">
        <v>983</v>
      </c>
      <c r="D45" s="110" t="s">
        <v>983</v>
      </c>
      <c r="E45" s="110" t="s">
        <v>982</v>
      </c>
      <c r="F45" s="110" t="s">
        <v>983</v>
      </c>
      <c r="G45" s="110" t="s">
        <v>983</v>
      </c>
      <c r="H45" s="110" t="s">
        <v>983</v>
      </c>
      <c r="I45" s="110" t="s">
        <v>983</v>
      </c>
      <c r="J45" s="110" t="s">
        <v>983</v>
      </c>
      <c r="K45" s="110" t="s">
        <v>983</v>
      </c>
      <c r="L45" s="110" t="s">
        <v>983</v>
      </c>
      <c r="M45" s="110" t="s">
        <v>984</v>
      </c>
    </row>
    <row r="46" spans="1:13" x14ac:dyDescent="0.35">
      <c r="A46" s="111" t="s">
        <v>45</v>
      </c>
      <c r="B46" s="110" t="s">
        <v>982</v>
      </c>
      <c r="C46" s="110" t="s">
        <v>983</v>
      </c>
      <c r="D46" s="110" t="s">
        <v>984</v>
      </c>
      <c r="E46" s="110" t="s">
        <v>982</v>
      </c>
      <c r="F46" s="110" t="s">
        <v>983</v>
      </c>
      <c r="G46" s="110" t="s">
        <v>983</v>
      </c>
      <c r="H46" s="110" t="s">
        <v>983</v>
      </c>
      <c r="I46" s="110" t="s">
        <v>983</v>
      </c>
      <c r="J46" s="110" t="s">
        <v>983</v>
      </c>
      <c r="K46" s="110" t="s">
        <v>983</v>
      </c>
      <c r="L46" s="110" t="s">
        <v>983</v>
      </c>
      <c r="M46" s="110" t="s">
        <v>984</v>
      </c>
    </row>
    <row r="47" spans="1:13" x14ac:dyDescent="0.35">
      <c r="A47" s="111" t="s">
        <v>46</v>
      </c>
      <c r="B47" s="110" t="s">
        <v>982</v>
      </c>
      <c r="C47" s="110" t="s">
        <v>983</v>
      </c>
      <c r="D47" s="110" t="s">
        <v>983</v>
      </c>
      <c r="E47" s="110" t="s">
        <v>982</v>
      </c>
      <c r="F47" s="110" t="s">
        <v>983</v>
      </c>
      <c r="G47" s="110" t="s">
        <v>983</v>
      </c>
      <c r="H47" s="110" t="s">
        <v>983</v>
      </c>
      <c r="I47" s="110" t="s">
        <v>983</v>
      </c>
      <c r="J47" s="110" t="s">
        <v>983</v>
      </c>
      <c r="K47" s="110" t="s">
        <v>983</v>
      </c>
      <c r="L47" s="110" t="s">
        <v>983</v>
      </c>
      <c r="M47" s="110" t="s">
        <v>984</v>
      </c>
    </row>
    <row r="48" spans="1:13" x14ac:dyDescent="0.35">
      <c r="A48" s="111" t="s">
        <v>985</v>
      </c>
      <c r="B48" s="110" t="s">
        <v>982</v>
      </c>
      <c r="C48" s="110" t="s">
        <v>983</v>
      </c>
      <c r="D48" s="110" t="s">
        <v>983</v>
      </c>
      <c r="E48" s="110" t="s">
        <v>982</v>
      </c>
      <c r="F48" s="110" t="s">
        <v>983</v>
      </c>
      <c r="G48" s="110" t="s">
        <v>983</v>
      </c>
      <c r="H48" s="110" t="s">
        <v>983</v>
      </c>
      <c r="I48" s="110" t="s">
        <v>983</v>
      </c>
      <c r="J48" s="110" t="s">
        <v>983</v>
      </c>
      <c r="K48" s="110" t="s">
        <v>983</v>
      </c>
      <c r="L48" s="110" t="s">
        <v>983</v>
      </c>
      <c r="M48" s="110" t="s">
        <v>983</v>
      </c>
    </row>
    <row r="49" spans="1:13" x14ac:dyDescent="0.35">
      <c r="A49" s="111" t="s">
        <v>48</v>
      </c>
      <c r="B49" s="110" t="s">
        <v>984</v>
      </c>
      <c r="C49" s="110" t="s">
        <v>983</v>
      </c>
      <c r="D49" s="110" t="s">
        <v>984</v>
      </c>
      <c r="E49" s="110" t="s">
        <v>982</v>
      </c>
      <c r="F49" s="110" t="s">
        <v>983</v>
      </c>
      <c r="G49" s="110" t="s">
        <v>983</v>
      </c>
      <c r="H49" s="110" t="s">
        <v>983</v>
      </c>
      <c r="I49" s="110" t="s">
        <v>983</v>
      </c>
      <c r="J49" s="110" t="s">
        <v>983</v>
      </c>
      <c r="K49" s="110" t="s">
        <v>982</v>
      </c>
      <c r="L49" s="110" t="s">
        <v>983</v>
      </c>
      <c r="M49" s="110" t="s">
        <v>983</v>
      </c>
    </row>
    <row r="50" spans="1:13" x14ac:dyDescent="0.35">
      <c r="A50" s="111" t="s">
        <v>49</v>
      </c>
      <c r="B50" s="110" t="s">
        <v>984</v>
      </c>
      <c r="C50" s="110" t="s">
        <v>983</v>
      </c>
      <c r="D50" s="110" t="s">
        <v>984</v>
      </c>
      <c r="E50" s="110" t="s">
        <v>984</v>
      </c>
      <c r="F50" s="110" t="s">
        <v>983</v>
      </c>
      <c r="G50" s="110" t="s">
        <v>983</v>
      </c>
      <c r="H50" s="110" t="s">
        <v>983</v>
      </c>
      <c r="I50" s="110" t="s">
        <v>983</v>
      </c>
      <c r="J50" s="110" t="s">
        <v>984</v>
      </c>
      <c r="K50" s="110" t="s">
        <v>983</v>
      </c>
      <c r="L50" s="110" t="s">
        <v>983</v>
      </c>
      <c r="M50" s="110" t="s">
        <v>983</v>
      </c>
    </row>
    <row r="51" spans="1:13" x14ac:dyDescent="0.35">
      <c r="A51" s="111" t="s">
        <v>50</v>
      </c>
      <c r="B51" s="110" t="s">
        <v>982</v>
      </c>
      <c r="C51" s="110" t="s">
        <v>983</v>
      </c>
      <c r="D51" s="110" t="s">
        <v>984</v>
      </c>
      <c r="E51" s="110" t="s">
        <v>984</v>
      </c>
      <c r="F51" s="110" t="s">
        <v>983</v>
      </c>
      <c r="G51" s="110" t="s">
        <v>983</v>
      </c>
      <c r="H51" s="110" t="s">
        <v>983</v>
      </c>
      <c r="I51" s="110" t="s">
        <v>983</v>
      </c>
      <c r="J51" s="110" t="s">
        <v>984</v>
      </c>
      <c r="K51" s="110" t="s">
        <v>983</v>
      </c>
      <c r="L51" s="110" t="s">
        <v>983</v>
      </c>
      <c r="M51" s="110" t="s">
        <v>984</v>
      </c>
    </row>
    <row r="52" spans="1:13" x14ac:dyDescent="0.35">
      <c r="A52" s="111" t="s">
        <v>51</v>
      </c>
      <c r="B52" s="110" t="s">
        <v>982</v>
      </c>
      <c r="C52" s="110" t="s">
        <v>983</v>
      </c>
      <c r="D52" s="110" t="s">
        <v>984</v>
      </c>
      <c r="E52" s="110" t="s">
        <v>982</v>
      </c>
      <c r="F52" s="110" t="s">
        <v>983</v>
      </c>
      <c r="G52" s="110" t="s">
        <v>983</v>
      </c>
      <c r="H52" s="110" t="s">
        <v>983</v>
      </c>
      <c r="I52" s="110" t="s">
        <v>983</v>
      </c>
      <c r="J52" s="110" t="s">
        <v>983</v>
      </c>
      <c r="K52" s="110" t="s">
        <v>983</v>
      </c>
      <c r="L52" s="110" t="s">
        <v>983</v>
      </c>
      <c r="M52" s="110" t="s">
        <v>984</v>
      </c>
    </row>
    <row r="53" spans="1:13" x14ac:dyDescent="0.35">
      <c r="A53" s="111" t="s">
        <v>52</v>
      </c>
      <c r="B53" s="110" t="s">
        <v>984</v>
      </c>
      <c r="C53" s="110" t="s">
        <v>983</v>
      </c>
      <c r="D53" s="110" t="s">
        <v>984</v>
      </c>
      <c r="E53" s="110" t="s">
        <v>982</v>
      </c>
      <c r="F53" s="110" t="s">
        <v>983</v>
      </c>
      <c r="G53" s="110" t="s">
        <v>983</v>
      </c>
      <c r="H53" s="110" t="s">
        <v>983</v>
      </c>
      <c r="I53" s="110" t="s">
        <v>983</v>
      </c>
      <c r="J53" s="110" t="s">
        <v>983</v>
      </c>
      <c r="K53" s="110" t="s">
        <v>983</v>
      </c>
      <c r="L53" s="110" t="s">
        <v>983</v>
      </c>
      <c r="M53" s="110" t="s">
        <v>984</v>
      </c>
    </row>
    <row r="54" spans="1:13" x14ac:dyDescent="0.35">
      <c r="A54" s="111" t="s">
        <v>53</v>
      </c>
      <c r="B54" s="110" t="s">
        <v>982</v>
      </c>
      <c r="C54" s="110" t="s">
        <v>983</v>
      </c>
      <c r="D54" s="110" t="s">
        <v>983</v>
      </c>
      <c r="E54" s="110" t="s">
        <v>982</v>
      </c>
      <c r="F54" s="110" t="s">
        <v>983</v>
      </c>
      <c r="G54" s="110" t="s">
        <v>983</v>
      </c>
      <c r="H54" s="110" t="s">
        <v>983</v>
      </c>
      <c r="I54" s="110" t="s">
        <v>983</v>
      </c>
      <c r="J54" s="110" t="s">
        <v>983</v>
      </c>
      <c r="K54" s="110" t="s">
        <v>983</v>
      </c>
      <c r="L54" s="110" t="s">
        <v>983</v>
      </c>
      <c r="M54" s="110" t="s">
        <v>983</v>
      </c>
    </row>
    <row r="55" spans="1:13" x14ac:dyDescent="0.35">
      <c r="A55" s="111" t="s">
        <v>54</v>
      </c>
      <c r="B55" s="110" t="s">
        <v>984</v>
      </c>
      <c r="C55" s="110" t="s">
        <v>983</v>
      </c>
      <c r="D55" s="110" t="s">
        <v>984</v>
      </c>
      <c r="E55" s="110" t="s">
        <v>982</v>
      </c>
      <c r="F55" s="110" t="s">
        <v>983</v>
      </c>
      <c r="G55" s="110" t="s">
        <v>983</v>
      </c>
      <c r="H55" s="110" t="s">
        <v>983</v>
      </c>
      <c r="I55" s="110" t="s">
        <v>983</v>
      </c>
      <c r="J55" s="110" t="s">
        <v>983</v>
      </c>
      <c r="K55" s="110" t="s">
        <v>983</v>
      </c>
      <c r="L55" s="112" t="s">
        <v>983</v>
      </c>
      <c r="M55" s="110" t="s">
        <v>983</v>
      </c>
    </row>
    <row r="56" spans="1:13" x14ac:dyDescent="0.35">
      <c r="A56" s="111" t="s">
        <v>55</v>
      </c>
      <c r="B56" s="110" t="s">
        <v>984</v>
      </c>
      <c r="C56" s="110" t="s">
        <v>983</v>
      </c>
      <c r="D56" s="110" t="s">
        <v>983</v>
      </c>
      <c r="E56" s="110" t="s">
        <v>982</v>
      </c>
      <c r="F56" s="110" t="s">
        <v>983</v>
      </c>
      <c r="G56" s="110" t="s">
        <v>983</v>
      </c>
      <c r="H56" s="110" t="s">
        <v>983</v>
      </c>
      <c r="I56" s="110" t="s">
        <v>983</v>
      </c>
      <c r="J56" s="110" t="s">
        <v>983</v>
      </c>
      <c r="K56" s="110" t="s">
        <v>984</v>
      </c>
      <c r="L56" s="112" t="s">
        <v>983</v>
      </c>
      <c r="M56" s="110" t="s">
        <v>984</v>
      </c>
    </row>
    <row r="57" spans="1:13" x14ac:dyDescent="0.35">
      <c r="A57" s="111" t="s">
        <v>56</v>
      </c>
      <c r="B57" s="110" t="s">
        <v>984</v>
      </c>
      <c r="C57" s="110" t="s">
        <v>983</v>
      </c>
      <c r="D57" s="110" t="s">
        <v>983</v>
      </c>
      <c r="E57" s="110" t="s">
        <v>982</v>
      </c>
      <c r="F57" s="110" t="s">
        <v>983</v>
      </c>
      <c r="G57" s="110" t="s">
        <v>983</v>
      </c>
      <c r="H57" s="110" t="s">
        <v>983</v>
      </c>
      <c r="I57" s="110" t="s">
        <v>983</v>
      </c>
      <c r="J57" s="110" t="s">
        <v>983</v>
      </c>
      <c r="K57" s="110" t="s">
        <v>982</v>
      </c>
      <c r="L57" s="112" t="s">
        <v>983</v>
      </c>
      <c r="M57" s="110" t="s">
        <v>983</v>
      </c>
    </row>
    <row r="58" spans="1:13" x14ac:dyDescent="0.35">
      <c r="A58" s="111" t="s">
        <v>57</v>
      </c>
      <c r="B58" s="110" t="s">
        <v>982</v>
      </c>
      <c r="C58" s="110" t="s">
        <v>983</v>
      </c>
      <c r="D58" s="110" t="s">
        <v>983</v>
      </c>
      <c r="E58" s="110" t="s">
        <v>982</v>
      </c>
      <c r="F58" s="110" t="s">
        <v>983</v>
      </c>
      <c r="G58" s="110" t="s">
        <v>983</v>
      </c>
      <c r="H58" s="110" t="s">
        <v>983</v>
      </c>
      <c r="I58" s="110" t="s">
        <v>983</v>
      </c>
      <c r="J58" s="110" t="s">
        <v>983</v>
      </c>
      <c r="K58" s="110" t="s">
        <v>983</v>
      </c>
      <c r="L58" s="110" t="s">
        <v>983</v>
      </c>
      <c r="M58" s="110" t="s">
        <v>983</v>
      </c>
    </row>
    <row r="59" spans="1:13" x14ac:dyDescent="0.35">
      <c r="A59" s="111" t="s">
        <v>58</v>
      </c>
      <c r="B59" s="110" t="s">
        <v>984</v>
      </c>
      <c r="C59" s="110" t="s">
        <v>983</v>
      </c>
      <c r="D59" s="110" t="s">
        <v>984</v>
      </c>
      <c r="E59" s="110" t="s">
        <v>982</v>
      </c>
      <c r="F59" s="110" t="s">
        <v>983</v>
      </c>
      <c r="G59" s="110" t="s">
        <v>983</v>
      </c>
      <c r="H59" s="110" t="s">
        <v>983</v>
      </c>
      <c r="I59" s="110" t="s">
        <v>983</v>
      </c>
      <c r="J59" s="110" t="s">
        <v>983</v>
      </c>
      <c r="K59" s="110" t="s">
        <v>983</v>
      </c>
      <c r="L59" s="110" t="s">
        <v>983</v>
      </c>
      <c r="M59" s="110" t="s">
        <v>984</v>
      </c>
    </row>
    <row r="60" spans="1:13" x14ac:dyDescent="0.35">
      <c r="A60" s="111" t="s">
        <v>59</v>
      </c>
      <c r="B60" s="110" t="s">
        <v>982</v>
      </c>
      <c r="C60" s="110" t="s">
        <v>983</v>
      </c>
      <c r="D60" s="110" t="s">
        <v>983</v>
      </c>
      <c r="E60" s="110" t="s">
        <v>982</v>
      </c>
      <c r="F60" s="110" t="s">
        <v>983</v>
      </c>
      <c r="G60" s="110" t="s">
        <v>983</v>
      </c>
      <c r="H60" s="110" t="s">
        <v>983</v>
      </c>
      <c r="I60" s="110" t="s">
        <v>983</v>
      </c>
      <c r="J60" s="110" t="s">
        <v>983</v>
      </c>
      <c r="K60" s="110" t="s">
        <v>983</v>
      </c>
      <c r="L60" s="110" t="s">
        <v>983</v>
      </c>
      <c r="M60" s="110" t="s">
        <v>983</v>
      </c>
    </row>
    <row r="61" spans="1:13" x14ac:dyDescent="0.35">
      <c r="A61" s="111" t="s">
        <v>60</v>
      </c>
      <c r="B61" s="110" t="s">
        <v>982</v>
      </c>
      <c r="C61" s="110" t="s">
        <v>983</v>
      </c>
      <c r="D61" s="110" t="s">
        <v>983</v>
      </c>
      <c r="E61" s="110" t="s">
        <v>984</v>
      </c>
      <c r="F61" s="110" t="s">
        <v>983</v>
      </c>
      <c r="G61" s="110" t="s">
        <v>983</v>
      </c>
      <c r="H61" s="110" t="s">
        <v>983</v>
      </c>
      <c r="I61" s="110" t="s">
        <v>983</v>
      </c>
      <c r="J61" s="110" t="s">
        <v>984</v>
      </c>
      <c r="K61" s="110" t="s">
        <v>982</v>
      </c>
      <c r="L61" s="110" t="s">
        <v>983</v>
      </c>
      <c r="M61" s="110" t="s">
        <v>983</v>
      </c>
    </row>
    <row r="62" spans="1:13" x14ac:dyDescent="0.35">
      <c r="A62" s="111" t="s">
        <v>61</v>
      </c>
      <c r="B62" s="110" t="s">
        <v>984</v>
      </c>
      <c r="C62" s="110" t="s">
        <v>983</v>
      </c>
      <c r="D62" s="110" t="s">
        <v>984</v>
      </c>
      <c r="E62" s="110" t="s">
        <v>982</v>
      </c>
      <c r="F62" s="110" t="s">
        <v>983</v>
      </c>
      <c r="G62" s="110" t="s">
        <v>983</v>
      </c>
      <c r="H62" s="110" t="s">
        <v>983</v>
      </c>
      <c r="I62" s="110" t="s">
        <v>983</v>
      </c>
      <c r="J62" s="110" t="s">
        <v>983</v>
      </c>
      <c r="K62" s="110" t="s">
        <v>983</v>
      </c>
      <c r="L62" s="110" t="s">
        <v>983</v>
      </c>
      <c r="M62" s="110" t="s">
        <v>983</v>
      </c>
    </row>
    <row r="63" spans="1:13" x14ac:dyDescent="0.35">
      <c r="A63" s="111" t="s">
        <v>62</v>
      </c>
      <c r="B63" s="110" t="s">
        <v>982</v>
      </c>
      <c r="C63" s="110" t="s">
        <v>983</v>
      </c>
      <c r="D63" s="110" t="s">
        <v>983</v>
      </c>
      <c r="E63" s="110" t="s">
        <v>982</v>
      </c>
      <c r="F63" s="110" t="s">
        <v>983</v>
      </c>
      <c r="G63" s="110" t="s">
        <v>983</v>
      </c>
      <c r="H63" s="110" t="s">
        <v>983</v>
      </c>
      <c r="I63" s="110" t="s">
        <v>983</v>
      </c>
      <c r="J63" s="110" t="s">
        <v>983</v>
      </c>
      <c r="K63" s="110" t="s">
        <v>983</v>
      </c>
      <c r="L63" s="110" t="s">
        <v>983</v>
      </c>
      <c r="M63" s="110" t="s">
        <v>983</v>
      </c>
    </row>
    <row r="64" spans="1:13" x14ac:dyDescent="0.35">
      <c r="A64" s="111" t="s">
        <v>63</v>
      </c>
      <c r="B64" s="110" t="s">
        <v>982</v>
      </c>
      <c r="C64" s="110" t="s">
        <v>983</v>
      </c>
      <c r="D64" s="110" t="s">
        <v>983</v>
      </c>
      <c r="E64" s="110" t="s">
        <v>984</v>
      </c>
      <c r="F64" s="110" t="s">
        <v>983</v>
      </c>
      <c r="G64" s="110" t="s">
        <v>983</v>
      </c>
      <c r="H64" s="110" t="s">
        <v>983</v>
      </c>
      <c r="I64" s="110" t="s">
        <v>983</v>
      </c>
      <c r="J64" s="110" t="s">
        <v>984</v>
      </c>
      <c r="K64" s="110" t="s">
        <v>983</v>
      </c>
      <c r="L64" s="110" t="s">
        <v>983</v>
      </c>
      <c r="M64" s="110" t="s">
        <v>984</v>
      </c>
    </row>
    <row r="65" spans="1:13" x14ac:dyDescent="0.35">
      <c r="A65" s="111" t="s">
        <v>64</v>
      </c>
      <c r="B65" s="110" t="s">
        <v>984</v>
      </c>
      <c r="C65" s="110" t="s">
        <v>983</v>
      </c>
      <c r="D65" s="110" t="s">
        <v>983</v>
      </c>
      <c r="E65" s="110" t="s">
        <v>982</v>
      </c>
      <c r="F65" s="110" t="s">
        <v>983</v>
      </c>
      <c r="G65" s="110" t="s">
        <v>983</v>
      </c>
      <c r="H65" s="110" t="s">
        <v>983</v>
      </c>
      <c r="I65" s="110" t="s">
        <v>983</v>
      </c>
      <c r="J65" s="110" t="s">
        <v>983</v>
      </c>
      <c r="K65" s="110" t="s">
        <v>984</v>
      </c>
      <c r="L65" s="110" t="s">
        <v>983</v>
      </c>
      <c r="M65" s="110" t="s">
        <v>983</v>
      </c>
    </row>
    <row r="66" spans="1:13" x14ac:dyDescent="0.35">
      <c r="A66" s="111" t="s">
        <v>65</v>
      </c>
      <c r="B66" s="110" t="s">
        <v>982</v>
      </c>
      <c r="C66" s="110" t="s">
        <v>983</v>
      </c>
      <c r="D66" s="110" t="s">
        <v>984</v>
      </c>
      <c r="E66" s="110" t="s">
        <v>982</v>
      </c>
      <c r="F66" s="110" t="s">
        <v>983</v>
      </c>
      <c r="G66" s="110" t="s">
        <v>983</v>
      </c>
      <c r="H66" s="110" t="s">
        <v>983</v>
      </c>
      <c r="I66" s="110" t="s">
        <v>983</v>
      </c>
      <c r="J66" s="110" t="s">
        <v>983</v>
      </c>
      <c r="K66" s="110" t="s">
        <v>983</v>
      </c>
      <c r="L66" s="110" t="s">
        <v>983</v>
      </c>
      <c r="M66" s="110" t="s">
        <v>982</v>
      </c>
    </row>
    <row r="67" spans="1:13" x14ac:dyDescent="0.35">
      <c r="A67" s="111" t="s">
        <v>66</v>
      </c>
      <c r="B67" s="110" t="s">
        <v>984</v>
      </c>
      <c r="C67" s="110" t="s">
        <v>983</v>
      </c>
      <c r="D67" s="110" t="s">
        <v>984</v>
      </c>
      <c r="E67" s="110" t="s">
        <v>982</v>
      </c>
      <c r="F67" s="110" t="s">
        <v>983</v>
      </c>
      <c r="G67" s="110" t="s">
        <v>983</v>
      </c>
      <c r="H67" s="110" t="s">
        <v>983</v>
      </c>
      <c r="I67" s="110" t="s">
        <v>983</v>
      </c>
      <c r="J67" s="110" t="s">
        <v>983</v>
      </c>
      <c r="K67" s="110" t="s">
        <v>983</v>
      </c>
      <c r="L67" s="110" t="s">
        <v>983</v>
      </c>
      <c r="M67" s="110" t="s">
        <v>983</v>
      </c>
    </row>
    <row r="68" spans="1:13" x14ac:dyDescent="0.35">
      <c r="A68" s="111" t="s">
        <v>67</v>
      </c>
      <c r="B68" s="110" t="s">
        <v>984</v>
      </c>
      <c r="C68" s="110" t="s">
        <v>983</v>
      </c>
      <c r="D68" s="110" t="s">
        <v>984</v>
      </c>
      <c r="E68" s="110" t="s">
        <v>982</v>
      </c>
      <c r="F68" s="110" t="s">
        <v>982</v>
      </c>
      <c r="G68" s="110" t="s">
        <v>983</v>
      </c>
      <c r="H68" s="110" t="s">
        <v>982</v>
      </c>
      <c r="I68" s="110" t="s">
        <v>983</v>
      </c>
      <c r="J68" s="110" t="s">
        <v>982</v>
      </c>
      <c r="K68" s="110" t="s">
        <v>983</v>
      </c>
      <c r="L68" s="110" t="s">
        <v>983</v>
      </c>
      <c r="M68" s="110" t="s">
        <v>984</v>
      </c>
    </row>
    <row r="69" spans="1:13" x14ac:dyDescent="0.35">
      <c r="A69" s="111" t="s">
        <v>68</v>
      </c>
      <c r="B69" s="110" t="s">
        <v>982</v>
      </c>
      <c r="C69" s="110" t="s">
        <v>983</v>
      </c>
      <c r="D69" s="110" t="s">
        <v>983</v>
      </c>
      <c r="E69" s="110" t="s">
        <v>982</v>
      </c>
      <c r="F69" s="110" t="s">
        <v>983</v>
      </c>
      <c r="G69" s="110" t="s">
        <v>983</v>
      </c>
      <c r="H69" s="110" t="s">
        <v>983</v>
      </c>
      <c r="I69" s="110" t="s">
        <v>983</v>
      </c>
      <c r="J69" s="110" t="s">
        <v>983</v>
      </c>
      <c r="K69" s="110" t="s">
        <v>983</v>
      </c>
      <c r="L69" s="110" t="s">
        <v>983</v>
      </c>
      <c r="M69" s="110" t="s">
        <v>983</v>
      </c>
    </row>
    <row r="70" spans="1:13" x14ac:dyDescent="0.35">
      <c r="A70" s="111" t="s">
        <v>69</v>
      </c>
      <c r="B70" s="110" t="s">
        <v>982</v>
      </c>
      <c r="C70" s="110" t="s">
        <v>983</v>
      </c>
      <c r="D70" s="110" t="s">
        <v>984</v>
      </c>
      <c r="E70" s="110" t="s">
        <v>982</v>
      </c>
      <c r="F70" s="110" t="s">
        <v>983</v>
      </c>
      <c r="G70" s="110" t="s">
        <v>983</v>
      </c>
      <c r="H70" s="110" t="s">
        <v>983</v>
      </c>
      <c r="I70" s="110" t="s">
        <v>983</v>
      </c>
      <c r="J70" s="110" t="s">
        <v>983</v>
      </c>
      <c r="K70" s="110" t="s">
        <v>983</v>
      </c>
      <c r="L70" s="110" t="s">
        <v>983</v>
      </c>
      <c r="M70" s="110" t="s">
        <v>983</v>
      </c>
    </row>
    <row r="71" spans="1:13" x14ac:dyDescent="0.35">
      <c r="A71" s="111" t="s">
        <v>70</v>
      </c>
      <c r="B71" s="110" t="s">
        <v>982</v>
      </c>
      <c r="C71" s="110" t="s">
        <v>983</v>
      </c>
      <c r="D71" s="110" t="s">
        <v>984</v>
      </c>
      <c r="E71" s="110" t="s">
        <v>984</v>
      </c>
      <c r="F71" s="110" t="s">
        <v>983</v>
      </c>
      <c r="G71" s="110" t="s">
        <v>983</v>
      </c>
      <c r="H71" s="110" t="s">
        <v>983</v>
      </c>
      <c r="I71" s="110" t="s">
        <v>983</v>
      </c>
      <c r="J71" s="110" t="s">
        <v>984</v>
      </c>
      <c r="K71" s="110" t="s">
        <v>983</v>
      </c>
      <c r="L71" s="110" t="s">
        <v>983</v>
      </c>
      <c r="M71" s="110" t="s">
        <v>983</v>
      </c>
    </row>
    <row r="72" spans="1:13" x14ac:dyDescent="0.35">
      <c r="A72" s="111" t="s">
        <v>71</v>
      </c>
      <c r="B72" s="110" t="s">
        <v>984</v>
      </c>
      <c r="C72" s="110" t="s">
        <v>983</v>
      </c>
      <c r="D72" s="110" t="s">
        <v>983</v>
      </c>
      <c r="E72" s="110" t="s">
        <v>982</v>
      </c>
      <c r="F72" s="110" t="s">
        <v>983</v>
      </c>
      <c r="G72" s="110" t="s">
        <v>983</v>
      </c>
      <c r="H72" s="110" t="s">
        <v>983</v>
      </c>
      <c r="I72" s="110" t="s">
        <v>983</v>
      </c>
      <c r="J72" s="110" t="s">
        <v>983</v>
      </c>
      <c r="K72" s="110" t="s">
        <v>984</v>
      </c>
      <c r="L72" s="110" t="s">
        <v>983</v>
      </c>
      <c r="M72" s="110" t="s">
        <v>983</v>
      </c>
    </row>
    <row r="73" spans="1:13" x14ac:dyDescent="0.35">
      <c r="A73" s="111" t="s">
        <v>72</v>
      </c>
      <c r="B73" s="110" t="s">
        <v>982</v>
      </c>
      <c r="C73" s="110" t="s">
        <v>983</v>
      </c>
      <c r="D73" s="110" t="s">
        <v>984</v>
      </c>
      <c r="E73" s="110" t="s">
        <v>984</v>
      </c>
      <c r="F73" s="110" t="s">
        <v>983</v>
      </c>
      <c r="G73" s="110" t="s">
        <v>983</v>
      </c>
      <c r="H73" s="110" t="s">
        <v>983</v>
      </c>
      <c r="I73" s="110" t="s">
        <v>983</v>
      </c>
      <c r="J73" s="110" t="s">
        <v>984</v>
      </c>
      <c r="K73" s="110" t="s">
        <v>983</v>
      </c>
      <c r="L73" s="110" t="s">
        <v>983</v>
      </c>
      <c r="M73" s="110" t="s">
        <v>983</v>
      </c>
    </row>
    <row r="74" spans="1:13" x14ac:dyDescent="0.35">
      <c r="A74" s="111" t="s">
        <v>73</v>
      </c>
      <c r="B74" s="110" t="s">
        <v>982</v>
      </c>
      <c r="C74" s="110" t="s">
        <v>983</v>
      </c>
      <c r="D74" s="110" t="s">
        <v>984</v>
      </c>
      <c r="E74" s="110" t="s">
        <v>982</v>
      </c>
      <c r="F74" s="110" t="s">
        <v>983</v>
      </c>
      <c r="G74" s="110" t="s">
        <v>983</v>
      </c>
      <c r="H74" s="110" t="s">
        <v>983</v>
      </c>
      <c r="I74" s="110" t="s">
        <v>983</v>
      </c>
      <c r="J74" s="110" t="s">
        <v>983</v>
      </c>
      <c r="K74" s="110" t="s">
        <v>983</v>
      </c>
      <c r="L74" s="110" t="s">
        <v>983</v>
      </c>
      <c r="M74" s="110" t="s">
        <v>984</v>
      </c>
    </row>
    <row r="75" spans="1:13" x14ac:dyDescent="0.35">
      <c r="A75" s="111" t="s">
        <v>74</v>
      </c>
      <c r="B75" s="110" t="s">
        <v>984</v>
      </c>
      <c r="C75" s="110" t="s">
        <v>983</v>
      </c>
      <c r="D75" s="110" t="s">
        <v>984</v>
      </c>
      <c r="E75" s="110" t="s">
        <v>982</v>
      </c>
      <c r="F75" s="110" t="s">
        <v>983</v>
      </c>
      <c r="G75" s="110" t="s">
        <v>983</v>
      </c>
      <c r="H75" s="110" t="s">
        <v>983</v>
      </c>
      <c r="I75" s="110" t="s">
        <v>983</v>
      </c>
      <c r="J75" s="110" t="s">
        <v>983</v>
      </c>
      <c r="K75" s="110" t="s">
        <v>983</v>
      </c>
      <c r="L75" s="110" t="s">
        <v>983</v>
      </c>
      <c r="M75" s="110" t="s">
        <v>983</v>
      </c>
    </row>
    <row r="76" spans="1:13" x14ac:dyDescent="0.35">
      <c r="A76" s="111" t="s">
        <v>75</v>
      </c>
      <c r="B76" s="110" t="s">
        <v>982</v>
      </c>
      <c r="C76" s="110" t="s">
        <v>983</v>
      </c>
      <c r="D76" s="110" t="s">
        <v>984</v>
      </c>
      <c r="E76" s="110" t="s">
        <v>982</v>
      </c>
      <c r="F76" s="110" t="s">
        <v>983</v>
      </c>
      <c r="G76" s="110" t="s">
        <v>983</v>
      </c>
      <c r="H76" s="110" t="s">
        <v>983</v>
      </c>
      <c r="I76" s="110" t="s">
        <v>983</v>
      </c>
      <c r="J76" s="110" t="s">
        <v>983</v>
      </c>
      <c r="K76" s="110" t="s">
        <v>983</v>
      </c>
      <c r="L76" s="110" t="s">
        <v>983</v>
      </c>
      <c r="M76" s="110" t="s">
        <v>983</v>
      </c>
    </row>
    <row r="77" spans="1:13" x14ac:dyDescent="0.35">
      <c r="A77" s="111" t="s">
        <v>76</v>
      </c>
      <c r="B77" s="110" t="s">
        <v>984</v>
      </c>
      <c r="C77" s="110" t="s">
        <v>983</v>
      </c>
      <c r="D77" s="110" t="s">
        <v>984</v>
      </c>
      <c r="E77" s="110" t="s">
        <v>982</v>
      </c>
      <c r="F77" s="110" t="s">
        <v>983</v>
      </c>
      <c r="G77" s="110" t="s">
        <v>983</v>
      </c>
      <c r="H77" s="110" t="s">
        <v>983</v>
      </c>
      <c r="I77" s="110" t="s">
        <v>983</v>
      </c>
      <c r="J77" s="110" t="s">
        <v>983</v>
      </c>
      <c r="K77" s="110" t="s">
        <v>983</v>
      </c>
      <c r="L77" s="110" t="s">
        <v>983</v>
      </c>
      <c r="M77" s="110" t="s">
        <v>983</v>
      </c>
    </row>
    <row r="78" spans="1:13" x14ac:dyDescent="0.35">
      <c r="A78" s="111" t="s">
        <v>986</v>
      </c>
      <c r="B78" s="110" t="s">
        <v>982</v>
      </c>
      <c r="C78" s="110" t="s">
        <v>983</v>
      </c>
      <c r="D78" s="110" t="s">
        <v>983</v>
      </c>
      <c r="E78" s="110" t="s">
        <v>982</v>
      </c>
      <c r="F78" s="110" t="s">
        <v>983</v>
      </c>
      <c r="G78" s="110" t="s">
        <v>983</v>
      </c>
      <c r="H78" s="110" t="s">
        <v>983</v>
      </c>
      <c r="I78" s="110" t="s">
        <v>983</v>
      </c>
      <c r="J78" s="110" t="s">
        <v>983</v>
      </c>
      <c r="K78" s="110" t="s">
        <v>983</v>
      </c>
      <c r="L78" s="110" t="s">
        <v>983</v>
      </c>
      <c r="M78" s="110" t="s">
        <v>983</v>
      </c>
    </row>
    <row r="79" spans="1:13" x14ac:dyDescent="0.35">
      <c r="A79" s="111" t="s">
        <v>78</v>
      </c>
      <c r="B79" s="110" t="s">
        <v>982</v>
      </c>
      <c r="C79" s="110" t="s">
        <v>983</v>
      </c>
      <c r="D79" s="110" t="s">
        <v>983</v>
      </c>
      <c r="E79" s="110" t="s">
        <v>982</v>
      </c>
      <c r="F79" s="110" t="s">
        <v>983</v>
      </c>
      <c r="G79" s="110" t="s">
        <v>983</v>
      </c>
      <c r="H79" s="110" t="s">
        <v>983</v>
      </c>
      <c r="I79" s="110" t="s">
        <v>983</v>
      </c>
      <c r="J79" s="110" t="s">
        <v>983</v>
      </c>
      <c r="K79" s="110" t="s">
        <v>983</v>
      </c>
      <c r="L79" s="110" t="s">
        <v>983</v>
      </c>
      <c r="M79" s="110" t="s">
        <v>983</v>
      </c>
    </row>
    <row r="80" spans="1:13" x14ac:dyDescent="0.35">
      <c r="A80" s="111" t="s">
        <v>79</v>
      </c>
      <c r="B80" s="110" t="s">
        <v>982</v>
      </c>
      <c r="C80" s="110" t="s">
        <v>983</v>
      </c>
      <c r="D80" s="110" t="s">
        <v>983</v>
      </c>
      <c r="E80" s="110" t="s">
        <v>982</v>
      </c>
      <c r="F80" s="110" t="s">
        <v>983</v>
      </c>
      <c r="G80" s="110" t="s">
        <v>983</v>
      </c>
      <c r="H80" s="110" t="s">
        <v>983</v>
      </c>
      <c r="I80" s="110" t="s">
        <v>983</v>
      </c>
      <c r="J80" s="110" t="s">
        <v>983</v>
      </c>
      <c r="K80" s="110" t="s">
        <v>984</v>
      </c>
      <c r="L80" s="110" t="s">
        <v>983</v>
      </c>
      <c r="M80" s="110" t="s">
        <v>983</v>
      </c>
    </row>
    <row r="81" spans="1:13" x14ac:dyDescent="0.35">
      <c r="A81" s="111" t="s">
        <v>80</v>
      </c>
      <c r="B81" s="110" t="s">
        <v>984</v>
      </c>
      <c r="C81" s="110" t="s">
        <v>983</v>
      </c>
      <c r="D81" s="110" t="s">
        <v>983</v>
      </c>
      <c r="E81" s="110" t="s">
        <v>982</v>
      </c>
      <c r="F81" s="110" t="s">
        <v>983</v>
      </c>
      <c r="G81" s="110" t="s">
        <v>983</v>
      </c>
      <c r="H81" s="110" t="s">
        <v>983</v>
      </c>
      <c r="I81" s="110" t="s">
        <v>983</v>
      </c>
      <c r="J81" s="110" t="s">
        <v>983</v>
      </c>
      <c r="K81" s="110" t="s">
        <v>984</v>
      </c>
      <c r="L81" s="110" t="s">
        <v>983</v>
      </c>
      <c r="M81" s="110" t="s">
        <v>984</v>
      </c>
    </row>
    <row r="82" spans="1:13" x14ac:dyDescent="0.35">
      <c r="A82" s="111" t="s">
        <v>81</v>
      </c>
      <c r="B82" s="110" t="s">
        <v>982</v>
      </c>
      <c r="C82" s="110" t="s">
        <v>983</v>
      </c>
      <c r="D82" s="110" t="s">
        <v>983</v>
      </c>
      <c r="E82" s="110" t="s">
        <v>982</v>
      </c>
      <c r="F82" s="110" t="s">
        <v>983</v>
      </c>
      <c r="G82" s="110" t="s">
        <v>983</v>
      </c>
      <c r="H82" s="110" t="s">
        <v>983</v>
      </c>
      <c r="I82" s="110" t="s">
        <v>983</v>
      </c>
      <c r="J82" s="110" t="s">
        <v>983</v>
      </c>
      <c r="K82" s="110" t="s">
        <v>983</v>
      </c>
      <c r="L82" s="110" t="s">
        <v>983</v>
      </c>
      <c r="M82" s="110" t="s">
        <v>982</v>
      </c>
    </row>
    <row r="83" spans="1:13" x14ac:dyDescent="0.35">
      <c r="A83" s="111" t="s">
        <v>82</v>
      </c>
      <c r="B83" s="110" t="s">
        <v>982</v>
      </c>
      <c r="C83" s="110" t="s">
        <v>983</v>
      </c>
      <c r="D83" s="110" t="s">
        <v>983</v>
      </c>
      <c r="E83" s="110" t="s">
        <v>982</v>
      </c>
      <c r="F83" s="110" t="s">
        <v>983</v>
      </c>
      <c r="G83" s="110" t="s">
        <v>983</v>
      </c>
      <c r="H83" s="110" t="s">
        <v>983</v>
      </c>
      <c r="I83" s="110" t="s">
        <v>983</v>
      </c>
      <c r="J83" s="110" t="s">
        <v>983</v>
      </c>
      <c r="K83" s="110" t="s">
        <v>983</v>
      </c>
      <c r="L83" s="110" t="s">
        <v>983</v>
      </c>
      <c r="M83" s="110" t="s">
        <v>984</v>
      </c>
    </row>
    <row r="84" spans="1:13" x14ac:dyDescent="0.35">
      <c r="A84" s="111" t="s">
        <v>83</v>
      </c>
      <c r="B84" s="110" t="s">
        <v>984</v>
      </c>
      <c r="C84" s="110" t="s">
        <v>983</v>
      </c>
      <c r="D84" s="110" t="s">
        <v>983</v>
      </c>
      <c r="E84" s="110" t="s">
        <v>982</v>
      </c>
      <c r="F84" s="110" t="s">
        <v>983</v>
      </c>
      <c r="G84" s="110" t="s">
        <v>983</v>
      </c>
      <c r="H84" s="110" t="s">
        <v>983</v>
      </c>
      <c r="I84" s="110" t="s">
        <v>983</v>
      </c>
      <c r="J84" s="110" t="s">
        <v>983</v>
      </c>
      <c r="K84" s="110" t="s">
        <v>983</v>
      </c>
      <c r="L84" s="110" t="s">
        <v>983</v>
      </c>
      <c r="M84" s="110" t="s">
        <v>984</v>
      </c>
    </row>
    <row r="85" spans="1:13" x14ac:dyDescent="0.35">
      <c r="A85" s="111" t="s">
        <v>84</v>
      </c>
      <c r="B85" s="110" t="s">
        <v>984</v>
      </c>
      <c r="C85" s="110" t="s">
        <v>984</v>
      </c>
      <c r="D85" s="110" t="s">
        <v>983</v>
      </c>
      <c r="E85" s="110" t="s">
        <v>984</v>
      </c>
      <c r="F85" s="110" t="s">
        <v>984</v>
      </c>
      <c r="G85" s="110" t="s">
        <v>201</v>
      </c>
      <c r="H85" s="110" t="s">
        <v>984</v>
      </c>
      <c r="I85" s="110" t="s">
        <v>983</v>
      </c>
      <c r="J85" s="110" t="s">
        <v>984</v>
      </c>
      <c r="K85" s="110" t="s">
        <v>983</v>
      </c>
      <c r="L85" s="110" t="s">
        <v>983</v>
      </c>
      <c r="M85" s="110" t="s">
        <v>983</v>
      </c>
    </row>
    <row r="86" spans="1:13" x14ac:dyDescent="0.35">
      <c r="A86" s="111" t="s">
        <v>85</v>
      </c>
      <c r="B86" s="110" t="s">
        <v>982</v>
      </c>
      <c r="C86" s="110" t="s">
        <v>983</v>
      </c>
      <c r="D86" s="110" t="s">
        <v>984</v>
      </c>
      <c r="E86" s="110" t="s">
        <v>984</v>
      </c>
      <c r="F86" s="110" t="s">
        <v>983</v>
      </c>
      <c r="G86" s="110" t="s">
        <v>983</v>
      </c>
      <c r="H86" s="110" t="s">
        <v>983</v>
      </c>
      <c r="I86" s="110" t="s">
        <v>983</v>
      </c>
      <c r="J86" s="110" t="s">
        <v>984</v>
      </c>
      <c r="K86" s="110" t="s">
        <v>984</v>
      </c>
      <c r="L86" s="110" t="s">
        <v>983</v>
      </c>
      <c r="M86" s="110" t="s">
        <v>984</v>
      </c>
    </row>
    <row r="87" spans="1:13" x14ac:dyDescent="0.35">
      <c r="A87" s="111" t="s">
        <v>86</v>
      </c>
      <c r="B87" s="110" t="s">
        <v>982</v>
      </c>
      <c r="C87" s="110" t="s">
        <v>983</v>
      </c>
      <c r="D87" s="110" t="s">
        <v>983</v>
      </c>
      <c r="E87" s="110" t="s">
        <v>982</v>
      </c>
      <c r="F87" s="110" t="s">
        <v>983</v>
      </c>
      <c r="G87" s="110" t="s">
        <v>983</v>
      </c>
      <c r="H87" s="110" t="s">
        <v>983</v>
      </c>
      <c r="I87" s="110" t="s">
        <v>983</v>
      </c>
      <c r="J87" s="110" t="s">
        <v>983</v>
      </c>
      <c r="K87" s="110" t="s">
        <v>984</v>
      </c>
      <c r="L87" s="110" t="s">
        <v>983</v>
      </c>
      <c r="M87" s="110" t="s">
        <v>984</v>
      </c>
    </row>
    <row r="88" spans="1:13" x14ac:dyDescent="0.35">
      <c r="A88" s="111" t="s">
        <v>87</v>
      </c>
      <c r="B88" s="110" t="s">
        <v>982</v>
      </c>
      <c r="C88" s="110" t="s">
        <v>983</v>
      </c>
      <c r="D88" s="110" t="s">
        <v>983</v>
      </c>
      <c r="E88" s="110" t="s">
        <v>982</v>
      </c>
      <c r="F88" s="110" t="s">
        <v>983</v>
      </c>
      <c r="G88" s="110" t="s">
        <v>983</v>
      </c>
      <c r="H88" s="110" t="s">
        <v>983</v>
      </c>
      <c r="I88" s="110" t="s">
        <v>983</v>
      </c>
      <c r="J88" s="110" t="s">
        <v>983</v>
      </c>
      <c r="K88" s="110" t="s">
        <v>984</v>
      </c>
      <c r="L88" s="110" t="s">
        <v>983</v>
      </c>
      <c r="M88" s="110" t="s">
        <v>982</v>
      </c>
    </row>
    <row r="89" spans="1:13" x14ac:dyDescent="0.35">
      <c r="A89" s="111" t="s">
        <v>88</v>
      </c>
      <c r="B89" s="110" t="s">
        <v>984</v>
      </c>
      <c r="C89" s="110" t="s">
        <v>983</v>
      </c>
      <c r="D89" s="110" t="s">
        <v>984</v>
      </c>
      <c r="E89" s="110" t="s">
        <v>982</v>
      </c>
      <c r="F89" s="110" t="s">
        <v>983</v>
      </c>
      <c r="G89" s="110" t="s">
        <v>983</v>
      </c>
      <c r="H89" s="110" t="s">
        <v>983</v>
      </c>
      <c r="I89" s="110" t="s">
        <v>983</v>
      </c>
      <c r="J89" s="110" t="s">
        <v>983</v>
      </c>
      <c r="K89" s="110" t="s">
        <v>984</v>
      </c>
      <c r="L89" s="110" t="s">
        <v>983</v>
      </c>
      <c r="M89" s="110" t="s">
        <v>984</v>
      </c>
    </row>
    <row r="90" spans="1:13" x14ac:dyDescent="0.35">
      <c r="A90" s="111" t="s">
        <v>89</v>
      </c>
      <c r="B90" s="110" t="s">
        <v>984</v>
      </c>
      <c r="C90" s="110" t="s">
        <v>983</v>
      </c>
      <c r="D90" s="110" t="s">
        <v>984</v>
      </c>
      <c r="E90" s="110" t="s">
        <v>982</v>
      </c>
      <c r="F90" s="110" t="s">
        <v>983</v>
      </c>
      <c r="G90" s="110" t="s">
        <v>983</v>
      </c>
      <c r="H90" s="110" t="s">
        <v>983</v>
      </c>
      <c r="I90" s="110" t="s">
        <v>983</v>
      </c>
      <c r="J90" s="110" t="s">
        <v>983</v>
      </c>
      <c r="K90" s="110" t="s">
        <v>984</v>
      </c>
      <c r="L90" s="110" t="s">
        <v>983</v>
      </c>
      <c r="M90" s="110" t="s">
        <v>984</v>
      </c>
    </row>
    <row r="91" spans="1:13" x14ac:dyDescent="0.35">
      <c r="A91" s="111" t="s">
        <v>90</v>
      </c>
      <c r="B91" s="110" t="s">
        <v>984</v>
      </c>
      <c r="C91" s="110" t="s">
        <v>983</v>
      </c>
      <c r="D91" s="110" t="s">
        <v>984</v>
      </c>
      <c r="E91" s="110" t="s">
        <v>982</v>
      </c>
      <c r="F91" s="110" t="s">
        <v>983</v>
      </c>
      <c r="G91" s="110" t="s">
        <v>983</v>
      </c>
      <c r="H91" s="110" t="s">
        <v>983</v>
      </c>
      <c r="I91" s="110" t="s">
        <v>983</v>
      </c>
      <c r="J91" s="110" t="s">
        <v>983</v>
      </c>
      <c r="K91" s="110" t="s">
        <v>984</v>
      </c>
      <c r="L91" s="110" t="s">
        <v>983</v>
      </c>
      <c r="M91" s="110" t="s">
        <v>984</v>
      </c>
    </row>
    <row r="92" spans="1:13" x14ac:dyDescent="0.35">
      <c r="A92" s="111" t="s">
        <v>91</v>
      </c>
      <c r="B92" s="110" t="s">
        <v>984</v>
      </c>
      <c r="C92" s="110" t="s">
        <v>983</v>
      </c>
      <c r="D92" s="110" t="s">
        <v>984</v>
      </c>
      <c r="E92" s="110" t="s">
        <v>982</v>
      </c>
      <c r="F92" s="110" t="s">
        <v>983</v>
      </c>
      <c r="G92" s="110" t="s">
        <v>983</v>
      </c>
      <c r="H92" s="110" t="s">
        <v>983</v>
      </c>
      <c r="I92" s="110" t="s">
        <v>983</v>
      </c>
      <c r="J92" s="110" t="s">
        <v>983</v>
      </c>
      <c r="K92" s="110" t="s">
        <v>983</v>
      </c>
      <c r="L92" s="110" t="s">
        <v>983</v>
      </c>
      <c r="M92" s="110" t="s">
        <v>983</v>
      </c>
    </row>
    <row r="93" spans="1:13" x14ac:dyDescent="0.35">
      <c r="A93" s="111" t="s">
        <v>92</v>
      </c>
      <c r="B93" s="110" t="s">
        <v>982</v>
      </c>
      <c r="C93" s="110" t="s">
        <v>983</v>
      </c>
      <c r="D93" s="110" t="s">
        <v>983</v>
      </c>
      <c r="E93" s="110" t="s">
        <v>982</v>
      </c>
      <c r="F93" s="110" t="s">
        <v>983</v>
      </c>
      <c r="G93" s="110" t="s">
        <v>983</v>
      </c>
      <c r="H93" s="110" t="s">
        <v>983</v>
      </c>
      <c r="I93" s="110" t="s">
        <v>983</v>
      </c>
      <c r="J93" s="110" t="s">
        <v>983</v>
      </c>
      <c r="K93" s="110" t="s">
        <v>983</v>
      </c>
      <c r="L93" s="110" t="s">
        <v>983</v>
      </c>
      <c r="M93" s="110" t="s">
        <v>983</v>
      </c>
    </row>
    <row r="94" spans="1:13" x14ac:dyDescent="0.35">
      <c r="A94" s="111" t="s">
        <v>93</v>
      </c>
      <c r="B94" s="110" t="s">
        <v>982</v>
      </c>
      <c r="C94" s="110" t="s">
        <v>983</v>
      </c>
      <c r="D94" s="110" t="s">
        <v>984</v>
      </c>
      <c r="E94" s="110" t="s">
        <v>982</v>
      </c>
      <c r="F94" s="110" t="s">
        <v>983</v>
      </c>
      <c r="G94" s="110" t="s">
        <v>983</v>
      </c>
      <c r="H94" s="110" t="s">
        <v>983</v>
      </c>
      <c r="I94" s="110" t="s">
        <v>983</v>
      </c>
      <c r="J94" s="110" t="s">
        <v>983</v>
      </c>
      <c r="K94" s="110" t="s">
        <v>983</v>
      </c>
      <c r="L94" s="110" t="s">
        <v>983</v>
      </c>
      <c r="M94" s="110" t="s">
        <v>984</v>
      </c>
    </row>
    <row r="95" spans="1:13" x14ac:dyDescent="0.35">
      <c r="A95" s="111" t="s">
        <v>94</v>
      </c>
      <c r="B95" s="110" t="s">
        <v>982</v>
      </c>
      <c r="C95" s="110" t="s">
        <v>983</v>
      </c>
      <c r="D95" s="110" t="s">
        <v>984</v>
      </c>
      <c r="E95" s="110" t="s">
        <v>982</v>
      </c>
      <c r="F95" s="110" t="s">
        <v>983</v>
      </c>
      <c r="G95" s="110" t="s">
        <v>983</v>
      </c>
      <c r="H95" s="110" t="s">
        <v>983</v>
      </c>
      <c r="I95" s="110" t="s">
        <v>983</v>
      </c>
      <c r="J95" s="110" t="s">
        <v>983</v>
      </c>
      <c r="K95" s="110" t="s">
        <v>983</v>
      </c>
      <c r="L95" s="110" t="s">
        <v>983</v>
      </c>
      <c r="M95" s="110" t="s">
        <v>984</v>
      </c>
    </row>
    <row r="96" spans="1:13" x14ac:dyDescent="0.35">
      <c r="A96" s="111" t="s">
        <v>95</v>
      </c>
      <c r="B96" s="110" t="s">
        <v>984</v>
      </c>
      <c r="C96" s="110" t="s">
        <v>983</v>
      </c>
      <c r="D96" s="110" t="s">
        <v>983</v>
      </c>
      <c r="E96" s="110" t="s">
        <v>982</v>
      </c>
      <c r="F96" s="110" t="s">
        <v>983</v>
      </c>
      <c r="G96" s="110" t="s">
        <v>983</v>
      </c>
      <c r="H96" s="110" t="s">
        <v>983</v>
      </c>
      <c r="I96" s="110" t="s">
        <v>983</v>
      </c>
      <c r="J96" s="110" t="s">
        <v>983</v>
      </c>
      <c r="K96" s="110" t="s">
        <v>983</v>
      </c>
      <c r="L96" s="110" t="s">
        <v>983</v>
      </c>
      <c r="M96" s="110" t="s">
        <v>984</v>
      </c>
    </row>
    <row r="97" spans="1:13" x14ac:dyDescent="0.35">
      <c r="A97" s="111" t="s">
        <v>96</v>
      </c>
      <c r="B97" s="110" t="s">
        <v>982</v>
      </c>
      <c r="C97" s="110" t="s">
        <v>983</v>
      </c>
      <c r="D97" s="110" t="s">
        <v>983</v>
      </c>
      <c r="E97" s="110" t="s">
        <v>982</v>
      </c>
      <c r="F97" s="110" t="s">
        <v>983</v>
      </c>
      <c r="G97" s="110" t="s">
        <v>983</v>
      </c>
      <c r="H97" s="110" t="s">
        <v>983</v>
      </c>
      <c r="I97" s="110" t="s">
        <v>983</v>
      </c>
      <c r="J97" s="110" t="s">
        <v>983</v>
      </c>
      <c r="K97" s="110" t="s">
        <v>983</v>
      </c>
      <c r="L97" s="110" t="s">
        <v>983</v>
      </c>
      <c r="M97" s="110" t="s">
        <v>984</v>
      </c>
    </row>
    <row r="98" spans="1:13" x14ac:dyDescent="0.35">
      <c r="A98" s="111" t="s">
        <v>97</v>
      </c>
      <c r="B98" s="110" t="s">
        <v>982</v>
      </c>
      <c r="C98" s="110" t="s">
        <v>983</v>
      </c>
      <c r="D98" s="110" t="s">
        <v>983</v>
      </c>
      <c r="E98" s="110" t="s">
        <v>982</v>
      </c>
      <c r="F98" s="110" t="s">
        <v>983</v>
      </c>
      <c r="G98" s="110" t="s">
        <v>983</v>
      </c>
      <c r="H98" s="110" t="s">
        <v>983</v>
      </c>
      <c r="I98" s="110" t="s">
        <v>983</v>
      </c>
      <c r="J98" s="110" t="s">
        <v>983</v>
      </c>
      <c r="K98" s="110" t="s">
        <v>983</v>
      </c>
      <c r="L98" s="110" t="s">
        <v>983</v>
      </c>
      <c r="M98" s="110" t="s">
        <v>983</v>
      </c>
    </row>
    <row r="99" spans="1:13" x14ac:dyDescent="0.35">
      <c r="A99" s="111" t="s">
        <v>98</v>
      </c>
      <c r="B99" s="110" t="s">
        <v>982</v>
      </c>
      <c r="C99" s="110" t="s">
        <v>983</v>
      </c>
      <c r="D99" s="110" t="s">
        <v>983</v>
      </c>
      <c r="E99" s="110" t="s">
        <v>982</v>
      </c>
      <c r="F99" s="110" t="s">
        <v>983</v>
      </c>
      <c r="G99" s="110" t="s">
        <v>983</v>
      </c>
      <c r="H99" s="110" t="s">
        <v>983</v>
      </c>
      <c r="I99" s="110" t="s">
        <v>983</v>
      </c>
      <c r="J99" s="110" t="s">
        <v>983</v>
      </c>
      <c r="K99" s="110" t="s">
        <v>983</v>
      </c>
      <c r="L99" s="110" t="s">
        <v>983</v>
      </c>
      <c r="M99" s="110" t="s">
        <v>984</v>
      </c>
    </row>
    <row r="100" spans="1:13" x14ac:dyDescent="0.35">
      <c r="A100" s="111" t="s">
        <v>99</v>
      </c>
      <c r="B100" s="110" t="s">
        <v>984</v>
      </c>
      <c r="C100" s="110" t="s">
        <v>983</v>
      </c>
      <c r="D100" s="110" t="s">
        <v>984</v>
      </c>
      <c r="E100" s="110" t="s">
        <v>982</v>
      </c>
      <c r="F100" s="110" t="s">
        <v>983</v>
      </c>
      <c r="G100" s="110" t="s">
        <v>983</v>
      </c>
      <c r="H100" s="110" t="s">
        <v>983</v>
      </c>
      <c r="I100" s="110" t="s">
        <v>983</v>
      </c>
      <c r="J100" s="110" t="s">
        <v>983</v>
      </c>
      <c r="K100" s="110" t="s">
        <v>983</v>
      </c>
      <c r="L100" s="110" t="s">
        <v>983</v>
      </c>
      <c r="M100" s="110" t="s">
        <v>983</v>
      </c>
    </row>
    <row r="101" spans="1:13" x14ac:dyDescent="0.35">
      <c r="A101" s="111" t="s">
        <v>100</v>
      </c>
      <c r="B101" s="110" t="s">
        <v>982</v>
      </c>
      <c r="C101" s="110" t="s">
        <v>983</v>
      </c>
      <c r="D101" s="110" t="s">
        <v>983</v>
      </c>
      <c r="E101" s="110" t="s">
        <v>982</v>
      </c>
      <c r="F101" s="110" t="s">
        <v>983</v>
      </c>
      <c r="G101" s="110" t="s">
        <v>983</v>
      </c>
      <c r="H101" s="110" t="s">
        <v>983</v>
      </c>
      <c r="I101" s="110" t="s">
        <v>983</v>
      </c>
      <c r="J101" s="110" t="s">
        <v>983</v>
      </c>
      <c r="K101" s="110" t="s">
        <v>984</v>
      </c>
      <c r="L101" s="110" t="s">
        <v>983</v>
      </c>
      <c r="M101" s="110" t="s">
        <v>983</v>
      </c>
    </row>
    <row r="102" spans="1:13" x14ac:dyDescent="0.35">
      <c r="A102" s="111" t="s">
        <v>101</v>
      </c>
      <c r="B102" s="110" t="s">
        <v>982</v>
      </c>
      <c r="C102" s="110" t="s">
        <v>983</v>
      </c>
      <c r="D102" s="110" t="s">
        <v>984</v>
      </c>
      <c r="E102" s="110" t="s">
        <v>982</v>
      </c>
      <c r="F102" s="110" t="s">
        <v>983</v>
      </c>
      <c r="G102" s="110" t="s">
        <v>983</v>
      </c>
      <c r="H102" s="110" t="s">
        <v>983</v>
      </c>
      <c r="I102" s="110" t="s">
        <v>983</v>
      </c>
      <c r="J102" s="110" t="s">
        <v>983</v>
      </c>
      <c r="K102" s="110" t="s">
        <v>984</v>
      </c>
      <c r="L102" s="110" t="s">
        <v>983</v>
      </c>
      <c r="M102" s="110" t="s">
        <v>984</v>
      </c>
    </row>
    <row r="103" spans="1:13" x14ac:dyDescent="0.35">
      <c r="A103" s="111" t="s">
        <v>102</v>
      </c>
      <c r="B103" s="110" t="s">
        <v>982</v>
      </c>
      <c r="C103" s="110" t="s">
        <v>983</v>
      </c>
      <c r="D103" s="110" t="s">
        <v>983</v>
      </c>
      <c r="E103" s="110" t="s">
        <v>984</v>
      </c>
      <c r="F103" s="110" t="s">
        <v>983</v>
      </c>
      <c r="G103" s="110" t="s">
        <v>983</v>
      </c>
      <c r="H103" s="110" t="s">
        <v>983</v>
      </c>
      <c r="I103" s="110" t="s">
        <v>983</v>
      </c>
      <c r="J103" s="110" t="s">
        <v>984</v>
      </c>
      <c r="K103" s="110" t="s">
        <v>983</v>
      </c>
      <c r="L103" s="110" t="s">
        <v>983</v>
      </c>
      <c r="M103" s="110" t="s">
        <v>984</v>
      </c>
    </row>
    <row r="104" spans="1:13" x14ac:dyDescent="0.35">
      <c r="A104" s="111" t="s">
        <v>103</v>
      </c>
      <c r="B104" s="110" t="s">
        <v>982</v>
      </c>
      <c r="C104" s="110" t="s">
        <v>983</v>
      </c>
      <c r="D104" s="110" t="s">
        <v>983</v>
      </c>
      <c r="E104" s="110" t="s">
        <v>982</v>
      </c>
      <c r="F104" s="110" t="s">
        <v>983</v>
      </c>
      <c r="G104" s="110" t="s">
        <v>983</v>
      </c>
      <c r="H104" s="110" t="s">
        <v>983</v>
      </c>
      <c r="I104" s="110" t="s">
        <v>983</v>
      </c>
      <c r="J104" s="110" t="s">
        <v>983</v>
      </c>
      <c r="K104" s="110" t="s">
        <v>984</v>
      </c>
      <c r="L104" s="110" t="s">
        <v>983</v>
      </c>
      <c r="M104" s="110" t="s">
        <v>983</v>
      </c>
    </row>
    <row r="105" spans="1:13" x14ac:dyDescent="0.35">
      <c r="A105" s="111" t="s">
        <v>104</v>
      </c>
      <c r="B105" s="110" t="s">
        <v>984</v>
      </c>
      <c r="C105" s="110" t="s">
        <v>983</v>
      </c>
      <c r="D105" s="110" t="s">
        <v>983</v>
      </c>
      <c r="E105" s="110" t="s">
        <v>982</v>
      </c>
      <c r="F105" s="110" t="s">
        <v>983</v>
      </c>
      <c r="G105" s="110" t="s">
        <v>983</v>
      </c>
      <c r="H105" s="110" t="s">
        <v>983</v>
      </c>
      <c r="I105" s="110" t="s">
        <v>983</v>
      </c>
      <c r="J105" s="110" t="s">
        <v>983</v>
      </c>
      <c r="K105" s="110" t="s">
        <v>982</v>
      </c>
      <c r="L105" s="110" t="s">
        <v>983</v>
      </c>
      <c r="M105" s="110" t="s">
        <v>982</v>
      </c>
    </row>
    <row r="106" spans="1:13" x14ac:dyDescent="0.35">
      <c r="A106" s="111" t="s">
        <v>105</v>
      </c>
      <c r="B106" s="110" t="s">
        <v>982</v>
      </c>
      <c r="C106" s="110" t="s">
        <v>983</v>
      </c>
      <c r="D106" s="110" t="s">
        <v>983</v>
      </c>
      <c r="E106" s="110" t="s">
        <v>984</v>
      </c>
      <c r="F106" s="110" t="s">
        <v>983</v>
      </c>
      <c r="G106" s="110" t="s">
        <v>983</v>
      </c>
      <c r="H106" s="110" t="s">
        <v>983</v>
      </c>
      <c r="I106" s="110" t="s">
        <v>983</v>
      </c>
      <c r="J106" s="110" t="s">
        <v>984</v>
      </c>
      <c r="K106" s="110" t="s">
        <v>983</v>
      </c>
      <c r="L106" s="110" t="s">
        <v>983</v>
      </c>
      <c r="M106" s="110" t="s">
        <v>984</v>
      </c>
    </row>
    <row r="107" spans="1:13" x14ac:dyDescent="0.35">
      <c r="A107" s="111" t="s">
        <v>106</v>
      </c>
      <c r="B107" s="110" t="s">
        <v>984</v>
      </c>
      <c r="C107" s="110" t="s">
        <v>983</v>
      </c>
      <c r="D107" s="110" t="s">
        <v>983</v>
      </c>
      <c r="E107" s="110" t="s">
        <v>984</v>
      </c>
      <c r="F107" s="110" t="s">
        <v>983</v>
      </c>
      <c r="G107" s="110" t="s">
        <v>983</v>
      </c>
      <c r="H107" s="110" t="s">
        <v>983</v>
      </c>
      <c r="I107" s="110" t="s">
        <v>983</v>
      </c>
      <c r="J107" s="110" t="s">
        <v>984</v>
      </c>
      <c r="K107" s="110" t="s">
        <v>983</v>
      </c>
      <c r="L107" s="110" t="s">
        <v>983</v>
      </c>
      <c r="M107" s="110" t="s">
        <v>983</v>
      </c>
    </row>
    <row r="108" spans="1:13" x14ac:dyDescent="0.35">
      <c r="A108" s="111" t="s">
        <v>107</v>
      </c>
      <c r="B108" s="110" t="s">
        <v>984</v>
      </c>
      <c r="C108" s="110" t="s">
        <v>983</v>
      </c>
      <c r="D108" s="110" t="s">
        <v>984</v>
      </c>
      <c r="E108" s="110" t="s">
        <v>982</v>
      </c>
      <c r="F108" s="110" t="s">
        <v>983</v>
      </c>
      <c r="G108" s="110" t="s">
        <v>983</v>
      </c>
      <c r="H108" s="110" t="s">
        <v>983</v>
      </c>
      <c r="I108" s="110" t="s">
        <v>983</v>
      </c>
      <c r="J108" s="110" t="s">
        <v>983</v>
      </c>
      <c r="K108" s="110" t="s">
        <v>983</v>
      </c>
      <c r="L108" s="110" t="s">
        <v>983</v>
      </c>
      <c r="M108" s="110" t="s">
        <v>983</v>
      </c>
    </row>
    <row r="109" spans="1:13" x14ac:dyDescent="0.35">
      <c r="A109" s="111" t="s">
        <v>108</v>
      </c>
      <c r="B109" s="110" t="s">
        <v>982</v>
      </c>
      <c r="C109" s="110" t="s">
        <v>983</v>
      </c>
      <c r="D109" s="110" t="s">
        <v>983</v>
      </c>
      <c r="E109" s="110" t="s">
        <v>982</v>
      </c>
      <c r="F109" s="110" t="s">
        <v>983</v>
      </c>
      <c r="G109" s="110" t="s">
        <v>983</v>
      </c>
      <c r="H109" s="110" t="s">
        <v>983</v>
      </c>
      <c r="I109" s="110" t="s">
        <v>983</v>
      </c>
      <c r="J109" s="110" t="s">
        <v>983</v>
      </c>
      <c r="K109" s="110" t="s">
        <v>983</v>
      </c>
      <c r="L109" s="110" t="s">
        <v>983</v>
      </c>
      <c r="M109" s="110" t="s">
        <v>984</v>
      </c>
    </row>
    <row r="110" spans="1:13" x14ac:dyDescent="0.35">
      <c r="A110" s="111" t="s">
        <v>109</v>
      </c>
      <c r="B110" s="110" t="s">
        <v>982</v>
      </c>
      <c r="C110" s="110" t="s">
        <v>983</v>
      </c>
      <c r="D110" s="110" t="s">
        <v>984</v>
      </c>
      <c r="E110" s="110" t="s">
        <v>982</v>
      </c>
      <c r="F110" s="110" t="s">
        <v>983</v>
      </c>
      <c r="G110" s="110" t="s">
        <v>983</v>
      </c>
      <c r="H110" s="110" t="s">
        <v>983</v>
      </c>
      <c r="I110" s="110" t="s">
        <v>983</v>
      </c>
      <c r="J110" s="110" t="s">
        <v>983</v>
      </c>
      <c r="K110" s="110" t="s">
        <v>983</v>
      </c>
      <c r="L110" s="110" t="s">
        <v>983</v>
      </c>
      <c r="M110" s="110" t="s">
        <v>984</v>
      </c>
    </row>
    <row r="111" spans="1:13" x14ac:dyDescent="0.35">
      <c r="A111" s="111" t="s">
        <v>110</v>
      </c>
      <c r="B111" s="110" t="s">
        <v>984</v>
      </c>
      <c r="C111" s="110" t="s">
        <v>983</v>
      </c>
      <c r="D111" s="110" t="s">
        <v>984</v>
      </c>
      <c r="E111" s="110" t="s">
        <v>984</v>
      </c>
      <c r="F111" s="110" t="s">
        <v>983</v>
      </c>
      <c r="G111" s="110" t="s">
        <v>983</v>
      </c>
      <c r="H111" s="110" t="s">
        <v>983</v>
      </c>
      <c r="I111" s="110" t="s">
        <v>983</v>
      </c>
      <c r="J111" s="110" t="s">
        <v>984</v>
      </c>
      <c r="K111" s="110" t="s">
        <v>983</v>
      </c>
      <c r="L111" s="110" t="s">
        <v>983</v>
      </c>
      <c r="M111" s="110" t="s">
        <v>983</v>
      </c>
    </row>
    <row r="112" spans="1:13" x14ac:dyDescent="0.35">
      <c r="A112" s="111" t="s">
        <v>111</v>
      </c>
      <c r="B112" s="110" t="s">
        <v>984</v>
      </c>
      <c r="C112" s="110" t="s">
        <v>983</v>
      </c>
      <c r="D112" s="110" t="s">
        <v>984</v>
      </c>
      <c r="E112" s="110" t="s">
        <v>984</v>
      </c>
      <c r="F112" s="110" t="s">
        <v>983</v>
      </c>
      <c r="G112" s="110" t="s">
        <v>983</v>
      </c>
      <c r="H112" s="110" t="s">
        <v>983</v>
      </c>
      <c r="I112" s="110" t="s">
        <v>983</v>
      </c>
      <c r="J112" s="110" t="s">
        <v>984</v>
      </c>
      <c r="K112" s="110" t="s">
        <v>983</v>
      </c>
      <c r="L112" s="110" t="s">
        <v>983</v>
      </c>
      <c r="M112" s="110" t="s">
        <v>984</v>
      </c>
    </row>
    <row r="113" spans="1:13" x14ac:dyDescent="0.35">
      <c r="A113" s="111" t="s">
        <v>112</v>
      </c>
      <c r="B113" s="110" t="s">
        <v>984</v>
      </c>
      <c r="C113" s="110" t="s">
        <v>983</v>
      </c>
      <c r="D113" s="110" t="s">
        <v>984</v>
      </c>
      <c r="E113" s="110" t="s">
        <v>982</v>
      </c>
      <c r="F113" s="110" t="s">
        <v>983</v>
      </c>
      <c r="G113" s="110" t="s">
        <v>983</v>
      </c>
      <c r="H113" s="110" t="s">
        <v>983</v>
      </c>
      <c r="I113" s="110" t="s">
        <v>983</v>
      </c>
      <c r="J113" s="110" t="s">
        <v>983</v>
      </c>
      <c r="K113" s="110" t="s">
        <v>982</v>
      </c>
      <c r="L113" s="110" t="s">
        <v>983</v>
      </c>
      <c r="M113" s="110" t="s">
        <v>983</v>
      </c>
    </row>
    <row r="114" spans="1:13" x14ac:dyDescent="0.35">
      <c r="A114" s="111" t="s">
        <v>987</v>
      </c>
      <c r="B114" s="110" t="s">
        <v>982</v>
      </c>
      <c r="C114" s="110" t="s">
        <v>983</v>
      </c>
      <c r="D114" s="110" t="s">
        <v>983</v>
      </c>
      <c r="E114" s="110" t="s">
        <v>982</v>
      </c>
      <c r="F114" s="110" t="s">
        <v>983</v>
      </c>
      <c r="G114" s="110" t="s">
        <v>983</v>
      </c>
      <c r="H114" s="110" t="s">
        <v>983</v>
      </c>
      <c r="I114" s="110" t="s">
        <v>983</v>
      </c>
      <c r="J114" s="110" t="s">
        <v>983</v>
      </c>
      <c r="K114" s="110" t="s">
        <v>984</v>
      </c>
      <c r="L114" s="110" t="s">
        <v>983</v>
      </c>
      <c r="M114" s="110" t="s">
        <v>983</v>
      </c>
    </row>
    <row r="115" spans="1:13" x14ac:dyDescent="0.35">
      <c r="A115" s="111" t="s">
        <v>114</v>
      </c>
      <c r="B115" s="110" t="s">
        <v>982</v>
      </c>
      <c r="C115" s="110" t="s">
        <v>983</v>
      </c>
      <c r="D115" s="110" t="s">
        <v>983</v>
      </c>
      <c r="E115" s="110" t="s">
        <v>982</v>
      </c>
      <c r="F115" s="110" t="s">
        <v>983</v>
      </c>
      <c r="G115" s="110" t="s">
        <v>983</v>
      </c>
      <c r="H115" s="110" t="s">
        <v>983</v>
      </c>
      <c r="I115" s="110" t="s">
        <v>983</v>
      </c>
      <c r="J115" s="110" t="s">
        <v>983</v>
      </c>
      <c r="K115" s="110" t="s">
        <v>983</v>
      </c>
      <c r="L115" s="110" t="s">
        <v>983</v>
      </c>
      <c r="M115" s="110" t="s">
        <v>983</v>
      </c>
    </row>
    <row r="116" spans="1:13" x14ac:dyDescent="0.35">
      <c r="A116" s="111" t="s">
        <v>115</v>
      </c>
      <c r="B116" s="110" t="s">
        <v>984</v>
      </c>
      <c r="C116" s="110" t="s">
        <v>983</v>
      </c>
      <c r="D116" s="110" t="s">
        <v>983</v>
      </c>
      <c r="E116" s="110" t="s">
        <v>982</v>
      </c>
      <c r="F116" s="110" t="s">
        <v>983</v>
      </c>
      <c r="G116" s="110" t="s">
        <v>983</v>
      </c>
      <c r="H116" s="110" t="s">
        <v>983</v>
      </c>
      <c r="I116" s="110" t="s">
        <v>983</v>
      </c>
      <c r="J116" s="110" t="s">
        <v>983</v>
      </c>
      <c r="K116" s="110" t="s">
        <v>983</v>
      </c>
      <c r="L116" s="110" t="s">
        <v>983</v>
      </c>
      <c r="M116" s="110" t="s">
        <v>983</v>
      </c>
    </row>
    <row r="117" spans="1:13" x14ac:dyDescent="0.35">
      <c r="A117" s="111" t="s">
        <v>116</v>
      </c>
      <c r="B117" s="110" t="s">
        <v>982</v>
      </c>
      <c r="C117" s="110" t="s">
        <v>983</v>
      </c>
      <c r="D117" s="110" t="s">
        <v>983</v>
      </c>
      <c r="E117" s="110" t="s">
        <v>982</v>
      </c>
      <c r="F117" s="110" t="s">
        <v>983</v>
      </c>
      <c r="G117" s="110" t="s">
        <v>983</v>
      </c>
      <c r="H117" s="110" t="s">
        <v>983</v>
      </c>
      <c r="I117" s="110" t="s">
        <v>983</v>
      </c>
      <c r="J117" s="110" t="s">
        <v>983</v>
      </c>
      <c r="K117" s="110" t="s">
        <v>983</v>
      </c>
      <c r="L117" s="110" t="s">
        <v>983</v>
      </c>
      <c r="M117" s="110" t="s">
        <v>984</v>
      </c>
    </row>
    <row r="118" spans="1:13" x14ac:dyDescent="0.35">
      <c r="A118" s="111" t="s">
        <v>117</v>
      </c>
      <c r="B118" s="110" t="s">
        <v>984</v>
      </c>
      <c r="C118" s="110" t="s">
        <v>983</v>
      </c>
      <c r="D118" s="110" t="s">
        <v>983</v>
      </c>
      <c r="E118" s="110" t="s">
        <v>984</v>
      </c>
      <c r="F118" s="110" t="s">
        <v>983</v>
      </c>
      <c r="G118" s="110" t="s">
        <v>983</v>
      </c>
      <c r="H118" s="110" t="s">
        <v>983</v>
      </c>
      <c r="I118" s="110" t="s">
        <v>983</v>
      </c>
      <c r="J118" s="110" t="s">
        <v>984</v>
      </c>
      <c r="K118" s="110" t="s">
        <v>983</v>
      </c>
      <c r="L118" s="110" t="s">
        <v>983</v>
      </c>
      <c r="M118" s="110" t="s">
        <v>983</v>
      </c>
    </row>
    <row r="119" spans="1:13" x14ac:dyDescent="0.35">
      <c r="A119" s="111" t="s">
        <v>118</v>
      </c>
      <c r="B119" s="110" t="s">
        <v>982</v>
      </c>
      <c r="C119" s="110" t="s">
        <v>983</v>
      </c>
      <c r="D119" s="110" t="s">
        <v>984</v>
      </c>
      <c r="E119" s="110" t="s">
        <v>984</v>
      </c>
      <c r="F119" s="110" t="s">
        <v>983</v>
      </c>
      <c r="G119" s="110" t="s">
        <v>983</v>
      </c>
      <c r="H119" s="110" t="s">
        <v>983</v>
      </c>
      <c r="I119" s="110" t="s">
        <v>983</v>
      </c>
      <c r="J119" s="110" t="s">
        <v>984</v>
      </c>
      <c r="K119" s="110" t="s">
        <v>983</v>
      </c>
      <c r="L119" s="110" t="s">
        <v>983</v>
      </c>
      <c r="M119" s="110" t="s">
        <v>983</v>
      </c>
    </row>
    <row r="120" spans="1:13" x14ac:dyDescent="0.35">
      <c r="A120" s="111" t="s">
        <v>119</v>
      </c>
      <c r="B120" s="110" t="s">
        <v>982</v>
      </c>
      <c r="C120" s="110" t="s">
        <v>983</v>
      </c>
      <c r="D120" s="110" t="s">
        <v>984</v>
      </c>
      <c r="E120" s="110" t="s">
        <v>982</v>
      </c>
      <c r="F120" s="110" t="s">
        <v>983</v>
      </c>
      <c r="G120" s="110" t="s">
        <v>983</v>
      </c>
      <c r="H120" s="110" t="s">
        <v>983</v>
      </c>
      <c r="I120" s="110" t="s">
        <v>983</v>
      </c>
      <c r="J120" s="110" t="s">
        <v>983</v>
      </c>
      <c r="K120" s="110" t="s">
        <v>983</v>
      </c>
      <c r="L120" s="110" t="s">
        <v>983</v>
      </c>
      <c r="M120" s="110" t="s">
        <v>983</v>
      </c>
    </row>
    <row r="121" spans="1:13" x14ac:dyDescent="0.35">
      <c r="A121" s="111" t="s">
        <v>120</v>
      </c>
      <c r="B121" s="110" t="s">
        <v>982</v>
      </c>
      <c r="C121" s="110" t="s">
        <v>983</v>
      </c>
      <c r="D121" s="110" t="s">
        <v>983</v>
      </c>
      <c r="E121" s="110" t="s">
        <v>982</v>
      </c>
      <c r="F121" s="110" t="s">
        <v>983</v>
      </c>
      <c r="G121" s="110" t="s">
        <v>983</v>
      </c>
      <c r="H121" s="110" t="s">
        <v>983</v>
      </c>
      <c r="I121" s="110" t="s">
        <v>983</v>
      </c>
      <c r="J121" s="110" t="s">
        <v>983</v>
      </c>
      <c r="K121" s="110" t="s">
        <v>983</v>
      </c>
      <c r="L121" s="110" t="s">
        <v>983</v>
      </c>
      <c r="M121" s="110" t="s">
        <v>982</v>
      </c>
    </row>
    <row r="122" spans="1:13" x14ac:dyDescent="0.35">
      <c r="A122" s="111" t="s">
        <v>121</v>
      </c>
      <c r="B122" s="110" t="s">
        <v>982</v>
      </c>
      <c r="C122" s="110" t="s">
        <v>983</v>
      </c>
      <c r="D122" s="110" t="s">
        <v>983</v>
      </c>
      <c r="E122" s="110" t="s">
        <v>982</v>
      </c>
      <c r="F122" s="110" t="s">
        <v>983</v>
      </c>
      <c r="G122" s="110" t="s">
        <v>983</v>
      </c>
      <c r="H122" s="110" t="s">
        <v>983</v>
      </c>
      <c r="I122" s="110" t="s">
        <v>983</v>
      </c>
      <c r="J122" s="110" t="s">
        <v>983</v>
      </c>
      <c r="K122" s="110" t="s">
        <v>984</v>
      </c>
      <c r="L122" s="110" t="s">
        <v>983</v>
      </c>
      <c r="M122" s="110" t="s">
        <v>984</v>
      </c>
    </row>
    <row r="123" spans="1:13" x14ac:dyDescent="0.35">
      <c r="A123" s="111" t="s">
        <v>122</v>
      </c>
      <c r="B123" s="110" t="s">
        <v>984</v>
      </c>
      <c r="C123" s="110" t="s">
        <v>983</v>
      </c>
      <c r="D123" s="110" t="s">
        <v>984</v>
      </c>
      <c r="E123" s="110" t="s">
        <v>984</v>
      </c>
      <c r="F123" s="110" t="s">
        <v>983</v>
      </c>
      <c r="G123" s="110" t="s">
        <v>983</v>
      </c>
      <c r="H123" s="110" t="s">
        <v>983</v>
      </c>
      <c r="I123" s="110" t="s">
        <v>983</v>
      </c>
      <c r="J123" s="110" t="s">
        <v>984</v>
      </c>
      <c r="K123" s="110" t="s">
        <v>983</v>
      </c>
      <c r="L123" s="110" t="s">
        <v>983</v>
      </c>
      <c r="M123" s="110" t="s">
        <v>983</v>
      </c>
    </row>
    <row r="124" spans="1:13" x14ac:dyDescent="0.35">
      <c r="A124" s="111" t="s">
        <v>123</v>
      </c>
      <c r="B124" s="110" t="s">
        <v>982</v>
      </c>
      <c r="C124" s="110" t="s">
        <v>983</v>
      </c>
      <c r="D124" s="110" t="s">
        <v>984</v>
      </c>
      <c r="E124" s="110" t="s">
        <v>984</v>
      </c>
      <c r="F124" s="110" t="s">
        <v>983</v>
      </c>
      <c r="G124" s="110" t="s">
        <v>983</v>
      </c>
      <c r="H124" s="110" t="s">
        <v>983</v>
      </c>
      <c r="I124" s="110" t="s">
        <v>983</v>
      </c>
      <c r="J124" s="110" t="s">
        <v>984</v>
      </c>
      <c r="K124" s="110" t="s">
        <v>983</v>
      </c>
      <c r="L124" s="110" t="s">
        <v>983</v>
      </c>
      <c r="M124" s="110" t="s">
        <v>984</v>
      </c>
    </row>
    <row r="125" spans="1:13" x14ac:dyDescent="0.35">
      <c r="A125" s="111" t="s">
        <v>124</v>
      </c>
      <c r="B125" s="110" t="s">
        <v>982</v>
      </c>
      <c r="C125" s="110" t="s">
        <v>983</v>
      </c>
      <c r="D125" s="110" t="s">
        <v>984</v>
      </c>
      <c r="E125" s="110" t="s">
        <v>982</v>
      </c>
      <c r="F125" s="110" t="s">
        <v>983</v>
      </c>
      <c r="G125" s="110" t="s">
        <v>983</v>
      </c>
      <c r="H125" s="110" t="s">
        <v>983</v>
      </c>
      <c r="I125" s="110" t="s">
        <v>983</v>
      </c>
      <c r="J125" s="110" t="s">
        <v>983</v>
      </c>
      <c r="K125" s="110" t="s">
        <v>983</v>
      </c>
      <c r="L125" s="110" t="s">
        <v>983</v>
      </c>
      <c r="M125" s="110" t="s">
        <v>984</v>
      </c>
    </row>
    <row r="126" spans="1:13" x14ac:dyDescent="0.35">
      <c r="A126" s="111" t="s">
        <v>125</v>
      </c>
      <c r="B126" s="110" t="s">
        <v>982</v>
      </c>
      <c r="C126" s="110" t="s">
        <v>983</v>
      </c>
      <c r="D126" s="110" t="s">
        <v>984</v>
      </c>
      <c r="E126" s="110" t="s">
        <v>982</v>
      </c>
      <c r="F126" s="110" t="s">
        <v>983</v>
      </c>
      <c r="G126" s="110" t="s">
        <v>983</v>
      </c>
      <c r="H126" s="110" t="s">
        <v>983</v>
      </c>
      <c r="I126" s="110" t="s">
        <v>983</v>
      </c>
      <c r="J126" s="110" t="s">
        <v>983</v>
      </c>
      <c r="K126" s="110" t="s">
        <v>983</v>
      </c>
      <c r="L126" s="110" t="s">
        <v>983</v>
      </c>
      <c r="M126" s="110" t="s">
        <v>984</v>
      </c>
    </row>
    <row r="127" spans="1:13" x14ac:dyDescent="0.35">
      <c r="A127" s="111" t="s">
        <v>126</v>
      </c>
      <c r="B127" s="110" t="s">
        <v>984</v>
      </c>
      <c r="C127" s="110" t="s">
        <v>983</v>
      </c>
      <c r="D127" s="110" t="s">
        <v>984</v>
      </c>
      <c r="E127" s="110" t="s">
        <v>982</v>
      </c>
      <c r="F127" s="110" t="s">
        <v>983</v>
      </c>
      <c r="G127" s="110" t="s">
        <v>983</v>
      </c>
      <c r="H127" s="110" t="s">
        <v>983</v>
      </c>
      <c r="I127" s="110" t="s">
        <v>983</v>
      </c>
      <c r="J127" s="110" t="s">
        <v>983</v>
      </c>
      <c r="K127" s="110" t="s">
        <v>982</v>
      </c>
      <c r="L127" s="110" t="s">
        <v>983</v>
      </c>
      <c r="M127" s="110" t="s">
        <v>984</v>
      </c>
    </row>
    <row r="128" spans="1:13" x14ac:dyDescent="0.35">
      <c r="A128" s="111" t="s">
        <v>127</v>
      </c>
      <c r="B128" s="110" t="s">
        <v>982</v>
      </c>
      <c r="C128" s="110" t="s">
        <v>983</v>
      </c>
      <c r="D128" s="110" t="s">
        <v>984</v>
      </c>
      <c r="E128" s="110" t="s">
        <v>984</v>
      </c>
      <c r="F128" s="110" t="s">
        <v>983</v>
      </c>
      <c r="G128" s="110" t="s">
        <v>983</v>
      </c>
      <c r="H128" s="110" t="s">
        <v>983</v>
      </c>
      <c r="I128" s="110" t="s">
        <v>983</v>
      </c>
      <c r="J128" s="110" t="s">
        <v>984</v>
      </c>
      <c r="K128" s="110" t="s">
        <v>983</v>
      </c>
      <c r="L128" s="110" t="s">
        <v>983</v>
      </c>
      <c r="M128" s="110" t="s">
        <v>984</v>
      </c>
    </row>
    <row r="129" spans="1:13" x14ac:dyDescent="0.35">
      <c r="A129" s="111" t="s">
        <v>128</v>
      </c>
      <c r="B129" s="110" t="s">
        <v>984</v>
      </c>
      <c r="C129" s="110" t="s">
        <v>983</v>
      </c>
      <c r="D129" s="110" t="s">
        <v>984</v>
      </c>
      <c r="E129" s="110" t="s">
        <v>982</v>
      </c>
      <c r="F129" s="110" t="s">
        <v>983</v>
      </c>
      <c r="G129" s="110" t="s">
        <v>983</v>
      </c>
      <c r="H129" s="110" t="s">
        <v>983</v>
      </c>
      <c r="I129" s="110" t="s">
        <v>983</v>
      </c>
      <c r="J129" s="110" t="s">
        <v>983</v>
      </c>
      <c r="K129" s="110" t="s">
        <v>983</v>
      </c>
      <c r="L129" s="110" t="s">
        <v>983</v>
      </c>
      <c r="M129" s="110" t="s">
        <v>983</v>
      </c>
    </row>
  </sheetData>
  <autoFilter ref="A1:M129" xr:uid="{327C71F9-2CAE-4247-9FEE-AE2848FB5D5F}"/>
  <conditionalFormatting sqref="B19:B20 B11 B5:B8 B23 A2:A14 A16:A129">
    <cfRule type="cellIs" dxfId="15" priority="20" operator="equal">
      <formula>"Y"</formula>
    </cfRule>
  </conditionalFormatting>
  <conditionalFormatting sqref="B7:B9 B2:B3">
    <cfRule type="cellIs" dxfId="14" priority="19" stopIfTrue="1" operator="equal">
      <formula>"Y"</formula>
    </cfRule>
  </conditionalFormatting>
  <conditionalFormatting sqref="A1:A14 B1:M15 A16:M129 A1:M1">
    <cfRule type="cellIs" dxfId="13" priority="15" stopIfTrue="1" operator="equal">
      <formula>"NA"</formula>
    </cfRule>
    <cfRule type="cellIs" dxfId="12" priority="16" stopIfTrue="1" operator="equal">
      <formula>"?"</formula>
    </cfRule>
    <cfRule type="cellIs" dxfId="11" priority="17" stopIfTrue="1" operator="equal">
      <formula>"N"</formula>
    </cfRule>
    <cfRule type="cellIs" dxfId="10" priority="18" stopIfTrue="1" operator="equal">
      <formula>"Y"</formula>
    </cfRule>
  </conditionalFormatting>
  <conditionalFormatting sqref="B5:B8 B19:B20">
    <cfRule type="cellIs" dxfId="9" priority="14" operator="equal">
      <formula>"Y"</formula>
    </cfRule>
  </conditionalFormatting>
  <conditionalFormatting sqref="B1:M1">
    <cfRule type="cellIs" dxfId="8" priority="6" stopIfTrue="1" operator="equal">
      <formula>"NA"</formula>
    </cfRule>
    <cfRule type="cellIs" dxfId="7" priority="7" stopIfTrue="1" operator="equal">
      <formula>"?"</formula>
    </cfRule>
    <cfRule type="cellIs" dxfId="6" priority="8" stopIfTrue="1" operator="equal">
      <formula>"N"</formula>
    </cfRule>
    <cfRule type="cellIs" dxfId="5" priority="9" stopIfTrue="1" operator="equal">
      <formula>"Y"</formula>
    </cfRule>
  </conditionalFormatting>
  <conditionalFormatting sqref="A15">
    <cfRule type="cellIs" dxfId="4" priority="1" stopIfTrue="1" operator="equal">
      <formula>"NA"</formula>
    </cfRule>
    <cfRule type="cellIs" dxfId="3" priority="2" stopIfTrue="1" operator="equal">
      <formula>"?"</formula>
    </cfRule>
    <cfRule type="cellIs" dxfId="2" priority="3" stopIfTrue="1" operator="equal">
      <formula>"N"</formula>
    </cfRule>
    <cfRule type="cellIs" dxfId="1" priority="4" stopIfTrue="1" operator="equal">
      <formula>"Y"</formula>
    </cfRule>
  </conditionalFormatting>
  <conditionalFormatting sqref="A15">
    <cfRule type="cellIs" dxfId="0" priority="5"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1EF6-949F-4FC3-8F35-A72C3BA0428B}">
  <dimension ref="B2:C19"/>
  <sheetViews>
    <sheetView workbookViewId="0">
      <selection activeCell="F4" sqref="F4"/>
    </sheetView>
  </sheetViews>
  <sheetFormatPr defaultRowHeight="14.5" x14ac:dyDescent="0.35"/>
  <cols>
    <col min="3" max="3" width="29.453125" bestFit="1" customWidth="1"/>
  </cols>
  <sheetData>
    <row r="2" spans="2:3" x14ac:dyDescent="0.35">
      <c r="B2" t="s">
        <v>984</v>
      </c>
      <c r="C2" t="s">
        <v>990</v>
      </c>
    </row>
    <row r="3" spans="2:3" x14ac:dyDescent="0.35">
      <c r="B3" t="s">
        <v>982</v>
      </c>
      <c r="C3" t="s">
        <v>991</v>
      </c>
    </row>
    <row r="4" spans="2:3" x14ac:dyDescent="0.35">
      <c r="B4" t="s">
        <v>983</v>
      </c>
      <c r="C4" t="s">
        <v>992</v>
      </c>
    </row>
    <row r="5" spans="2:3" x14ac:dyDescent="0.35">
      <c r="B5" t="s">
        <v>141</v>
      </c>
      <c r="C5" t="s">
        <v>993</v>
      </c>
    </row>
    <row r="6" spans="2:3" x14ac:dyDescent="0.35">
      <c r="B6" t="s">
        <v>146</v>
      </c>
      <c r="C6" t="s">
        <v>222</v>
      </c>
    </row>
    <row r="7" spans="2:3" x14ac:dyDescent="0.35">
      <c r="B7" t="s">
        <v>237</v>
      </c>
      <c r="C7" t="s">
        <v>221</v>
      </c>
    </row>
    <row r="8" spans="2:3" x14ac:dyDescent="0.35">
      <c r="B8" t="s">
        <v>325</v>
      </c>
      <c r="C8" t="s">
        <v>994</v>
      </c>
    </row>
    <row r="9" spans="2:3" x14ac:dyDescent="0.35">
      <c r="B9" t="s">
        <v>329</v>
      </c>
      <c r="C9" t="s">
        <v>995</v>
      </c>
    </row>
    <row r="10" spans="2:3" x14ac:dyDescent="0.35">
      <c r="B10" t="s">
        <v>343</v>
      </c>
      <c r="C10" t="s">
        <v>998</v>
      </c>
    </row>
    <row r="11" spans="2:3" x14ac:dyDescent="0.35">
      <c r="B11" t="s">
        <v>357</v>
      </c>
      <c r="C11" t="s">
        <v>997</v>
      </c>
    </row>
    <row r="12" spans="2:3" x14ac:dyDescent="0.35">
      <c r="B12" t="s">
        <v>362</v>
      </c>
      <c r="C12" t="s">
        <v>996</v>
      </c>
    </row>
    <row r="13" spans="2:3" x14ac:dyDescent="0.35">
      <c r="B13" t="s">
        <v>999</v>
      </c>
      <c r="C13" t="s">
        <v>1000</v>
      </c>
    </row>
    <row r="14" spans="2:3" x14ac:dyDescent="0.35">
      <c r="B14" t="s">
        <v>1007</v>
      </c>
      <c r="C14" t="s">
        <v>1008</v>
      </c>
    </row>
    <row r="15" spans="2:3" x14ac:dyDescent="0.35">
      <c r="B15" t="s">
        <v>1009</v>
      </c>
      <c r="C15" t="s">
        <v>1010</v>
      </c>
    </row>
    <row r="16" spans="2:3" x14ac:dyDescent="0.35">
      <c r="B16" t="s">
        <v>1001</v>
      </c>
      <c r="C16" t="s">
        <v>1002</v>
      </c>
    </row>
    <row r="17" spans="2:3" x14ac:dyDescent="0.35">
      <c r="B17" t="s">
        <v>599</v>
      </c>
      <c r="C17" t="s">
        <v>1004</v>
      </c>
    </row>
    <row r="18" spans="2:3" x14ac:dyDescent="0.35">
      <c r="B18" t="s">
        <v>589</v>
      </c>
      <c r="C18" t="s">
        <v>1005</v>
      </c>
    </row>
    <row r="19" spans="2:3" x14ac:dyDescent="0.35">
      <c r="B19" t="s">
        <v>1003</v>
      </c>
      <c r="C19" t="s">
        <v>1006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 characteristics + outcome</vt:lpstr>
      <vt:lpstr>Risk of bias</vt:lpstr>
      <vt:lpstr>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Heesbeen, E.J. (Elise)</dc:creator>
  <cp:lastModifiedBy>Heesbeen, E.J. (Elise)</cp:lastModifiedBy>
  <dcterms:created xsi:type="dcterms:W3CDTF">2022-03-08T09:40:52Z</dcterms:created>
  <dcterms:modified xsi:type="dcterms:W3CDTF">2022-03-18T15:24:52Z</dcterms:modified>
</cp:coreProperties>
</file>