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lisf\Desktop\Elis\ENSINOFATEC\MAV4\DIP-Viviane\Arena\Entrega02\"/>
    </mc:Choice>
  </mc:AlternateContent>
  <xr:revisionPtr revIDLastSave="0" documentId="13_ncr:1_{74A3BD91-6089-47F7-9E89-2BD84186F0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ena" sheetId="4" r:id="rId1"/>
  </sheets>
  <definedNames>
    <definedName name="_xlnm.Print_Area" localSheetId="0">Arena!$A$1:$G$59</definedName>
  </definedNames>
  <calcPr calcId="181029"/>
  <extLst>
    <ext uri="GoogleSheetsCustomDataVersion2">
      <go:sheetsCustomData xmlns:go="http://customooxmlschemas.google.com/" r:id="rId9" roundtripDataChecksum="+B3887FUWifk/EF8y4DNCeEXGifxryIkpXxl820XRCY="/>
    </ext>
  </extLst>
</workbook>
</file>

<file path=xl/calcChain.xml><?xml version="1.0" encoding="utf-8"?>
<calcChain xmlns="http://schemas.openxmlformats.org/spreadsheetml/2006/main">
  <c r="C17" i="4" l="1"/>
  <c r="C16" i="4"/>
  <c r="C15" i="4"/>
  <c r="C18" i="4" s="1"/>
  <c r="C8" i="4"/>
  <c r="E8" i="4" s="1"/>
  <c r="E9" i="4" s="1"/>
</calcChain>
</file>

<file path=xl/sharedStrings.xml><?xml version="1.0" encoding="utf-8"?>
<sst xmlns="http://schemas.openxmlformats.org/spreadsheetml/2006/main" count="140" uniqueCount="86">
  <si>
    <t>Quantidade</t>
  </si>
  <si>
    <t>Elisângela</t>
  </si>
  <si>
    <t>Materiais</t>
  </si>
  <si>
    <t>Tamanho</t>
  </si>
  <si>
    <t>Link</t>
  </si>
  <si>
    <t>Total Estimado</t>
  </si>
  <si>
    <t>Estimativa de Materiais x Ferragens para Arena tipo Mesa</t>
  </si>
  <si>
    <t>Preço Estimado</t>
  </si>
  <si>
    <t>MDF</t>
  </si>
  <si>
    <t>1100mm x 1500mm x 0,6 mm</t>
  </si>
  <si>
    <t>https://produto.mercadolivre.com.br/MLB-5287398040-1-unidade-placa-quadro-120x160cm-6mm-mdf-cru-_JM?matt_tool=73328821&amp;matt_word=&amp;matt_source=google&amp;matt_campaign_id=22090354061&amp;matt_ad_group_id=173090530076&amp;matt_match_type=&amp;matt_network=g&amp;matt_device=c&amp;matt_creative=727882727223&amp;matt_keyword=&amp;matt_ad_position=&amp;matt_ad_type=pla&amp;matt_merchant_id=255988597&amp;matt_product_id=MLB5287398040&amp;matt_product_partition_id=2581186566952&amp;matt_target_id=aud-1966858076296:pla-2581186566952&amp;cq_src=google_ads&amp;cq_cmp=22090354061&amp;cq_net=g&amp;cq_plt=gp&amp;cq_med=pla&amp;gad_source=1&amp;gclid=Cj0KCQjw-e6-BhDmARIsAOxxlxXjeDBibuQVMs7GKVrqmOZVehrDAJ6vS41TC4BnMfKG-BCJJ4E7lQkaAvBZEALw_wcB</t>
  </si>
  <si>
    <t xml:space="preserve">Pés de Caibro em Madeira </t>
  </si>
  <si>
    <t>4,5cm x 5,0cm x 3m</t>
  </si>
  <si>
    <t>https://www.leomadeiras.com.br/p/10294338/caibro-pinus-aparelhado-45cmx5cm-x-3m-pica-pau?gclid=CjwKCAjwnPS-BhBxEiwAZjMF0mGiGHv8JBieCokvSQcLskKO9LgQ_5q-nH5_Iip-sCo0twJUrxlbvBoC-KIQAvD_BwE</t>
  </si>
  <si>
    <t>Sarrafo Pinus Aparelhado  Madeport</t>
  </si>
  <si>
    <t>1cm x 3cm x 1m</t>
  </si>
  <si>
    <t>https://www.leomadeiras.com.br/p/10277916/sarrafo-pinus-aparelhado-1x3cm-x-1m-madeport?gclid=CjwKCAjwnPS-BhBxEiwAZjMF0gFSA61pAegBXp5q1JJpf4WewNPM75WVryAvWD5YpSbC1S6ucQrmXRoC-kUQAvD_BwE</t>
  </si>
  <si>
    <t>Peso Estimado em Kg</t>
  </si>
  <si>
    <t>Peso dos 4 pés Caibro de madeira 3cm x 3cm</t>
  </si>
  <si>
    <t>Peso do Tampo</t>
  </si>
  <si>
    <t>Peso do Guarda Corpo</t>
  </si>
  <si>
    <t>Peso Total</t>
  </si>
  <si>
    <t>Cronograma Arena - Entrega até a Feira de Soluções</t>
  </si>
  <si>
    <t>Tarefas</t>
  </si>
  <si>
    <t>Colaborador</t>
  </si>
  <si>
    <t>Início</t>
  </si>
  <si>
    <t>Fim</t>
  </si>
  <si>
    <t>Dias</t>
  </si>
  <si>
    <t>Entrega 2 - Minuta</t>
  </si>
  <si>
    <t>Pesquisa de mesas dobráveis</t>
  </si>
  <si>
    <t>Elisângela/Gabriel</t>
  </si>
  <si>
    <t>14/03/2025</t>
  </si>
  <si>
    <t>17/03/2025</t>
  </si>
  <si>
    <t>Pesquisa de Materiais para a Arena estilo Mesa dobrável</t>
  </si>
  <si>
    <t>20/03/2025</t>
  </si>
  <si>
    <t>Pesquisa de dobradiças</t>
  </si>
  <si>
    <t>23/03/2025</t>
  </si>
  <si>
    <t>Pesquisa de Pés para a Arena tipo mesa</t>
  </si>
  <si>
    <t>Estimativa de Preços para Materiais e Ferragens</t>
  </si>
  <si>
    <t>Pesquisa de tipos de guarda corpo</t>
  </si>
  <si>
    <t>22/03/2025</t>
  </si>
  <si>
    <t>Cálculo estimado de Peso da Arena Final</t>
  </si>
  <si>
    <t>24/03/2025</t>
  </si>
  <si>
    <t>Cronograma</t>
  </si>
  <si>
    <t>Documento Minuta</t>
  </si>
  <si>
    <t>28/03/2025</t>
  </si>
  <si>
    <t>Revisão da Minuta no Git</t>
  </si>
  <si>
    <t>Elisângela/Heloisa</t>
  </si>
  <si>
    <t>31/03/2025</t>
  </si>
  <si>
    <t>Apresentação em PPT Arena</t>
  </si>
  <si>
    <t>Entrega 3 - Projeto Executivo</t>
  </si>
  <si>
    <t>Pesquisa sobre Estruturas para Mesas</t>
  </si>
  <si>
    <t>Desenho em 3D no Catia</t>
  </si>
  <si>
    <t>Gabriel</t>
  </si>
  <si>
    <t>14/04/2025</t>
  </si>
  <si>
    <t>Desenho em Vista Explodida</t>
  </si>
  <si>
    <t>21/04/2025</t>
  </si>
  <si>
    <t>Simulação Movimentação Da Arena</t>
  </si>
  <si>
    <t>28/04/2025</t>
  </si>
  <si>
    <t>Simulação Movimentação Encaixe dos Pés</t>
  </si>
  <si>
    <t>Maquete/Mocape da Arena</t>
  </si>
  <si>
    <t>Desenho do Croqui em Catia</t>
  </si>
  <si>
    <t>17/05/2025</t>
  </si>
  <si>
    <t>Compra da Chapa de MDF Cru</t>
  </si>
  <si>
    <t>20/05/2025</t>
  </si>
  <si>
    <t>Projeto Executivo</t>
  </si>
  <si>
    <t>19/05/2025</t>
  </si>
  <si>
    <t>21/05/2025</t>
  </si>
  <si>
    <t>Revisão de Documentos no Git</t>
  </si>
  <si>
    <t>Elisângela / Heloisa</t>
  </si>
  <si>
    <t>22/05/2025</t>
  </si>
  <si>
    <t>Entrega 4 - Relatório Final</t>
  </si>
  <si>
    <t>Últimos Ajustes</t>
  </si>
  <si>
    <t>23/05/2025</t>
  </si>
  <si>
    <t>27/05/2025</t>
  </si>
  <si>
    <t>Entrega de Relatório Final</t>
  </si>
  <si>
    <t>Revisão de Relatório Final no Git</t>
  </si>
  <si>
    <t>28/05/2025</t>
  </si>
  <si>
    <t>✅</t>
  </si>
  <si>
    <t>Material</t>
  </si>
  <si>
    <t>Peso</t>
  </si>
  <si>
    <t>Jogo 3 Dobradiças 3,5 Porta Madeira Encartelada Merkel 101</t>
  </si>
  <si>
    <t>https://www.mercadolivre.com.br/jogo-3-dobradicas-35-porta-madeira-encartelada-merkel-101/p/MLB23529220?pdp_filters=item_id:MLB4311595614</t>
  </si>
  <si>
    <t>8,5cm x 3,5cm x 1mm.</t>
  </si>
  <si>
    <t>Obs:</t>
  </si>
  <si>
    <r>
      <t>*</t>
    </r>
    <r>
      <rPr>
        <b/>
        <sz val="11"/>
        <color theme="1"/>
        <rFont val="Arial"/>
        <family val="2"/>
      </rPr>
      <t xml:space="preserve">Sarrafo </t>
    </r>
    <r>
      <rPr>
        <sz val="11"/>
        <color theme="1"/>
        <rFont val="Arial"/>
        <family val="2"/>
      </rPr>
      <t>é uma peça de madeira, geralmente retangular ou quadrada, que é utilizada para suportar, estruturar e acabamento. 
Características:
É feito de madeira de pinus ou outras madeiras reflorestadas
É leve, resistente e acessível
É muito procurado para construção civil, movelaria e projetos decorativos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</si>
</sst>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&quot;/&quot;dd&quot;/&quot;yyyy"/>
  </numFmts>
  <fonts count="2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&quot;Aptos Narrow&quot;"/>
    </font>
    <font>
      <b/>
      <sz val="11"/>
      <color rgb="FF000000"/>
      <name val="Arial"/>
      <family val="2"/>
    </font>
    <font>
      <u/>
      <sz val="11"/>
      <color rgb="FF000000"/>
      <name val="&quot;Aptos Narrow&quot;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rgb="FFFF0000"/>
      <name val="Aptos Narrow"/>
      <family val="2"/>
    </font>
    <font>
      <sz val="11"/>
      <color rgb="FFFF0000"/>
      <name val="Arial"/>
      <family val="2"/>
    </font>
    <font>
      <u/>
      <sz val="11"/>
      <color theme="10"/>
      <name val="Aptos Narrow"/>
      <family val="2"/>
    </font>
    <font>
      <sz val="11"/>
      <color theme="1"/>
      <name val="Aptos Narrow"/>
      <family val="2"/>
      <scheme val="minor"/>
    </font>
    <font>
      <u/>
      <sz val="11"/>
      <color rgb="FF467886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</font>
    <font>
      <u/>
      <sz val="11"/>
      <color theme="10"/>
      <name val="Aptos Narrow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/>
    <xf numFmtId="0" fontId="3" fillId="0" borderId="0" xfId="0" applyFont="1" applyAlignment="1">
      <alignment horizontal="right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0" applyFont="1"/>
    <xf numFmtId="0" fontId="17" fillId="2" borderId="1" xfId="0" applyFont="1" applyFill="1" applyBorder="1"/>
    <xf numFmtId="0" fontId="21" fillId="0" borderId="0" xfId="0" applyFont="1"/>
    <xf numFmtId="0" fontId="22" fillId="0" borderId="0" xfId="0" applyFont="1"/>
    <xf numFmtId="0" fontId="17" fillId="0" borderId="0" xfId="0" applyFont="1"/>
    <xf numFmtId="0" fontId="5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0" applyFont="1"/>
    <xf numFmtId="0" fontId="0" fillId="0" borderId="0" xfId="0" applyAlignment="1">
      <alignment readingOrder="1"/>
    </xf>
    <xf numFmtId="0" fontId="10" fillId="0" borderId="0" xfId="0" applyFont="1" applyAlignment="1">
      <alignment horizontal="center"/>
    </xf>
    <xf numFmtId="0" fontId="24" fillId="0" borderId="0" xfId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0" fillId="0" borderId="0" xfId="0"/>
    <xf numFmtId="0" fontId="3" fillId="0" borderId="0" xfId="0" applyFont="1" applyAlignment="1">
      <alignment wrapText="1" readingOrder="1"/>
    </xf>
    <xf numFmtId="0" fontId="0" fillId="0" borderId="0" xfId="0" applyAlignment="1">
      <alignment wrapText="1" readingOrder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vre.com.br/jogo-3-dobradicas-35-porta-madeira-encartelada-merkel-101/p/MLB23529220?pdp_filters=item_id:MLB4311595614" TargetMode="External"/><Relationship Id="rId2" Type="http://schemas.openxmlformats.org/officeDocument/2006/relationships/hyperlink" Target="https://www.leomadeiras.com.br/p/10277916/sarrafo-pinus-aparelhado-1x3cm-x-1m-madeport?gclid=CjwKCAjwnPS-BhBxEiwAZjMF0gFSA61pAegBXp5q1JJpf4WewNPM75WVryAvWD5YpSbC1S6ucQrmXRoC-kUQAvD_BwE" TargetMode="External"/><Relationship Id="rId1" Type="http://schemas.openxmlformats.org/officeDocument/2006/relationships/hyperlink" Target="https://www.leomadeiras.com.br/p/10294338/caibro-pinus-aparelhado-45cmx5cm-x-3m-pica-pau?gclid=CjwKCAjwnPS-BhBxEiwAZjMF0mGiGHv8JBieCokvSQcLskKO9LgQ_5q-nH5_Iip-sCo0twJUrxlbvBoC-KIQAvD_Bw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018"/>
  <sheetViews>
    <sheetView tabSelected="1" topLeftCell="A21" zoomScale="85" zoomScaleNormal="85" workbookViewId="0">
      <selection activeCell="B41" sqref="B41"/>
    </sheetView>
  </sheetViews>
  <sheetFormatPr defaultColWidth="12.6640625" defaultRowHeight="15" customHeight="1"/>
  <cols>
    <col min="1" max="1" width="3.21875" customWidth="1"/>
    <col min="2" max="2" width="58.109375" customWidth="1"/>
    <col min="3" max="3" width="10.5546875" customWidth="1"/>
    <col min="4" max="4" width="23.77734375" customWidth="1"/>
    <col min="5" max="5" width="14.77734375" customWidth="1"/>
    <col min="6" max="6" width="11.109375" customWidth="1"/>
    <col min="7" max="7" width="4.77734375" customWidth="1"/>
    <col min="8" max="13" width="8.6640625" customWidth="1"/>
    <col min="14" max="14" width="9.44140625" customWidth="1"/>
    <col min="15" max="25" width="8.6640625" customWidth="1"/>
  </cols>
  <sheetData>
    <row r="2" spans="1:7" ht="14.25" customHeight="1">
      <c r="B2" s="6" t="s">
        <v>6</v>
      </c>
    </row>
    <row r="3" spans="1:7" ht="14.25" customHeight="1">
      <c r="B3" s="6"/>
    </row>
    <row r="4" spans="1:7" ht="14.25" customHeight="1">
      <c r="B4" s="7" t="s">
        <v>2</v>
      </c>
      <c r="C4" s="34" t="s">
        <v>0</v>
      </c>
      <c r="D4" s="7" t="s">
        <v>3</v>
      </c>
      <c r="E4" s="7" t="s">
        <v>7</v>
      </c>
      <c r="F4" s="7" t="s">
        <v>4</v>
      </c>
    </row>
    <row r="5" spans="1:7" ht="23.25" customHeight="1">
      <c r="B5" s="8" t="s">
        <v>8</v>
      </c>
      <c r="C5" s="8">
        <v>1</v>
      </c>
      <c r="D5" s="8" t="s">
        <v>9</v>
      </c>
      <c r="E5" s="9">
        <v>78.900000000000006</v>
      </c>
      <c r="F5" s="10" t="s">
        <v>10</v>
      </c>
    </row>
    <row r="6" spans="1:7" ht="22.5" customHeight="1">
      <c r="B6" s="2" t="s">
        <v>11</v>
      </c>
      <c r="C6" s="11">
        <v>1</v>
      </c>
      <c r="D6" s="2" t="s">
        <v>12</v>
      </c>
      <c r="E6" s="12">
        <v>26.35</v>
      </c>
      <c r="F6" s="13" t="s">
        <v>13</v>
      </c>
    </row>
    <row r="7" spans="1:7" ht="21" customHeight="1">
      <c r="B7" s="2" t="s">
        <v>81</v>
      </c>
      <c r="C7" s="2">
        <v>1</v>
      </c>
      <c r="D7" s="2" t="s">
        <v>83</v>
      </c>
      <c r="E7" s="12">
        <v>18.510000000000002</v>
      </c>
      <c r="F7" s="33" t="s">
        <v>82</v>
      </c>
    </row>
    <row r="8" spans="1:7" ht="27" customHeight="1">
      <c r="B8" s="14" t="s">
        <v>14</v>
      </c>
      <c r="C8" s="14">
        <f>10+2</f>
        <v>12</v>
      </c>
      <c r="D8" s="14" t="s">
        <v>15</v>
      </c>
      <c r="E8" s="15">
        <f>2.57*C8</f>
        <v>30.839999999999996</v>
      </c>
      <c r="F8" s="13" t="s">
        <v>16</v>
      </c>
    </row>
    <row r="9" spans="1:7" ht="14.25" customHeight="1">
      <c r="B9" s="17" t="s">
        <v>5</v>
      </c>
      <c r="D9" s="16"/>
      <c r="E9" s="18">
        <f>SUM(E5:E8)</f>
        <v>154.6</v>
      </c>
      <c r="F9" s="19"/>
    </row>
    <row r="10" spans="1:7" ht="14.25" customHeight="1">
      <c r="A10" s="11"/>
      <c r="B10" s="11"/>
      <c r="C10" s="11"/>
      <c r="D10" s="11"/>
      <c r="E10" s="11"/>
      <c r="F10" s="11"/>
      <c r="G10" s="11"/>
    </row>
    <row r="11" spans="1:7" ht="14.25" customHeight="1">
      <c r="A11" s="20"/>
      <c r="B11" s="20"/>
      <c r="C11" s="20"/>
      <c r="D11" s="20"/>
      <c r="E11" s="20"/>
      <c r="F11" s="20"/>
      <c r="G11" s="20"/>
    </row>
    <row r="12" spans="1:7" ht="14.25" customHeight="1">
      <c r="B12" s="21"/>
      <c r="C12" s="7"/>
    </row>
    <row r="13" spans="1:7" ht="14.25" customHeight="1">
      <c r="B13" s="21" t="s">
        <v>17</v>
      </c>
      <c r="C13" s="7"/>
    </row>
    <row r="14" spans="1:7" ht="14.25" customHeight="1">
      <c r="B14" s="1" t="s">
        <v>79</v>
      </c>
      <c r="C14" s="32" t="s">
        <v>80</v>
      </c>
    </row>
    <row r="15" spans="1:7" ht="14.25" customHeight="1">
      <c r="B15" s="14" t="s">
        <v>18</v>
      </c>
      <c r="C15" s="7">
        <f>2.8*(3*10^-2)*(3*10^-2)*600</f>
        <v>1.5119999999999998</v>
      </c>
    </row>
    <row r="16" spans="1:7" ht="14.25" customHeight="1">
      <c r="B16" s="14" t="s">
        <v>19</v>
      </c>
      <c r="C16" s="7">
        <f>(1.1*1.5*0.006*600)</f>
        <v>5.94</v>
      </c>
    </row>
    <row r="17" spans="1:25" ht="14.25" customHeight="1">
      <c r="B17" s="14" t="s">
        <v>20</v>
      </c>
      <c r="C17" s="7">
        <f>0.01*0.03*1*600</f>
        <v>0.18</v>
      </c>
    </row>
    <row r="18" spans="1:25" ht="14.25" customHeight="1">
      <c r="B18" s="22" t="s">
        <v>21</v>
      </c>
      <c r="C18" s="7">
        <f>SUM(C15:C17)</f>
        <v>7.6319999999999997</v>
      </c>
    </row>
    <row r="19" spans="1:25" ht="14.25" customHeight="1">
      <c r="A19" s="23"/>
      <c r="B19" s="23"/>
      <c r="C19" s="23"/>
      <c r="D19" s="23"/>
      <c r="E19" s="23"/>
      <c r="F19" s="23"/>
      <c r="G19" s="23"/>
    </row>
    <row r="20" spans="1:25" ht="14.25" customHeight="1">
      <c r="A20" s="20"/>
      <c r="B20" s="20"/>
      <c r="C20" s="20"/>
      <c r="D20" s="20"/>
      <c r="E20" s="20"/>
      <c r="F20" s="20"/>
      <c r="G20" s="20"/>
      <c r="L20" s="29"/>
    </row>
    <row r="21" spans="1:25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4.25" customHeight="1">
      <c r="B22" s="21" t="s">
        <v>22</v>
      </c>
      <c r="C22" s="2"/>
      <c r="D22" s="16"/>
    </row>
    <row r="23" spans="1:25" ht="14.25" customHeight="1">
      <c r="B23" s="1" t="s">
        <v>23</v>
      </c>
      <c r="C23" s="1" t="s">
        <v>24</v>
      </c>
      <c r="D23" s="16"/>
      <c r="E23" s="1" t="s">
        <v>25</v>
      </c>
      <c r="F23" s="1" t="s">
        <v>26</v>
      </c>
      <c r="G23" s="1" t="s">
        <v>27</v>
      </c>
    </row>
    <row r="24" spans="1:25" ht="14.25" customHeight="1">
      <c r="B24" s="24" t="s">
        <v>28</v>
      </c>
      <c r="C24" s="5"/>
      <c r="D24" s="25"/>
      <c r="E24" s="26"/>
      <c r="F24" s="26"/>
      <c r="G24" s="26"/>
    </row>
    <row r="25" spans="1:25" ht="14.25" customHeight="1">
      <c r="A25" t="s">
        <v>78</v>
      </c>
      <c r="B25" s="5" t="s">
        <v>29</v>
      </c>
      <c r="C25" s="5" t="s">
        <v>30</v>
      </c>
      <c r="D25" s="25"/>
      <c r="E25" s="26" t="s">
        <v>31</v>
      </c>
      <c r="F25" s="26" t="s">
        <v>32</v>
      </c>
      <c r="G25" s="26">
        <v>3</v>
      </c>
    </row>
    <row r="26" spans="1:25" ht="14.25" customHeight="1">
      <c r="A26" t="s">
        <v>78</v>
      </c>
      <c r="B26" s="5" t="s">
        <v>33</v>
      </c>
      <c r="C26" s="5" t="s">
        <v>30</v>
      </c>
      <c r="D26" s="25"/>
      <c r="E26" s="26" t="s">
        <v>32</v>
      </c>
      <c r="F26" s="26" t="s">
        <v>34</v>
      </c>
      <c r="G26" s="26">
        <v>3</v>
      </c>
    </row>
    <row r="27" spans="1:25" ht="14.25" customHeight="1">
      <c r="A27" t="s">
        <v>78</v>
      </c>
      <c r="B27" s="5" t="s">
        <v>35</v>
      </c>
      <c r="C27" s="5" t="s">
        <v>30</v>
      </c>
      <c r="D27" s="25"/>
      <c r="E27" s="26" t="s">
        <v>34</v>
      </c>
      <c r="F27" s="26" t="s">
        <v>36</v>
      </c>
      <c r="G27" s="26">
        <v>3</v>
      </c>
    </row>
    <row r="28" spans="1:25" ht="14.25" customHeight="1">
      <c r="A28" t="s">
        <v>78</v>
      </c>
      <c r="B28" s="5" t="s">
        <v>37</v>
      </c>
      <c r="C28" s="5" t="s">
        <v>30</v>
      </c>
      <c r="D28" s="25"/>
      <c r="E28" s="26" t="s">
        <v>34</v>
      </c>
      <c r="F28" s="26" t="s">
        <v>36</v>
      </c>
      <c r="G28" s="26">
        <v>3</v>
      </c>
    </row>
    <row r="29" spans="1:25" ht="14.25" customHeight="1">
      <c r="A29" t="s">
        <v>78</v>
      </c>
      <c r="B29" s="5" t="s">
        <v>38</v>
      </c>
      <c r="C29" s="5" t="s">
        <v>30</v>
      </c>
      <c r="D29" s="25"/>
      <c r="E29" s="26" t="s">
        <v>34</v>
      </c>
      <c r="F29" s="26" t="s">
        <v>36</v>
      </c>
      <c r="G29" s="26">
        <v>3</v>
      </c>
    </row>
    <row r="30" spans="1:25" ht="14.25" customHeight="1">
      <c r="A30" t="s">
        <v>78</v>
      </c>
      <c r="B30" s="5" t="s">
        <v>39</v>
      </c>
      <c r="C30" s="5" t="s">
        <v>30</v>
      </c>
      <c r="D30" s="25"/>
      <c r="E30" s="26" t="s">
        <v>34</v>
      </c>
      <c r="F30" s="26" t="s">
        <v>40</v>
      </c>
      <c r="G30" s="26">
        <v>2</v>
      </c>
    </row>
    <row r="31" spans="1:25" ht="14.25" customHeight="1">
      <c r="A31" t="s">
        <v>78</v>
      </c>
      <c r="B31" s="5" t="s">
        <v>41</v>
      </c>
      <c r="C31" s="5" t="s">
        <v>30</v>
      </c>
      <c r="D31" s="25"/>
      <c r="E31" s="26" t="s">
        <v>40</v>
      </c>
      <c r="F31" s="26" t="s">
        <v>42</v>
      </c>
      <c r="G31" s="26">
        <v>2</v>
      </c>
    </row>
    <row r="32" spans="1:25" ht="14.25" customHeight="1">
      <c r="A32" t="s">
        <v>78</v>
      </c>
      <c r="B32" s="5" t="s">
        <v>43</v>
      </c>
      <c r="C32" s="5" t="s">
        <v>30</v>
      </c>
      <c r="D32" s="25"/>
      <c r="E32" s="26" t="s">
        <v>40</v>
      </c>
      <c r="F32" s="26" t="s">
        <v>42</v>
      </c>
      <c r="G32" s="26">
        <v>2</v>
      </c>
    </row>
    <row r="33" spans="1:8" ht="14.25" customHeight="1">
      <c r="A33" t="s">
        <v>78</v>
      </c>
      <c r="B33" s="5" t="s">
        <v>44</v>
      </c>
      <c r="C33" s="5" t="s">
        <v>1</v>
      </c>
      <c r="D33" s="25"/>
      <c r="E33" s="26" t="s">
        <v>42</v>
      </c>
      <c r="F33" s="26" t="s">
        <v>45</v>
      </c>
      <c r="G33" s="26">
        <v>4</v>
      </c>
    </row>
    <row r="34" spans="1:8" ht="14.25" customHeight="1">
      <c r="A34" t="s">
        <v>78</v>
      </c>
      <c r="B34" s="5" t="s">
        <v>46</v>
      </c>
      <c r="C34" s="5" t="s">
        <v>47</v>
      </c>
      <c r="D34" s="25"/>
      <c r="E34" s="26" t="s">
        <v>45</v>
      </c>
      <c r="F34" s="26" t="s">
        <v>48</v>
      </c>
      <c r="G34" s="26">
        <v>3</v>
      </c>
    </row>
    <row r="35" spans="1:8" ht="14.25" customHeight="1">
      <c r="A35" t="s">
        <v>78</v>
      </c>
      <c r="B35" s="5" t="s">
        <v>49</v>
      </c>
      <c r="C35" s="5" t="s">
        <v>30</v>
      </c>
      <c r="D35" s="5"/>
      <c r="E35" s="26" t="s">
        <v>45</v>
      </c>
      <c r="F35" s="27">
        <v>45661</v>
      </c>
      <c r="G35" s="26">
        <v>4</v>
      </c>
    </row>
    <row r="36" spans="1:8" ht="14.25" customHeight="1">
      <c r="B36" s="24" t="s">
        <v>50</v>
      </c>
      <c r="C36" s="5"/>
      <c r="D36" s="5"/>
      <c r="E36" s="28"/>
      <c r="F36" s="27"/>
      <c r="G36" s="26"/>
    </row>
    <row r="37" spans="1:8" ht="14.25" customHeight="1">
      <c r="B37" s="5" t="s">
        <v>51</v>
      </c>
      <c r="C37" s="35" t="s">
        <v>30</v>
      </c>
      <c r="D37" s="36"/>
      <c r="E37" s="28">
        <v>45751</v>
      </c>
      <c r="F37" s="27">
        <v>45842</v>
      </c>
      <c r="G37" s="26">
        <v>3</v>
      </c>
    </row>
    <row r="38" spans="1:8" ht="14.25" customHeight="1">
      <c r="B38" s="5" t="s">
        <v>52</v>
      </c>
      <c r="C38" s="5" t="s">
        <v>53</v>
      </c>
      <c r="D38" s="3"/>
      <c r="E38" s="27">
        <v>45842</v>
      </c>
      <c r="F38" s="26" t="s">
        <v>54</v>
      </c>
      <c r="G38" s="26">
        <v>7</v>
      </c>
    </row>
    <row r="39" spans="1:8" ht="14.25" customHeight="1">
      <c r="B39" s="5" t="s">
        <v>55</v>
      </c>
      <c r="C39" s="5" t="s">
        <v>1</v>
      </c>
      <c r="D39" s="3"/>
      <c r="E39" s="26" t="s">
        <v>54</v>
      </c>
      <c r="F39" s="26" t="s">
        <v>56</v>
      </c>
      <c r="G39" s="26">
        <v>7</v>
      </c>
    </row>
    <row r="40" spans="1:8" ht="14.25" customHeight="1">
      <c r="B40" s="5" t="s">
        <v>57</v>
      </c>
      <c r="C40" s="5" t="s">
        <v>1</v>
      </c>
      <c r="D40" s="3"/>
      <c r="E40" s="26" t="s">
        <v>56</v>
      </c>
      <c r="F40" s="26" t="s">
        <v>58</v>
      </c>
      <c r="G40" s="26">
        <v>7</v>
      </c>
    </row>
    <row r="41" spans="1:8" ht="14.25" customHeight="1">
      <c r="B41" s="5" t="s">
        <v>59</v>
      </c>
      <c r="C41" s="5" t="s">
        <v>53</v>
      </c>
      <c r="D41" s="3"/>
      <c r="E41" s="26" t="s">
        <v>58</v>
      </c>
      <c r="F41" s="27">
        <v>45782</v>
      </c>
      <c r="G41" s="26">
        <v>7</v>
      </c>
    </row>
    <row r="42" spans="1:8" ht="14.25" customHeight="1">
      <c r="B42" s="5" t="s">
        <v>60</v>
      </c>
      <c r="C42" s="5" t="s">
        <v>30</v>
      </c>
      <c r="D42" s="30"/>
      <c r="E42" s="27">
        <v>45782</v>
      </c>
      <c r="F42" s="27">
        <v>45996</v>
      </c>
      <c r="G42" s="26">
        <v>7</v>
      </c>
    </row>
    <row r="43" spans="1:8" ht="14.25" customHeight="1">
      <c r="B43" s="5" t="s">
        <v>61</v>
      </c>
      <c r="C43" s="5" t="s">
        <v>1</v>
      </c>
      <c r="D43" s="3"/>
      <c r="E43" s="27">
        <v>45996</v>
      </c>
      <c r="F43" s="26" t="s">
        <v>62</v>
      </c>
      <c r="G43" s="26">
        <v>5</v>
      </c>
    </row>
    <row r="44" spans="1:8" ht="14.25" customHeight="1">
      <c r="B44" s="5" t="s">
        <v>63</v>
      </c>
      <c r="C44" s="5" t="s">
        <v>30</v>
      </c>
      <c r="D44" s="3"/>
      <c r="E44" s="26" t="s">
        <v>62</v>
      </c>
      <c r="F44" s="26" t="s">
        <v>64</v>
      </c>
      <c r="G44" s="26">
        <v>3</v>
      </c>
      <c r="H44" s="16"/>
    </row>
    <row r="45" spans="1:8" ht="14.25" customHeight="1">
      <c r="B45" s="5" t="s">
        <v>65</v>
      </c>
      <c r="C45" s="5" t="s">
        <v>30</v>
      </c>
      <c r="D45" s="3"/>
      <c r="E45" s="26" t="s">
        <v>66</v>
      </c>
      <c r="F45" s="26" t="s">
        <v>67</v>
      </c>
      <c r="G45" s="26">
        <v>2</v>
      </c>
    </row>
    <row r="46" spans="1:8" ht="14.25" customHeight="1">
      <c r="B46" s="5" t="s">
        <v>68</v>
      </c>
      <c r="C46" s="5" t="s">
        <v>69</v>
      </c>
      <c r="D46" s="3"/>
      <c r="E46" s="26" t="s">
        <v>67</v>
      </c>
      <c r="F46" s="26" t="s">
        <v>70</v>
      </c>
      <c r="G46" s="26">
        <v>1</v>
      </c>
    </row>
    <row r="47" spans="1:8" ht="14.25" customHeight="1">
      <c r="B47" s="24" t="s">
        <v>71</v>
      </c>
      <c r="C47" s="5"/>
      <c r="D47" s="3"/>
      <c r="E47" s="26"/>
      <c r="F47" s="26"/>
      <c r="G47" s="26"/>
    </row>
    <row r="48" spans="1:8" ht="14.25" customHeight="1">
      <c r="B48" s="4" t="s">
        <v>72</v>
      </c>
      <c r="C48" s="5" t="s">
        <v>30</v>
      </c>
      <c r="D48" s="3"/>
      <c r="E48" s="26" t="s">
        <v>73</v>
      </c>
      <c r="F48" s="26" t="s">
        <v>74</v>
      </c>
      <c r="G48" s="26">
        <v>4</v>
      </c>
    </row>
    <row r="49" spans="2:8" ht="14.25" customHeight="1">
      <c r="B49" s="4" t="s">
        <v>75</v>
      </c>
      <c r="C49" s="5" t="s">
        <v>30</v>
      </c>
      <c r="D49" s="3"/>
      <c r="E49" s="26" t="s">
        <v>73</v>
      </c>
      <c r="F49" s="26" t="s">
        <v>74</v>
      </c>
      <c r="G49" s="26">
        <v>4</v>
      </c>
    </row>
    <row r="50" spans="2:8" ht="14.25" customHeight="1">
      <c r="B50" s="5" t="s">
        <v>76</v>
      </c>
      <c r="C50" s="5" t="s">
        <v>47</v>
      </c>
      <c r="D50" s="3"/>
      <c r="E50" s="26" t="s">
        <v>74</v>
      </c>
      <c r="F50" s="26" t="s">
        <v>77</v>
      </c>
      <c r="G50" s="26">
        <v>1</v>
      </c>
    </row>
    <row r="51" spans="2:8" ht="14.25" customHeight="1">
      <c r="B51" s="2" t="s">
        <v>49</v>
      </c>
      <c r="C51" s="5" t="s">
        <v>30</v>
      </c>
      <c r="E51" s="26" t="s">
        <v>74</v>
      </c>
      <c r="F51" s="26" t="s">
        <v>77</v>
      </c>
      <c r="G51" s="2">
        <v>1</v>
      </c>
    </row>
    <row r="52" spans="2:8" ht="14.25" customHeight="1"/>
    <row r="53" spans="2:8" ht="14.25" customHeight="1">
      <c r="B53" t="s">
        <v>84</v>
      </c>
    </row>
    <row r="54" spans="2:8" ht="14.25" customHeight="1">
      <c r="B54" s="37" t="s">
        <v>85</v>
      </c>
      <c r="C54" s="38"/>
      <c r="D54" s="38"/>
      <c r="E54" s="38"/>
      <c r="F54" s="38"/>
      <c r="G54" s="38"/>
      <c r="H54" s="31"/>
    </row>
    <row r="55" spans="2:8" ht="14.25" customHeight="1">
      <c r="B55" s="38"/>
      <c r="C55" s="38"/>
      <c r="D55" s="38"/>
      <c r="E55" s="38"/>
      <c r="F55" s="38"/>
      <c r="G55" s="38"/>
      <c r="H55" s="31"/>
    </row>
    <row r="56" spans="2:8" ht="14.25" customHeight="1">
      <c r="B56" s="38"/>
      <c r="C56" s="38"/>
      <c r="D56" s="38"/>
      <c r="E56" s="38"/>
      <c r="F56" s="38"/>
      <c r="G56" s="38"/>
      <c r="H56" s="31"/>
    </row>
    <row r="57" spans="2:8" ht="14.25" customHeight="1">
      <c r="B57" s="38"/>
      <c r="C57" s="38"/>
      <c r="D57" s="38"/>
      <c r="E57" s="38"/>
      <c r="F57" s="38"/>
      <c r="G57" s="38"/>
      <c r="H57" s="31"/>
    </row>
    <row r="58" spans="2:8" ht="14.25" customHeight="1">
      <c r="B58" s="38"/>
      <c r="C58" s="38"/>
      <c r="D58" s="38"/>
      <c r="E58" s="38"/>
      <c r="F58" s="38"/>
      <c r="G58" s="38"/>
      <c r="H58" s="31"/>
    </row>
    <row r="59" spans="2:8" ht="14.25" customHeight="1"/>
    <row r="60" spans="2:8" ht="14.25" customHeight="1"/>
    <row r="61" spans="2:8" ht="14.25" customHeight="1"/>
    <row r="62" spans="2:8" ht="14.25" customHeight="1"/>
    <row r="63" spans="2:8" ht="14.25" customHeight="1"/>
    <row r="64" spans="2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mergeCells count="2">
    <mergeCell ref="C37:D37"/>
    <mergeCell ref="B54:G58"/>
  </mergeCells>
  <hyperlinks>
    <hyperlink ref="F6" r:id="rId1" xr:uid="{00000000-0004-0000-0300-000000000000}"/>
    <hyperlink ref="F8" r:id="rId2" xr:uid="{00000000-0004-0000-0300-000002000000}"/>
    <hyperlink ref="F7" r:id="rId3" xr:uid="{B367403C-6826-4416-9A31-A326370C412D}"/>
  </hyperlinks>
  <pageMargins left="0.25" right="0.25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Arena</vt:lpstr>
      <vt:lpstr>Arena!Area_de_impressao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ELISANGELA FERRAZ DE CAMPOS</dc:creator>
  <cp:lastModifiedBy>ELISANGELA FERRAZ DE CAMPOS</cp:lastModifiedBy>
  <cp:lastPrinted>2025-03-26T18:22:52Z</cp:lastPrinted>
  <dcterms:created xsi:type="dcterms:W3CDTF">2025-03-20T19:27:56Z</dcterms:created>
  <dcterms:modified xsi:type="dcterms:W3CDTF">2025-03-28T11:39:47Z</dcterms:modified>
</cp:coreProperties>
</file>