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li Martinez\Documents\1. Projects\10. Software Development\LineBuilder\Resources\"/>
    </mc:Choice>
  </mc:AlternateContent>
  <xr:revisionPtr revIDLastSave="0" documentId="8_{2C957F26-C6E5-4B43-9ECD-3B70661D43E6}" xr6:coauthVersionLast="41" xr6:coauthVersionMax="41" xr10:uidLastSave="{00000000-0000-0000-0000-000000000000}"/>
  <bookViews>
    <workbookView xWindow="-19065" yWindow="1815" windowWidth="12225" windowHeight="15015" tabRatio="782" firstSheet="6" activeTab="6" xr2:uid="{E66A46C6-525D-490C-AF17-128A3729CF1B}"/>
  </bookViews>
  <sheets>
    <sheet name="READ_ME" sheetId="3" r:id="rId1"/>
    <sheet name="ID_LIBRARY" sheetId="4" r:id="rId2"/>
    <sheet name="STORE_ID" sheetId="5" r:id="rId3"/>
    <sheet name="UTENSILS" sheetId="2" r:id="rId4"/>
    <sheet name="S220_INGREDIENTS" sheetId="6" r:id="rId5"/>
    <sheet name="DRESSINGS" sheetId="10" r:id="rId6"/>
    <sheet name="INGREDIENT_POSITION" sheetId="8" r:id="rId7"/>
    <sheet name="ZONE_CALCULATOR" sheetId="7" r:id="rId8"/>
    <sheet name="INGREDIENTS_1" sheetId="1" r:id="rId9"/>
    <sheet name="IMIX for Customs" sheetId="9" r:id="rId10"/>
    <sheet name="AUTOMATION TEST" sheetId="11" r:id="rId11"/>
    <sheet name="Sheet1" sheetId="12" r:id="rId12"/>
  </sheets>
  <definedNames>
    <definedName name="_xlchart.v1.0" hidden="1">INGREDIENT_POSITION!$B$2:$B$61</definedName>
    <definedName name="_xlchart.v1.1" hidden="1">INGREDIENT_POSITION!$C$1</definedName>
    <definedName name="_xlchart.v1.2" hidden="1">INGREDIENT_POSITION!$C$2:$C$61</definedName>
    <definedName name="_xlchart.v1.3" hidden="1">INGREDIENT_POSITION!$D$1</definedName>
    <definedName name="_xlchart.v1.4" hidden="1">INGREDIENT_POSITION!$D$2:$D$61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" i="11"/>
  <c r="F372" i="9" l="1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L2" i="8" l="1"/>
  <c r="L8" i="8" l="1"/>
  <c r="L7" i="8"/>
  <c r="L6" i="8"/>
  <c r="L5" i="8"/>
  <c r="L4" i="8"/>
  <c r="L3" i="8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2" i="1"/>
  <c r="B11" i="4" l="1"/>
  <c r="B9" i="4"/>
  <c r="B8" i="4"/>
  <c r="B7" i="4"/>
  <c r="B6" i="4"/>
  <c r="B5" i="4"/>
  <c r="B4" i="4"/>
  <c r="B3" i="4"/>
  <c r="B2" i="4"/>
  <c r="B10" i="4"/>
</calcChain>
</file>

<file path=xl/sharedStrings.xml><?xml version="1.0" encoding="utf-8"?>
<sst xmlns="http://schemas.openxmlformats.org/spreadsheetml/2006/main" count="2381" uniqueCount="497">
  <si>
    <t>Kale</t>
  </si>
  <si>
    <t>Base</t>
  </si>
  <si>
    <t>Romaine</t>
  </si>
  <si>
    <t>Spinach</t>
  </si>
  <si>
    <t>Arugula</t>
  </si>
  <si>
    <t>Spring Mix</t>
  </si>
  <si>
    <t>Roasted Carrots</t>
  </si>
  <si>
    <t>Hot</t>
  </si>
  <si>
    <t>Cauliflower Rice</t>
  </si>
  <si>
    <t>Rice</t>
  </si>
  <si>
    <t>Roasted Sweet Potatoes</t>
  </si>
  <si>
    <t>Roasted Chicken</t>
  </si>
  <si>
    <t>Quinoa</t>
  </si>
  <si>
    <t>Tofu</t>
  </si>
  <si>
    <t>Tofu Steaks</t>
  </si>
  <si>
    <t>Whole Chicken Thighs</t>
  </si>
  <si>
    <t>Blackened Chicken</t>
  </si>
  <si>
    <t>Steelhead</t>
  </si>
  <si>
    <t>Spicy Broccoli</t>
  </si>
  <si>
    <t>Toppings-1</t>
  </si>
  <si>
    <t>Seasoned Black Beans</t>
  </si>
  <si>
    <t>Chickpeas</t>
  </si>
  <si>
    <t>Sweet Potatoes</t>
  </si>
  <si>
    <t>Mint</t>
  </si>
  <si>
    <t>Basil</t>
  </si>
  <si>
    <t>Cilantro</t>
  </si>
  <si>
    <t>Tomatoes</t>
  </si>
  <si>
    <t>Carrots</t>
  </si>
  <si>
    <t xml:space="preserve">Cabbage </t>
  </si>
  <si>
    <t>Onions</t>
  </si>
  <si>
    <t>Apples</t>
  </si>
  <si>
    <t>Corn</t>
  </si>
  <si>
    <t>Cucumber</t>
  </si>
  <si>
    <t>Goat Cheese</t>
  </si>
  <si>
    <t>Toppings-2</t>
  </si>
  <si>
    <t>Eggs</t>
  </si>
  <si>
    <t>Beets</t>
  </si>
  <si>
    <t>Kale Cabbage Slaw</t>
  </si>
  <si>
    <t>Roasted Tomatoes</t>
  </si>
  <si>
    <t>Feta Cheese</t>
  </si>
  <si>
    <t>Avocados</t>
  </si>
  <si>
    <t>Shaved Parma</t>
  </si>
  <si>
    <t>Blue Cheese</t>
  </si>
  <si>
    <t>Green Goddess Ranch</t>
  </si>
  <si>
    <t>Dressings</t>
  </si>
  <si>
    <t>Peppercorn Tahina Dressing</t>
  </si>
  <si>
    <t>Spicy Cashew Dressing</t>
  </si>
  <si>
    <t>Lime Cilantro Jalapeño Vinaigrette</t>
  </si>
  <si>
    <t>Miso Sesame Ginger Dressing</t>
  </si>
  <si>
    <t>Balsamic Vinaigrette</t>
  </si>
  <si>
    <t>Caesar Dressing</t>
  </si>
  <si>
    <t>Pesto Vinaigrette</t>
  </si>
  <si>
    <t>Sweetgreen Hot Sauce</t>
  </si>
  <si>
    <t>Sunflower Seeds</t>
  </si>
  <si>
    <t>Crunches</t>
  </si>
  <si>
    <t>Tortilla Chips</t>
  </si>
  <si>
    <t>Breadcrumbs</t>
  </si>
  <si>
    <t>EMPTY</t>
  </si>
  <si>
    <t>Almonds</t>
  </si>
  <si>
    <t>Raisons</t>
  </si>
  <si>
    <t>Parma Crisps</t>
  </si>
  <si>
    <t>Dried Apricots</t>
  </si>
  <si>
    <t>Crushed Red Pepper</t>
  </si>
  <si>
    <t>Extra Virgin Olive Oil</t>
  </si>
  <si>
    <t>Balsamic Vinegar</t>
  </si>
  <si>
    <t>Chimichurri Sauce</t>
  </si>
  <si>
    <t>Sauces</t>
  </si>
  <si>
    <t>Hot Honey Mustard Sauce</t>
  </si>
  <si>
    <t>Spicy Cashew Pesto</t>
  </si>
  <si>
    <t>Nuoc Cham Dressing</t>
  </si>
  <si>
    <t>Lemon Ginger Turmeric Dressing</t>
  </si>
  <si>
    <t>INDEX</t>
  </si>
  <si>
    <t>PICK_ORDER</t>
  </si>
  <si>
    <t>SKU_ID</t>
  </si>
  <si>
    <t>INGREDIENT</t>
  </si>
  <si>
    <t>ZONE</t>
  </si>
  <si>
    <t>SUB_ZONE</t>
  </si>
  <si>
    <t>UTENSIL</t>
  </si>
  <si>
    <t>TRUNCATED_NAME</t>
  </si>
  <si>
    <t>UTENSIL_ID</t>
  </si>
  <si>
    <t>PURPOSE</t>
  </si>
  <si>
    <t>ID_START</t>
  </si>
  <si>
    <t>ID_END</t>
  </si>
  <si>
    <t>STORE_ID</t>
  </si>
  <si>
    <t>STORE_NAME</t>
  </si>
  <si>
    <t>INGREDIENT_ID</t>
  </si>
  <si>
    <t>RECIPE_ID</t>
  </si>
  <si>
    <t>TASK_ID</t>
  </si>
  <si>
    <t>OVEN_PROGRAM_ID</t>
  </si>
  <si>
    <t>NUTRITIONAL_ID</t>
  </si>
  <si>
    <t>?</t>
  </si>
  <si>
    <t>Portobello Mix</t>
  </si>
  <si>
    <t>Lentils</t>
  </si>
  <si>
    <t>Pickled Carrots and Celery</t>
  </si>
  <si>
    <t>PAN_TYPE</t>
  </si>
  <si>
    <t>POSITION</t>
  </si>
  <si>
    <t>POPULARITY</t>
  </si>
  <si>
    <t>KALE</t>
  </si>
  <si>
    <t>BASE</t>
  </si>
  <si>
    <t/>
  </si>
  <si>
    <t>ROMAINE</t>
  </si>
  <si>
    <t>SPINACH</t>
  </si>
  <si>
    <t>ARUGULA</t>
  </si>
  <si>
    <t>SPRING MIX</t>
  </si>
  <si>
    <t>ROASTED CARROTS</t>
  </si>
  <si>
    <t>HOT</t>
  </si>
  <si>
    <t>CAULIFLOWER RICE</t>
  </si>
  <si>
    <t>RICE</t>
  </si>
  <si>
    <t>ROASTED SWEET POTATOES</t>
  </si>
  <si>
    <t>ROASTED CHICKEN</t>
  </si>
  <si>
    <t>PORTOBELLO MIX</t>
  </si>
  <si>
    <t>QUINOA</t>
  </si>
  <si>
    <t>TOFU</t>
  </si>
  <si>
    <t>TOFU STEAKS</t>
  </si>
  <si>
    <t>WHOLE CHICKEN THIGHS</t>
  </si>
  <si>
    <t>BLACKENED CHICKEN</t>
  </si>
  <si>
    <t>STEELHEAD</t>
  </si>
  <si>
    <t>SPICY BROCCOLI</t>
  </si>
  <si>
    <t>TOPPINGS-1</t>
  </si>
  <si>
    <t>SEASONED BLACK BEANS</t>
  </si>
  <si>
    <t>CHICKPEAS</t>
  </si>
  <si>
    <t>SWEET POTATOES</t>
  </si>
  <si>
    <t>MINT</t>
  </si>
  <si>
    <t>BASIL</t>
  </si>
  <si>
    <t>CILANTRO</t>
  </si>
  <si>
    <t>TOMATOES</t>
  </si>
  <si>
    <t>CARROTS</t>
  </si>
  <si>
    <t>PICKLED CARROTS AND CELERY</t>
  </si>
  <si>
    <t xml:space="preserve">CABBAGE </t>
  </si>
  <si>
    <t>ONIONS</t>
  </si>
  <si>
    <t>APPLES</t>
  </si>
  <si>
    <t>CORN</t>
  </si>
  <si>
    <t>LENTILS</t>
  </si>
  <si>
    <t>CUCUMBER</t>
  </si>
  <si>
    <t>GOAT CHEESE</t>
  </si>
  <si>
    <t>TOPPINGS-2</t>
  </si>
  <si>
    <t>EGGS</t>
  </si>
  <si>
    <t>BEETS</t>
  </si>
  <si>
    <t>KALE CABBAGE SLAW</t>
  </si>
  <si>
    <t>ROASTED TOMATOES</t>
  </si>
  <si>
    <t>FETA CHEESE</t>
  </si>
  <si>
    <t>AVOCADOS</t>
  </si>
  <si>
    <t>SHAVED PARMA</t>
  </si>
  <si>
    <t>BLUE CHEESE</t>
  </si>
  <si>
    <t>GREEN GODDESS RANCH</t>
  </si>
  <si>
    <t>DRESSINGS</t>
  </si>
  <si>
    <t>PEPPERCORN TAHINA DRESSING</t>
  </si>
  <si>
    <t>SPICY CASHEW DRESSING</t>
  </si>
  <si>
    <t>LIME CILANTRO JALAPEÑO VINAIGRETTE</t>
  </si>
  <si>
    <t>MISO SESAME GINGER DRESSING</t>
  </si>
  <si>
    <t>BALSAMIC VINAIGRETTE</t>
  </si>
  <si>
    <t>CAESAR DRESSING</t>
  </si>
  <si>
    <t>PESTO VINAIGRETTE</t>
  </si>
  <si>
    <t>SWEETGREEN HOT SAUCE</t>
  </si>
  <si>
    <t>SUNFLOWER SEEDS</t>
  </si>
  <si>
    <t>CRUNCHES</t>
  </si>
  <si>
    <t>TORTILLA CHIPS</t>
  </si>
  <si>
    <t>BREADCRUMBS</t>
  </si>
  <si>
    <t>ALMONDS</t>
  </si>
  <si>
    <t>RAISONS</t>
  </si>
  <si>
    <t>PARMA CRISPS</t>
  </si>
  <si>
    <t>DRIED APRICOTS</t>
  </si>
  <si>
    <t>CRUSHED RED PEPPER</t>
  </si>
  <si>
    <t>EXTRA VIRGIN OLIVE OIL</t>
  </si>
  <si>
    <t>BALSAMIC VINEGAR</t>
  </si>
  <si>
    <t>CHIMICHURRI SAUCE</t>
  </si>
  <si>
    <t>SAUCES</t>
  </si>
  <si>
    <t>HOT HONEY MUSTARD SAUCE</t>
  </si>
  <si>
    <t>SPICY CASHEW PESTO</t>
  </si>
  <si>
    <t>X_POS</t>
  </si>
  <si>
    <t>Y_POS</t>
  </si>
  <si>
    <t>PAN_CODE</t>
  </si>
  <si>
    <t>PAN_NAME</t>
  </si>
  <si>
    <t>PAN_L</t>
  </si>
  <si>
    <t>PAN_W</t>
  </si>
  <si>
    <t>PAN_^MM</t>
  </si>
  <si>
    <t>Full Pan</t>
  </si>
  <si>
    <t>Half Pan</t>
  </si>
  <si>
    <t>Third Pan</t>
  </si>
  <si>
    <t>Quarter Pan</t>
  </si>
  <si>
    <t>Sixth Pan</t>
  </si>
  <si>
    <t>Ninth</t>
  </si>
  <si>
    <t>COLD_WELL</t>
  </si>
  <si>
    <t>FULL</t>
  </si>
  <si>
    <t>HALF</t>
  </si>
  <si>
    <t>THIRD</t>
  </si>
  <si>
    <t>MESCLUN</t>
  </si>
  <si>
    <t>FOURTH</t>
  </si>
  <si>
    <t>SIXTH</t>
  </si>
  <si>
    <t>NINTH</t>
  </si>
  <si>
    <t>CABBAGE</t>
  </si>
  <si>
    <t>PICKLED CAR + CEL</t>
  </si>
  <si>
    <t>CUCUMBERS</t>
  </si>
  <si>
    <t>LIMES</t>
  </si>
  <si>
    <t>LEMONS</t>
  </si>
  <si>
    <t>AVOCADO</t>
  </si>
  <si>
    <t>FETA</t>
  </si>
  <si>
    <t>GOAT</t>
  </si>
  <si>
    <t>RAISINS</t>
  </si>
  <si>
    <t>PECANS</t>
  </si>
  <si>
    <t>RED CHILIS</t>
  </si>
  <si>
    <t>BREAD</t>
  </si>
  <si>
    <t>DRESSING</t>
  </si>
  <si>
    <t>HOT SAUCE</t>
  </si>
  <si>
    <t>HUMMUS</t>
  </si>
  <si>
    <t>SHRIMP</t>
  </si>
  <si>
    <t>CATFISH</t>
  </si>
  <si>
    <t>FALAFEL</t>
  </si>
  <si>
    <t>MUSHROOM</t>
  </si>
  <si>
    <t>CHICKEN</t>
  </si>
  <si>
    <t>PARMA CRISP</t>
  </si>
  <si>
    <t>BREAD CRUMBS</t>
  </si>
  <si>
    <t>WALNUTS</t>
  </si>
  <si>
    <t>Origin</t>
  </si>
  <si>
    <t>Start</t>
  </si>
  <si>
    <t>Pan Gap</t>
  </si>
  <si>
    <t>Cell Gap</t>
  </si>
  <si>
    <t>LOCATION</t>
  </si>
  <si>
    <t>POPULARITY%</t>
  </si>
  <si>
    <t>WILD RICE</t>
  </si>
  <si>
    <t>NOTES ABOUT THIS DATABASE MOCKUP</t>
  </si>
  <si>
    <t>Designed these tables to help understand a better method for storing all the valuable information related to line builds, CHIT layouts and seasonal product launches.</t>
  </si>
  <si>
    <t>The idea is to create a new method to streamline, and automate the tasks required to launch a new season, or product.</t>
  </si>
  <si>
    <t>ID_LIBRARY</t>
  </si>
  <si>
    <t>UTENSILS</t>
  </si>
  <si>
    <t>INGREDIENTS</t>
  </si>
  <si>
    <t>INGREDIENT_POSITIONS</t>
  </si>
  <si>
    <t>CHIT_PRINT_ORDER</t>
  </si>
  <si>
    <t>ENTITY</t>
  </si>
  <si>
    <t>Georgetown</t>
  </si>
  <si>
    <t>Dupont</t>
  </si>
  <si>
    <t>Bethesda</t>
  </si>
  <si>
    <t>Reston</t>
  </si>
  <si>
    <t>Ballston</t>
  </si>
  <si>
    <t>Ardmore</t>
  </si>
  <si>
    <t>UPenn</t>
  </si>
  <si>
    <t>Mosaic</t>
  </si>
  <si>
    <t>NoMad</t>
  </si>
  <si>
    <t>McLean</t>
  </si>
  <si>
    <t>TriBeCa</t>
  </si>
  <si>
    <t>Williamsburg</t>
  </si>
  <si>
    <t>NoLIta</t>
  </si>
  <si>
    <t>Rittenhouse</t>
  </si>
  <si>
    <t>Lynnfield</t>
  </si>
  <si>
    <t>Berkeley</t>
  </si>
  <si>
    <t>Fenway</t>
  </si>
  <si>
    <t>Clarendon</t>
  </si>
  <si>
    <t>Meatpacking</t>
  </si>
  <si>
    <t>Soma</t>
  </si>
  <si>
    <t>Brentwood</t>
  </si>
  <si>
    <t>Rosslyn</t>
  </si>
  <si>
    <t>DUMBO</t>
  </si>
  <si>
    <t>Sunnyvale</t>
  </si>
  <si>
    <t>Wellesley</t>
  </si>
  <si>
    <t>Montrose</t>
  </si>
  <si>
    <t>Bowery</t>
  </si>
  <si>
    <t>Georgetown Old</t>
  </si>
  <si>
    <t>Logan Circle</t>
  </si>
  <si>
    <t>Capitol Hill</t>
  </si>
  <si>
    <t>Foggy Bottom</t>
  </si>
  <si>
    <t>College Park</t>
  </si>
  <si>
    <t>19th + L (RETIRED)</t>
  </si>
  <si>
    <t>City Vista</t>
  </si>
  <si>
    <t>West End</t>
  </si>
  <si>
    <t>Glover Park</t>
  </si>
  <si>
    <t>14th + W</t>
  </si>
  <si>
    <t>Silver Spring</t>
  </si>
  <si>
    <t>Back Bay</t>
  </si>
  <si>
    <t>Tysons Galleria</t>
  </si>
  <si>
    <t>McLean (X)</t>
  </si>
  <si>
    <t>Fort Point</t>
  </si>
  <si>
    <t>10th + Walnut</t>
  </si>
  <si>
    <t>Chestnut Hill</t>
  </si>
  <si>
    <t>Navy Yard</t>
  </si>
  <si>
    <t>Santa Monica</t>
  </si>
  <si>
    <t>West 3rd</t>
  </si>
  <si>
    <t>8th + Hill</t>
  </si>
  <si>
    <t>75th + Amsterdam</t>
  </si>
  <si>
    <t>Columbia U</t>
  </si>
  <si>
    <t>Union Square</t>
  </si>
  <si>
    <t>Harbor East</t>
  </si>
  <si>
    <t>Prudential Center</t>
  </si>
  <si>
    <t>Hollywood (Sunset + Gower)</t>
  </si>
  <si>
    <t>Downtown Crossing</t>
  </si>
  <si>
    <t>Crystal City</t>
  </si>
  <si>
    <t>Palo Alto</t>
  </si>
  <si>
    <t>Greenwich Village</t>
  </si>
  <si>
    <t>Wall Street</t>
  </si>
  <si>
    <t>Pentagon City</t>
  </si>
  <si>
    <t>85th + 3rd</t>
  </si>
  <si>
    <t>KOP Mall</t>
  </si>
  <si>
    <t>71st + 1st</t>
  </si>
  <si>
    <t>Summer Street</t>
  </si>
  <si>
    <t>River North</t>
  </si>
  <si>
    <t>Old Town</t>
  </si>
  <si>
    <t>Culver City: The Lab</t>
  </si>
  <si>
    <t>Harvard Square</t>
  </si>
  <si>
    <t>61st + Lex</t>
  </si>
  <si>
    <t>Ink Block</t>
  </si>
  <si>
    <t>Astor Place</t>
  </si>
  <si>
    <t>55th + Park</t>
  </si>
  <si>
    <t>Farragut Square</t>
  </si>
  <si>
    <t>16th + Market</t>
  </si>
  <si>
    <t>12th + University</t>
  </si>
  <si>
    <t>Fulton Market</t>
  </si>
  <si>
    <t>Mountain View</t>
  </si>
  <si>
    <t>Millennium Park</t>
  </si>
  <si>
    <t>Montana Ave</t>
  </si>
  <si>
    <t>Hudson Yards</t>
  </si>
  <si>
    <t>38th + Broadway</t>
  </si>
  <si>
    <t>Legacy Place</t>
  </si>
  <si>
    <t>Dearborn + Madison</t>
  </si>
  <si>
    <t>Sunset Strip</t>
  </si>
  <si>
    <t>5th + Grand</t>
  </si>
  <si>
    <t>La Brea</t>
  </si>
  <si>
    <t>Marina del Rey</t>
  </si>
  <si>
    <t>Studio City</t>
  </si>
  <si>
    <t>Post Office Square</t>
  </si>
  <si>
    <t>60 State</t>
  </si>
  <si>
    <t>91st + Broadway</t>
  </si>
  <si>
    <t>Bryant Park</t>
  </si>
  <si>
    <t>Century City</t>
  </si>
  <si>
    <t>Seaport Square</t>
  </si>
  <si>
    <t>32nd + Park</t>
  </si>
  <si>
    <t>Willis Tower</t>
  </si>
  <si>
    <t>San Mateo</t>
  </si>
  <si>
    <t>Rice Village</t>
  </si>
  <si>
    <t>Court + Atlantic</t>
  </si>
  <si>
    <t>Pike + Rose</t>
  </si>
  <si>
    <t>Grand Central</t>
  </si>
  <si>
    <t>Chambers St</t>
  </si>
  <si>
    <t>Rockefeller Center</t>
  </si>
  <si>
    <t>Murray Hill</t>
  </si>
  <si>
    <t>Silver Lake</t>
  </si>
  <si>
    <t>Penn Quarter</t>
  </si>
  <si>
    <t>North + Clybourn</t>
  </si>
  <si>
    <t>Penn Plaza</t>
  </si>
  <si>
    <t>West Adams Delivery Kitchen (RETIRED)</t>
  </si>
  <si>
    <t>Soma Delivery Kitchen</t>
  </si>
  <si>
    <t>Hollywood DK (RETIRED)</t>
  </si>
  <si>
    <t>30 Vandam DK</t>
  </si>
  <si>
    <t>River North DK (RETIRED)</t>
  </si>
  <si>
    <t>Galley DK</t>
  </si>
  <si>
    <t>Source from STORE_WEEKLY_METRICS table</t>
  </si>
  <si>
    <t>TONGS</t>
  </si>
  <si>
    <t>SPOODLE</t>
  </si>
  <si>
    <t>DISHER-1</t>
  </si>
  <si>
    <t>DISHER-2</t>
  </si>
  <si>
    <t>SPATULA</t>
  </si>
  <si>
    <t>1-4_CUP</t>
  </si>
  <si>
    <t>SPOON</t>
  </si>
  <si>
    <t>HAND</t>
  </si>
  <si>
    <t>TBSP</t>
  </si>
  <si>
    <t>PRE_PORTIONED</t>
  </si>
  <si>
    <t>TEST1</t>
  </si>
  <si>
    <t>TEST2</t>
  </si>
  <si>
    <t>TEST3</t>
  </si>
  <si>
    <t>TOP-1</t>
  </si>
  <si>
    <t>TOP-2</t>
  </si>
  <si>
    <t>CRUNCH</t>
  </si>
  <si>
    <t>season</t>
  </si>
  <si>
    <t>ingredient</t>
  </si>
  <si>
    <t>total_customs</t>
  </si>
  <si>
    <t>customs_with_ingredient</t>
  </si>
  <si>
    <t>pct_with_ingredient</t>
  </si>
  <si>
    <t>Ingredient Usage %</t>
  </si>
  <si>
    <t>2019 S1</t>
  </si>
  <si>
    <t>spicy broccoli</t>
  </si>
  <si>
    <t>roasted chicken</t>
  </si>
  <si>
    <t>shredded kale</t>
  </si>
  <si>
    <t>cucumber</t>
  </si>
  <si>
    <t>tomato</t>
  </si>
  <si>
    <t>organic carrot</t>
  </si>
  <si>
    <t>roasted sweet potato</t>
  </si>
  <si>
    <t>avocado</t>
  </si>
  <si>
    <t>bread</t>
  </si>
  <si>
    <t>chopped romaine</t>
  </si>
  <si>
    <t>organic baby spinach</t>
  </si>
  <si>
    <t>raw corn</t>
  </si>
  <si>
    <t>warm quinoa</t>
  </si>
  <si>
    <t>organic arugula</t>
  </si>
  <si>
    <t>shredded cabbage</t>
  </si>
  <si>
    <t>red onion</t>
  </si>
  <si>
    <t>organic mesclun</t>
  </si>
  <si>
    <t>balsamic vinaigrette</t>
  </si>
  <si>
    <t>hot chickpeas</t>
  </si>
  <si>
    <t>apples</t>
  </si>
  <si>
    <t>toasted almonds</t>
  </si>
  <si>
    <t>organic wild rice</t>
  </si>
  <si>
    <t>blackened chicken thighs</t>
  </si>
  <si>
    <t>raw beet</t>
  </si>
  <si>
    <t>fresh lemon squeeze</t>
  </si>
  <si>
    <t>hard boiled egg</t>
  </si>
  <si>
    <t>goat cheese</t>
  </si>
  <si>
    <t>spicy cashew dressing</t>
  </si>
  <si>
    <t>spicy sunflower seeds</t>
  </si>
  <si>
    <t>shaved parmesan</t>
  </si>
  <si>
    <t>extra virgin olive oil</t>
  </si>
  <si>
    <t>cilantro</t>
  </si>
  <si>
    <t>lime cilantro jalapeno vinaigrette</t>
  </si>
  <si>
    <t>pesto vinaigrette</t>
  </si>
  <si>
    <t>roasted sesame tofu</t>
  </si>
  <si>
    <t>warm portobello mix</t>
  </si>
  <si>
    <t>walnuts</t>
  </si>
  <si>
    <t>fresh lime squeeze</t>
  </si>
  <si>
    <t>basil</t>
  </si>
  <si>
    <t>feta cheese</t>
  </si>
  <si>
    <t>za'atar breadcrumbs</t>
  </si>
  <si>
    <t>caesar dressing</t>
  </si>
  <si>
    <t>sweetgreen hot sauce</t>
  </si>
  <si>
    <t>miso sesame ginger dressing</t>
  </si>
  <si>
    <t>balsamic vinegar</t>
  </si>
  <si>
    <t>cucumber tahini yogurt dressing</t>
  </si>
  <si>
    <t>parmesan crisp</t>
  </si>
  <si>
    <t>raisins</t>
  </si>
  <si>
    <t>tortilla chips</t>
  </si>
  <si>
    <t>lentils</t>
  </si>
  <si>
    <t>steelhead</t>
  </si>
  <si>
    <t>red chili</t>
  </si>
  <si>
    <t>herb falafel</t>
  </si>
  <si>
    <t>housemade hummus</t>
  </si>
  <si>
    <t>curry yogurt dressing</t>
  </si>
  <si>
    <t>grapes</t>
  </si>
  <si>
    <t>jicama</t>
  </si>
  <si>
    <t>balsamic roasted squash</t>
  </si>
  <si>
    <t>caramelized onions + leeks</t>
  </si>
  <si>
    <t>maple mustard vinaigrette</t>
  </si>
  <si>
    <t>pickled carrots + celery</t>
  </si>
  <si>
    <t>blue cheese</t>
  </si>
  <si>
    <t>2019 S2</t>
  </si>
  <si>
    <t>roasted corn + peppers</t>
  </si>
  <si>
    <t>green goddess ranch dressing</t>
  </si>
  <si>
    <t>lemon ginger turmeric dressing</t>
  </si>
  <si>
    <t>2019 S3</t>
  </si>
  <si>
    <t>roasted zucchini + yellow squash</t>
  </si>
  <si>
    <t>green beans with lemon</t>
  </si>
  <si>
    <t>caramelized onions</t>
  </si>
  <si>
    <t>raw pecans</t>
  </si>
  <si>
    <t>roasted squash</t>
  </si>
  <si>
    <t>cajun shrimp</t>
  </si>
  <si>
    <t>miso glazed vegetables</t>
  </si>
  <si>
    <t>smoky blueberry vinaigrette</t>
  </si>
  <si>
    <t>peppercorn tahina dressing</t>
  </si>
  <si>
    <t>fresh herb mix</t>
  </si>
  <si>
    <t>steens cane vinaigrette</t>
  </si>
  <si>
    <t>pimento cheese</t>
  </si>
  <si>
    <t>watermelon</t>
  </si>
  <si>
    <t>heirloom tomatoes</t>
  </si>
  <si>
    <t>roasted eggplant + peppers</t>
  </si>
  <si>
    <t>nuoc cham vinaigrette</t>
  </si>
  <si>
    <t>2019 S4</t>
  </si>
  <si>
    <t>roasted curry cauliflower</t>
  </si>
  <si>
    <t>chickpeas</t>
  </si>
  <si>
    <t>warm roasted carrots</t>
  </si>
  <si>
    <t>roasted tomatoes</t>
  </si>
  <si>
    <t>peaches</t>
  </si>
  <si>
    <t>crispy rice</t>
  </si>
  <si>
    <t>burrata</t>
  </si>
  <si>
    <t>mint</t>
  </si>
  <si>
    <t>roasted brussels sprouts</t>
  </si>
  <si>
    <t>toasted buckwheat</t>
  </si>
  <si>
    <t>dried apricots</t>
  </si>
  <si>
    <t>pears</t>
  </si>
  <si>
    <t>2019 S5</t>
  </si>
  <si>
    <t>cranberry maple dressing</t>
  </si>
  <si>
    <t>cranberry date dressing</t>
  </si>
  <si>
    <t xml:space="preserve">Green Goddess </t>
  </si>
  <si>
    <t>Spicy Cashew</t>
  </si>
  <si>
    <t>Lime Cilantro</t>
  </si>
  <si>
    <t>Miso Sesame Ginger</t>
  </si>
  <si>
    <t>Caesar</t>
  </si>
  <si>
    <t>Lemon Squeeze</t>
  </si>
  <si>
    <t>Lime Squeeze</t>
  </si>
  <si>
    <t>Lemon Ginger Turmeric</t>
  </si>
  <si>
    <t>DRESSING NAME</t>
  </si>
  <si>
    <t>DRESSING_TYPE</t>
  </si>
  <si>
    <t>ATTACHMENT</t>
  </si>
  <si>
    <t>CORE</t>
  </si>
  <si>
    <t>TEXAS</t>
  </si>
  <si>
    <t>32ND</t>
  </si>
  <si>
    <t>SEASONAL</t>
  </si>
  <si>
    <t>SAUCE</t>
  </si>
  <si>
    <t>LEMON</t>
  </si>
  <si>
    <t>LIME</t>
  </si>
  <si>
    <t>RAW</t>
  </si>
  <si>
    <t>DRIED</t>
  </si>
  <si>
    <t>Cucumbers</t>
  </si>
  <si>
    <t>Sweet_x000D_ Potatoes</t>
  </si>
  <si>
    <t>Pickled_x000D_Car+Cel</t>
  </si>
  <si>
    <t>Cabbage</t>
  </si>
  <si>
    <t>Chick-_x000D_peas</t>
  </si>
  <si>
    <t>Peaches</t>
  </si>
  <si>
    <t>Black_x000D_Beans</t>
  </si>
  <si>
    <t>Kale_x000D_Cabbage_x000D_Slaw</t>
  </si>
  <si>
    <t>Burrata</t>
  </si>
  <si>
    <t>S3</t>
  </si>
  <si>
    <t>S4_TEST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</si>
</sst>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rgb="FF03AD13"/>
      <name val="Montserrat"/>
    </font>
    <font>
      <b/>
      <strike/>
      <sz val="9"/>
      <color rgb="FFFF0000"/>
      <name val="Montserrat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9" fontId="8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4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5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0" fillId="2" borderId="0" xfId="0" applyFill="1" applyBorder="1" applyAlignment="1">
      <alignment horizontal="left"/>
    </xf>
    <xf numFmtId="0" fontId="0" fillId="0" borderId="0" xfId="0" applyBorder="1"/>
    <xf numFmtId="0" fontId="4" fillId="0" borderId="0" xfId="0" applyFont="1" applyFill="1" applyBorder="1" applyAlignment="1">
      <alignment wrapText="1"/>
    </xf>
    <xf numFmtId="0" fontId="2" fillId="0" borderId="0" xfId="0" applyFont="1"/>
    <xf numFmtId="0" fontId="7" fillId="0" borderId="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1" fontId="0" fillId="0" borderId="0" xfId="0" applyNumberFormat="1"/>
    <xf numFmtId="0" fontId="7" fillId="3" borderId="1" xfId="0" applyFont="1" applyFill="1" applyBorder="1" applyAlignment="1">
      <alignment horizontal="left" vertical="top"/>
    </xf>
    <xf numFmtId="0" fontId="7" fillId="3" borderId="2" xfId="0" applyFont="1" applyFill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8" fillId="0" borderId="0" xfId="1"/>
    <xf numFmtId="10" fontId="0" fillId="0" borderId="0" xfId="2" applyNumberFormat="1" applyFont="1"/>
    <xf numFmtId="22" fontId="0" fillId="0" borderId="0" xfId="0" applyNumberFormat="1"/>
  </cellXfs>
  <cellStyles count="3">
    <cellStyle name="Normal" xfId="0" builtinId="0"/>
    <cellStyle name="Normal 2" xfId="1" xr:uid="{33F09BD7-174B-4D44-A310-E128CB331FED}"/>
    <cellStyle name="Percent 2" xfId="2" xr:uid="{4333C4EA-BB48-4E59-B1F4-2853AB561B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INGREDIENT ORIGIN</a:t>
            </a:r>
            <a:r>
              <a:rPr lang="en-US" baseline="0"/>
              <a:t> POSITIONS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INGREDIENT_POSITION!$D$1</c:f>
              <c:strCache>
                <c:ptCount val="1"/>
                <c:pt idx="0">
                  <c:v>Y_POS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INGREDIENT_POSITION!$C$2:$C$61</c:f>
              <c:numCache>
                <c:formatCode>General</c:formatCode>
                <c:ptCount val="60"/>
                <c:pt idx="0" formatCode="0">
                  <c:v>2378</c:v>
                </c:pt>
                <c:pt idx="1">
                  <c:v>150</c:v>
                </c:pt>
                <c:pt idx="2">
                  <c:v>707</c:v>
                </c:pt>
                <c:pt idx="3">
                  <c:v>1264</c:v>
                </c:pt>
                <c:pt idx="4">
                  <c:v>1821</c:v>
                </c:pt>
                <c:pt idx="5">
                  <c:v>2378</c:v>
                </c:pt>
                <c:pt idx="6">
                  <c:v>4017</c:v>
                </c:pt>
                <c:pt idx="7">
                  <c:v>4017</c:v>
                </c:pt>
                <c:pt idx="8">
                  <c:v>4017</c:v>
                </c:pt>
                <c:pt idx="9">
                  <c:v>4366</c:v>
                </c:pt>
                <c:pt idx="10">
                  <c:v>4366</c:v>
                </c:pt>
                <c:pt idx="11">
                  <c:v>4366</c:v>
                </c:pt>
                <c:pt idx="12">
                  <c:v>4553</c:v>
                </c:pt>
                <c:pt idx="13">
                  <c:v>4553</c:v>
                </c:pt>
                <c:pt idx="14">
                  <c:v>4553</c:v>
                </c:pt>
                <c:pt idx="15">
                  <c:v>4740</c:v>
                </c:pt>
                <c:pt idx="16">
                  <c:v>4740</c:v>
                </c:pt>
                <c:pt idx="17">
                  <c:v>4740</c:v>
                </c:pt>
                <c:pt idx="18">
                  <c:v>5105</c:v>
                </c:pt>
                <c:pt idx="19">
                  <c:v>5105</c:v>
                </c:pt>
                <c:pt idx="20">
                  <c:v>5105</c:v>
                </c:pt>
                <c:pt idx="21">
                  <c:v>5454</c:v>
                </c:pt>
                <c:pt idx="22">
                  <c:v>5454</c:v>
                </c:pt>
                <c:pt idx="23">
                  <c:v>5454</c:v>
                </c:pt>
                <c:pt idx="24">
                  <c:v>5641</c:v>
                </c:pt>
                <c:pt idx="25">
                  <c:v>5641</c:v>
                </c:pt>
                <c:pt idx="26">
                  <c:v>5641</c:v>
                </c:pt>
                <c:pt idx="27">
                  <c:v>5828</c:v>
                </c:pt>
                <c:pt idx="28">
                  <c:v>5828</c:v>
                </c:pt>
                <c:pt idx="29">
                  <c:v>5828</c:v>
                </c:pt>
                <c:pt idx="30">
                  <c:v>6193</c:v>
                </c:pt>
                <c:pt idx="31">
                  <c:v>6193</c:v>
                </c:pt>
                <c:pt idx="32">
                  <c:v>6193</c:v>
                </c:pt>
                <c:pt idx="33">
                  <c:v>6541</c:v>
                </c:pt>
                <c:pt idx="34">
                  <c:v>6541</c:v>
                </c:pt>
                <c:pt idx="35">
                  <c:v>6541</c:v>
                </c:pt>
                <c:pt idx="36">
                  <c:v>6728</c:v>
                </c:pt>
                <c:pt idx="37">
                  <c:v>6728</c:v>
                </c:pt>
                <c:pt idx="38">
                  <c:v>6728</c:v>
                </c:pt>
                <c:pt idx="39">
                  <c:v>6916</c:v>
                </c:pt>
                <c:pt idx="40">
                  <c:v>2743</c:v>
                </c:pt>
                <c:pt idx="41">
                  <c:v>2743</c:v>
                </c:pt>
                <c:pt idx="42">
                  <c:v>2743</c:v>
                </c:pt>
                <c:pt idx="43">
                  <c:v>3092</c:v>
                </c:pt>
                <c:pt idx="44">
                  <c:v>3092</c:v>
                </c:pt>
                <c:pt idx="45">
                  <c:v>3092</c:v>
                </c:pt>
                <c:pt idx="46">
                  <c:v>3279</c:v>
                </c:pt>
                <c:pt idx="47">
                  <c:v>3279</c:v>
                </c:pt>
                <c:pt idx="48">
                  <c:v>3279</c:v>
                </c:pt>
                <c:pt idx="49">
                  <c:v>3466</c:v>
                </c:pt>
                <c:pt idx="50">
                  <c:v>3466</c:v>
                </c:pt>
                <c:pt idx="51">
                  <c:v>3466</c:v>
                </c:pt>
                <c:pt idx="52">
                  <c:v>6916</c:v>
                </c:pt>
                <c:pt idx="53">
                  <c:v>6916</c:v>
                </c:pt>
                <c:pt idx="54">
                  <c:v>7103</c:v>
                </c:pt>
                <c:pt idx="55">
                  <c:v>7103</c:v>
                </c:pt>
                <c:pt idx="56">
                  <c:v>7103</c:v>
                </c:pt>
                <c:pt idx="57">
                  <c:v>7467</c:v>
                </c:pt>
                <c:pt idx="58">
                  <c:v>7467</c:v>
                </c:pt>
                <c:pt idx="59">
                  <c:v>7467</c:v>
                </c:pt>
              </c:numCache>
            </c:numRef>
          </c:xVal>
          <c:yVal>
            <c:numRef>
              <c:f>INGREDIENT_POSITION!$D$2:$D$61</c:f>
              <c:numCache>
                <c:formatCode>General</c:formatCode>
                <c:ptCount val="60"/>
                <c:pt idx="0">
                  <c:v>175</c:v>
                </c:pt>
                <c:pt idx="1">
                  <c:v>175</c:v>
                </c:pt>
                <c:pt idx="2">
                  <c:v>175</c:v>
                </c:pt>
                <c:pt idx="3">
                  <c:v>175</c:v>
                </c:pt>
                <c:pt idx="4">
                  <c:v>175</c:v>
                </c:pt>
                <c:pt idx="5">
                  <c:v>377</c:v>
                </c:pt>
                <c:pt idx="6">
                  <c:v>175</c:v>
                </c:pt>
                <c:pt idx="7">
                  <c:v>377</c:v>
                </c:pt>
                <c:pt idx="8">
                  <c:v>578</c:v>
                </c:pt>
                <c:pt idx="9">
                  <c:v>175</c:v>
                </c:pt>
                <c:pt idx="10">
                  <c:v>377</c:v>
                </c:pt>
                <c:pt idx="11">
                  <c:v>578</c:v>
                </c:pt>
                <c:pt idx="12">
                  <c:v>175</c:v>
                </c:pt>
                <c:pt idx="13">
                  <c:v>377</c:v>
                </c:pt>
                <c:pt idx="14">
                  <c:v>578</c:v>
                </c:pt>
                <c:pt idx="15">
                  <c:v>175</c:v>
                </c:pt>
                <c:pt idx="16">
                  <c:v>377</c:v>
                </c:pt>
                <c:pt idx="17">
                  <c:v>578</c:v>
                </c:pt>
                <c:pt idx="18">
                  <c:v>175</c:v>
                </c:pt>
                <c:pt idx="19">
                  <c:v>377</c:v>
                </c:pt>
                <c:pt idx="20">
                  <c:v>578</c:v>
                </c:pt>
                <c:pt idx="21">
                  <c:v>175</c:v>
                </c:pt>
                <c:pt idx="22">
                  <c:v>377</c:v>
                </c:pt>
                <c:pt idx="23">
                  <c:v>578</c:v>
                </c:pt>
                <c:pt idx="24">
                  <c:v>175</c:v>
                </c:pt>
                <c:pt idx="25">
                  <c:v>377</c:v>
                </c:pt>
                <c:pt idx="26">
                  <c:v>578</c:v>
                </c:pt>
                <c:pt idx="27">
                  <c:v>175</c:v>
                </c:pt>
                <c:pt idx="28">
                  <c:v>377</c:v>
                </c:pt>
                <c:pt idx="29">
                  <c:v>578</c:v>
                </c:pt>
                <c:pt idx="30">
                  <c:v>175</c:v>
                </c:pt>
                <c:pt idx="31">
                  <c:v>377</c:v>
                </c:pt>
                <c:pt idx="32">
                  <c:v>578</c:v>
                </c:pt>
                <c:pt idx="33">
                  <c:v>175</c:v>
                </c:pt>
                <c:pt idx="34">
                  <c:v>377</c:v>
                </c:pt>
                <c:pt idx="35">
                  <c:v>578</c:v>
                </c:pt>
                <c:pt idx="36">
                  <c:v>175</c:v>
                </c:pt>
                <c:pt idx="37">
                  <c:v>377</c:v>
                </c:pt>
                <c:pt idx="38">
                  <c:v>578</c:v>
                </c:pt>
                <c:pt idx="39">
                  <c:v>175</c:v>
                </c:pt>
                <c:pt idx="40">
                  <c:v>175</c:v>
                </c:pt>
                <c:pt idx="41">
                  <c:v>377</c:v>
                </c:pt>
                <c:pt idx="42">
                  <c:v>578</c:v>
                </c:pt>
                <c:pt idx="43">
                  <c:v>175</c:v>
                </c:pt>
                <c:pt idx="44">
                  <c:v>377</c:v>
                </c:pt>
                <c:pt idx="45">
                  <c:v>578</c:v>
                </c:pt>
                <c:pt idx="46">
                  <c:v>175</c:v>
                </c:pt>
                <c:pt idx="47">
                  <c:v>377</c:v>
                </c:pt>
                <c:pt idx="48">
                  <c:v>578</c:v>
                </c:pt>
                <c:pt idx="49">
                  <c:v>175</c:v>
                </c:pt>
                <c:pt idx="50">
                  <c:v>377</c:v>
                </c:pt>
                <c:pt idx="51">
                  <c:v>578</c:v>
                </c:pt>
                <c:pt idx="52">
                  <c:v>377</c:v>
                </c:pt>
                <c:pt idx="53">
                  <c:v>578</c:v>
                </c:pt>
                <c:pt idx="54">
                  <c:v>175</c:v>
                </c:pt>
                <c:pt idx="55">
                  <c:v>377</c:v>
                </c:pt>
                <c:pt idx="56">
                  <c:v>578</c:v>
                </c:pt>
                <c:pt idx="57">
                  <c:v>175</c:v>
                </c:pt>
                <c:pt idx="58">
                  <c:v>377</c:v>
                </c:pt>
                <c:pt idx="59">
                  <c:v>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82-401A-AB58-C77318813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223184"/>
        <c:axId val="1989750944"/>
      </c:scatterChart>
      <c:valAx>
        <c:axId val="181422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750944"/>
        <c:crosses val="autoZero"/>
        <c:crossBetween val="midCat"/>
      </c:valAx>
      <c:valAx>
        <c:axId val="198975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22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  <cx:data id="1">
      <cx:strDim type="cat">
        <cx:f>_xlchart.v1.0</cx:f>
      </cx:strDim>
      <cx:numDim type="size">
        <cx:f>_xlchart.v1.4</cx:f>
      </cx:numDim>
    </cx:data>
  </cx:chartData>
  <cx:chart>
    <cx:title pos="t" align="ctr" overlay="0">
      <cx:tx>
        <cx:txData>
          <cx:v>INGREDIENTS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INGREDIENTS</a:t>
          </a:r>
        </a:p>
      </cx:txPr>
    </cx:title>
    <cx:plotArea>
      <cx:plotAreaRegion>
        <cx:series layoutId="treemap" uniqueId="{C27ED478-22D8-45BB-8902-33DAFF7D4AC3}" formatIdx="0">
          <cx:tx>
            <cx:txData>
              <cx:f>_xlchart.v1.1</cx:f>
              <cx:v>X_POS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A2490F52-F89B-431D-A34F-303416196ED0}" formatIdx="1">
          <cx:tx>
            <cx:txData>
              <cx:f>_xlchart.v1.3</cx:f>
              <cx:v>Y_POS</cx:v>
            </cx:txData>
          </cx:tx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</xdr:colOff>
      <xdr:row>13</xdr:row>
      <xdr:rowOff>9525</xdr:rowOff>
    </xdr:from>
    <xdr:to>
      <xdr:col>37</xdr:col>
      <xdr:colOff>47624</xdr:colOff>
      <xdr:row>32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85D1DD4-F359-4D89-8126-E4A095F0F8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01825" y="2416175"/>
              <a:ext cx="9156699" cy="3460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285750</xdr:colOff>
      <xdr:row>11</xdr:row>
      <xdr:rowOff>177800</xdr:rowOff>
    </xdr:from>
    <xdr:to>
      <xdr:col>20</xdr:col>
      <xdr:colOff>304800</xdr:colOff>
      <xdr:row>31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6545EB-849F-49D9-A27D-1F551AD8E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0</xdr:colOff>
      <xdr:row>35</xdr:row>
      <xdr:rowOff>0</xdr:rowOff>
    </xdr:from>
    <xdr:to>
      <xdr:col>25</xdr:col>
      <xdr:colOff>370133</xdr:colOff>
      <xdr:row>74</xdr:row>
      <xdr:rowOff>18165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57C5F55-CB71-42BD-B285-6B16CB08F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29325" y="6391275"/>
          <a:ext cx="10733333" cy="70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25EA5-4B78-422D-8014-26ADE114A8F0}">
  <sheetPr codeName="Sheet1"/>
  <dimension ref="A1:B16"/>
  <sheetViews>
    <sheetView workbookViewId="0">
      <selection activeCell="G17" sqref="G17"/>
    </sheetView>
  </sheetViews>
  <sheetFormatPr defaultRowHeight="14.5"/>
  <cols>
    <col min="1" max="1" width="24.6328125" customWidth="1"/>
  </cols>
  <sheetData>
    <row r="1" spans="1:2">
      <c r="A1" s="14" t="s">
        <v>220</v>
      </c>
    </row>
    <row r="2" spans="1:2">
      <c r="A2" t="s">
        <v>221</v>
      </c>
    </row>
    <row r="3" spans="1:2">
      <c r="A3" t="s">
        <v>222</v>
      </c>
    </row>
    <row r="7" spans="1:2">
      <c r="A7" t="s">
        <v>223</v>
      </c>
    </row>
    <row r="8" spans="1:2">
      <c r="A8" t="s">
        <v>83</v>
      </c>
      <c r="B8" t="s">
        <v>343</v>
      </c>
    </row>
    <row r="9" spans="1:2">
      <c r="A9" t="s">
        <v>224</v>
      </c>
    </row>
    <row r="10" spans="1:2">
      <c r="A10" t="s">
        <v>225</v>
      </c>
    </row>
    <row r="11" spans="1:2">
      <c r="A11" t="s">
        <v>226</v>
      </c>
    </row>
    <row r="14" spans="1:2">
      <c r="A14" t="s">
        <v>72</v>
      </c>
    </row>
    <row r="16" spans="1:2">
      <c r="A16" t="s">
        <v>227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9219C-1B05-4780-B0D4-997185945A70}">
  <sheetPr codeName="Sheet10"/>
  <dimension ref="A1:F372"/>
  <sheetViews>
    <sheetView workbookViewId="0">
      <selection activeCell="C11" sqref="C11"/>
    </sheetView>
  </sheetViews>
  <sheetFormatPr defaultColWidth="12" defaultRowHeight="15.5"/>
  <cols>
    <col min="1" max="1" width="8.36328125" style="24" bestFit="1" customWidth="1"/>
    <col min="2" max="2" width="31.453125" style="24" bestFit="1" customWidth="1"/>
    <col min="3" max="3" width="14" style="24" customWidth="1"/>
    <col min="4" max="4" width="24.36328125" style="24" customWidth="1"/>
    <col min="5" max="5" width="19.453125" style="25" customWidth="1"/>
    <col min="6" max="6" width="18.26953125" style="24" bestFit="1" customWidth="1"/>
    <col min="7" max="16384" width="12" style="24"/>
  </cols>
  <sheetData>
    <row r="1" spans="1:6">
      <c r="A1" s="24" t="s">
        <v>360</v>
      </c>
      <c r="B1" s="24" t="s">
        <v>361</v>
      </c>
      <c r="C1" s="24" t="s">
        <v>362</v>
      </c>
      <c r="D1" s="24" t="s">
        <v>363</v>
      </c>
      <c r="E1" s="25" t="s">
        <v>364</v>
      </c>
      <c r="F1" s="24" t="s">
        <v>365</v>
      </c>
    </row>
    <row r="2" spans="1:6">
      <c r="A2" s="24" t="s">
        <v>366</v>
      </c>
      <c r="B2" s="24" t="s">
        <v>367</v>
      </c>
      <c r="C2" s="24">
        <v>457168</v>
      </c>
      <c r="D2" s="24">
        <v>189390</v>
      </c>
      <c r="E2" s="25">
        <v>0.41426784026878499</v>
      </c>
      <c r="F2" s="25">
        <f>D2/SUM($D$2:$D$63)</f>
        <v>4.7190120946642947E-2</v>
      </c>
    </row>
    <row r="3" spans="1:6">
      <c r="A3" s="24" t="s">
        <v>366</v>
      </c>
      <c r="B3" s="24" t="s">
        <v>368</v>
      </c>
      <c r="C3" s="24">
        <v>457168</v>
      </c>
      <c r="D3" s="24">
        <v>182354</v>
      </c>
      <c r="E3" s="25">
        <v>0.39887743674097897</v>
      </c>
      <c r="F3" s="25">
        <f t="shared" ref="F3:F63" si="0">D3/SUM($D$2:$D$63)</f>
        <v>4.5436967712678217E-2</v>
      </c>
    </row>
    <row r="4" spans="1:6">
      <c r="A4" s="24" t="s">
        <v>366</v>
      </c>
      <c r="B4" s="24" t="s">
        <v>369</v>
      </c>
      <c r="C4" s="24">
        <v>457168</v>
      </c>
      <c r="D4" s="24">
        <v>175214</v>
      </c>
      <c r="E4" s="25">
        <v>0.383259545724985</v>
      </c>
      <c r="F4" s="25">
        <f t="shared" si="0"/>
        <v>4.3657900900496843E-2</v>
      </c>
    </row>
    <row r="5" spans="1:6">
      <c r="A5" s="24" t="s">
        <v>366</v>
      </c>
      <c r="B5" s="24" t="s">
        <v>370</v>
      </c>
      <c r="C5" s="24">
        <v>457168</v>
      </c>
      <c r="D5" s="24">
        <v>174944</v>
      </c>
      <c r="E5" s="25">
        <v>0.38266895320757299</v>
      </c>
      <c r="F5" s="25">
        <f t="shared" si="0"/>
        <v>4.3590625264742083E-2</v>
      </c>
    </row>
    <row r="6" spans="1:6">
      <c r="A6" s="24" t="s">
        <v>366</v>
      </c>
      <c r="B6" s="24" t="s">
        <v>371</v>
      </c>
      <c r="C6" s="24">
        <v>457168</v>
      </c>
      <c r="D6" s="24">
        <v>168153</v>
      </c>
      <c r="E6" s="25">
        <v>0.36781445770482601</v>
      </c>
      <c r="F6" s="25">
        <f t="shared" si="0"/>
        <v>4.1898518440999268E-2</v>
      </c>
    </row>
    <row r="7" spans="1:6">
      <c r="A7" s="24" t="s">
        <v>366</v>
      </c>
      <c r="B7" s="24" t="s">
        <v>372</v>
      </c>
      <c r="C7" s="24">
        <v>457168</v>
      </c>
      <c r="D7" s="24">
        <v>164968</v>
      </c>
      <c r="E7" s="25">
        <v>0.36084765337906399</v>
      </c>
      <c r="F7" s="25">
        <f t="shared" si="0"/>
        <v>4.110491510811444E-2</v>
      </c>
    </row>
    <row r="8" spans="1:6">
      <c r="A8" s="24" t="s">
        <v>366</v>
      </c>
      <c r="B8" s="24" t="s">
        <v>373</v>
      </c>
      <c r="C8" s="24">
        <v>457168</v>
      </c>
      <c r="D8" s="24">
        <v>139337</v>
      </c>
      <c r="E8" s="25">
        <v>0.304782924439155</v>
      </c>
      <c r="F8" s="25">
        <f t="shared" si="0"/>
        <v>3.4718463922817404E-2</v>
      </c>
    </row>
    <row r="9" spans="1:6">
      <c r="A9" s="24" t="s">
        <v>366</v>
      </c>
      <c r="B9" s="24" t="s">
        <v>374</v>
      </c>
      <c r="C9" s="24">
        <v>457168</v>
      </c>
      <c r="D9" s="24">
        <v>136600</v>
      </c>
      <c r="E9" s="25">
        <v>0.29879606621635801</v>
      </c>
      <c r="F9" s="25">
        <f t="shared" si="0"/>
        <v>3.4036488311481213E-2</v>
      </c>
    </row>
    <row r="10" spans="1:6">
      <c r="A10" s="24" t="s">
        <v>366</v>
      </c>
      <c r="B10" s="24" t="s">
        <v>375</v>
      </c>
      <c r="C10" s="24">
        <v>457168</v>
      </c>
      <c r="D10" s="24">
        <v>133023</v>
      </c>
      <c r="E10" s="25">
        <v>0.29097180905050202</v>
      </c>
      <c r="F10" s="25">
        <f t="shared" si="0"/>
        <v>3.3145210722241324E-2</v>
      </c>
    </row>
    <row r="11" spans="1:6">
      <c r="A11" s="24" t="s">
        <v>366</v>
      </c>
      <c r="B11" s="24" t="s">
        <v>376</v>
      </c>
      <c r="C11" s="24">
        <v>457168</v>
      </c>
      <c r="D11" s="24">
        <v>120724</v>
      </c>
      <c r="E11" s="25">
        <v>0.26406922619255901</v>
      </c>
      <c r="F11" s="25">
        <f t="shared" si="0"/>
        <v>3.0080680929101447E-2</v>
      </c>
    </row>
    <row r="12" spans="1:6">
      <c r="A12" s="24" t="s">
        <v>366</v>
      </c>
      <c r="B12" s="24" t="s">
        <v>377</v>
      </c>
      <c r="C12" s="24">
        <v>457168</v>
      </c>
      <c r="D12" s="24">
        <v>115323</v>
      </c>
      <c r="E12" s="25">
        <v>0.25225518846463402</v>
      </c>
      <c r="F12" s="25">
        <f t="shared" si="0"/>
        <v>2.8734919044984975E-2</v>
      </c>
    </row>
    <row r="13" spans="1:6">
      <c r="A13" s="24" t="s">
        <v>366</v>
      </c>
      <c r="B13" s="24" t="s">
        <v>378</v>
      </c>
      <c r="C13" s="24">
        <v>457168</v>
      </c>
      <c r="D13" s="24">
        <v>106547</v>
      </c>
      <c r="E13" s="25">
        <v>0.233058744269065</v>
      </c>
      <c r="F13" s="25">
        <f t="shared" si="0"/>
        <v>2.6548211713934029E-2</v>
      </c>
    </row>
    <row r="14" spans="1:6">
      <c r="A14" s="24" t="s">
        <v>366</v>
      </c>
      <c r="B14" s="24" t="s">
        <v>379</v>
      </c>
      <c r="C14" s="24">
        <v>457168</v>
      </c>
      <c r="D14" s="24">
        <v>105050</v>
      </c>
      <c r="E14" s="25">
        <v>0.229784236866972</v>
      </c>
      <c r="F14" s="25">
        <f t="shared" si="0"/>
        <v>2.6175205689027096E-2</v>
      </c>
    </row>
    <row r="15" spans="1:6">
      <c r="A15" s="24" t="s">
        <v>366</v>
      </c>
      <c r="B15" s="24" t="s">
        <v>380</v>
      </c>
      <c r="C15" s="24">
        <v>457168</v>
      </c>
      <c r="D15" s="24">
        <v>104331</v>
      </c>
      <c r="E15" s="25">
        <v>0.228211510866902</v>
      </c>
      <c r="F15" s="25">
        <f t="shared" si="0"/>
        <v>2.5996053162702388E-2</v>
      </c>
    </row>
    <row r="16" spans="1:6">
      <c r="A16" s="24" t="s">
        <v>366</v>
      </c>
      <c r="B16" s="24" t="s">
        <v>381</v>
      </c>
      <c r="C16" s="24">
        <v>457168</v>
      </c>
      <c r="D16" s="24">
        <v>103514</v>
      </c>
      <c r="E16" s="25">
        <v>0.22642442165680801</v>
      </c>
      <c r="F16" s="25">
        <f t="shared" si="0"/>
        <v>2.5792482072288916E-2</v>
      </c>
    </row>
    <row r="17" spans="1:6">
      <c r="A17" s="24" t="s">
        <v>366</v>
      </c>
      <c r="B17" s="24" t="s">
        <v>382</v>
      </c>
      <c r="C17" s="24">
        <v>457168</v>
      </c>
      <c r="D17" s="24">
        <v>94540</v>
      </c>
      <c r="E17" s="25">
        <v>0.20679487628180401</v>
      </c>
      <c r="F17" s="25">
        <f t="shared" si="0"/>
        <v>2.3556439275017816E-2</v>
      </c>
    </row>
    <row r="18" spans="1:6">
      <c r="A18" s="24" t="s">
        <v>366</v>
      </c>
      <c r="B18" s="24" t="s">
        <v>383</v>
      </c>
      <c r="C18" s="24">
        <v>457168</v>
      </c>
      <c r="D18" s="24">
        <v>92849</v>
      </c>
      <c r="E18" s="25">
        <v>0.20309601721905199</v>
      </c>
      <c r="F18" s="25">
        <f t="shared" si="0"/>
        <v>2.3135094459975979E-2</v>
      </c>
    </row>
    <row r="19" spans="1:6">
      <c r="A19" s="24" t="s">
        <v>366</v>
      </c>
      <c r="B19" s="24" t="s">
        <v>384</v>
      </c>
      <c r="C19" s="24">
        <v>457168</v>
      </c>
      <c r="D19" s="24">
        <v>91753</v>
      </c>
      <c r="E19" s="25">
        <v>0.20069864907429999</v>
      </c>
      <c r="F19" s="25">
        <f t="shared" si="0"/>
        <v>2.2862005212615926E-2</v>
      </c>
    </row>
    <row r="20" spans="1:6">
      <c r="A20" s="24" t="s">
        <v>366</v>
      </c>
      <c r="B20" s="24" t="s">
        <v>385</v>
      </c>
      <c r="C20" s="24">
        <v>457168</v>
      </c>
      <c r="D20" s="24">
        <v>81096</v>
      </c>
      <c r="E20" s="25">
        <v>0.17738774367409699</v>
      </c>
      <c r="F20" s="25">
        <f t="shared" si="0"/>
        <v>2.0206610952473499E-2</v>
      </c>
    </row>
    <row r="21" spans="1:6">
      <c r="A21" s="24" t="s">
        <v>366</v>
      </c>
      <c r="B21" s="24" t="s">
        <v>386</v>
      </c>
      <c r="C21" s="24">
        <v>457168</v>
      </c>
      <c r="D21" s="24">
        <v>75336</v>
      </c>
      <c r="E21" s="25">
        <v>0.164788436635985</v>
      </c>
      <c r="F21" s="25">
        <f t="shared" si="0"/>
        <v>1.8771397389705333E-2</v>
      </c>
    </row>
    <row r="22" spans="1:6">
      <c r="A22" s="24" t="s">
        <v>366</v>
      </c>
      <c r="B22" s="24" t="s">
        <v>387</v>
      </c>
      <c r="C22" s="24">
        <v>457168</v>
      </c>
      <c r="D22" s="24">
        <v>69256</v>
      </c>
      <c r="E22" s="25">
        <v>0.151489168095754</v>
      </c>
      <c r="F22" s="25">
        <f t="shared" si="0"/>
        <v>1.7256449740116711E-2</v>
      </c>
    </row>
    <row r="23" spans="1:6">
      <c r="A23" s="24" t="s">
        <v>366</v>
      </c>
      <c r="B23" s="24" t="s">
        <v>388</v>
      </c>
      <c r="C23" s="24">
        <v>457168</v>
      </c>
      <c r="D23" s="24">
        <v>68281</v>
      </c>
      <c r="E23" s="25">
        <v>0.14935647289399001</v>
      </c>
      <c r="F23" s="25">
        <f t="shared" si="0"/>
        <v>1.7013509944335641E-2</v>
      </c>
    </row>
    <row r="24" spans="1:6">
      <c r="A24" s="24" t="s">
        <v>366</v>
      </c>
      <c r="B24" s="24" t="s">
        <v>389</v>
      </c>
      <c r="C24" s="24">
        <v>457168</v>
      </c>
      <c r="D24" s="24">
        <v>65588</v>
      </c>
      <c r="E24" s="25">
        <v>0.14346585937773401</v>
      </c>
      <c r="F24" s="25">
        <f t="shared" si="0"/>
        <v>1.6342497769937261E-2</v>
      </c>
    </row>
    <row r="25" spans="1:6">
      <c r="A25" s="24" t="s">
        <v>366</v>
      </c>
      <c r="B25" s="24" t="s">
        <v>390</v>
      </c>
      <c r="C25" s="24">
        <v>457168</v>
      </c>
      <c r="D25" s="24">
        <v>61740</v>
      </c>
      <c r="E25" s="25">
        <v>0.135048822314772</v>
      </c>
      <c r="F25" s="25">
        <f t="shared" si="0"/>
        <v>1.5383695375921302E-2</v>
      </c>
    </row>
    <row r="26" spans="1:6">
      <c r="A26" s="24" t="s">
        <v>366</v>
      </c>
      <c r="B26" s="24" t="s">
        <v>391</v>
      </c>
      <c r="C26" s="24">
        <v>457168</v>
      </c>
      <c r="D26" s="24">
        <v>56606</v>
      </c>
      <c r="E26" s="25">
        <v>0.12381881496517599</v>
      </c>
      <c r="F26" s="25">
        <f t="shared" si="0"/>
        <v>1.4104461620495647E-2</v>
      </c>
    </row>
    <row r="27" spans="1:6">
      <c r="A27" s="24" t="s">
        <v>366</v>
      </c>
      <c r="B27" s="24" t="s">
        <v>392</v>
      </c>
      <c r="C27" s="24">
        <v>457168</v>
      </c>
      <c r="D27" s="24">
        <v>56352</v>
      </c>
      <c r="E27" s="25">
        <v>0.123263220522871</v>
      </c>
      <c r="F27" s="25">
        <f t="shared" si="0"/>
        <v>1.4041172689081912E-2</v>
      </c>
    </row>
    <row r="28" spans="1:6">
      <c r="A28" s="24" t="s">
        <v>366</v>
      </c>
      <c r="B28" s="24" t="s">
        <v>393</v>
      </c>
      <c r="C28" s="24">
        <v>457168</v>
      </c>
      <c r="D28" s="24">
        <v>55158</v>
      </c>
      <c r="E28" s="25">
        <v>0.120651489168095</v>
      </c>
      <c r="F28" s="25">
        <f t="shared" si="0"/>
        <v>1.3743664877633094E-2</v>
      </c>
    </row>
    <row r="29" spans="1:6">
      <c r="A29" s="24" t="s">
        <v>366</v>
      </c>
      <c r="B29" s="24" t="s">
        <v>394</v>
      </c>
      <c r="C29" s="24">
        <v>457168</v>
      </c>
      <c r="D29" s="24">
        <v>54810</v>
      </c>
      <c r="E29" s="25">
        <v>0.11989028103454299</v>
      </c>
      <c r="F29" s="25">
        <f t="shared" si="0"/>
        <v>1.3656954058215849E-2</v>
      </c>
    </row>
    <row r="30" spans="1:6">
      <c r="A30" s="24" t="s">
        <v>366</v>
      </c>
      <c r="B30" s="24" t="s">
        <v>395</v>
      </c>
      <c r="C30" s="24">
        <v>457168</v>
      </c>
      <c r="D30" s="24">
        <v>54252</v>
      </c>
      <c r="E30" s="25">
        <v>0.11866972316522501</v>
      </c>
      <c r="F30" s="25">
        <f t="shared" si="0"/>
        <v>1.3517917744322684E-2</v>
      </c>
    </row>
    <row r="31" spans="1:6">
      <c r="A31" s="24" t="s">
        <v>366</v>
      </c>
      <c r="B31" s="24" t="s">
        <v>396</v>
      </c>
      <c r="C31" s="24">
        <v>457168</v>
      </c>
      <c r="D31" s="24">
        <v>52734</v>
      </c>
      <c r="E31" s="25">
        <v>0.115349280789556</v>
      </c>
      <c r="F31" s="25">
        <f t="shared" si="0"/>
        <v>1.3139679169968155E-2</v>
      </c>
    </row>
    <row r="32" spans="1:6">
      <c r="A32" s="24" t="s">
        <v>366</v>
      </c>
      <c r="B32" s="24" t="s">
        <v>397</v>
      </c>
      <c r="C32" s="24">
        <v>457168</v>
      </c>
      <c r="D32" s="24">
        <v>51663</v>
      </c>
      <c r="E32" s="25">
        <v>0.11300659713715699</v>
      </c>
      <c r="F32" s="25">
        <f t="shared" si="0"/>
        <v>1.287281914814095E-2</v>
      </c>
    </row>
    <row r="33" spans="1:6">
      <c r="A33" s="24" t="s">
        <v>366</v>
      </c>
      <c r="B33" s="24" t="s">
        <v>398</v>
      </c>
      <c r="C33" s="24">
        <v>457168</v>
      </c>
      <c r="D33" s="24">
        <v>49142</v>
      </c>
      <c r="E33" s="25">
        <v>0.10749221292828801</v>
      </c>
      <c r="F33" s="25">
        <f t="shared" si="0"/>
        <v>1.2244664045408563E-2</v>
      </c>
    </row>
    <row r="34" spans="1:6">
      <c r="A34" s="24" t="s">
        <v>366</v>
      </c>
      <c r="B34" s="24" t="s">
        <v>399</v>
      </c>
      <c r="C34" s="24">
        <v>457168</v>
      </c>
      <c r="D34" s="24">
        <v>45404</v>
      </c>
      <c r="E34" s="25">
        <v>9.9315787631680197E-2</v>
      </c>
      <c r="F34" s="25">
        <f t="shared" si="0"/>
        <v>1.1313270243737137E-2</v>
      </c>
    </row>
    <row r="35" spans="1:6">
      <c r="A35" s="24" t="s">
        <v>366</v>
      </c>
      <c r="B35" s="24" t="s">
        <v>400</v>
      </c>
      <c r="C35" s="24">
        <v>457168</v>
      </c>
      <c r="D35" s="24">
        <v>43692</v>
      </c>
      <c r="E35" s="25">
        <v>9.5570993595352205E-2</v>
      </c>
      <c r="F35" s="25">
        <f t="shared" si="0"/>
        <v>1.0886692879247709E-2</v>
      </c>
    </row>
    <row r="36" spans="1:6">
      <c r="A36" s="24" t="s">
        <v>366</v>
      </c>
      <c r="B36" s="24" t="s">
        <v>401</v>
      </c>
      <c r="C36" s="24">
        <v>457168</v>
      </c>
      <c r="D36" s="24">
        <v>42376</v>
      </c>
      <c r="E36" s="25">
        <v>9.2692401917894504E-2</v>
      </c>
      <c r="F36" s="25">
        <f t="shared" si="0"/>
        <v>1.0558786447198593E-2</v>
      </c>
    </row>
    <row r="37" spans="1:6">
      <c r="A37" s="24" t="s">
        <v>366</v>
      </c>
      <c r="B37" s="24" t="s">
        <v>402</v>
      </c>
      <c r="C37" s="24">
        <v>457168</v>
      </c>
      <c r="D37" s="24">
        <v>42352</v>
      </c>
      <c r="E37" s="25">
        <v>9.2639904805235707E-2</v>
      </c>
      <c r="F37" s="25">
        <f t="shared" si="0"/>
        <v>1.0552806390687059E-2</v>
      </c>
    </row>
    <row r="38" spans="1:6">
      <c r="A38" s="24" t="s">
        <v>366</v>
      </c>
      <c r="B38" s="24" t="s">
        <v>403</v>
      </c>
      <c r="C38" s="24">
        <v>457168</v>
      </c>
      <c r="D38" s="24">
        <v>42108</v>
      </c>
      <c r="E38" s="25">
        <v>9.2106184159871193E-2</v>
      </c>
      <c r="F38" s="25">
        <f t="shared" si="0"/>
        <v>1.0492009149486463E-2</v>
      </c>
    </row>
    <row r="39" spans="1:6">
      <c r="A39" s="24" t="s">
        <v>366</v>
      </c>
      <c r="B39" s="24" t="s">
        <v>404</v>
      </c>
      <c r="C39" s="24">
        <v>457168</v>
      </c>
      <c r="D39" s="24">
        <v>41726</v>
      </c>
      <c r="E39" s="25">
        <v>9.1270605116718501E-2</v>
      </c>
      <c r="F39" s="25">
        <f t="shared" si="0"/>
        <v>1.0396826583344546E-2</v>
      </c>
    </row>
    <row r="40" spans="1:6">
      <c r="A40" s="24" t="s">
        <v>366</v>
      </c>
      <c r="B40" s="24" t="s">
        <v>405</v>
      </c>
      <c r="C40" s="24">
        <v>457168</v>
      </c>
      <c r="D40" s="24">
        <v>40711</v>
      </c>
      <c r="E40" s="25">
        <v>8.9050414727189997E-2</v>
      </c>
      <c r="F40" s="25">
        <f t="shared" si="0"/>
        <v>1.0143920026710919E-2</v>
      </c>
    </row>
    <row r="41" spans="1:6">
      <c r="A41" s="24" t="s">
        <v>366</v>
      </c>
      <c r="B41" s="24" t="s">
        <v>406</v>
      </c>
      <c r="C41" s="24">
        <v>457168</v>
      </c>
      <c r="D41" s="24">
        <v>40064</v>
      </c>
      <c r="E41" s="25">
        <v>8.7635180065096394E-2</v>
      </c>
      <c r="F41" s="25">
        <f t="shared" si="0"/>
        <v>9.9827076699208137E-3</v>
      </c>
    </row>
    <row r="42" spans="1:6">
      <c r="A42" s="24" t="s">
        <v>366</v>
      </c>
      <c r="B42" s="24" t="s">
        <v>407</v>
      </c>
      <c r="C42" s="24">
        <v>457168</v>
      </c>
      <c r="D42" s="24">
        <v>39804</v>
      </c>
      <c r="E42" s="25">
        <v>8.7066461344626006E-2</v>
      </c>
      <c r="F42" s="25">
        <f t="shared" si="0"/>
        <v>9.9179237243791959E-3</v>
      </c>
    </row>
    <row r="43" spans="1:6">
      <c r="A43" s="24" t="s">
        <v>366</v>
      </c>
      <c r="B43" s="24" t="s">
        <v>408</v>
      </c>
      <c r="C43" s="24">
        <v>457168</v>
      </c>
      <c r="D43" s="24">
        <v>39751</v>
      </c>
      <c r="E43" s="25">
        <v>8.6950530220837804E-2</v>
      </c>
      <c r="F43" s="25">
        <f t="shared" si="0"/>
        <v>9.9047177662495572E-3</v>
      </c>
    </row>
    <row r="44" spans="1:6">
      <c r="A44" s="24" t="s">
        <v>366</v>
      </c>
      <c r="B44" s="24" t="s">
        <v>409</v>
      </c>
      <c r="C44" s="24">
        <v>457168</v>
      </c>
      <c r="D44" s="24">
        <v>38147</v>
      </c>
      <c r="E44" s="25">
        <v>8.3441973191474395E-2</v>
      </c>
      <c r="F44" s="25">
        <f t="shared" si="0"/>
        <v>9.5050506560620338E-3</v>
      </c>
    </row>
    <row r="45" spans="1:6">
      <c r="A45" s="24" t="s">
        <v>366</v>
      </c>
      <c r="B45" s="24" t="s">
        <v>410</v>
      </c>
      <c r="C45" s="24">
        <v>457168</v>
      </c>
      <c r="D45" s="24">
        <v>37536</v>
      </c>
      <c r="E45" s="25">
        <v>8.2105484198368994E-2</v>
      </c>
      <c r="F45" s="25">
        <f t="shared" si="0"/>
        <v>9.3528083840392299E-3</v>
      </c>
    </row>
    <row r="46" spans="1:6">
      <c r="A46" s="24" t="s">
        <v>366</v>
      </c>
      <c r="B46" s="24" t="s">
        <v>411</v>
      </c>
      <c r="C46" s="24">
        <v>457168</v>
      </c>
      <c r="D46" s="24">
        <v>35154</v>
      </c>
      <c r="E46" s="25">
        <v>7.6895145766982795E-2</v>
      </c>
      <c r="F46" s="25">
        <f t="shared" si="0"/>
        <v>8.7592877752694764E-3</v>
      </c>
    </row>
    <row r="47" spans="1:6">
      <c r="A47" s="24" t="s">
        <v>366</v>
      </c>
      <c r="B47" s="24" t="s">
        <v>412</v>
      </c>
      <c r="C47" s="24">
        <v>457168</v>
      </c>
      <c r="D47" s="24">
        <v>33080</v>
      </c>
      <c r="E47" s="25">
        <v>7.2358520281384495E-2</v>
      </c>
      <c r="F47" s="25">
        <f t="shared" si="0"/>
        <v>8.2425112250644108E-3</v>
      </c>
    </row>
    <row r="48" spans="1:6">
      <c r="A48" s="24" t="s">
        <v>366</v>
      </c>
      <c r="B48" s="24" t="s">
        <v>413</v>
      </c>
      <c r="C48" s="24">
        <v>457168</v>
      </c>
      <c r="D48" s="24">
        <v>28917</v>
      </c>
      <c r="E48" s="25">
        <v>6.3252458614776103E-2</v>
      </c>
      <c r="F48" s="25">
        <f t="shared" si="0"/>
        <v>7.205220589334569E-3</v>
      </c>
    </row>
    <row r="49" spans="1:6">
      <c r="A49" s="24" t="s">
        <v>366</v>
      </c>
      <c r="B49" s="24" t="s">
        <v>414</v>
      </c>
      <c r="C49" s="24">
        <v>457168</v>
      </c>
      <c r="D49" s="24">
        <v>26996</v>
      </c>
      <c r="E49" s="25">
        <v>5.9050502222377697E-2</v>
      </c>
      <c r="F49" s="25">
        <f t="shared" si="0"/>
        <v>6.7265668993905323E-3</v>
      </c>
    </row>
    <row r="50" spans="1:6">
      <c r="A50" s="24" t="s">
        <v>366</v>
      </c>
      <c r="B50" s="24" t="s">
        <v>415</v>
      </c>
      <c r="C50" s="24">
        <v>457168</v>
      </c>
      <c r="D50" s="24">
        <v>25937</v>
      </c>
      <c r="E50" s="25">
        <v>5.6734067126307998E-2</v>
      </c>
      <c r="F50" s="25">
        <f t="shared" si="0"/>
        <v>6.4626969058190938E-3</v>
      </c>
    </row>
    <row r="51" spans="1:6">
      <c r="A51" s="24" t="s">
        <v>366</v>
      </c>
      <c r="B51" s="24" t="s">
        <v>416</v>
      </c>
      <c r="C51" s="24">
        <v>457168</v>
      </c>
      <c r="D51" s="24">
        <v>23464</v>
      </c>
      <c r="E51" s="25">
        <v>5.1324677142757097E-2</v>
      </c>
      <c r="F51" s="25">
        <f t="shared" si="0"/>
        <v>5.8465019161097736E-3</v>
      </c>
    </row>
    <row r="52" spans="1:6">
      <c r="A52" s="24" t="s">
        <v>366</v>
      </c>
      <c r="B52" s="24" t="s">
        <v>417</v>
      </c>
      <c r="C52" s="24">
        <v>457168</v>
      </c>
      <c r="D52" s="24">
        <v>20687</v>
      </c>
      <c r="E52" s="25">
        <v>4.5250323732194703E-2</v>
      </c>
      <c r="F52" s="25">
        <f t="shared" si="0"/>
        <v>5.1545595439210232E-3</v>
      </c>
    </row>
    <row r="53" spans="1:6">
      <c r="A53" s="24" t="s">
        <v>366</v>
      </c>
      <c r="B53" s="24" t="s">
        <v>418</v>
      </c>
      <c r="C53" s="24">
        <v>457168</v>
      </c>
      <c r="D53" s="24">
        <v>19887</v>
      </c>
      <c r="E53" s="25">
        <v>4.3500419976901197E-2</v>
      </c>
      <c r="F53" s="25">
        <f t="shared" si="0"/>
        <v>4.9552243268698891E-3</v>
      </c>
    </row>
    <row r="54" spans="1:6">
      <c r="A54" s="24" t="s">
        <v>366</v>
      </c>
      <c r="B54" s="24" t="s">
        <v>419</v>
      </c>
      <c r="C54" s="24">
        <v>457168</v>
      </c>
      <c r="D54" s="24">
        <v>19838</v>
      </c>
      <c r="E54" s="25">
        <v>4.3393238371889499E-2</v>
      </c>
      <c r="F54" s="25">
        <f t="shared" si="0"/>
        <v>4.9430150448255073E-3</v>
      </c>
    </row>
    <row r="55" spans="1:6">
      <c r="A55" s="24" t="s">
        <v>366</v>
      </c>
      <c r="B55" s="24" t="s">
        <v>420</v>
      </c>
      <c r="C55" s="24">
        <v>457168</v>
      </c>
      <c r="D55" s="24">
        <v>13581</v>
      </c>
      <c r="E55" s="25">
        <v>2.9706803625800499E-2</v>
      </c>
      <c r="F55" s="25">
        <f t="shared" si="0"/>
        <v>3.3839644784643217E-3</v>
      </c>
    </row>
    <row r="56" spans="1:6">
      <c r="A56" s="24" t="s">
        <v>366</v>
      </c>
      <c r="B56" s="24" t="s">
        <v>421</v>
      </c>
      <c r="C56" s="24">
        <v>457168</v>
      </c>
      <c r="D56" s="24">
        <v>11027</v>
      </c>
      <c r="E56" s="25">
        <v>2.4120235887026199E-2</v>
      </c>
      <c r="F56" s="25">
        <f t="shared" si="0"/>
        <v>2.7475867980285749E-3</v>
      </c>
    </row>
    <row r="57" spans="1:6">
      <c r="A57" s="24" t="s">
        <v>366</v>
      </c>
      <c r="B57" s="24" t="s">
        <v>422</v>
      </c>
      <c r="C57" s="24">
        <v>457168</v>
      </c>
      <c r="D57" s="24">
        <v>6031</v>
      </c>
      <c r="E57" s="25">
        <v>1.31920869352185E-2</v>
      </c>
      <c r="F57" s="25">
        <f t="shared" si="0"/>
        <v>1.50273836754424E-3</v>
      </c>
    </row>
    <row r="58" spans="1:6">
      <c r="A58" s="24" t="s">
        <v>366</v>
      </c>
      <c r="B58" s="24" t="s">
        <v>423</v>
      </c>
      <c r="C58" s="24">
        <v>457168</v>
      </c>
      <c r="D58" s="24">
        <v>4300</v>
      </c>
      <c r="E58" s="25">
        <v>9.4057326847023399E-3</v>
      </c>
      <c r="F58" s="25">
        <f t="shared" si="0"/>
        <v>1.0714267916498478E-3</v>
      </c>
    </row>
    <row r="59" spans="1:6">
      <c r="A59" s="24" t="s">
        <v>366</v>
      </c>
      <c r="B59" s="24" t="s">
        <v>424</v>
      </c>
      <c r="C59" s="24">
        <v>457168</v>
      </c>
      <c r="D59" s="24">
        <v>61</v>
      </c>
      <c r="E59" s="25">
        <v>1.3343016134112601E-4</v>
      </c>
      <c r="F59" s="25">
        <f t="shared" si="0"/>
        <v>1.5199310300149002E-5</v>
      </c>
    </row>
    <row r="60" spans="1:6">
      <c r="A60" s="24" t="s">
        <v>366</v>
      </c>
      <c r="B60" s="24" t="s">
        <v>425</v>
      </c>
      <c r="C60" s="24">
        <v>457168</v>
      </c>
      <c r="D60" s="24">
        <v>39</v>
      </c>
      <c r="E60" s="25">
        <v>8.5307808070556095E-5</v>
      </c>
      <c r="F60" s="25">
        <f t="shared" si="0"/>
        <v>9.717591831242805E-6</v>
      </c>
    </row>
    <row r="61" spans="1:6">
      <c r="A61" s="24" t="s">
        <v>366</v>
      </c>
      <c r="B61" s="24" t="s">
        <v>426</v>
      </c>
      <c r="C61" s="24">
        <v>457168</v>
      </c>
      <c r="D61" s="24">
        <v>23</v>
      </c>
      <c r="E61" s="25">
        <v>5.0309732964686899E-5</v>
      </c>
      <c r="F61" s="25">
        <f t="shared" si="0"/>
        <v>5.7308874902201157E-6</v>
      </c>
    </row>
    <row r="62" spans="1:6">
      <c r="A62" s="24" t="s">
        <v>366</v>
      </c>
      <c r="B62" s="24" t="s">
        <v>427</v>
      </c>
      <c r="C62" s="24">
        <v>457168</v>
      </c>
      <c r="D62" s="24">
        <v>15</v>
      </c>
      <c r="E62" s="25">
        <v>3.2810695411752298E-5</v>
      </c>
      <c r="F62" s="25">
        <f t="shared" si="0"/>
        <v>3.7375353197087715E-6</v>
      </c>
    </row>
    <row r="63" spans="1:6">
      <c r="A63" s="24" t="s">
        <v>366</v>
      </c>
      <c r="B63" s="24" t="s">
        <v>428</v>
      </c>
      <c r="C63" s="24">
        <v>457168</v>
      </c>
      <c r="D63" s="24">
        <v>4</v>
      </c>
      <c r="E63" s="25">
        <v>8.7495187764672905E-6</v>
      </c>
      <c r="F63" s="25">
        <f t="shared" si="0"/>
        <v>9.9667608525567233E-7</v>
      </c>
    </row>
    <row r="64" spans="1:6">
      <c r="A64" s="24" t="s">
        <v>429</v>
      </c>
      <c r="B64" s="24" t="s">
        <v>370</v>
      </c>
      <c r="C64" s="24">
        <v>396248</v>
      </c>
      <c r="D64" s="24">
        <v>159051</v>
      </c>
      <c r="E64" s="25">
        <v>0.40139256223375203</v>
      </c>
      <c r="F64" s="25">
        <f t="shared" ref="F64:F123" si="1">D64/SUM($D$64:$D$123)</f>
        <v>4.5513754195795189E-2</v>
      </c>
    </row>
    <row r="65" spans="1:6">
      <c r="A65" s="24" t="s">
        <v>429</v>
      </c>
      <c r="B65" s="24" t="s">
        <v>367</v>
      </c>
      <c r="C65" s="24">
        <v>396248</v>
      </c>
      <c r="D65" s="24">
        <v>158160</v>
      </c>
      <c r="E65" s="25">
        <v>0.39914397044275302</v>
      </c>
      <c r="F65" s="25">
        <f t="shared" si="1"/>
        <v>4.5258787204148151E-2</v>
      </c>
    </row>
    <row r="66" spans="1:6">
      <c r="A66" s="24" t="s">
        <v>429</v>
      </c>
      <c r="B66" s="24" t="s">
        <v>368</v>
      </c>
      <c r="C66" s="24">
        <v>396248</v>
      </c>
      <c r="D66" s="24">
        <v>154774</v>
      </c>
      <c r="E66" s="25">
        <v>0.390598816902545</v>
      </c>
      <c r="F66" s="25">
        <f t="shared" si="1"/>
        <v>4.4289855404241435E-2</v>
      </c>
    </row>
    <row r="67" spans="1:6">
      <c r="A67" s="24" t="s">
        <v>429</v>
      </c>
      <c r="B67" s="24" t="s">
        <v>369</v>
      </c>
      <c r="C67" s="24">
        <v>396248</v>
      </c>
      <c r="D67" s="24">
        <v>153065</v>
      </c>
      <c r="E67" s="25">
        <v>0.38628586137974102</v>
      </c>
      <c r="F67" s="25">
        <f t="shared" si="1"/>
        <v>4.3800810972451545E-2</v>
      </c>
    </row>
    <row r="68" spans="1:6">
      <c r="A68" s="24" t="s">
        <v>429</v>
      </c>
      <c r="B68" s="24" t="s">
        <v>372</v>
      </c>
      <c r="C68" s="24">
        <v>396248</v>
      </c>
      <c r="D68" s="24">
        <v>148727</v>
      </c>
      <c r="E68" s="25">
        <v>0.37533817205386499</v>
      </c>
      <c r="F68" s="25">
        <f t="shared" si="1"/>
        <v>4.2559456528271006E-2</v>
      </c>
    </row>
    <row r="69" spans="1:6">
      <c r="A69" s="24" t="s">
        <v>429</v>
      </c>
      <c r="B69" s="24" t="s">
        <v>371</v>
      </c>
      <c r="C69" s="24">
        <v>396248</v>
      </c>
      <c r="D69" s="24">
        <v>145286</v>
      </c>
      <c r="E69" s="25">
        <v>0.36665421655125002</v>
      </c>
      <c r="F69" s="25">
        <f t="shared" si="1"/>
        <v>4.1574786025176204E-2</v>
      </c>
    </row>
    <row r="70" spans="1:6">
      <c r="A70" s="24" t="s">
        <v>429</v>
      </c>
      <c r="B70" s="24" t="s">
        <v>373</v>
      </c>
      <c r="C70" s="24">
        <v>396248</v>
      </c>
      <c r="D70" s="24">
        <v>124762</v>
      </c>
      <c r="E70" s="25">
        <v>0.31485837152490298</v>
      </c>
      <c r="F70" s="25">
        <f t="shared" si="1"/>
        <v>3.570167431186097E-2</v>
      </c>
    </row>
    <row r="71" spans="1:6">
      <c r="A71" s="24" t="s">
        <v>429</v>
      </c>
      <c r="B71" s="24" t="s">
        <v>376</v>
      </c>
      <c r="C71" s="24">
        <v>396248</v>
      </c>
      <c r="D71" s="24">
        <v>119502</v>
      </c>
      <c r="E71" s="25">
        <v>0.30158385657467002</v>
      </c>
      <c r="F71" s="25">
        <f t="shared" si="1"/>
        <v>3.4196481970600101E-2</v>
      </c>
    </row>
    <row r="72" spans="1:6">
      <c r="A72" s="24" t="s">
        <v>429</v>
      </c>
      <c r="B72" s="24" t="s">
        <v>375</v>
      </c>
      <c r="C72" s="24">
        <v>396248</v>
      </c>
      <c r="D72" s="24">
        <v>116633</v>
      </c>
      <c r="E72" s="25">
        <v>0.29434344148109198</v>
      </c>
      <c r="F72" s="25">
        <f t="shared" si="1"/>
        <v>3.3375493980661426E-2</v>
      </c>
    </row>
    <row r="73" spans="1:6">
      <c r="A73" s="24" t="s">
        <v>429</v>
      </c>
      <c r="B73" s="24" t="s">
        <v>374</v>
      </c>
      <c r="C73" s="24">
        <v>396248</v>
      </c>
      <c r="D73" s="24">
        <v>114101</v>
      </c>
      <c r="E73" s="25">
        <v>0.287953503866265</v>
      </c>
      <c r="F73" s="25">
        <f t="shared" si="1"/>
        <v>3.2650941317529769E-2</v>
      </c>
    </row>
    <row r="74" spans="1:6">
      <c r="A74" s="24" t="s">
        <v>429</v>
      </c>
      <c r="B74" s="24" t="s">
        <v>378</v>
      </c>
      <c r="C74" s="24">
        <v>396248</v>
      </c>
      <c r="D74" s="24">
        <v>96357</v>
      </c>
      <c r="E74" s="25">
        <v>0.24317346712160001</v>
      </c>
      <c r="F74" s="25">
        <f t="shared" si="1"/>
        <v>2.757334951081249E-2</v>
      </c>
    </row>
    <row r="75" spans="1:6">
      <c r="A75" s="24" t="s">
        <v>429</v>
      </c>
      <c r="B75" s="24" t="s">
        <v>377</v>
      </c>
      <c r="C75" s="24">
        <v>396248</v>
      </c>
      <c r="D75" s="24">
        <v>95286</v>
      </c>
      <c r="E75" s="25">
        <v>0.24047061436272199</v>
      </c>
      <c r="F75" s="25">
        <f t="shared" si="1"/>
        <v>2.7266874036004429E-2</v>
      </c>
    </row>
    <row r="76" spans="1:6">
      <c r="A76" s="24" t="s">
        <v>429</v>
      </c>
      <c r="B76" s="24" t="s">
        <v>381</v>
      </c>
      <c r="C76" s="24">
        <v>396248</v>
      </c>
      <c r="D76" s="24">
        <v>94253</v>
      </c>
      <c r="E76" s="25">
        <v>0.237863661141507</v>
      </c>
      <c r="F76" s="25">
        <f t="shared" si="1"/>
        <v>2.697127257430814E-2</v>
      </c>
    </row>
    <row r="77" spans="1:6">
      <c r="A77" s="24" t="s">
        <v>429</v>
      </c>
      <c r="B77" s="24" t="s">
        <v>382</v>
      </c>
      <c r="C77" s="24">
        <v>396248</v>
      </c>
      <c r="D77" s="24">
        <v>87403</v>
      </c>
      <c r="E77" s="25">
        <v>0.22057650764167799</v>
      </c>
      <c r="F77" s="25">
        <f t="shared" si="1"/>
        <v>2.5011088631791609E-2</v>
      </c>
    </row>
    <row r="78" spans="1:6">
      <c r="A78" s="24" t="s">
        <v>429</v>
      </c>
      <c r="B78" s="24" t="s">
        <v>380</v>
      </c>
      <c r="C78" s="24">
        <v>396248</v>
      </c>
      <c r="D78" s="24">
        <v>87131</v>
      </c>
      <c r="E78" s="25">
        <v>0.219890068845773</v>
      </c>
      <c r="F78" s="25">
        <f t="shared" si="1"/>
        <v>2.4933253590570515E-2</v>
      </c>
    </row>
    <row r="79" spans="1:6">
      <c r="A79" s="24" t="s">
        <v>429</v>
      </c>
      <c r="B79" s="24" t="s">
        <v>379</v>
      </c>
      <c r="C79" s="24">
        <v>396248</v>
      </c>
      <c r="D79" s="24">
        <v>85115</v>
      </c>
      <c r="E79" s="25">
        <v>0.214802346005531</v>
      </c>
      <c r="F79" s="25">
        <f t="shared" si="1"/>
        <v>2.4356358579167108E-2</v>
      </c>
    </row>
    <row r="80" spans="1:6">
      <c r="A80" s="24" t="s">
        <v>429</v>
      </c>
      <c r="B80" s="24" t="s">
        <v>384</v>
      </c>
      <c r="C80" s="24">
        <v>396248</v>
      </c>
      <c r="D80" s="24">
        <v>81470</v>
      </c>
      <c r="E80" s="25">
        <v>0.20560356140598801</v>
      </c>
      <c r="F80" s="25">
        <f t="shared" si="1"/>
        <v>2.3313311795156486E-2</v>
      </c>
    </row>
    <row r="81" spans="1:6">
      <c r="A81" s="24" t="s">
        <v>429</v>
      </c>
      <c r="B81" s="24" t="s">
        <v>383</v>
      </c>
      <c r="C81" s="24">
        <v>396248</v>
      </c>
      <c r="D81" s="24">
        <v>80041</v>
      </c>
      <c r="E81" s="25">
        <v>0.20199723405544001</v>
      </c>
      <c r="F81" s="25">
        <f t="shared" si="1"/>
        <v>2.2904391670505956E-2</v>
      </c>
    </row>
    <row r="82" spans="1:6">
      <c r="A82" s="24" t="s">
        <v>429</v>
      </c>
      <c r="B82" s="24" t="s">
        <v>389</v>
      </c>
      <c r="C82" s="24">
        <v>396248</v>
      </c>
      <c r="D82" s="24">
        <v>69653</v>
      </c>
      <c r="E82" s="25">
        <v>0.17578132886475101</v>
      </c>
      <c r="F82" s="25">
        <f t="shared" si="1"/>
        <v>1.993177987563563E-2</v>
      </c>
    </row>
    <row r="83" spans="1:6">
      <c r="A83" s="24" t="s">
        <v>429</v>
      </c>
      <c r="B83" s="24" t="s">
        <v>386</v>
      </c>
      <c r="C83" s="24">
        <v>396248</v>
      </c>
      <c r="D83" s="24">
        <v>66245</v>
      </c>
      <c r="E83" s="25">
        <v>0.167180654539581</v>
      </c>
      <c r="F83" s="25">
        <f t="shared" si="1"/>
        <v>1.8956552594453682E-2</v>
      </c>
    </row>
    <row r="84" spans="1:6">
      <c r="A84" s="24" t="s">
        <v>429</v>
      </c>
      <c r="B84" s="24" t="s">
        <v>385</v>
      </c>
      <c r="C84" s="24">
        <v>396248</v>
      </c>
      <c r="D84" s="24">
        <v>63990</v>
      </c>
      <c r="E84" s="25">
        <v>0.161489774080878</v>
      </c>
      <c r="F84" s="25">
        <f t="shared" si="1"/>
        <v>1.8311265763742035E-2</v>
      </c>
    </row>
    <row r="85" spans="1:6">
      <c r="A85" s="24" t="s">
        <v>429</v>
      </c>
      <c r="B85" s="24" t="s">
        <v>388</v>
      </c>
      <c r="C85" s="24">
        <v>396248</v>
      </c>
      <c r="D85" s="24">
        <v>60504</v>
      </c>
      <c r="E85" s="25">
        <v>0.15269225333629399</v>
      </c>
      <c r="F85" s="25">
        <f t="shared" si="1"/>
        <v>1.7313718139856979E-2</v>
      </c>
    </row>
    <row r="86" spans="1:6">
      <c r="A86" s="24" t="s">
        <v>429</v>
      </c>
      <c r="B86" s="24" t="s">
        <v>387</v>
      </c>
      <c r="C86" s="24">
        <v>396248</v>
      </c>
      <c r="D86" s="24">
        <v>59472</v>
      </c>
      <c r="E86" s="25">
        <v>0.15008782378712299</v>
      </c>
      <c r="F86" s="25">
        <f t="shared" si="1"/>
        <v>1.7018402836400472E-2</v>
      </c>
    </row>
    <row r="87" spans="1:6">
      <c r="A87" s="24" t="s">
        <v>429</v>
      </c>
      <c r="B87" s="24" t="s">
        <v>391</v>
      </c>
      <c r="C87" s="24">
        <v>396248</v>
      </c>
      <c r="D87" s="24">
        <v>49675</v>
      </c>
      <c r="E87" s="25">
        <v>0.12536340877430199</v>
      </c>
      <c r="F87" s="25">
        <f t="shared" si="1"/>
        <v>1.4214910561242156E-2</v>
      </c>
    </row>
    <row r="88" spans="1:6">
      <c r="A88" s="24" t="s">
        <v>429</v>
      </c>
      <c r="B88" s="24" t="s">
        <v>390</v>
      </c>
      <c r="C88" s="24">
        <v>396248</v>
      </c>
      <c r="D88" s="24">
        <v>48324</v>
      </c>
      <c r="E88" s="25">
        <v>0.121953927843168</v>
      </c>
      <c r="F88" s="25">
        <f t="shared" si="1"/>
        <v>1.3828310779294735E-2</v>
      </c>
    </row>
    <row r="89" spans="1:6">
      <c r="A89" s="24" t="s">
        <v>429</v>
      </c>
      <c r="B89" s="24" t="s">
        <v>392</v>
      </c>
      <c r="C89" s="24">
        <v>396248</v>
      </c>
      <c r="D89" s="24">
        <v>46469</v>
      </c>
      <c r="E89" s="25">
        <v>0.117272516201974</v>
      </c>
      <c r="F89" s="25">
        <f t="shared" si="1"/>
        <v>1.3297487244496461E-2</v>
      </c>
    </row>
    <row r="90" spans="1:6">
      <c r="A90" s="24" t="s">
        <v>429</v>
      </c>
      <c r="B90" s="24" t="s">
        <v>393</v>
      </c>
      <c r="C90" s="24">
        <v>396248</v>
      </c>
      <c r="D90" s="24">
        <v>45962</v>
      </c>
      <c r="E90" s="25">
        <v>0.115993014475782</v>
      </c>
      <c r="F90" s="25">
        <f t="shared" si="1"/>
        <v>1.315240501692626E-2</v>
      </c>
    </row>
    <row r="91" spans="1:6">
      <c r="A91" s="24" t="s">
        <v>429</v>
      </c>
      <c r="B91" s="24" t="s">
        <v>396</v>
      </c>
      <c r="C91" s="24">
        <v>396248</v>
      </c>
      <c r="D91" s="24">
        <v>45443</v>
      </c>
      <c r="E91" s="25">
        <v>0.114683228685065</v>
      </c>
      <c r="F91" s="25">
        <f t="shared" si="1"/>
        <v>1.3003888890478658E-2</v>
      </c>
    </row>
    <row r="92" spans="1:6">
      <c r="A92" s="24" t="s">
        <v>429</v>
      </c>
      <c r="B92" s="24" t="s">
        <v>395</v>
      </c>
      <c r="C92" s="24">
        <v>396248</v>
      </c>
      <c r="D92" s="24">
        <v>44513</v>
      </c>
      <c r="E92" s="25">
        <v>0.112336213684359</v>
      </c>
      <c r="F92" s="25">
        <f t="shared" si="1"/>
        <v>1.2737761727480063E-2</v>
      </c>
    </row>
    <row r="93" spans="1:6">
      <c r="A93" s="24" t="s">
        <v>429</v>
      </c>
      <c r="B93" s="24" t="s">
        <v>394</v>
      </c>
      <c r="C93" s="24">
        <v>396248</v>
      </c>
      <c r="D93" s="24">
        <v>42174</v>
      </c>
      <c r="E93" s="25">
        <v>0.10643334477397901</v>
      </c>
      <c r="F93" s="25">
        <f t="shared" si="1"/>
        <v>1.2068437604626607E-2</v>
      </c>
    </row>
    <row r="94" spans="1:6">
      <c r="A94" s="24" t="s">
        <v>429</v>
      </c>
      <c r="B94" s="24" t="s">
        <v>398</v>
      </c>
      <c r="C94" s="24">
        <v>396248</v>
      </c>
      <c r="D94" s="24">
        <v>41796</v>
      </c>
      <c r="E94" s="25">
        <v>0.105479396741434</v>
      </c>
      <c r="F94" s="25">
        <f t="shared" si="1"/>
        <v>1.1960269789988468E-2</v>
      </c>
    </row>
    <row r="95" spans="1:6">
      <c r="A95" s="24" t="s">
        <v>429</v>
      </c>
      <c r="B95" s="24" t="s">
        <v>416</v>
      </c>
      <c r="C95" s="24">
        <v>396248</v>
      </c>
      <c r="D95" s="24">
        <v>41566</v>
      </c>
      <c r="E95" s="25">
        <v>0.10489895217136699</v>
      </c>
      <c r="F95" s="25">
        <f t="shared" si="1"/>
        <v>1.1894453394838278E-2</v>
      </c>
    </row>
    <row r="96" spans="1:6">
      <c r="A96" s="24" t="s">
        <v>429</v>
      </c>
      <c r="B96" s="24" t="s">
        <v>397</v>
      </c>
      <c r="C96" s="24">
        <v>396248</v>
      </c>
      <c r="D96" s="24">
        <v>41065</v>
      </c>
      <c r="E96" s="25">
        <v>0.103634592477438</v>
      </c>
      <c r="F96" s="25">
        <f t="shared" si="1"/>
        <v>1.1751088116706776E-2</v>
      </c>
    </row>
    <row r="97" spans="1:6">
      <c r="A97" s="24" t="s">
        <v>429</v>
      </c>
      <c r="B97" s="24" t="s">
        <v>407</v>
      </c>
      <c r="C97" s="24">
        <v>396248</v>
      </c>
      <c r="D97" s="24">
        <v>38434</v>
      </c>
      <c r="E97" s="25">
        <v>9.6994811330278E-2</v>
      </c>
      <c r="F97" s="25">
        <f t="shared" si="1"/>
        <v>1.0998205787836559E-2</v>
      </c>
    </row>
    <row r="98" spans="1:6">
      <c r="A98" s="24" t="s">
        <v>429</v>
      </c>
      <c r="B98" s="24" t="s">
        <v>405</v>
      </c>
      <c r="C98" s="24">
        <v>396248</v>
      </c>
      <c r="D98" s="24">
        <v>38305</v>
      </c>
      <c r="E98" s="25">
        <v>9.6669257636631603E-2</v>
      </c>
      <c r="F98" s="25">
        <f t="shared" si="1"/>
        <v>1.0961291374904494E-2</v>
      </c>
    </row>
    <row r="99" spans="1:6">
      <c r="A99" s="24" t="s">
        <v>429</v>
      </c>
      <c r="B99" s="24" t="s">
        <v>399</v>
      </c>
      <c r="C99" s="24">
        <v>396248</v>
      </c>
      <c r="D99" s="24">
        <v>36950</v>
      </c>
      <c r="E99" s="25">
        <v>9.3249682017322394E-2</v>
      </c>
      <c r="F99" s="25">
        <f t="shared" si="1"/>
        <v>1.057354695999794E-2</v>
      </c>
    </row>
    <row r="100" spans="1:6">
      <c r="A100" s="24" t="s">
        <v>429</v>
      </c>
      <c r="B100" s="24" t="s">
        <v>400</v>
      </c>
      <c r="C100" s="24">
        <v>396248</v>
      </c>
      <c r="D100" s="24">
        <v>36887</v>
      </c>
      <c r="E100" s="25">
        <v>9.3090690678564902E-2</v>
      </c>
      <c r="F100" s="25">
        <f t="shared" si="1"/>
        <v>1.0555518990891584E-2</v>
      </c>
    </row>
    <row r="101" spans="1:6">
      <c r="A101" s="24" t="s">
        <v>429</v>
      </c>
      <c r="B101" s="24" t="s">
        <v>404</v>
      </c>
      <c r="C101" s="24">
        <v>396248</v>
      </c>
      <c r="D101" s="24">
        <v>35979</v>
      </c>
      <c r="E101" s="25">
        <v>9.0799196462821197E-2</v>
      </c>
      <c r="F101" s="25">
        <f t="shared" si="1"/>
        <v>1.0295687309168224E-2</v>
      </c>
    </row>
    <row r="102" spans="1:6">
      <c r="A102" s="24" t="s">
        <v>429</v>
      </c>
      <c r="B102" s="24" t="s">
        <v>406</v>
      </c>
      <c r="C102" s="24">
        <v>396248</v>
      </c>
      <c r="D102" s="24">
        <v>35285</v>
      </c>
      <c r="E102" s="25">
        <v>8.9047768064444394E-2</v>
      </c>
      <c r="F102" s="25">
        <f t="shared" si="1"/>
        <v>1.009709349075852E-2</v>
      </c>
    </row>
    <row r="103" spans="1:6">
      <c r="A103" s="24" t="s">
        <v>429</v>
      </c>
      <c r="B103" s="24" t="s">
        <v>409</v>
      </c>
      <c r="C103" s="24">
        <v>396248</v>
      </c>
      <c r="D103" s="24">
        <v>34018</v>
      </c>
      <c r="E103" s="25">
        <v>8.5850275584987104E-2</v>
      </c>
      <c r="F103" s="25">
        <f t="shared" si="1"/>
        <v>9.7345310009529073E-3</v>
      </c>
    </row>
    <row r="104" spans="1:6">
      <c r="A104" s="24" t="s">
        <v>429</v>
      </c>
      <c r="B104" s="24" t="s">
        <v>408</v>
      </c>
      <c r="C104" s="24">
        <v>396248</v>
      </c>
      <c r="D104" s="24">
        <v>34000</v>
      </c>
      <c r="E104" s="25">
        <v>8.5804849488199303E-2</v>
      </c>
      <c r="F104" s="25">
        <f t="shared" si="1"/>
        <v>9.7293801526368053E-3</v>
      </c>
    </row>
    <row r="105" spans="1:6">
      <c r="A105" s="24" t="s">
        <v>429</v>
      </c>
      <c r="B105" s="24" t="s">
        <v>401</v>
      </c>
      <c r="C105" s="24">
        <v>396248</v>
      </c>
      <c r="D105" s="24">
        <v>33986</v>
      </c>
      <c r="E105" s="25">
        <v>8.5769518079586493E-2</v>
      </c>
      <c r="F105" s="25">
        <f t="shared" si="1"/>
        <v>9.7253739372798378E-3</v>
      </c>
    </row>
    <row r="106" spans="1:6">
      <c r="A106" s="24" t="s">
        <v>429</v>
      </c>
      <c r="B106" s="24" t="s">
        <v>403</v>
      </c>
      <c r="C106" s="24">
        <v>396248</v>
      </c>
      <c r="D106" s="24">
        <v>33757</v>
      </c>
      <c r="E106" s="25">
        <v>8.5191597181562995E-2</v>
      </c>
      <c r="F106" s="25">
        <f t="shared" si="1"/>
        <v>9.6598437003694304E-3</v>
      </c>
    </row>
    <row r="107" spans="1:6">
      <c r="A107" s="24" t="s">
        <v>429</v>
      </c>
      <c r="B107" s="24" t="s">
        <v>402</v>
      </c>
      <c r="C107" s="24">
        <v>396248</v>
      </c>
      <c r="D107" s="24">
        <v>33671</v>
      </c>
      <c r="E107" s="25">
        <v>8.4974561385798703E-2</v>
      </c>
      <c r="F107" s="25">
        <f t="shared" si="1"/>
        <v>9.6352340917480548E-3</v>
      </c>
    </row>
    <row r="108" spans="1:6">
      <c r="A108" s="24" t="s">
        <v>429</v>
      </c>
      <c r="B108" s="24" t="s">
        <v>410</v>
      </c>
      <c r="C108" s="24">
        <v>396248</v>
      </c>
      <c r="D108" s="24">
        <v>30863</v>
      </c>
      <c r="E108" s="25">
        <v>7.7888090286891004E-2</v>
      </c>
      <c r="F108" s="25">
        <f t="shared" si="1"/>
        <v>8.8317017544361689E-3</v>
      </c>
    </row>
    <row r="109" spans="1:6">
      <c r="A109" s="24" t="s">
        <v>429</v>
      </c>
      <c r="B109" s="24" t="s">
        <v>411</v>
      </c>
      <c r="C109" s="24">
        <v>396248</v>
      </c>
      <c r="D109" s="24">
        <v>27863</v>
      </c>
      <c r="E109" s="25">
        <v>7.0317074155579307E-2</v>
      </c>
      <c r="F109" s="25">
        <f t="shared" si="1"/>
        <v>7.9732270350858624E-3</v>
      </c>
    </row>
    <row r="110" spans="1:6">
      <c r="A110" s="24" t="s">
        <v>429</v>
      </c>
      <c r="B110" s="24" t="s">
        <v>413</v>
      </c>
      <c r="C110" s="24">
        <v>396248</v>
      </c>
      <c r="D110" s="24">
        <v>27145</v>
      </c>
      <c r="E110" s="25">
        <v>6.8505077628152E-2</v>
      </c>
      <c r="F110" s="25">
        <f t="shared" si="1"/>
        <v>7.7677654189213553E-3</v>
      </c>
    </row>
    <row r="111" spans="1:6">
      <c r="A111" s="24" t="s">
        <v>429</v>
      </c>
      <c r="B111" s="24" t="s">
        <v>412</v>
      </c>
      <c r="C111" s="24">
        <v>396248</v>
      </c>
      <c r="D111" s="24">
        <v>26213</v>
      </c>
      <c r="E111" s="25">
        <v>6.6153015283357902E-2</v>
      </c>
      <c r="F111" s="25">
        <f t="shared" si="1"/>
        <v>7.5010659394431937E-3</v>
      </c>
    </row>
    <row r="112" spans="1:6">
      <c r="A112" s="24" t="s">
        <v>429</v>
      </c>
      <c r="B112" s="24" t="s">
        <v>415</v>
      </c>
      <c r="C112" s="24">
        <v>396248</v>
      </c>
      <c r="D112" s="24">
        <v>24233</v>
      </c>
      <c r="E112" s="25">
        <v>6.1156144636692097E-2</v>
      </c>
      <c r="F112" s="25">
        <f t="shared" si="1"/>
        <v>6.9344726246719909E-3</v>
      </c>
    </row>
    <row r="113" spans="1:6">
      <c r="A113" s="24" t="s">
        <v>429</v>
      </c>
      <c r="B113" s="24" t="s">
        <v>414</v>
      </c>
      <c r="C113" s="24">
        <v>396248</v>
      </c>
      <c r="D113" s="24">
        <v>21609</v>
      </c>
      <c r="E113" s="25">
        <v>5.45340291938382E-2</v>
      </c>
      <c r="F113" s="25">
        <f t="shared" si="1"/>
        <v>6.1835934034802564E-3</v>
      </c>
    </row>
    <row r="114" spans="1:6">
      <c r="A114" s="24" t="s">
        <v>429</v>
      </c>
      <c r="B114" s="24" t="s">
        <v>417</v>
      </c>
      <c r="C114" s="24">
        <v>396248</v>
      </c>
      <c r="D114" s="24">
        <v>17003</v>
      </c>
      <c r="E114" s="25">
        <v>4.2909995760230898E-2</v>
      </c>
      <c r="F114" s="25">
        <f t="shared" si="1"/>
        <v>4.8655485510377527E-3</v>
      </c>
    </row>
    <row r="115" spans="1:6">
      <c r="A115" s="24" t="s">
        <v>429</v>
      </c>
      <c r="B115" s="24" t="s">
        <v>419</v>
      </c>
      <c r="C115" s="24">
        <v>396248</v>
      </c>
      <c r="D115" s="24">
        <v>16478</v>
      </c>
      <c r="E115" s="25">
        <v>4.1585067937251398E-2</v>
      </c>
      <c r="F115" s="25">
        <f t="shared" si="1"/>
        <v>4.7153154751514489E-3</v>
      </c>
    </row>
    <row r="116" spans="1:6">
      <c r="A116" s="24" t="s">
        <v>429</v>
      </c>
      <c r="B116" s="24" t="s">
        <v>418</v>
      </c>
      <c r="C116" s="24">
        <v>396248</v>
      </c>
      <c r="D116" s="24">
        <v>15599</v>
      </c>
      <c r="E116" s="25">
        <v>3.9366760210777001E-2</v>
      </c>
      <c r="F116" s="25">
        <f t="shared" si="1"/>
        <v>4.4637823823818097E-3</v>
      </c>
    </row>
    <row r="117" spans="1:6">
      <c r="A117" s="24" t="s">
        <v>429</v>
      </c>
      <c r="B117" s="24" t="s">
        <v>420</v>
      </c>
      <c r="C117" s="24">
        <v>396248</v>
      </c>
      <c r="D117" s="24">
        <v>10790</v>
      </c>
      <c r="E117" s="25">
        <v>2.7230421352284401E-2</v>
      </c>
      <c r="F117" s="25">
        <f t="shared" si="1"/>
        <v>3.0876474072632685E-3</v>
      </c>
    </row>
    <row r="118" spans="1:6">
      <c r="A118" s="24" t="s">
        <v>429</v>
      </c>
      <c r="B118" s="24" t="s">
        <v>421</v>
      </c>
      <c r="C118" s="24">
        <v>396248</v>
      </c>
      <c r="D118" s="24">
        <v>7836</v>
      </c>
      <c r="E118" s="25">
        <v>1.97754941349861E-2</v>
      </c>
      <c r="F118" s="25">
        <f t="shared" si="1"/>
        <v>2.2423359669430003E-3</v>
      </c>
    </row>
    <row r="119" spans="1:6">
      <c r="A119" s="24" t="s">
        <v>429</v>
      </c>
      <c r="B119" s="24" t="s">
        <v>422</v>
      </c>
      <c r="C119" s="24">
        <v>396248</v>
      </c>
      <c r="D119" s="24">
        <v>5834</v>
      </c>
      <c r="E119" s="25">
        <v>1.47231027033574E-2</v>
      </c>
      <c r="F119" s="25">
        <f t="shared" si="1"/>
        <v>1.6694471708965624E-3</v>
      </c>
    </row>
    <row r="120" spans="1:6">
      <c r="A120" s="24" t="s">
        <v>429</v>
      </c>
      <c r="B120" s="24" t="s">
        <v>423</v>
      </c>
      <c r="C120" s="24">
        <v>396248</v>
      </c>
      <c r="D120" s="24">
        <v>3856</v>
      </c>
      <c r="E120" s="25">
        <v>9.7312794007793097E-3</v>
      </c>
      <c r="F120" s="25">
        <f t="shared" si="1"/>
        <v>1.1034261726049271E-3</v>
      </c>
    </row>
    <row r="121" spans="1:6">
      <c r="A121" s="24" t="s">
        <v>429</v>
      </c>
      <c r="B121" s="24" t="s">
        <v>430</v>
      </c>
      <c r="C121" s="24">
        <v>396248</v>
      </c>
      <c r="D121" s="24">
        <v>4</v>
      </c>
      <c r="E121" s="25">
        <v>1.00946881750822E-5</v>
      </c>
      <c r="F121" s="25">
        <f t="shared" si="1"/>
        <v>1.1446329591337417E-6</v>
      </c>
    </row>
    <row r="122" spans="1:6">
      <c r="A122" s="24" t="s">
        <v>429</v>
      </c>
      <c r="B122" s="24" t="s">
        <v>431</v>
      </c>
      <c r="C122" s="24">
        <v>396248</v>
      </c>
      <c r="D122" s="24">
        <v>2</v>
      </c>
      <c r="E122" s="25">
        <v>5.0473440875411298E-6</v>
      </c>
      <c r="F122" s="25">
        <f t="shared" si="1"/>
        <v>5.7231647956687084E-7</v>
      </c>
    </row>
    <row r="123" spans="1:6">
      <c r="A123" s="24" t="s">
        <v>429</v>
      </c>
      <c r="B123" s="24" t="s">
        <v>432</v>
      </c>
      <c r="C123" s="24">
        <v>396248</v>
      </c>
      <c r="D123" s="24">
        <v>2</v>
      </c>
      <c r="E123" s="25">
        <v>5.0473440875411298E-6</v>
      </c>
      <c r="F123" s="25">
        <f t="shared" si="1"/>
        <v>5.7231647956687084E-7</v>
      </c>
    </row>
    <row r="124" spans="1:6">
      <c r="A124" s="24" t="s">
        <v>433</v>
      </c>
      <c r="B124" s="24" t="s">
        <v>370</v>
      </c>
      <c r="C124" s="24">
        <v>477519</v>
      </c>
      <c r="D124" s="24">
        <v>194203</v>
      </c>
      <c r="E124" s="25">
        <v>0.40669167090733499</v>
      </c>
      <c r="F124" s="25">
        <f t="shared" ref="F124:F187" si="2">D124/SUM($D$124:$D$202)</f>
        <v>4.4968971425925069E-2</v>
      </c>
    </row>
    <row r="125" spans="1:6">
      <c r="A125" s="24" t="s">
        <v>433</v>
      </c>
      <c r="B125" s="24" t="s">
        <v>371</v>
      </c>
      <c r="C125" s="24">
        <v>477519</v>
      </c>
      <c r="D125" s="24">
        <v>187588</v>
      </c>
      <c r="E125" s="25">
        <v>0.39283881897893003</v>
      </c>
      <c r="F125" s="25">
        <f t="shared" si="2"/>
        <v>4.3437225026629001E-2</v>
      </c>
    </row>
    <row r="126" spans="1:6">
      <c r="A126" s="24" t="s">
        <v>433</v>
      </c>
      <c r="B126" s="24" t="s">
        <v>367</v>
      </c>
      <c r="C126" s="24">
        <v>477519</v>
      </c>
      <c r="D126" s="24">
        <v>186669</v>
      </c>
      <c r="E126" s="25">
        <v>0.39091428822727398</v>
      </c>
      <c r="F126" s="25">
        <f t="shared" si="2"/>
        <v>4.3224424582040476E-2</v>
      </c>
    </row>
    <row r="127" spans="1:6">
      <c r="A127" s="24" t="s">
        <v>433</v>
      </c>
      <c r="B127" s="24" t="s">
        <v>368</v>
      </c>
      <c r="C127" s="24">
        <v>477519</v>
      </c>
      <c r="D127" s="24">
        <v>183201</v>
      </c>
      <c r="E127" s="25">
        <v>0.383651749982723</v>
      </c>
      <c r="F127" s="25">
        <f t="shared" si="2"/>
        <v>4.2421386560459406E-2</v>
      </c>
    </row>
    <row r="128" spans="1:6">
      <c r="A128" s="24" t="s">
        <v>433</v>
      </c>
      <c r="B128" s="24" t="s">
        <v>372</v>
      </c>
      <c r="C128" s="24">
        <v>477519</v>
      </c>
      <c r="D128" s="24">
        <v>183114</v>
      </c>
      <c r="E128" s="25">
        <v>0.38346955827935603</v>
      </c>
      <c r="F128" s="25">
        <f t="shared" si="2"/>
        <v>4.2401241142962995E-2</v>
      </c>
    </row>
    <row r="129" spans="1:6">
      <c r="A129" s="24" t="s">
        <v>433</v>
      </c>
      <c r="B129" s="24" t="s">
        <v>369</v>
      </c>
      <c r="C129" s="24">
        <v>477519</v>
      </c>
      <c r="D129" s="24">
        <v>180297</v>
      </c>
      <c r="E129" s="25">
        <v>0.37757031657378998</v>
      </c>
      <c r="F129" s="25">
        <f t="shared" si="2"/>
        <v>4.1748946417820593E-2</v>
      </c>
    </row>
    <row r="130" spans="1:6">
      <c r="A130" s="24" t="s">
        <v>433</v>
      </c>
      <c r="B130" s="24" t="s">
        <v>373</v>
      </c>
      <c r="C130" s="24">
        <v>477519</v>
      </c>
      <c r="D130" s="24">
        <v>148958</v>
      </c>
      <c r="E130" s="25">
        <v>0.31194151436906098</v>
      </c>
      <c r="F130" s="25">
        <f t="shared" si="2"/>
        <v>3.4492196545176677E-2</v>
      </c>
    </row>
    <row r="131" spans="1:6">
      <c r="A131" s="24" t="s">
        <v>433</v>
      </c>
      <c r="B131" s="24" t="s">
        <v>376</v>
      </c>
      <c r="C131" s="24">
        <v>477519</v>
      </c>
      <c r="D131" s="24">
        <v>148771</v>
      </c>
      <c r="E131" s="25">
        <v>0.31154990691469803</v>
      </c>
      <c r="F131" s="25">
        <f t="shared" si="2"/>
        <v>3.4448895475385544E-2</v>
      </c>
    </row>
    <row r="132" spans="1:6">
      <c r="A132" s="24" t="s">
        <v>433</v>
      </c>
      <c r="B132" s="24" t="s">
        <v>375</v>
      </c>
      <c r="C132" s="24">
        <v>477519</v>
      </c>
      <c r="D132" s="24">
        <v>139192</v>
      </c>
      <c r="E132" s="25">
        <v>0.29148997212676298</v>
      </c>
      <c r="F132" s="25">
        <f t="shared" si="2"/>
        <v>3.2230815542073819E-2</v>
      </c>
    </row>
    <row r="133" spans="1:6">
      <c r="A133" s="24" t="s">
        <v>433</v>
      </c>
      <c r="B133" s="24" t="s">
        <v>374</v>
      </c>
      <c r="C133" s="24">
        <v>477519</v>
      </c>
      <c r="D133" s="24">
        <v>133381</v>
      </c>
      <c r="E133" s="25">
        <v>0.279320822836368</v>
      </c>
      <c r="F133" s="25">
        <f t="shared" si="2"/>
        <v>3.0885240587227341E-2</v>
      </c>
    </row>
    <row r="134" spans="1:6">
      <c r="A134" s="24" t="s">
        <v>433</v>
      </c>
      <c r="B134" s="24" t="s">
        <v>377</v>
      </c>
      <c r="C134" s="24">
        <v>477519</v>
      </c>
      <c r="D134" s="24">
        <v>117105</v>
      </c>
      <c r="E134" s="25">
        <v>0.24523631520421099</v>
      </c>
      <c r="F134" s="25">
        <f t="shared" si="2"/>
        <v>2.7116426619737878E-2</v>
      </c>
    </row>
    <row r="135" spans="1:6">
      <c r="A135" s="24" t="s">
        <v>433</v>
      </c>
      <c r="B135" s="24" t="s">
        <v>381</v>
      </c>
      <c r="C135" s="24">
        <v>477519</v>
      </c>
      <c r="D135" s="24">
        <v>116162</v>
      </c>
      <c r="E135" s="25">
        <v>0.24326152467231599</v>
      </c>
      <c r="F135" s="25">
        <f t="shared" si="2"/>
        <v>2.689806881859862E-2</v>
      </c>
    </row>
    <row r="136" spans="1:6">
      <c r="A136" s="24" t="s">
        <v>433</v>
      </c>
      <c r="B136" s="24" t="s">
        <v>378</v>
      </c>
      <c r="C136" s="24">
        <v>477519</v>
      </c>
      <c r="D136" s="24">
        <v>115840</v>
      </c>
      <c r="E136" s="25">
        <v>0.24258720595410799</v>
      </c>
      <c r="F136" s="25">
        <f t="shared" si="2"/>
        <v>2.6823507618209605E-2</v>
      </c>
    </row>
    <row r="137" spans="1:6">
      <c r="A137" s="24" t="s">
        <v>433</v>
      </c>
      <c r="B137" s="24" t="s">
        <v>382</v>
      </c>
      <c r="C137" s="24">
        <v>477519</v>
      </c>
      <c r="D137" s="24">
        <v>113938</v>
      </c>
      <c r="E137" s="25">
        <v>0.23860411837015899</v>
      </c>
      <c r="F137" s="25">
        <f t="shared" si="2"/>
        <v>2.6383087111563931E-2</v>
      </c>
    </row>
    <row r="138" spans="1:6">
      <c r="A138" s="24" t="s">
        <v>433</v>
      </c>
      <c r="B138" s="24" t="s">
        <v>380</v>
      </c>
      <c r="C138" s="24">
        <v>477519</v>
      </c>
      <c r="D138" s="24">
        <v>104397</v>
      </c>
      <c r="E138" s="25">
        <v>0.21862376156760199</v>
      </c>
      <c r="F138" s="25">
        <f t="shared" si="2"/>
        <v>2.4173806326124207E-2</v>
      </c>
    </row>
    <row r="139" spans="1:6">
      <c r="A139" s="24" t="s">
        <v>433</v>
      </c>
      <c r="B139" s="24" t="s">
        <v>379</v>
      </c>
      <c r="C139" s="24">
        <v>477519</v>
      </c>
      <c r="D139" s="24">
        <v>102020</v>
      </c>
      <c r="E139" s="25">
        <v>0.21364594916641999</v>
      </c>
      <c r="F139" s="25">
        <f t="shared" si="2"/>
        <v>2.3623396471078591E-2</v>
      </c>
    </row>
    <row r="140" spans="1:6">
      <c r="A140" s="24" t="s">
        <v>433</v>
      </c>
      <c r="B140" s="24" t="s">
        <v>384</v>
      </c>
      <c r="C140" s="24">
        <v>477519</v>
      </c>
      <c r="D140" s="24">
        <v>98525</v>
      </c>
      <c r="E140" s="25">
        <v>0.20632686866909999</v>
      </c>
      <c r="F140" s="25">
        <f t="shared" si="2"/>
        <v>2.2814106423377948E-2</v>
      </c>
    </row>
    <row r="141" spans="1:6">
      <c r="A141" s="24" t="s">
        <v>433</v>
      </c>
      <c r="B141" s="24" t="s">
        <v>383</v>
      </c>
      <c r="C141" s="24">
        <v>477519</v>
      </c>
      <c r="D141" s="24">
        <v>94349</v>
      </c>
      <c r="E141" s="25">
        <v>0.19758166690749401</v>
      </c>
      <c r="F141" s="25">
        <f t="shared" si="2"/>
        <v>2.1847126383550224E-2</v>
      </c>
    </row>
    <row r="142" spans="1:6">
      <c r="A142" s="24" t="s">
        <v>433</v>
      </c>
      <c r="B142" s="24" t="s">
        <v>389</v>
      </c>
      <c r="C142" s="24">
        <v>477519</v>
      </c>
      <c r="D142" s="24">
        <v>88526</v>
      </c>
      <c r="E142" s="25">
        <v>0.18538738772697999</v>
      </c>
      <c r="F142" s="25">
        <f t="shared" si="2"/>
        <v>2.0498772750428381E-2</v>
      </c>
    </row>
    <row r="143" spans="1:6">
      <c r="A143" s="24" t="s">
        <v>433</v>
      </c>
      <c r="B143" s="24" t="s">
        <v>386</v>
      </c>
      <c r="C143" s="24">
        <v>477519</v>
      </c>
      <c r="D143" s="24">
        <v>78495</v>
      </c>
      <c r="E143" s="25">
        <v>0.16438089374454201</v>
      </c>
      <c r="F143" s="25">
        <f t="shared" si="2"/>
        <v>1.8176029268744502E-2</v>
      </c>
    </row>
    <row r="144" spans="1:6">
      <c r="A144" s="24" t="s">
        <v>433</v>
      </c>
      <c r="B144" s="24" t="s">
        <v>385</v>
      </c>
      <c r="C144" s="24">
        <v>477519</v>
      </c>
      <c r="D144" s="24">
        <v>76195</v>
      </c>
      <c r="E144" s="25">
        <v>0.15956433147162699</v>
      </c>
      <c r="F144" s="25">
        <f t="shared" si="2"/>
        <v>1.7643449265965821E-2</v>
      </c>
    </row>
    <row r="145" spans="1:6">
      <c r="A145" s="24" t="s">
        <v>433</v>
      </c>
      <c r="B145" s="24" t="s">
        <v>388</v>
      </c>
      <c r="C145" s="24">
        <v>477519</v>
      </c>
      <c r="D145" s="24">
        <v>72676</v>
      </c>
      <c r="E145" s="25">
        <v>0.15219499119406699</v>
      </c>
      <c r="F145" s="25">
        <f t="shared" si="2"/>
        <v>1.6828601861714445E-2</v>
      </c>
    </row>
    <row r="146" spans="1:6">
      <c r="A146" s="24" t="s">
        <v>433</v>
      </c>
      <c r="B146" s="24" t="s">
        <v>387</v>
      </c>
      <c r="C146" s="24">
        <v>477519</v>
      </c>
      <c r="D146" s="24">
        <v>71110</v>
      </c>
      <c r="E146" s="25">
        <v>0.14891554053346501</v>
      </c>
      <c r="F146" s="25">
        <f t="shared" si="2"/>
        <v>1.6465984346779049E-2</v>
      </c>
    </row>
    <row r="147" spans="1:6">
      <c r="A147" s="24" t="s">
        <v>433</v>
      </c>
      <c r="B147" s="24" t="s">
        <v>393</v>
      </c>
      <c r="C147" s="24">
        <v>477519</v>
      </c>
      <c r="D147" s="24">
        <v>64413</v>
      </c>
      <c r="E147" s="25">
        <v>0.134890967689243</v>
      </c>
      <c r="F147" s="25">
        <f t="shared" si="2"/>
        <v>1.4915250312601306E-2</v>
      </c>
    </row>
    <row r="148" spans="1:6">
      <c r="A148" s="24" t="s">
        <v>433</v>
      </c>
      <c r="B148" s="24" t="s">
        <v>391</v>
      </c>
      <c r="C148" s="24">
        <v>477519</v>
      </c>
      <c r="D148" s="24">
        <v>63722</v>
      </c>
      <c r="E148" s="25">
        <v>0.13344390484985899</v>
      </c>
      <c r="F148" s="25">
        <f t="shared" si="2"/>
        <v>1.4755244755244755E-2</v>
      </c>
    </row>
    <row r="149" spans="1:6">
      <c r="A149" s="24" t="s">
        <v>433</v>
      </c>
      <c r="B149" s="24" t="s">
        <v>390</v>
      </c>
      <c r="C149" s="24">
        <v>477519</v>
      </c>
      <c r="D149" s="24">
        <v>60372</v>
      </c>
      <c r="E149" s="25">
        <v>0.12642847719148301</v>
      </c>
      <c r="F149" s="25">
        <f t="shared" si="2"/>
        <v>1.3979530403371463E-2</v>
      </c>
    </row>
    <row r="150" spans="1:6">
      <c r="A150" s="24" t="s">
        <v>433</v>
      </c>
      <c r="B150" s="24" t="s">
        <v>392</v>
      </c>
      <c r="C150" s="24">
        <v>477519</v>
      </c>
      <c r="D150" s="24">
        <v>59464</v>
      </c>
      <c r="E150" s="25">
        <v>0.124526982172437</v>
      </c>
      <c r="F150" s="25">
        <f t="shared" si="2"/>
        <v>1.376927708053536E-2</v>
      </c>
    </row>
    <row r="151" spans="1:6">
      <c r="A151" s="24" t="s">
        <v>433</v>
      </c>
      <c r="B151" s="24" t="s">
        <v>396</v>
      </c>
      <c r="C151" s="24">
        <v>477519</v>
      </c>
      <c r="D151" s="24">
        <v>58276</v>
      </c>
      <c r="E151" s="25">
        <v>0.12203912305060099</v>
      </c>
      <c r="F151" s="25">
        <f t="shared" si="2"/>
        <v>1.3494187931274024E-2</v>
      </c>
    </row>
    <row r="152" spans="1:6">
      <c r="A152" s="24" t="s">
        <v>433</v>
      </c>
      <c r="B152" s="24" t="s">
        <v>416</v>
      </c>
      <c r="C152" s="24">
        <v>477519</v>
      </c>
      <c r="D152" s="24">
        <v>58215</v>
      </c>
      <c r="E152" s="25">
        <v>0.121911379442493</v>
      </c>
      <c r="F152" s="25">
        <f t="shared" si="2"/>
        <v>1.3480062983374242E-2</v>
      </c>
    </row>
    <row r="153" spans="1:6">
      <c r="A153" s="24" t="s">
        <v>433</v>
      </c>
      <c r="B153" s="24" t="s">
        <v>395</v>
      </c>
      <c r="C153" s="24">
        <v>477519</v>
      </c>
      <c r="D153" s="24">
        <v>57191</v>
      </c>
      <c r="E153" s="25">
        <v>0.119766962152291</v>
      </c>
      <c r="F153" s="25">
        <f t="shared" si="2"/>
        <v>1.3242949103876257E-2</v>
      </c>
    </row>
    <row r="154" spans="1:6">
      <c r="A154" s="24" t="s">
        <v>433</v>
      </c>
      <c r="B154" s="24" t="s">
        <v>399</v>
      </c>
      <c r="C154" s="24">
        <v>477519</v>
      </c>
      <c r="D154" s="24">
        <v>56769</v>
      </c>
      <c r="E154" s="25">
        <v>0.118883227683086</v>
      </c>
      <c r="F154" s="25">
        <f t="shared" si="2"/>
        <v>1.3145232251192516E-2</v>
      </c>
    </row>
    <row r="155" spans="1:6">
      <c r="A155" s="24" t="s">
        <v>433</v>
      </c>
      <c r="B155" s="24" t="s">
        <v>394</v>
      </c>
      <c r="C155" s="24">
        <v>477519</v>
      </c>
      <c r="D155" s="24">
        <v>54441</v>
      </c>
      <c r="E155" s="25">
        <v>0.114008028999893</v>
      </c>
      <c r="F155" s="25">
        <f t="shared" si="2"/>
        <v>1.2606168665771314E-2</v>
      </c>
    </row>
    <row r="156" spans="1:6">
      <c r="A156" s="24" t="s">
        <v>433</v>
      </c>
      <c r="B156" s="24" t="s">
        <v>398</v>
      </c>
      <c r="C156" s="24">
        <v>477519</v>
      </c>
      <c r="D156" s="24">
        <v>54342</v>
      </c>
      <c r="E156" s="25">
        <v>0.11380070740640599</v>
      </c>
      <c r="F156" s="25">
        <f t="shared" si="2"/>
        <v>1.2583244569999538E-2</v>
      </c>
    </row>
    <row r="157" spans="1:6">
      <c r="A157" s="24" t="s">
        <v>433</v>
      </c>
      <c r="B157" s="24" t="s">
        <v>397</v>
      </c>
      <c r="C157" s="24">
        <v>477519</v>
      </c>
      <c r="D157" s="24">
        <v>51234</v>
      </c>
      <c r="E157" s="25">
        <v>0.107292065865442</v>
      </c>
      <c r="F157" s="25">
        <f t="shared" si="2"/>
        <v>1.186356689667948E-2</v>
      </c>
    </row>
    <row r="158" spans="1:6">
      <c r="A158" s="24" t="s">
        <v>433</v>
      </c>
      <c r="B158" s="24" t="s">
        <v>400</v>
      </c>
      <c r="C158" s="24">
        <v>477519</v>
      </c>
      <c r="D158" s="24">
        <v>47775</v>
      </c>
      <c r="E158" s="25">
        <v>0.10004837503848001</v>
      </c>
      <c r="F158" s="25">
        <f t="shared" si="2"/>
        <v>1.1062612883804937E-2</v>
      </c>
    </row>
    <row r="159" spans="1:6">
      <c r="A159" s="24" t="s">
        <v>433</v>
      </c>
      <c r="B159" s="24" t="s">
        <v>408</v>
      </c>
      <c r="C159" s="24">
        <v>477519</v>
      </c>
      <c r="D159" s="24">
        <v>47381</v>
      </c>
      <c r="E159" s="25">
        <v>9.92232769795547E-2</v>
      </c>
      <c r="F159" s="25">
        <f t="shared" si="2"/>
        <v>1.097137961376372E-2</v>
      </c>
    </row>
    <row r="160" spans="1:6">
      <c r="A160" s="24" t="s">
        <v>433</v>
      </c>
      <c r="B160" s="24" t="s">
        <v>406</v>
      </c>
      <c r="C160" s="24">
        <v>477519</v>
      </c>
      <c r="D160" s="24">
        <v>47022</v>
      </c>
      <c r="E160" s="25">
        <v>9.8471474433478007E-2</v>
      </c>
      <c r="F160" s="25">
        <f t="shared" si="2"/>
        <v>1.0888250822025656E-2</v>
      </c>
    </row>
    <row r="161" spans="1:6">
      <c r="A161" s="24" t="s">
        <v>433</v>
      </c>
      <c r="B161" s="24" t="s">
        <v>404</v>
      </c>
      <c r="C161" s="24">
        <v>477519</v>
      </c>
      <c r="D161" s="24">
        <v>46670</v>
      </c>
      <c r="E161" s="25">
        <v>9.7734330989971002E-2</v>
      </c>
      <c r="F161" s="25">
        <f t="shared" si="2"/>
        <v>1.0806742925948224E-2</v>
      </c>
    </row>
    <row r="162" spans="1:6">
      <c r="A162" s="24" t="s">
        <v>433</v>
      </c>
      <c r="B162" s="24" t="s">
        <v>405</v>
      </c>
      <c r="C162" s="24">
        <v>477519</v>
      </c>
      <c r="D162" s="24">
        <v>43425</v>
      </c>
      <c r="E162" s="25">
        <v>9.0938789870141298E-2</v>
      </c>
      <c r="F162" s="25">
        <f t="shared" si="2"/>
        <v>1.0055342008984393E-2</v>
      </c>
    </row>
    <row r="163" spans="1:6">
      <c r="A163" s="24" t="s">
        <v>433</v>
      </c>
      <c r="B163" s="24" t="s">
        <v>401</v>
      </c>
      <c r="C163" s="24">
        <v>477519</v>
      </c>
      <c r="D163" s="24">
        <v>42807</v>
      </c>
      <c r="E163" s="25">
        <v>8.9644600528984097E-2</v>
      </c>
      <c r="F163" s="25">
        <f t="shared" si="2"/>
        <v>9.9122400778029925E-3</v>
      </c>
    </row>
    <row r="164" spans="1:6">
      <c r="A164" s="24" t="s">
        <v>433</v>
      </c>
      <c r="B164" s="24" t="s">
        <v>410</v>
      </c>
      <c r="C164" s="24">
        <v>477519</v>
      </c>
      <c r="D164" s="24">
        <v>41324</v>
      </c>
      <c r="E164" s="25">
        <v>8.6538964941709096E-2</v>
      </c>
      <c r="F164" s="25">
        <f t="shared" si="2"/>
        <v>9.5688417542722174E-3</v>
      </c>
    </row>
    <row r="165" spans="1:6">
      <c r="A165" s="24" t="s">
        <v>433</v>
      </c>
      <c r="B165" s="24" t="s">
        <v>402</v>
      </c>
      <c r="C165" s="24">
        <v>477519</v>
      </c>
      <c r="D165" s="24">
        <v>41204</v>
      </c>
      <c r="E165" s="25">
        <v>8.6287666040513494E-2</v>
      </c>
      <c r="F165" s="25">
        <f t="shared" si="2"/>
        <v>9.5410549715185481E-3</v>
      </c>
    </row>
    <row r="166" spans="1:6">
      <c r="A166" s="24" t="s">
        <v>433</v>
      </c>
      <c r="B166" s="24" t="s">
        <v>403</v>
      </c>
      <c r="C166" s="24">
        <v>477519</v>
      </c>
      <c r="D166" s="24">
        <v>39662</v>
      </c>
      <c r="E166" s="25">
        <v>8.3058475160150594E-2</v>
      </c>
      <c r="F166" s="25">
        <f t="shared" si="2"/>
        <v>9.1839948131338858E-3</v>
      </c>
    </row>
    <row r="167" spans="1:6">
      <c r="A167" s="24" t="s">
        <v>433</v>
      </c>
      <c r="B167" s="24" t="s">
        <v>409</v>
      </c>
      <c r="C167" s="24">
        <v>477519</v>
      </c>
      <c r="D167" s="24">
        <v>39485</v>
      </c>
      <c r="E167" s="25">
        <v>8.2687809280887203E-2</v>
      </c>
      <c r="F167" s="25">
        <f t="shared" si="2"/>
        <v>9.1430093085722221E-3</v>
      </c>
    </row>
    <row r="168" spans="1:6">
      <c r="A168" s="24" t="s">
        <v>433</v>
      </c>
      <c r="B168" s="24" t="s">
        <v>407</v>
      </c>
      <c r="C168" s="24">
        <v>477519</v>
      </c>
      <c r="D168" s="24">
        <v>38572</v>
      </c>
      <c r="E168" s="25">
        <v>8.0775843474290995E-2</v>
      </c>
      <c r="F168" s="25">
        <f t="shared" si="2"/>
        <v>8.9315982031213815E-3</v>
      </c>
    </row>
    <row r="169" spans="1:6">
      <c r="A169" s="24" t="s">
        <v>433</v>
      </c>
      <c r="B169" s="24" t="s">
        <v>412</v>
      </c>
      <c r="C169" s="24">
        <v>477519</v>
      </c>
      <c r="D169" s="24">
        <v>38363</v>
      </c>
      <c r="E169" s="25">
        <v>8.0338164554708796E-2</v>
      </c>
      <c r="F169" s="25">
        <f t="shared" si="2"/>
        <v>8.8832028898254058E-3</v>
      </c>
    </row>
    <row r="170" spans="1:6">
      <c r="A170" s="24" t="s">
        <v>433</v>
      </c>
      <c r="B170" s="24" t="s">
        <v>413</v>
      </c>
      <c r="C170" s="24">
        <v>477519</v>
      </c>
      <c r="D170" s="24">
        <v>35409</v>
      </c>
      <c r="E170" s="25">
        <v>7.41520232702782E-2</v>
      </c>
      <c r="F170" s="25">
        <f t="shared" si="2"/>
        <v>8.1991849210392258E-3</v>
      </c>
    </row>
    <row r="171" spans="1:6">
      <c r="A171" s="24" t="s">
        <v>433</v>
      </c>
      <c r="B171" s="24" t="s">
        <v>411</v>
      </c>
      <c r="C171" s="24">
        <v>477519</v>
      </c>
      <c r="D171" s="24">
        <v>34295</v>
      </c>
      <c r="E171" s="25">
        <v>7.1819131804179495E-2</v>
      </c>
      <c r="F171" s="25">
        <f t="shared" si="2"/>
        <v>7.9412309544759883E-3</v>
      </c>
    </row>
    <row r="172" spans="1:6">
      <c r="A172" s="24" t="s">
        <v>433</v>
      </c>
      <c r="B172" s="24" t="s">
        <v>415</v>
      </c>
      <c r="C172" s="24">
        <v>477519</v>
      </c>
      <c r="D172" s="24">
        <v>33186</v>
      </c>
      <c r="E172" s="25">
        <v>6.9496711125630606E-2</v>
      </c>
      <c r="F172" s="25">
        <f t="shared" si="2"/>
        <v>7.684434770527486E-3</v>
      </c>
    </row>
    <row r="173" spans="1:6">
      <c r="A173" s="24" t="s">
        <v>433</v>
      </c>
      <c r="B173" s="24" t="s">
        <v>414</v>
      </c>
      <c r="C173" s="24">
        <v>477519</v>
      </c>
      <c r="D173" s="24">
        <v>25636</v>
      </c>
      <c r="E173" s="25">
        <v>5.3685821925410299E-2</v>
      </c>
      <c r="F173" s="25">
        <f t="shared" si="2"/>
        <v>5.9361830222757379E-3</v>
      </c>
    </row>
    <row r="174" spans="1:6">
      <c r="A174" s="24" t="s">
        <v>433</v>
      </c>
      <c r="B174" s="24" t="s">
        <v>419</v>
      </c>
      <c r="C174" s="24">
        <v>477519</v>
      </c>
      <c r="D174" s="24">
        <v>20766</v>
      </c>
      <c r="E174" s="25">
        <v>4.3487274851890703E-2</v>
      </c>
      <c r="F174" s="25">
        <f t="shared" si="2"/>
        <v>4.8085027555226229E-3</v>
      </c>
    </row>
    <row r="175" spans="1:6">
      <c r="A175" s="24" t="s">
        <v>433</v>
      </c>
      <c r="B175" s="24" t="s">
        <v>417</v>
      </c>
      <c r="C175" s="24">
        <v>477519</v>
      </c>
      <c r="D175" s="24">
        <v>20670</v>
      </c>
      <c r="E175" s="25">
        <v>4.3286235730934201E-2</v>
      </c>
      <c r="F175" s="25">
        <f t="shared" si="2"/>
        <v>4.7862733293196867E-3</v>
      </c>
    </row>
    <row r="176" spans="1:6">
      <c r="A176" s="24" t="s">
        <v>433</v>
      </c>
      <c r="B176" s="24" t="s">
        <v>418</v>
      </c>
      <c r="C176" s="24">
        <v>477519</v>
      </c>
      <c r="D176" s="24">
        <v>19223</v>
      </c>
      <c r="E176" s="25">
        <v>4.0255989814017797E-2</v>
      </c>
      <c r="F176" s="25">
        <f t="shared" si="2"/>
        <v>4.451211040615014E-3</v>
      </c>
    </row>
    <row r="177" spans="1:6">
      <c r="A177" s="24" t="s">
        <v>433</v>
      </c>
      <c r="B177" s="24" t="s">
        <v>420</v>
      </c>
      <c r="C177" s="24">
        <v>477519</v>
      </c>
      <c r="D177" s="24">
        <v>16375</v>
      </c>
      <c r="E177" s="25">
        <v>3.4291829225643299E-2</v>
      </c>
      <c r="F177" s="25">
        <f t="shared" si="2"/>
        <v>3.791738063261242E-3</v>
      </c>
    </row>
    <row r="178" spans="1:6">
      <c r="A178" s="24" t="s">
        <v>433</v>
      </c>
      <c r="B178" s="24" t="s">
        <v>421</v>
      </c>
      <c r="C178" s="24">
        <v>477519</v>
      </c>
      <c r="D178" s="24">
        <v>12607</v>
      </c>
      <c r="E178" s="25">
        <v>2.64010437281029E-2</v>
      </c>
      <c r="F178" s="25">
        <f t="shared" si="2"/>
        <v>2.9192330847959986E-3</v>
      </c>
    </row>
    <row r="179" spans="1:6">
      <c r="A179" s="24" t="s">
        <v>433</v>
      </c>
      <c r="B179" s="24" t="s">
        <v>422</v>
      </c>
      <c r="C179" s="24">
        <v>477519</v>
      </c>
      <c r="D179" s="24">
        <v>7135</v>
      </c>
      <c r="E179" s="25">
        <v>1.49418138335856E-2</v>
      </c>
      <c r="F179" s="25">
        <f t="shared" si="2"/>
        <v>1.652155791228639E-3</v>
      </c>
    </row>
    <row r="180" spans="1:6">
      <c r="A180" s="24" t="s">
        <v>433</v>
      </c>
      <c r="B180" s="24" t="s">
        <v>423</v>
      </c>
      <c r="C180" s="24">
        <v>477519</v>
      </c>
      <c r="D180" s="24">
        <v>4930</v>
      </c>
      <c r="E180" s="25">
        <v>1.0324196524117301E-2</v>
      </c>
      <c r="F180" s="25">
        <f t="shared" si="2"/>
        <v>1.1415736581299495E-3</v>
      </c>
    </row>
    <row r="181" spans="1:6">
      <c r="A181" s="24" t="s">
        <v>433</v>
      </c>
      <c r="B181" s="24" t="s">
        <v>434</v>
      </c>
      <c r="C181" s="24">
        <v>477519</v>
      </c>
      <c r="D181" s="24">
        <v>324</v>
      </c>
      <c r="E181" s="25">
        <v>6.7850703322799703E-4</v>
      </c>
      <c r="F181" s="25">
        <f t="shared" si="2"/>
        <v>7.5024313434909461E-5</v>
      </c>
    </row>
    <row r="182" spans="1:6">
      <c r="A182" s="24" t="s">
        <v>433</v>
      </c>
      <c r="B182" s="24" t="s">
        <v>435</v>
      </c>
      <c r="C182" s="24">
        <v>477519</v>
      </c>
      <c r="D182" s="24">
        <v>156</v>
      </c>
      <c r="E182" s="25">
        <v>3.2668857155422002E-4</v>
      </c>
      <c r="F182" s="25">
        <f t="shared" si="2"/>
        <v>3.6122817579771222E-5</v>
      </c>
    </row>
    <row r="183" spans="1:6">
      <c r="A183" s="24" t="s">
        <v>433</v>
      </c>
      <c r="B183" s="24" t="s">
        <v>430</v>
      </c>
      <c r="C183" s="24">
        <v>477519</v>
      </c>
      <c r="D183" s="24">
        <v>144</v>
      </c>
      <c r="E183" s="25">
        <v>3.0155868143466499E-4</v>
      </c>
      <c r="F183" s="25">
        <f t="shared" si="2"/>
        <v>3.3344139304404205E-5</v>
      </c>
    </row>
    <row r="184" spans="1:6">
      <c r="A184" s="24" t="s">
        <v>433</v>
      </c>
      <c r="B184" s="24" t="s">
        <v>436</v>
      </c>
      <c r="C184" s="24">
        <v>477519</v>
      </c>
      <c r="D184" s="24">
        <v>118</v>
      </c>
      <c r="E184" s="25">
        <v>2.4711058617562799E-4</v>
      </c>
      <c r="F184" s="25">
        <f t="shared" si="2"/>
        <v>2.7323669707775668E-5</v>
      </c>
    </row>
    <row r="185" spans="1:6">
      <c r="A185" s="24" t="s">
        <v>433</v>
      </c>
      <c r="B185" s="24" t="s">
        <v>437</v>
      </c>
      <c r="C185" s="24">
        <v>477519</v>
      </c>
      <c r="D185" s="24">
        <v>102</v>
      </c>
      <c r="E185" s="25">
        <v>2.13604066016221E-4</v>
      </c>
      <c r="F185" s="25">
        <f t="shared" si="2"/>
        <v>2.3618765340619645E-5</v>
      </c>
    </row>
    <row r="186" spans="1:6">
      <c r="A186" s="24" t="s">
        <v>433</v>
      </c>
      <c r="B186" s="24" t="s">
        <v>438</v>
      </c>
      <c r="C186" s="24">
        <v>477519</v>
      </c>
      <c r="D186" s="24">
        <v>94</v>
      </c>
      <c r="E186" s="25">
        <v>1.96850805936517E-4</v>
      </c>
      <c r="F186" s="25">
        <f t="shared" si="2"/>
        <v>2.1766313157041634E-5</v>
      </c>
    </row>
    <row r="187" spans="1:6">
      <c r="A187" s="24" t="s">
        <v>433</v>
      </c>
      <c r="B187" s="24" t="s">
        <v>439</v>
      </c>
      <c r="C187" s="24">
        <v>477519</v>
      </c>
      <c r="D187" s="24">
        <v>78</v>
      </c>
      <c r="E187" s="25">
        <v>1.6334428577711001E-4</v>
      </c>
      <c r="F187" s="25">
        <f t="shared" si="2"/>
        <v>1.8061408789885611E-5</v>
      </c>
    </row>
    <row r="188" spans="1:6">
      <c r="A188" s="24" t="s">
        <v>433</v>
      </c>
      <c r="B188" s="24" t="s">
        <v>440</v>
      </c>
      <c r="C188" s="24">
        <v>477519</v>
      </c>
      <c r="D188" s="24">
        <v>73</v>
      </c>
      <c r="E188" s="25">
        <v>1.5287349822729499E-4</v>
      </c>
      <c r="F188" s="25">
        <f t="shared" ref="F188:F202" si="3">D188/SUM($D$124:$D$202)</f>
        <v>1.6903626175149354E-5</v>
      </c>
    </row>
    <row r="189" spans="1:6">
      <c r="A189" s="24" t="s">
        <v>433</v>
      </c>
      <c r="B189" s="24" t="s">
        <v>441</v>
      </c>
      <c r="C189" s="24">
        <v>477519</v>
      </c>
      <c r="D189" s="24">
        <v>63</v>
      </c>
      <c r="E189" s="25">
        <v>1.31931923127666E-4</v>
      </c>
      <c r="F189" s="25">
        <f t="shared" si="3"/>
        <v>1.458806094567684E-5</v>
      </c>
    </row>
    <row r="190" spans="1:6">
      <c r="A190" s="24" t="s">
        <v>433</v>
      </c>
      <c r="B190" s="24" t="s">
        <v>442</v>
      </c>
      <c r="C190" s="24">
        <v>477519</v>
      </c>
      <c r="D190" s="24">
        <v>61</v>
      </c>
      <c r="E190" s="25">
        <v>1.2774360810774001E-4</v>
      </c>
      <c r="F190" s="25">
        <f t="shared" si="3"/>
        <v>1.4124947899782337E-5</v>
      </c>
    </row>
    <row r="191" spans="1:6">
      <c r="A191" s="24" t="s">
        <v>433</v>
      </c>
      <c r="B191" s="24" t="s">
        <v>427</v>
      </c>
      <c r="C191" s="24">
        <v>477519</v>
      </c>
      <c r="D191" s="24">
        <v>53</v>
      </c>
      <c r="E191" s="25">
        <v>1.10990348028036E-4</v>
      </c>
      <c r="F191" s="25">
        <f t="shared" si="3"/>
        <v>1.2272495716204325E-5</v>
      </c>
    </row>
    <row r="192" spans="1:6">
      <c r="A192" s="24" t="s">
        <v>433</v>
      </c>
      <c r="B192" s="24" t="s">
        <v>426</v>
      </c>
      <c r="C192" s="24">
        <v>477519</v>
      </c>
      <c r="D192" s="24">
        <v>50</v>
      </c>
      <c r="E192" s="25">
        <v>1.04707875498147E-4</v>
      </c>
      <c r="F192" s="25">
        <f t="shared" si="3"/>
        <v>1.1577826147362571E-5</v>
      </c>
    </row>
    <row r="193" spans="1:6">
      <c r="A193" s="24" t="s">
        <v>433</v>
      </c>
      <c r="B193" s="24" t="s">
        <v>443</v>
      </c>
      <c r="C193" s="24">
        <v>477519</v>
      </c>
      <c r="D193" s="24">
        <v>40</v>
      </c>
      <c r="E193" s="25">
        <v>8.3766300398518097E-5</v>
      </c>
      <c r="F193" s="25">
        <f t="shared" si="3"/>
        <v>9.262260917890057E-6</v>
      </c>
    </row>
    <row r="194" spans="1:6">
      <c r="A194" s="24" t="s">
        <v>433</v>
      </c>
      <c r="B194" s="24" t="s">
        <v>444</v>
      </c>
      <c r="C194" s="24">
        <v>477519</v>
      </c>
      <c r="D194" s="24">
        <v>40</v>
      </c>
      <c r="E194" s="25">
        <v>8.3766300398518097E-5</v>
      </c>
      <c r="F194" s="25">
        <f t="shared" si="3"/>
        <v>9.262260917890057E-6</v>
      </c>
    </row>
    <row r="195" spans="1:6">
      <c r="A195" s="24" t="s">
        <v>433</v>
      </c>
      <c r="B195" s="24" t="s">
        <v>428</v>
      </c>
      <c r="C195" s="24">
        <v>477519</v>
      </c>
      <c r="D195" s="24">
        <v>33</v>
      </c>
      <c r="E195" s="25">
        <v>6.9107197828777395E-5</v>
      </c>
      <c r="F195" s="25">
        <f t="shared" si="3"/>
        <v>7.641365257259297E-6</v>
      </c>
    </row>
    <row r="196" spans="1:6">
      <c r="A196" s="24" t="s">
        <v>433</v>
      </c>
      <c r="B196" s="24" t="s">
        <v>432</v>
      </c>
      <c r="C196" s="24">
        <v>477519</v>
      </c>
      <c r="D196" s="24">
        <v>30</v>
      </c>
      <c r="E196" s="25">
        <v>6.2824725298888596E-5</v>
      </c>
      <c r="F196" s="25">
        <f t="shared" si="3"/>
        <v>6.9466956884175427E-6</v>
      </c>
    </row>
    <row r="197" spans="1:6">
      <c r="A197" s="24" t="s">
        <v>433</v>
      </c>
      <c r="B197" s="24" t="s">
        <v>445</v>
      </c>
      <c r="C197" s="24">
        <v>477519</v>
      </c>
      <c r="D197" s="24">
        <v>26</v>
      </c>
      <c r="E197" s="25">
        <v>5.4448095259036801E-5</v>
      </c>
      <c r="F197" s="25">
        <f t="shared" si="3"/>
        <v>6.020469596628537E-6</v>
      </c>
    </row>
    <row r="198" spans="1:6">
      <c r="A198" s="24" t="s">
        <v>433</v>
      </c>
      <c r="B198" s="24" t="s">
        <v>446</v>
      </c>
      <c r="C198" s="24">
        <v>477519</v>
      </c>
      <c r="D198" s="24">
        <v>14</v>
      </c>
      <c r="E198" s="25">
        <v>2.9318205139481299E-5</v>
      </c>
      <c r="F198" s="25">
        <f t="shared" si="3"/>
        <v>3.2417913212615199E-6</v>
      </c>
    </row>
    <row r="199" spans="1:6">
      <c r="A199" s="24" t="s">
        <v>433</v>
      </c>
      <c r="B199" s="24" t="s">
        <v>447</v>
      </c>
      <c r="C199" s="24">
        <v>477519</v>
      </c>
      <c r="D199" s="24">
        <v>10</v>
      </c>
      <c r="E199" s="25">
        <v>2.09415750996295E-5</v>
      </c>
      <c r="F199" s="25">
        <f t="shared" si="3"/>
        <v>2.3155652294725142E-6</v>
      </c>
    </row>
    <row r="200" spans="1:6">
      <c r="A200" s="24" t="s">
        <v>433</v>
      </c>
      <c r="B200" s="24" t="s">
        <v>448</v>
      </c>
      <c r="C200" s="24">
        <v>477519</v>
      </c>
      <c r="D200" s="24">
        <v>9</v>
      </c>
      <c r="E200" s="25">
        <v>1.8847417589666501E-5</v>
      </c>
      <c r="F200" s="25">
        <f t="shared" si="3"/>
        <v>2.0840087065252628E-6</v>
      </c>
    </row>
    <row r="201" spans="1:6">
      <c r="A201" s="24" t="s">
        <v>433</v>
      </c>
      <c r="B201" s="24" t="s">
        <v>449</v>
      </c>
      <c r="C201" s="24">
        <v>477519</v>
      </c>
      <c r="D201" s="24">
        <v>5</v>
      </c>
      <c r="E201" s="25">
        <v>1.0470787549814699E-5</v>
      </c>
      <c r="F201" s="25">
        <f t="shared" si="3"/>
        <v>1.1577826147362571E-6</v>
      </c>
    </row>
    <row r="202" spans="1:6">
      <c r="A202" s="24" t="s">
        <v>433</v>
      </c>
      <c r="B202" s="24" t="s">
        <v>431</v>
      </c>
      <c r="C202" s="24">
        <v>477519</v>
      </c>
      <c r="D202" s="24">
        <v>4</v>
      </c>
      <c r="E202" s="25">
        <v>8.37663003985181E-6</v>
      </c>
      <c r="F202" s="25">
        <f t="shared" si="3"/>
        <v>9.262260917890057E-7</v>
      </c>
    </row>
    <row r="203" spans="1:6">
      <c r="A203" s="24" t="s">
        <v>450</v>
      </c>
      <c r="B203" s="24" t="s">
        <v>370</v>
      </c>
      <c r="C203" s="24">
        <v>474305</v>
      </c>
      <c r="D203" s="24">
        <v>187751</v>
      </c>
      <c r="E203" s="25">
        <v>0.39584444608427</v>
      </c>
      <c r="F203" s="25">
        <f t="shared" ref="F203:F266" si="4">D203/SUM($D$203:$D$288)</f>
        <v>4.4325828398692826E-2</v>
      </c>
    </row>
    <row r="204" spans="1:6">
      <c r="A204" s="24" t="s">
        <v>450</v>
      </c>
      <c r="B204" s="24" t="s">
        <v>367</v>
      </c>
      <c r="C204" s="24">
        <v>474305</v>
      </c>
      <c r="D204" s="24">
        <v>184289</v>
      </c>
      <c r="E204" s="25">
        <v>0.38854534529469398</v>
      </c>
      <c r="F204" s="25">
        <f t="shared" si="4"/>
        <v>4.3508490446211752E-2</v>
      </c>
    </row>
    <row r="205" spans="1:6">
      <c r="A205" s="24" t="s">
        <v>450</v>
      </c>
      <c r="B205" s="24" t="s">
        <v>368</v>
      </c>
      <c r="C205" s="24">
        <v>474305</v>
      </c>
      <c r="D205" s="24">
        <v>178339</v>
      </c>
      <c r="E205" s="25">
        <v>0.376000674671361</v>
      </c>
      <c r="F205" s="25">
        <f t="shared" si="4"/>
        <v>4.2103764618001929E-2</v>
      </c>
    </row>
    <row r="206" spans="1:6">
      <c r="A206" s="24" t="s">
        <v>450</v>
      </c>
      <c r="B206" s="24" t="s">
        <v>372</v>
      </c>
      <c r="C206" s="24">
        <v>474305</v>
      </c>
      <c r="D206" s="24">
        <v>174036</v>
      </c>
      <c r="E206" s="25">
        <v>0.36692845321048601</v>
      </c>
      <c r="F206" s="25">
        <f t="shared" si="4"/>
        <v>4.1087876342575561E-2</v>
      </c>
    </row>
    <row r="207" spans="1:6">
      <c r="A207" s="24" t="s">
        <v>450</v>
      </c>
      <c r="B207" s="24" t="s">
        <v>369</v>
      </c>
      <c r="C207" s="24">
        <v>474305</v>
      </c>
      <c r="D207" s="24">
        <v>172192</v>
      </c>
      <c r="E207" s="25">
        <v>0.36304065949125502</v>
      </c>
      <c r="F207" s="25">
        <f t="shared" si="4"/>
        <v>4.065252938001776E-2</v>
      </c>
    </row>
    <row r="208" spans="1:6">
      <c r="A208" s="24" t="s">
        <v>450</v>
      </c>
      <c r="B208" s="24" t="s">
        <v>371</v>
      </c>
      <c r="C208" s="24">
        <v>474305</v>
      </c>
      <c r="D208" s="24">
        <v>165935</v>
      </c>
      <c r="E208" s="25">
        <v>0.34984872603071798</v>
      </c>
      <c r="F208" s="25">
        <f t="shared" si="4"/>
        <v>3.9175324420839805E-2</v>
      </c>
    </row>
    <row r="209" spans="1:6">
      <c r="A209" s="24" t="s">
        <v>450</v>
      </c>
      <c r="B209" s="24" t="s">
        <v>373</v>
      </c>
      <c r="C209" s="24">
        <v>474305</v>
      </c>
      <c r="D209" s="24">
        <v>149516</v>
      </c>
      <c r="E209" s="25">
        <v>0.31523176015433102</v>
      </c>
      <c r="F209" s="25">
        <f t="shared" si="4"/>
        <v>3.5298989400104161E-2</v>
      </c>
    </row>
    <row r="210" spans="1:6">
      <c r="A210" s="24" t="s">
        <v>450</v>
      </c>
      <c r="B210" s="24" t="s">
        <v>376</v>
      </c>
      <c r="C210" s="24">
        <v>474305</v>
      </c>
      <c r="D210" s="24">
        <v>149277</v>
      </c>
      <c r="E210" s="25">
        <v>0.31472786498139299</v>
      </c>
      <c r="F210" s="25">
        <f t="shared" si="4"/>
        <v>3.5242564278601278E-2</v>
      </c>
    </row>
    <row r="211" spans="1:6">
      <c r="A211" s="24" t="s">
        <v>450</v>
      </c>
      <c r="B211" s="24" t="s">
        <v>374</v>
      </c>
      <c r="C211" s="24">
        <v>474305</v>
      </c>
      <c r="D211" s="24">
        <v>135982</v>
      </c>
      <c r="E211" s="25">
        <v>0.28669737826925701</v>
      </c>
      <c r="F211" s="25">
        <f t="shared" si="4"/>
        <v>3.2103769339769418E-2</v>
      </c>
    </row>
    <row r="212" spans="1:6">
      <c r="A212" s="24" t="s">
        <v>450</v>
      </c>
      <c r="B212" s="24" t="s">
        <v>375</v>
      </c>
      <c r="C212" s="24">
        <v>474305</v>
      </c>
      <c r="D212" s="24">
        <v>135454</v>
      </c>
      <c r="E212" s="25">
        <v>0.28558417052318602</v>
      </c>
      <c r="F212" s="25">
        <f t="shared" si="4"/>
        <v>3.1979114678039204E-2</v>
      </c>
    </row>
    <row r="213" spans="1:6">
      <c r="A213" s="24" t="s">
        <v>450</v>
      </c>
      <c r="B213" s="24" t="s">
        <v>378</v>
      </c>
      <c r="C213" s="24">
        <v>474305</v>
      </c>
      <c r="D213" s="24">
        <v>127406</v>
      </c>
      <c r="E213" s="25">
        <v>0.26861618578762603</v>
      </c>
      <c r="F213" s="25">
        <f t="shared" si="4"/>
        <v>3.007907544015136E-2</v>
      </c>
    </row>
    <row r="214" spans="1:6">
      <c r="A214" s="24" t="s">
        <v>450</v>
      </c>
      <c r="B214" s="24" t="s">
        <v>382</v>
      </c>
      <c r="C214" s="24">
        <v>474305</v>
      </c>
      <c r="D214" s="24">
        <v>117609</v>
      </c>
      <c r="E214" s="25">
        <v>0.247960700393206</v>
      </c>
      <c r="F214" s="25">
        <f t="shared" si="4"/>
        <v>2.7766117635282181E-2</v>
      </c>
    </row>
    <row r="215" spans="1:6">
      <c r="A215" s="24" t="s">
        <v>450</v>
      </c>
      <c r="B215" s="24" t="s">
        <v>377</v>
      </c>
      <c r="C215" s="24">
        <v>474305</v>
      </c>
      <c r="D215" s="24">
        <v>113262</v>
      </c>
      <c r="E215" s="25">
        <v>0.23879571162016</v>
      </c>
      <c r="F215" s="25">
        <f t="shared" si="4"/>
        <v>2.6739841471378298E-2</v>
      </c>
    </row>
    <row r="216" spans="1:6">
      <c r="A216" s="24" t="s">
        <v>450</v>
      </c>
      <c r="B216" s="24" t="s">
        <v>381</v>
      </c>
      <c r="C216" s="24">
        <v>474305</v>
      </c>
      <c r="D216" s="24">
        <v>112617</v>
      </c>
      <c r="E216" s="25">
        <v>0.23743582715763001</v>
      </c>
      <c r="F216" s="25">
        <f t="shared" si="4"/>
        <v>2.6587564469832865E-2</v>
      </c>
    </row>
    <row r="217" spans="1:6">
      <c r="A217" s="24" t="s">
        <v>450</v>
      </c>
      <c r="B217" s="24" t="s">
        <v>379</v>
      </c>
      <c r="C217" s="24">
        <v>474305</v>
      </c>
      <c r="D217" s="24">
        <v>108643</v>
      </c>
      <c r="E217" s="25">
        <v>0.229057252190046</v>
      </c>
      <c r="F217" s="25">
        <f t="shared" si="4"/>
        <v>2.5649349269613396E-2</v>
      </c>
    </row>
    <row r="218" spans="1:6">
      <c r="A218" s="24" t="s">
        <v>450</v>
      </c>
      <c r="B218" s="24" t="s">
        <v>380</v>
      </c>
      <c r="C218" s="24">
        <v>474305</v>
      </c>
      <c r="D218" s="24">
        <v>106546</v>
      </c>
      <c r="E218" s="25">
        <v>0.22463604642582299</v>
      </c>
      <c r="F218" s="25">
        <f t="shared" si="4"/>
        <v>2.5154271948309867E-2</v>
      </c>
    </row>
    <row r="219" spans="1:6">
      <c r="A219" s="24" t="s">
        <v>450</v>
      </c>
      <c r="B219" s="24" t="s">
        <v>384</v>
      </c>
      <c r="C219" s="24">
        <v>474305</v>
      </c>
      <c r="D219" s="24">
        <v>102863</v>
      </c>
      <c r="E219" s="25">
        <v>0.21687100072738</v>
      </c>
      <c r="F219" s="25">
        <f t="shared" si="4"/>
        <v>2.4284758465066711E-2</v>
      </c>
    </row>
    <row r="220" spans="1:6">
      <c r="A220" s="24" t="s">
        <v>450</v>
      </c>
      <c r="B220" s="24" t="s">
        <v>389</v>
      </c>
      <c r="C220" s="24">
        <v>474305</v>
      </c>
      <c r="D220" s="24">
        <v>92842</v>
      </c>
      <c r="E220" s="25">
        <v>0.195743245380082</v>
      </c>
      <c r="F220" s="25">
        <f t="shared" si="4"/>
        <v>2.1918916864311983E-2</v>
      </c>
    </row>
    <row r="221" spans="1:6">
      <c r="A221" s="24" t="s">
        <v>450</v>
      </c>
      <c r="B221" s="24" t="s">
        <v>383</v>
      </c>
      <c r="C221" s="24">
        <v>474305</v>
      </c>
      <c r="D221" s="24">
        <v>92624</v>
      </c>
      <c r="E221" s="25">
        <v>0.19528362551522699</v>
      </c>
      <c r="F221" s="25">
        <f t="shared" si="4"/>
        <v>2.1867449598673372E-2</v>
      </c>
    </row>
    <row r="222" spans="1:6">
      <c r="A222" s="24" t="s">
        <v>450</v>
      </c>
      <c r="B222" s="24" t="s">
        <v>385</v>
      </c>
      <c r="C222" s="24">
        <v>474305</v>
      </c>
      <c r="D222" s="24">
        <v>75587</v>
      </c>
      <c r="E222" s="25">
        <v>0.159363700572416</v>
      </c>
      <c r="F222" s="25">
        <f t="shared" si="4"/>
        <v>1.78452119625035E-2</v>
      </c>
    </row>
    <row r="223" spans="1:6">
      <c r="A223" s="24" t="s">
        <v>450</v>
      </c>
      <c r="B223" s="24" t="s">
        <v>388</v>
      </c>
      <c r="C223" s="24">
        <v>474305</v>
      </c>
      <c r="D223" s="24">
        <v>73144</v>
      </c>
      <c r="E223" s="25">
        <v>0.15421300639883601</v>
      </c>
      <c r="F223" s="25">
        <f t="shared" si="4"/>
        <v>1.7268448063626762E-2</v>
      </c>
    </row>
    <row r="224" spans="1:6">
      <c r="A224" s="24" t="s">
        <v>450</v>
      </c>
      <c r="B224" s="24" t="s">
        <v>386</v>
      </c>
      <c r="C224" s="24">
        <v>474305</v>
      </c>
      <c r="D224" s="24">
        <v>71353</v>
      </c>
      <c r="E224" s="25">
        <v>0.150436955123812</v>
      </c>
      <c r="F224" s="25">
        <f t="shared" si="4"/>
        <v>1.684561378491688E-2</v>
      </c>
    </row>
    <row r="225" spans="1:6">
      <c r="A225" s="24" t="s">
        <v>450</v>
      </c>
      <c r="B225" s="24" t="s">
        <v>387</v>
      </c>
      <c r="C225" s="24">
        <v>474305</v>
      </c>
      <c r="D225" s="24">
        <v>71229</v>
      </c>
      <c r="E225" s="25">
        <v>0.150175519971326</v>
      </c>
      <c r="F225" s="25">
        <f t="shared" si="4"/>
        <v>1.6816338826480239E-2</v>
      </c>
    </row>
    <row r="226" spans="1:6">
      <c r="A226" s="24" t="s">
        <v>450</v>
      </c>
      <c r="B226" s="24" t="s">
        <v>395</v>
      </c>
      <c r="C226" s="24">
        <v>474305</v>
      </c>
      <c r="D226" s="24">
        <v>61296</v>
      </c>
      <c r="E226" s="25">
        <v>0.12923329924837301</v>
      </c>
      <c r="F226" s="25">
        <f t="shared" si="4"/>
        <v>1.4471273002680548E-2</v>
      </c>
    </row>
    <row r="227" spans="1:6">
      <c r="A227" s="24" t="s">
        <v>450</v>
      </c>
      <c r="B227" s="24" t="s">
        <v>393</v>
      </c>
      <c r="C227" s="24">
        <v>474305</v>
      </c>
      <c r="D227" s="24">
        <v>60304</v>
      </c>
      <c r="E227" s="25">
        <v>0.12714181802848301</v>
      </c>
      <c r="F227" s="25">
        <f t="shared" si="4"/>
        <v>1.4237073335187414E-2</v>
      </c>
    </row>
    <row r="228" spans="1:6">
      <c r="A228" s="24" t="s">
        <v>450</v>
      </c>
      <c r="B228" s="24" t="s">
        <v>391</v>
      </c>
      <c r="C228" s="24">
        <v>474305</v>
      </c>
      <c r="D228" s="24">
        <v>59320</v>
      </c>
      <c r="E228" s="25">
        <v>0.12506720359262499</v>
      </c>
      <c r="F228" s="25">
        <f t="shared" si="4"/>
        <v>1.4004762374690193E-2</v>
      </c>
    </row>
    <row r="229" spans="1:6">
      <c r="A229" s="24" t="s">
        <v>450</v>
      </c>
      <c r="B229" s="24" t="s">
        <v>416</v>
      </c>
      <c r="C229" s="24">
        <v>474305</v>
      </c>
      <c r="D229" s="24">
        <v>57736</v>
      </c>
      <c r="E229" s="25">
        <v>0.121727580354413</v>
      </c>
      <c r="F229" s="25">
        <f t="shared" si="4"/>
        <v>1.3630798389499545E-2</v>
      </c>
    </row>
    <row r="230" spans="1:6">
      <c r="A230" s="24" t="s">
        <v>450</v>
      </c>
      <c r="B230" s="24" t="s">
        <v>392</v>
      </c>
      <c r="C230" s="24">
        <v>474305</v>
      </c>
      <c r="D230" s="24">
        <v>57726</v>
      </c>
      <c r="E230" s="25">
        <v>0.121706496874374</v>
      </c>
      <c r="F230" s="25">
        <f t="shared" si="4"/>
        <v>1.3628437505754654E-2</v>
      </c>
    </row>
    <row r="231" spans="1:6">
      <c r="A231" s="24" t="s">
        <v>450</v>
      </c>
      <c r="B231" s="24" t="s">
        <v>390</v>
      </c>
      <c r="C231" s="24">
        <v>474305</v>
      </c>
      <c r="D231" s="24">
        <v>56917</v>
      </c>
      <c r="E231" s="25">
        <v>0.120000843339201</v>
      </c>
      <c r="F231" s="25">
        <f t="shared" si="4"/>
        <v>1.3437442010793017E-2</v>
      </c>
    </row>
    <row r="232" spans="1:6">
      <c r="A232" s="24" t="s">
        <v>450</v>
      </c>
      <c r="B232" s="24" t="s">
        <v>398</v>
      </c>
      <c r="C232" s="24">
        <v>474305</v>
      </c>
      <c r="D232" s="24">
        <v>55300</v>
      </c>
      <c r="E232" s="25">
        <v>0.11659164461686</v>
      </c>
      <c r="F232" s="25">
        <f t="shared" si="4"/>
        <v>1.305568710924423E-2</v>
      </c>
    </row>
    <row r="233" spans="1:6">
      <c r="A233" s="24" t="s">
        <v>450</v>
      </c>
      <c r="B233" s="24" t="s">
        <v>396</v>
      </c>
      <c r="C233" s="24">
        <v>474305</v>
      </c>
      <c r="D233" s="24">
        <v>53615</v>
      </c>
      <c r="E233" s="25">
        <v>0.113039078230252</v>
      </c>
      <c r="F233" s="25">
        <f t="shared" si="4"/>
        <v>1.2657878198230187E-2</v>
      </c>
    </row>
    <row r="234" spans="1:6">
      <c r="A234" s="24" t="s">
        <v>450</v>
      </c>
      <c r="B234" s="24" t="s">
        <v>394</v>
      </c>
      <c r="C234" s="24">
        <v>474305</v>
      </c>
      <c r="D234" s="24">
        <v>52145</v>
      </c>
      <c r="E234" s="25">
        <v>0.10993980666448799</v>
      </c>
      <c r="F234" s="25">
        <f t="shared" si="4"/>
        <v>1.231082828773129E-2</v>
      </c>
    </row>
    <row r="235" spans="1:6">
      <c r="A235" s="24" t="s">
        <v>450</v>
      </c>
      <c r="B235" s="24" t="s">
        <v>399</v>
      </c>
      <c r="C235" s="24">
        <v>474305</v>
      </c>
      <c r="D235" s="24">
        <v>50497</v>
      </c>
      <c r="E235" s="25">
        <v>0.106465249154025</v>
      </c>
      <c r="F235" s="25">
        <f t="shared" si="4"/>
        <v>1.1921754646573343E-2</v>
      </c>
    </row>
    <row r="236" spans="1:6">
      <c r="A236" s="24" t="s">
        <v>450</v>
      </c>
      <c r="B236" s="24" t="s">
        <v>397</v>
      </c>
      <c r="C236" s="24">
        <v>474305</v>
      </c>
      <c r="D236" s="24">
        <v>50279</v>
      </c>
      <c r="E236" s="25">
        <v>0.10600562928917</v>
      </c>
      <c r="F236" s="25">
        <f t="shared" si="4"/>
        <v>1.187028738093473E-2</v>
      </c>
    </row>
    <row r="237" spans="1:6">
      <c r="A237" s="24" t="s">
        <v>450</v>
      </c>
      <c r="B237" s="24" t="s">
        <v>406</v>
      </c>
      <c r="C237" s="24">
        <v>474305</v>
      </c>
      <c r="D237" s="24">
        <v>47492</v>
      </c>
      <c r="E237" s="25">
        <v>0.100129663402241</v>
      </c>
      <c r="F237" s="25">
        <f t="shared" si="4"/>
        <v>1.1212309081233759E-2</v>
      </c>
    </row>
    <row r="238" spans="1:6">
      <c r="A238" s="24" t="s">
        <v>450</v>
      </c>
      <c r="B238" s="24" t="s">
        <v>400</v>
      </c>
      <c r="C238" s="24">
        <v>474305</v>
      </c>
      <c r="D238" s="24">
        <v>47353</v>
      </c>
      <c r="E238" s="25">
        <v>9.9836603029696006E-2</v>
      </c>
      <c r="F238" s="25">
        <f t="shared" si="4"/>
        <v>1.1179492797179783E-2</v>
      </c>
    </row>
    <row r="239" spans="1:6">
      <c r="A239" s="24" t="s">
        <v>450</v>
      </c>
      <c r="B239" s="24" t="s">
        <v>405</v>
      </c>
      <c r="C239" s="24">
        <v>474305</v>
      </c>
      <c r="D239" s="24">
        <v>46878</v>
      </c>
      <c r="E239" s="25">
        <v>9.8835137727833297E-2</v>
      </c>
      <c r="F239" s="25">
        <f t="shared" si="4"/>
        <v>1.1067350819297486E-2</v>
      </c>
    </row>
    <row r="240" spans="1:6">
      <c r="A240" s="24" t="s">
        <v>450</v>
      </c>
      <c r="B240" s="24" t="s">
        <v>404</v>
      </c>
      <c r="C240" s="24">
        <v>474305</v>
      </c>
      <c r="D240" s="24">
        <v>44013</v>
      </c>
      <c r="E240" s="25">
        <v>9.2794720696598096E-2</v>
      </c>
      <c r="F240" s="25">
        <f t="shared" si="4"/>
        <v>1.0390957626386369E-2</v>
      </c>
    </row>
    <row r="241" spans="1:6">
      <c r="A241" s="24" t="s">
        <v>450</v>
      </c>
      <c r="B241" s="24" t="s">
        <v>401</v>
      </c>
      <c r="C241" s="24">
        <v>474305</v>
      </c>
      <c r="D241" s="24">
        <v>41741</v>
      </c>
      <c r="E241" s="25">
        <v>8.8004554031688401E-2</v>
      </c>
      <c r="F241" s="25">
        <f t="shared" si="4"/>
        <v>9.8545648395472578E-3</v>
      </c>
    </row>
    <row r="242" spans="1:6">
      <c r="A242" s="24" t="s">
        <v>450</v>
      </c>
      <c r="B242" s="24" t="s">
        <v>402</v>
      </c>
      <c r="C242" s="24">
        <v>474305</v>
      </c>
      <c r="D242" s="24">
        <v>41563</v>
      </c>
      <c r="E242" s="25">
        <v>8.7629268086990397E-2</v>
      </c>
      <c r="F242" s="25">
        <f t="shared" si="4"/>
        <v>9.8125411088882085E-3</v>
      </c>
    </row>
    <row r="243" spans="1:6">
      <c r="A243" s="24" t="s">
        <v>450</v>
      </c>
      <c r="B243" s="24" t="s">
        <v>408</v>
      </c>
      <c r="C243" s="24">
        <v>474305</v>
      </c>
      <c r="D243" s="24">
        <v>40508</v>
      </c>
      <c r="E243" s="25">
        <v>8.54049609428532E-2</v>
      </c>
      <c r="F243" s="25">
        <f t="shared" si="4"/>
        <v>9.563467873802264E-3</v>
      </c>
    </row>
    <row r="244" spans="1:6">
      <c r="A244" s="24" t="s">
        <v>450</v>
      </c>
      <c r="B244" s="24" t="s">
        <v>410</v>
      </c>
      <c r="C244" s="24">
        <v>474305</v>
      </c>
      <c r="D244" s="24">
        <v>38738</v>
      </c>
      <c r="E244" s="25">
        <v>8.1673184975912097E-2</v>
      </c>
      <c r="F244" s="25">
        <f t="shared" si="4"/>
        <v>9.1455914509566538E-3</v>
      </c>
    </row>
    <row r="245" spans="1:6">
      <c r="A245" s="24" t="s">
        <v>450</v>
      </c>
      <c r="B245" s="24" t="s">
        <v>407</v>
      </c>
      <c r="C245" s="24">
        <v>474305</v>
      </c>
      <c r="D245" s="24">
        <v>37587</v>
      </c>
      <c r="E245" s="25">
        <v>7.9246476423398396E-2</v>
      </c>
      <c r="F245" s="25">
        <f t="shared" si="4"/>
        <v>8.8738537319197619E-3</v>
      </c>
    </row>
    <row r="246" spans="1:6">
      <c r="A246" s="24" t="s">
        <v>450</v>
      </c>
      <c r="B246" s="24" t="s">
        <v>403</v>
      </c>
      <c r="C246" s="24">
        <v>474305</v>
      </c>
      <c r="D246" s="24">
        <v>37552</v>
      </c>
      <c r="E246" s="25">
        <v>7.9172684243261196E-2</v>
      </c>
      <c r="F246" s="25">
        <f t="shared" si="4"/>
        <v>8.8655906388126447E-3</v>
      </c>
    </row>
    <row r="247" spans="1:6">
      <c r="A247" s="24" t="s">
        <v>450</v>
      </c>
      <c r="B247" s="24" t="s">
        <v>409</v>
      </c>
      <c r="C247" s="24">
        <v>474305</v>
      </c>
      <c r="D247" s="24">
        <v>37213</v>
      </c>
      <c r="E247" s="25">
        <v>7.8457954269931796E-2</v>
      </c>
      <c r="F247" s="25">
        <f t="shared" si="4"/>
        <v>8.7855566798608585E-3</v>
      </c>
    </row>
    <row r="248" spans="1:6">
      <c r="A248" s="24" t="s">
        <v>450</v>
      </c>
      <c r="B248" s="24" t="s">
        <v>411</v>
      </c>
      <c r="C248" s="24">
        <v>474305</v>
      </c>
      <c r="D248" s="24">
        <v>36236</v>
      </c>
      <c r="E248" s="25">
        <v>7.6398098270100398E-2</v>
      </c>
      <c r="F248" s="25">
        <f t="shared" si="4"/>
        <v>8.5548983379850618E-3</v>
      </c>
    </row>
    <row r="249" spans="1:6">
      <c r="A249" s="24" t="s">
        <v>450</v>
      </c>
      <c r="B249" s="24" t="s">
        <v>413</v>
      </c>
      <c r="C249" s="24">
        <v>474305</v>
      </c>
      <c r="D249" s="24">
        <v>35219</v>
      </c>
      <c r="E249" s="25">
        <v>7.4253908350112197E-2</v>
      </c>
      <c r="F249" s="25">
        <f t="shared" si="4"/>
        <v>8.3147964611297014E-3</v>
      </c>
    </row>
    <row r="250" spans="1:6">
      <c r="A250" s="24" t="s">
        <v>450</v>
      </c>
      <c r="B250" s="24" t="s">
        <v>412</v>
      </c>
      <c r="C250" s="24">
        <v>474305</v>
      </c>
      <c r="D250" s="24">
        <v>32094</v>
      </c>
      <c r="E250" s="25">
        <v>6.7665320837857396E-2</v>
      </c>
      <c r="F250" s="25">
        <f t="shared" si="4"/>
        <v>7.5770202908514335E-3</v>
      </c>
    </row>
    <row r="251" spans="1:6">
      <c r="A251" s="24" t="s">
        <v>450</v>
      </c>
      <c r="B251" s="24" t="s">
        <v>415</v>
      </c>
      <c r="C251" s="24">
        <v>474305</v>
      </c>
      <c r="D251" s="24">
        <v>31908</v>
      </c>
      <c r="E251" s="25">
        <v>6.7273168109128006E-2</v>
      </c>
      <c r="F251" s="25">
        <f t="shared" si="4"/>
        <v>7.5331078531964716E-3</v>
      </c>
    </row>
    <row r="252" spans="1:6">
      <c r="A252" s="24" t="s">
        <v>450</v>
      </c>
      <c r="B252" s="24" t="s">
        <v>414</v>
      </c>
      <c r="C252" s="24">
        <v>474305</v>
      </c>
      <c r="D252" s="24">
        <v>24321</v>
      </c>
      <c r="E252" s="25">
        <v>5.1277131803375398E-2</v>
      </c>
      <c r="F252" s="25">
        <f t="shared" si="4"/>
        <v>5.7419053559480812E-3</v>
      </c>
    </row>
    <row r="253" spans="1:6">
      <c r="A253" s="24" t="s">
        <v>450</v>
      </c>
      <c r="B253" s="24" t="s">
        <v>417</v>
      </c>
      <c r="C253" s="24">
        <v>474305</v>
      </c>
      <c r="D253" s="24">
        <v>20303</v>
      </c>
      <c r="E253" s="25">
        <v>4.2805789523618701E-2</v>
      </c>
      <c r="F253" s="25">
        <f t="shared" si="4"/>
        <v>4.7933022672510955E-3</v>
      </c>
    </row>
    <row r="254" spans="1:6">
      <c r="A254" s="24" t="s">
        <v>450</v>
      </c>
      <c r="B254" s="24" t="s">
        <v>419</v>
      </c>
      <c r="C254" s="24">
        <v>474305</v>
      </c>
      <c r="D254" s="24">
        <v>20040</v>
      </c>
      <c r="E254" s="25">
        <v>4.2251293998587403E-2</v>
      </c>
      <c r="F254" s="25">
        <f t="shared" si="4"/>
        <v>4.7312110247604766E-3</v>
      </c>
    </row>
    <row r="255" spans="1:6">
      <c r="A255" s="24" t="s">
        <v>450</v>
      </c>
      <c r="B255" s="24" t="s">
        <v>418</v>
      </c>
      <c r="C255" s="24">
        <v>474305</v>
      </c>
      <c r="D255" s="24">
        <v>18459</v>
      </c>
      <c r="E255" s="25">
        <v>3.8917995804387401E-2</v>
      </c>
      <c r="F255" s="25">
        <f t="shared" si="4"/>
        <v>4.3579553046932951E-3</v>
      </c>
    </row>
    <row r="256" spans="1:6">
      <c r="A256" s="24" t="s">
        <v>450</v>
      </c>
      <c r="B256" s="24" t="s">
        <v>420</v>
      </c>
      <c r="C256" s="24">
        <v>474305</v>
      </c>
      <c r="D256" s="24">
        <v>15487</v>
      </c>
      <c r="E256" s="25">
        <v>3.2651985536732597E-2</v>
      </c>
      <c r="F256" s="25">
        <f t="shared" si="4"/>
        <v>3.6563006557118515E-3</v>
      </c>
    </row>
    <row r="257" spans="1:6">
      <c r="A257" s="24" t="s">
        <v>450</v>
      </c>
      <c r="B257" s="24" t="s">
        <v>421</v>
      </c>
      <c r="C257" s="24">
        <v>474305</v>
      </c>
      <c r="D257" s="24">
        <v>10746</v>
      </c>
      <c r="E257" s="25">
        <v>2.2656307650140699E-2</v>
      </c>
      <c r="F257" s="25">
        <f t="shared" si="4"/>
        <v>2.5370056722592853E-3</v>
      </c>
    </row>
    <row r="258" spans="1:6">
      <c r="A258" s="24" t="s">
        <v>450</v>
      </c>
      <c r="B258" s="24" t="s">
        <v>422</v>
      </c>
      <c r="C258" s="24">
        <v>474305</v>
      </c>
      <c r="D258" s="24">
        <v>6747</v>
      </c>
      <c r="E258" s="25">
        <v>1.42250239824585E-2</v>
      </c>
      <c r="F258" s="25">
        <f t="shared" si="4"/>
        <v>1.5928882626775915E-3</v>
      </c>
    </row>
    <row r="259" spans="1:6">
      <c r="A259" s="24" t="s">
        <v>450</v>
      </c>
      <c r="B259" s="24" t="s">
        <v>423</v>
      </c>
      <c r="C259" s="24">
        <v>474305</v>
      </c>
      <c r="D259" s="24">
        <v>4857</v>
      </c>
      <c r="E259" s="25">
        <v>1.0240246255046799E-2</v>
      </c>
      <c r="F259" s="25">
        <f t="shared" si="4"/>
        <v>1.1466812348932952E-3</v>
      </c>
    </row>
    <row r="260" spans="1:6">
      <c r="A260" s="24" t="s">
        <v>450</v>
      </c>
      <c r="B260" s="24" t="s">
        <v>451</v>
      </c>
      <c r="C260" s="24">
        <v>474305</v>
      </c>
      <c r="D260" s="24">
        <v>917</v>
      </c>
      <c r="E260" s="25">
        <v>1.93335511959604E-3</v>
      </c>
      <c r="F260" s="25">
        <f t="shared" si="4"/>
        <v>2.1649303940645494E-4</v>
      </c>
    </row>
    <row r="261" spans="1:6">
      <c r="A261" s="24" t="s">
        <v>450</v>
      </c>
      <c r="B261" s="24" t="s">
        <v>436</v>
      </c>
      <c r="C261" s="24">
        <v>474305</v>
      </c>
      <c r="D261" s="24">
        <v>685</v>
      </c>
      <c r="E261" s="25">
        <v>1.4442183826862401E-3</v>
      </c>
      <c r="F261" s="25">
        <f t="shared" si="4"/>
        <v>1.6172053652499632E-4</v>
      </c>
    </row>
    <row r="262" spans="1:6">
      <c r="A262" s="24" t="s">
        <v>450</v>
      </c>
      <c r="B262" s="24" t="s">
        <v>437</v>
      </c>
      <c r="C262" s="24">
        <v>474305</v>
      </c>
      <c r="D262" s="24">
        <v>521</v>
      </c>
      <c r="E262" s="25">
        <v>1.0984493100431099E-3</v>
      </c>
      <c r="F262" s="25">
        <f t="shared" si="4"/>
        <v>1.2300204310879283E-4</v>
      </c>
    </row>
    <row r="263" spans="1:6">
      <c r="A263" s="24" t="s">
        <v>450</v>
      </c>
      <c r="B263" s="24" t="s">
        <v>438</v>
      </c>
      <c r="C263" s="24">
        <v>474305</v>
      </c>
      <c r="D263" s="24">
        <v>383</v>
      </c>
      <c r="E263" s="25">
        <v>8.0749728550194404E-4</v>
      </c>
      <c r="F263" s="25">
        <f t="shared" si="4"/>
        <v>9.0421847429304511E-5</v>
      </c>
    </row>
    <row r="264" spans="1:6">
      <c r="A264" s="24" t="s">
        <v>450</v>
      </c>
      <c r="B264" s="24" t="s">
        <v>439</v>
      </c>
      <c r="C264" s="24">
        <v>474305</v>
      </c>
      <c r="D264" s="24">
        <v>332</v>
      </c>
      <c r="E264" s="25">
        <v>6.9997153730194705E-4</v>
      </c>
      <c r="F264" s="25">
        <f t="shared" si="4"/>
        <v>7.8381340330363182E-5</v>
      </c>
    </row>
    <row r="265" spans="1:6">
      <c r="A265" s="24" t="s">
        <v>450</v>
      </c>
      <c r="B265" s="24" t="s">
        <v>440</v>
      </c>
      <c r="C265" s="24">
        <v>474305</v>
      </c>
      <c r="D265" s="24">
        <v>310</v>
      </c>
      <c r="E265" s="25">
        <v>6.5358788121567298E-4</v>
      </c>
      <c r="F265" s="25">
        <f t="shared" si="4"/>
        <v>7.318739609160418E-5</v>
      </c>
    </row>
    <row r="266" spans="1:6">
      <c r="A266" s="24" t="s">
        <v>450</v>
      </c>
      <c r="B266" s="24" t="s">
        <v>427</v>
      </c>
      <c r="C266" s="24">
        <v>474305</v>
      </c>
      <c r="D266" s="24">
        <v>232</v>
      </c>
      <c r="E266" s="25">
        <v>4.8913673690979397E-4</v>
      </c>
      <c r="F266" s="25">
        <f t="shared" si="4"/>
        <v>5.4772502881458613E-5</v>
      </c>
    </row>
    <row r="267" spans="1:6">
      <c r="A267" s="24" t="s">
        <v>450</v>
      </c>
      <c r="B267" s="24" t="s">
        <v>442</v>
      </c>
      <c r="C267" s="24">
        <v>474305</v>
      </c>
      <c r="D267" s="24">
        <v>224</v>
      </c>
      <c r="E267" s="25">
        <v>4.7226995287842199E-4</v>
      </c>
      <c r="F267" s="25">
        <f t="shared" ref="F267:F288" si="5">D267/SUM($D$203:$D$288)</f>
        <v>5.2883795885546244E-5</v>
      </c>
    </row>
    <row r="268" spans="1:6">
      <c r="A268" s="24" t="s">
        <v>450</v>
      </c>
      <c r="B268" s="24" t="s">
        <v>426</v>
      </c>
      <c r="C268" s="24">
        <v>474305</v>
      </c>
      <c r="D268" s="24">
        <v>220</v>
      </c>
      <c r="E268" s="25">
        <v>4.63836560862736E-4</v>
      </c>
      <c r="F268" s="25">
        <f t="shared" si="5"/>
        <v>5.193944238759006E-5</v>
      </c>
    </row>
    <row r="269" spans="1:6">
      <c r="A269" s="24" t="s">
        <v>450</v>
      </c>
      <c r="B269" s="24" t="s">
        <v>443</v>
      </c>
      <c r="C269" s="24">
        <v>474305</v>
      </c>
      <c r="D269" s="24">
        <v>212</v>
      </c>
      <c r="E269" s="25">
        <v>4.4696977683136299E-4</v>
      </c>
      <c r="F269" s="25">
        <f t="shared" si="5"/>
        <v>5.0050735391677699E-5</v>
      </c>
    </row>
    <row r="270" spans="1:6">
      <c r="A270" s="24" t="s">
        <v>450</v>
      </c>
      <c r="B270" s="24" t="s">
        <v>428</v>
      </c>
      <c r="C270" s="24">
        <v>474305</v>
      </c>
      <c r="D270" s="24">
        <v>125</v>
      </c>
      <c r="E270" s="25">
        <v>2.6354350049019002E-4</v>
      </c>
      <c r="F270" s="25">
        <f t="shared" si="5"/>
        <v>2.9511046811130715E-5</v>
      </c>
    </row>
    <row r="271" spans="1:6">
      <c r="A271" s="24" t="s">
        <v>450</v>
      </c>
      <c r="B271" s="24" t="s">
        <v>432</v>
      </c>
      <c r="C271" s="24">
        <v>474305</v>
      </c>
      <c r="D271" s="24">
        <v>101</v>
      </c>
      <c r="E271" s="25">
        <v>2.1294314839607399E-4</v>
      </c>
      <c r="F271" s="25">
        <f t="shared" si="5"/>
        <v>2.3844925823393621E-5</v>
      </c>
    </row>
    <row r="272" spans="1:6">
      <c r="A272" s="24" t="s">
        <v>450</v>
      </c>
      <c r="B272" s="24" t="s">
        <v>431</v>
      </c>
      <c r="C272" s="24">
        <v>474305</v>
      </c>
      <c r="D272" s="24">
        <v>83</v>
      </c>
      <c r="E272" s="25">
        <v>1.74992884325486E-4</v>
      </c>
      <c r="F272" s="25">
        <f t="shared" si="5"/>
        <v>1.9595335082590796E-5</v>
      </c>
    </row>
    <row r="273" spans="1:6">
      <c r="A273" s="24" t="s">
        <v>450</v>
      </c>
      <c r="B273" s="24" t="s">
        <v>452</v>
      </c>
      <c r="C273" s="24">
        <v>474305</v>
      </c>
      <c r="D273" s="24">
        <v>81</v>
      </c>
      <c r="E273" s="25">
        <v>1.7077618831764301E-4</v>
      </c>
      <c r="F273" s="25">
        <f t="shared" si="5"/>
        <v>1.9123158333612703E-5</v>
      </c>
    </row>
    <row r="274" spans="1:6">
      <c r="A274" s="24" t="s">
        <v>450</v>
      </c>
      <c r="B274" s="24" t="s">
        <v>445</v>
      </c>
      <c r="C274" s="24">
        <v>474305</v>
      </c>
      <c r="D274" s="24">
        <v>72</v>
      </c>
      <c r="E274" s="25">
        <v>1.51801056282349E-4</v>
      </c>
      <c r="F274" s="25">
        <f t="shared" si="5"/>
        <v>1.6998362963211294E-5</v>
      </c>
    </row>
    <row r="275" spans="1:6">
      <c r="A275" s="24" t="s">
        <v>450</v>
      </c>
      <c r="B275" s="24" t="s">
        <v>453</v>
      </c>
      <c r="C275" s="24">
        <v>474305</v>
      </c>
      <c r="D275" s="24">
        <v>66</v>
      </c>
      <c r="E275" s="25">
        <v>1.3915096825882001E-4</v>
      </c>
      <c r="F275" s="25">
        <f t="shared" si="5"/>
        <v>1.5581832716277018E-5</v>
      </c>
    </row>
    <row r="276" spans="1:6">
      <c r="A276" s="24" t="s">
        <v>450</v>
      </c>
      <c r="B276" s="24" t="s">
        <v>446</v>
      </c>
      <c r="C276" s="24">
        <v>474305</v>
      </c>
      <c r="D276" s="24">
        <v>63</v>
      </c>
      <c r="E276" s="25">
        <v>1.3282592424705599E-4</v>
      </c>
      <c r="F276" s="25">
        <f t="shared" si="5"/>
        <v>1.4873567592809882E-5</v>
      </c>
    </row>
    <row r="277" spans="1:6">
      <c r="A277" s="24" t="s">
        <v>450</v>
      </c>
      <c r="B277" s="24" t="s">
        <v>454</v>
      </c>
      <c r="C277" s="24">
        <v>474305</v>
      </c>
      <c r="D277" s="24">
        <v>60</v>
      </c>
      <c r="E277" s="25">
        <v>1.26500880235291E-4</v>
      </c>
      <c r="F277" s="25">
        <f t="shared" si="5"/>
        <v>1.4165302469342744E-5</v>
      </c>
    </row>
    <row r="278" spans="1:6">
      <c r="A278" s="24" t="s">
        <v>450</v>
      </c>
      <c r="B278" s="24" t="s">
        <v>444</v>
      </c>
      <c r="C278" s="24">
        <v>474305</v>
      </c>
      <c r="D278" s="24">
        <v>57</v>
      </c>
      <c r="E278" s="25">
        <v>1.2017583622352699E-4</v>
      </c>
      <c r="F278" s="25">
        <f t="shared" si="5"/>
        <v>1.3457037345875607E-5</v>
      </c>
    </row>
    <row r="279" spans="1:6">
      <c r="A279" s="24" t="s">
        <v>450</v>
      </c>
      <c r="B279" s="24" t="s">
        <v>455</v>
      </c>
      <c r="C279" s="24">
        <v>474305</v>
      </c>
      <c r="D279" s="24">
        <v>49</v>
      </c>
      <c r="E279" s="25">
        <v>1.03309052192154E-4</v>
      </c>
      <c r="F279" s="25">
        <f t="shared" si="5"/>
        <v>1.1568330349963241E-5</v>
      </c>
    </row>
    <row r="280" spans="1:6">
      <c r="A280" s="24" t="s">
        <v>450</v>
      </c>
      <c r="B280" s="24" t="s">
        <v>448</v>
      </c>
      <c r="C280" s="24">
        <v>474305</v>
      </c>
      <c r="D280" s="24">
        <v>46</v>
      </c>
      <c r="E280" s="25">
        <v>9.6984008180390195E-5</v>
      </c>
      <c r="F280" s="25">
        <f t="shared" si="5"/>
        <v>1.0860065226496104E-5</v>
      </c>
    </row>
    <row r="281" spans="1:6">
      <c r="A281" s="24" t="s">
        <v>450</v>
      </c>
      <c r="B281" s="24" t="s">
        <v>456</v>
      </c>
      <c r="C281" s="24">
        <v>474305</v>
      </c>
      <c r="D281" s="24">
        <v>44</v>
      </c>
      <c r="E281" s="25">
        <v>9.2767312172547199E-5</v>
      </c>
      <c r="F281" s="25">
        <f t="shared" si="5"/>
        <v>1.0387888477518012E-5</v>
      </c>
    </row>
    <row r="282" spans="1:6">
      <c r="A282" s="24" t="s">
        <v>450</v>
      </c>
      <c r="B282" s="24" t="s">
        <v>457</v>
      </c>
      <c r="C282" s="24">
        <v>474305</v>
      </c>
      <c r="D282" s="24">
        <v>35</v>
      </c>
      <c r="E282" s="25">
        <v>7.3792180137253395E-5</v>
      </c>
      <c r="F282" s="25">
        <f t="shared" si="5"/>
        <v>8.2630931071166011E-6</v>
      </c>
    </row>
    <row r="283" spans="1:6">
      <c r="A283" s="24" t="s">
        <v>450</v>
      </c>
      <c r="B283" s="24" t="s">
        <v>447</v>
      </c>
      <c r="C283" s="24">
        <v>474305</v>
      </c>
      <c r="D283" s="24">
        <v>31</v>
      </c>
      <c r="E283" s="25">
        <v>6.5358788121567296E-5</v>
      </c>
      <c r="F283" s="25">
        <f t="shared" si="5"/>
        <v>7.3187396091604178E-6</v>
      </c>
    </row>
    <row r="284" spans="1:6">
      <c r="A284" s="24" t="s">
        <v>450</v>
      </c>
      <c r="B284" s="24" t="s">
        <v>458</v>
      </c>
      <c r="C284" s="24">
        <v>474305</v>
      </c>
      <c r="D284" s="24">
        <v>21</v>
      </c>
      <c r="E284" s="25">
        <v>4.4275308082352E-5</v>
      </c>
      <c r="F284" s="25">
        <f t="shared" si="5"/>
        <v>4.9578558642699608E-6</v>
      </c>
    </row>
    <row r="285" spans="1:6">
      <c r="A285" s="24" t="s">
        <v>450</v>
      </c>
      <c r="B285" s="24" t="s">
        <v>459</v>
      </c>
      <c r="C285" s="24">
        <v>474305</v>
      </c>
      <c r="D285" s="24">
        <v>19</v>
      </c>
      <c r="E285" s="25">
        <v>4.0058612074508998E-5</v>
      </c>
      <c r="F285" s="25">
        <f t="shared" si="5"/>
        <v>4.4856791152918687E-6</v>
      </c>
    </row>
    <row r="286" spans="1:6">
      <c r="A286" s="24" t="s">
        <v>450</v>
      </c>
      <c r="B286" s="24" t="s">
        <v>460</v>
      </c>
      <c r="C286" s="24">
        <v>474305</v>
      </c>
      <c r="D286" s="24">
        <v>13</v>
      </c>
      <c r="E286" s="25">
        <v>2.7408524050979799E-5</v>
      </c>
      <c r="F286" s="25">
        <f t="shared" si="5"/>
        <v>3.0691488683575947E-6</v>
      </c>
    </row>
    <row r="287" spans="1:6">
      <c r="A287" s="24" t="s">
        <v>450</v>
      </c>
      <c r="B287" s="24" t="s">
        <v>461</v>
      </c>
      <c r="C287" s="24">
        <v>474305</v>
      </c>
      <c r="D287" s="24">
        <v>12</v>
      </c>
      <c r="E287" s="25">
        <v>2.5300176047058301E-5</v>
      </c>
      <c r="F287" s="25">
        <f t="shared" si="5"/>
        <v>2.8330604938685486E-6</v>
      </c>
    </row>
    <row r="288" spans="1:6">
      <c r="A288" s="24" t="s">
        <v>450</v>
      </c>
      <c r="B288" s="24" t="s">
        <v>462</v>
      </c>
      <c r="C288" s="24">
        <v>474305</v>
      </c>
      <c r="D288" s="24">
        <v>2</v>
      </c>
      <c r="E288" s="25">
        <v>4.2166960078430496E-6</v>
      </c>
      <c r="F288" s="25">
        <f t="shared" si="5"/>
        <v>4.7217674897809149E-7</v>
      </c>
    </row>
    <row r="289" spans="1:6">
      <c r="A289" s="24" t="s">
        <v>463</v>
      </c>
      <c r="B289" s="24" t="s">
        <v>367</v>
      </c>
      <c r="C289" s="24">
        <v>664482</v>
      </c>
      <c r="D289" s="24">
        <v>253713</v>
      </c>
      <c r="E289" s="25">
        <v>0.38182072652080801</v>
      </c>
      <c r="F289" s="25">
        <f t="shared" ref="F289:F352" si="6">D289/SUM($D$289:$D$372)</f>
        <v>4.0542464577497099E-2</v>
      </c>
    </row>
    <row r="290" spans="1:6">
      <c r="A290" s="24" t="s">
        <v>463</v>
      </c>
      <c r="B290" s="24" t="s">
        <v>370</v>
      </c>
      <c r="C290" s="24">
        <v>664482</v>
      </c>
      <c r="D290" s="24">
        <v>241513</v>
      </c>
      <c r="E290" s="25">
        <v>0.36346056025595802</v>
      </c>
      <c r="F290" s="25">
        <f t="shared" si="6"/>
        <v>3.8592946547890951E-2</v>
      </c>
    </row>
    <row r="291" spans="1:6">
      <c r="A291" s="24" t="s">
        <v>463</v>
      </c>
      <c r="B291" s="24" t="s">
        <v>369</v>
      </c>
      <c r="C291" s="24">
        <v>664482</v>
      </c>
      <c r="D291" s="24">
        <v>236663</v>
      </c>
      <c r="E291" s="25">
        <v>0.35616164169984998</v>
      </c>
      <c r="F291" s="25">
        <f t="shared" si="6"/>
        <v>3.7817933232842604E-2</v>
      </c>
    </row>
    <row r="292" spans="1:6">
      <c r="A292" s="24" t="s">
        <v>463</v>
      </c>
      <c r="B292" s="24" t="s">
        <v>372</v>
      </c>
      <c r="C292" s="24">
        <v>664482</v>
      </c>
      <c r="D292" s="24">
        <v>236308</v>
      </c>
      <c r="E292" s="25">
        <v>0.35562739096017598</v>
      </c>
      <c r="F292" s="25">
        <f t="shared" si="6"/>
        <v>3.7761205454112261E-2</v>
      </c>
    </row>
    <row r="293" spans="1:6">
      <c r="A293" s="24" t="s">
        <v>463</v>
      </c>
      <c r="B293" s="24" t="s">
        <v>373</v>
      </c>
      <c r="C293" s="24">
        <v>664482</v>
      </c>
      <c r="D293" s="24">
        <v>234818</v>
      </c>
      <c r="E293" s="25">
        <v>0.35338504278520699</v>
      </c>
      <c r="F293" s="25">
        <f t="shared" si="6"/>
        <v>3.7523108580004627E-2</v>
      </c>
    </row>
    <row r="294" spans="1:6">
      <c r="A294" s="24" t="s">
        <v>463</v>
      </c>
      <c r="B294" s="24" t="s">
        <v>368</v>
      </c>
      <c r="C294" s="24">
        <v>664482</v>
      </c>
      <c r="D294" s="24">
        <v>234471</v>
      </c>
      <c r="E294" s="25">
        <v>0.35286283149882097</v>
      </c>
      <c r="F294" s="25">
        <f t="shared" si="6"/>
        <v>3.7467659173752714E-2</v>
      </c>
    </row>
    <row r="295" spans="1:6">
      <c r="A295" s="24" t="s">
        <v>463</v>
      </c>
      <c r="B295" s="24" t="s">
        <v>371</v>
      </c>
      <c r="C295" s="24">
        <v>664482</v>
      </c>
      <c r="D295" s="24">
        <v>233498</v>
      </c>
      <c r="E295" s="25">
        <v>0.35139853299261598</v>
      </c>
      <c r="F295" s="25">
        <f t="shared" si="6"/>
        <v>3.7312177121063633E-2</v>
      </c>
    </row>
    <row r="296" spans="1:6">
      <c r="A296" s="24" t="s">
        <v>463</v>
      </c>
      <c r="B296" s="24" t="s">
        <v>376</v>
      </c>
      <c r="C296" s="24">
        <v>664482</v>
      </c>
      <c r="D296" s="24">
        <v>201729</v>
      </c>
      <c r="E296" s="25">
        <v>0.303588359052615</v>
      </c>
      <c r="F296" s="25">
        <f t="shared" si="6"/>
        <v>3.2235600212657263E-2</v>
      </c>
    </row>
    <row r="297" spans="1:6">
      <c r="A297" s="24" t="s">
        <v>463</v>
      </c>
      <c r="B297" s="24" t="s">
        <v>375</v>
      </c>
      <c r="C297" s="24">
        <v>664482</v>
      </c>
      <c r="D297" s="24">
        <v>194384</v>
      </c>
      <c r="E297" s="25">
        <v>0.29253463600217899</v>
      </c>
      <c r="F297" s="25">
        <f t="shared" si="6"/>
        <v>3.1061894480898477E-2</v>
      </c>
    </row>
    <row r="298" spans="1:6">
      <c r="A298" s="24" t="s">
        <v>463</v>
      </c>
      <c r="B298" s="24" t="s">
        <v>374</v>
      </c>
      <c r="C298" s="24">
        <v>664482</v>
      </c>
      <c r="D298" s="24">
        <v>184899</v>
      </c>
      <c r="E298" s="25">
        <v>0.27826035919708803</v>
      </c>
      <c r="F298" s="25">
        <f t="shared" si="6"/>
        <v>2.9546224111159602E-2</v>
      </c>
    </row>
    <row r="299" spans="1:6">
      <c r="A299" s="24" t="s">
        <v>463</v>
      </c>
      <c r="B299" s="24" t="s">
        <v>379</v>
      </c>
      <c r="C299" s="24">
        <v>664482</v>
      </c>
      <c r="D299" s="24">
        <v>161858</v>
      </c>
      <c r="E299" s="25">
        <v>0.24358522879475999</v>
      </c>
      <c r="F299" s="25">
        <f t="shared" si="6"/>
        <v>2.5864351576720644E-2</v>
      </c>
    </row>
    <row r="300" spans="1:6">
      <c r="A300" s="24" t="s">
        <v>463</v>
      </c>
      <c r="B300" s="24" t="s">
        <v>377</v>
      </c>
      <c r="C300" s="24">
        <v>664482</v>
      </c>
      <c r="D300" s="24">
        <v>160740</v>
      </c>
      <c r="E300" s="25">
        <v>0.24190271519770201</v>
      </c>
      <c r="F300" s="25">
        <f t="shared" si="6"/>
        <v>2.5685699022860015E-2</v>
      </c>
    </row>
    <row r="301" spans="1:6">
      <c r="A301" s="24" t="s">
        <v>463</v>
      </c>
      <c r="B301" s="24" t="s">
        <v>378</v>
      </c>
      <c r="C301" s="24">
        <v>664482</v>
      </c>
      <c r="D301" s="24">
        <v>160694</v>
      </c>
      <c r="E301" s="25">
        <v>0.24183348834129401</v>
      </c>
      <c r="F301" s="25">
        <f t="shared" si="6"/>
        <v>2.5678348381109044E-2</v>
      </c>
    </row>
    <row r="302" spans="1:6">
      <c r="A302" s="24" t="s">
        <v>463</v>
      </c>
      <c r="B302" s="24" t="s">
        <v>382</v>
      </c>
      <c r="C302" s="24">
        <v>664482</v>
      </c>
      <c r="D302" s="24">
        <v>155143</v>
      </c>
      <c r="E302" s="25">
        <v>0.23347961269078699</v>
      </c>
      <c r="F302" s="25">
        <f t="shared" si="6"/>
        <v>2.4791317677638244E-2</v>
      </c>
    </row>
    <row r="303" spans="1:6">
      <c r="A303" s="24" t="s">
        <v>463</v>
      </c>
      <c r="B303" s="24" t="s">
        <v>381</v>
      </c>
      <c r="C303" s="24">
        <v>664482</v>
      </c>
      <c r="D303" s="24">
        <v>152534</v>
      </c>
      <c r="E303" s="25">
        <v>0.229553245987099</v>
      </c>
      <c r="F303" s="25">
        <f t="shared" si="6"/>
        <v>2.4374408453110178E-2</v>
      </c>
    </row>
    <row r="304" spans="1:6">
      <c r="A304" s="24" t="s">
        <v>463</v>
      </c>
      <c r="B304" s="24" t="s">
        <v>384</v>
      </c>
      <c r="C304" s="24">
        <v>664482</v>
      </c>
      <c r="D304" s="24">
        <v>147822</v>
      </c>
      <c r="E304" s="25">
        <v>0.22246200800021601</v>
      </c>
      <c r="F304" s="25">
        <f t="shared" si="6"/>
        <v>2.3621447063314753E-2</v>
      </c>
    </row>
    <row r="305" spans="1:6">
      <c r="A305" s="24" t="s">
        <v>463</v>
      </c>
      <c r="B305" s="24" t="s">
        <v>380</v>
      </c>
      <c r="C305" s="24">
        <v>664482</v>
      </c>
      <c r="D305" s="24">
        <v>145160</v>
      </c>
      <c r="E305" s="25">
        <v>0.218455879918492</v>
      </c>
      <c r="F305" s="25">
        <f t="shared" si="6"/>
        <v>2.3196068621117085E-2</v>
      </c>
    </row>
    <row r="306" spans="1:6">
      <c r="A306" s="24" t="s">
        <v>463</v>
      </c>
      <c r="B306" s="24" t="s">
        <v>459</v>
      </c>
      <c r="C306" s="24">
        <v>664482</v>
      </c>
      <c r="D306" s="24">
        <v>131143</v>
      </c>
      <c r="E306" s="25">
        <v>0.19736125282550901</v>
      </c>
      <c r="F306" s="25">
        <f t="shared" si="6"/>
        <v>2.0956200242347463E-2</v>
      </c>
    </row>
    <row r="307" spans="1:6">
      <c r="A307" s="24" t="s">
        <v>463</v>
      </c>
      <c r="B307" s="24" t="s">
        <v>389</v>
      </c>
      <c r="C307" s="24">
        <v>664482</v>
      </c>
      <c r="D307" s="24">
        <v>129537</v>
      </c>
      <c r="E307" s="25">
        <v>0.19494433257785701</v>
      </c>
      <c r="F307" s="25">
        <f t="shared" si="6"/>
        <v>2.0699566967302588E-2</v>
      </c>
    </row>
    <row r="308" spans="1:6">
      <c r="A308" s="24" t="s">
        <v>463</v>
      </c>
      <c r="B308" s="24" t="s">
        <v>383</v>
      </c>
      <c r="C308" s="24">
        <v>664482</v>
      </c>
      <c r="D308" s="24">
        <v>128568</v>
      </c>
      <c r="E308" s="25">
        <v>0.193486053798297</v>
      </c>
      <c r="F308" s="25">
        <f t="shared" si="6"/>
        <v>2.0544724100852722E-2</v>
      </c>
    </row>
    <row r="309" spans="1:6">
      <c r="A309" s="24" t="s">
        <v>463</v>
      </c>
      <c r="B309" s="24" t="s">
        <v>386</v>
      </c>
      <c r="C309" s="24">
        <v>664482</v>
      </c>
      <c r="D309" s="24">
        <v>120938</v>
      </c>
      <c r="E309" s="25">
        <v>0.18200342522446</v>
      </c>
      <c r="F309" s="25">
        <f t="shared" si="6"/>
        <v>1.9325476349549862E-2</v>
      </c>
    </row>
    <row r="310" spans="1:6">
      <c r="A310" s="24" t="s">
        <v>463</v>
      </c>
      <c r="B310" s="24" t="s">
        <v>385</v>
      </c>
      <c r="C310" s="24">
        <v>664482</v>
      </c>
      <c r="D310" s="24">
        <v>108448</v>
      </c>
      <c r="E310" s="25">
        <v>0.16320682877790499</v>
      </c>
      <c r="F310" s="25">
        <f t="shared" si="6"/>
        <v>1.7329617317600618E-2</v>
      </c>
    </row>
    <row r="311" spans="1:6">
      <c r="A311" s="24" t="s">
        <v>463</v>
      </c>
      <c r="B311" s="24" t="s">
        <v>388</v>
      </c>
      <c r="C311" s="24">
        <v>664482</v>
      </c>
      <c r="D311" s="24">
        <v>108293</v>
      </c>
      <c r="E311" s="25">
        <v>0.162973564370441</v>
      </c>
      <c r="F311" s="25">
        <f t="shared" si="6"/>
        <v>1.7304848850831028E-2</v>
      </c>
    </row>
    <row r="312" spans="1:6">
      <c r="A312" s="24" t="s">
        <v>463</v>
      </c>
      <c r="B312" s="24" t="s">
        <v>387</v>
      </c>
      <c r="C312" s="24">
        <v>664482</v>
      </c>
      <c r="D312" s="24">
        <v>100331</v>
      </c>
      <c r="E312" s="25">
        <v>0.15099129848513501</v>
      </c>
      <c r="F312" s="25">
        <f t="shared" si="6"/>
        <v>1.6032548641673312E-2</v>
      </c>
    </row>
    <row r="313" spans="1:6">
      <c r="A313" s="24" t="s">
        <v>463</v>
      </c>
      <c r="B313" s="24" t="s">
        <v>416</v>
      </c>
      <c r="C313" s="24">
        <v>664482</v>
      </c>
      <c r="D313" s="24">
        <v>86075</v>
      </c>
      <c r="E313" s="25">
        <v>0.12953699272516001</v>
      </c>
      <c r="F313" s="25">
        <f t="shared" si="6"/>
        <v>1.3754488885110588E-2</v>
      </c>
    </row>
    <row r="314" spans="1:6">
      <c r="A314" s="24" t="s">
        <v>463</v>
      </c>
      <c r="B314" s="24" t="s">
        <v>393</v>
      </c>
      <c r="C314" s="24">
        <v>664482</v>
      </c>
      <c r="D314" s="24">
        <v>83255</v>
      </c>
      <c r="E314" s="25">
        <v>0.12529308544098999</v>
      </c>
      <c r="F314" s="25">
        <f t="shared" si="6"/>
        <v>1.330386258646392E-2</v>
      </c>
    </row>
    <row r="315" spans="1:6">
      <c r="A315" s="24" t="s">
        <v>463</v>
      </c>
      <c r="B315" s="24" t="s">
        <v>395</v>
      </c>
      <c r="C315" s="24">
        <v>664482</v>
      </c>
      <c r="D315" s="24">
        <v>80762</v>
      </c>
      <c r="E315" s="25">
        <v>0.12154129080998401</v>
      </c>
      <c r="F315" s="25">
        <f t="shared" si="6"/>
        <v>1.290548976287309E-2</v>
      </c>
    </row>
    <row r="316" spans="1:6">
      <c r="A316" s="24" t="s">
        <v>463</v>
      </c>
      <c r="B316" s="24" t="s">
        <v>391</v>
      </c>
      <c r="C316" s="24">
        <v>664482</v>
      </c>
      <c r="D316" s="24">
        <v>78633</v>
      </c>
      <c r="E316" s="25">
        <v>0.118337291303601</v>
      </c>
      <c r="F316" s="25">
        <f t="shared" si="6"/>
        <v>1.2565282887050838E-2</v>
      </c>
    </row>
    <row r="317" spans="1:6">
      <c r="A317" s="24" t="s">
        <v>463</v>
      </c>
      <c r="B317" s="24" t="s">
        <v>451</v>
      </c>
      <c r="C317" s="24">
        <v>664482</v>
      </c>
      <c r="D317" s="24">
        <v>78429</v>
      </c>
      <c r="E317" s="25">
        <v>0.118030285244747</v>
      </c>
      <c r="F317" s="25">
        <f t="shared" si="6"/>
        <v>1.2532684388850867E-2</v>
      </c>
    </row>
    <row r="318" spans="1:6">
      <c r="A318" s="24" t="s">
        <v>463</v>
      </c>
      <c r="B318" s="24" t="s">
        <v>390</v>
      </c>
      <c r="C318" s="24">
        <v>664482</v>
      </c>
      <c r="D318" s="24">
        <v>77792</v>
      </c>
      <c r="E318" s="25">
        <v>0.11707164377665601</v>
      </c>
      <c r="F318" s="25">
        <f t="shared" si="6"/>
        <v>1.2430893980255856E-2</v>
      </c>
    </row>
    <row r="319" spans="1:6">
      <c r="A319" s="24" t="s">
        <v>463</v>
      </c>
      <c r="B319" s="24" t="s">
        <v>394</v>
      </c>
      <c r="C319" s="24">
        <v>664482</v>
      </c>
      <c r="D319" s="24">
        <v>76573</v>
      </c>
      <c r="E319" s="25">
        <v>0.11523713208183201</v>
      </c>
      <c r="F319" s="25">
        <f t="shared" si="6"/>
        <v>1.2236101973855046E-2</v>
      </c>
    </row>
    <row r="320" spans="1:6">
      <c r="A320" s="24" t="s">
        <v>463</v>
      </c>
      <c r="B320" s="24" t="s">
        <v>396</v>
      </c>
      <c r="C320" s="24">
        <v>664482</v>
      </c>
      <c r="D320" s="24">
        <v>75911</v>
      </c>
      <c r="E320" s="25">
        <v>0.114240867322214</v>
      </c>
      <c r="F320" s="25">
        <f t="shared" si="6"/>
        <v>1.2130316651264942E-2</v>
      </c>
    </row>
    <row r="321" spans="1:6">
      <c r="A321" s="24" t="s">
        <v>463</v>
      </c>
      <c r="B321" s="24" t="s">
        <v>392</v>
      </c>
      <c r="C321" s="24">
        <v>664482</v>
      </c>
      <c r="D321" s="24">
        <v>73201</v>
      </c>
      <c r="E321" s="25">
        <v>0.11016250252076</v>
      </c>
      <c r="F321" s="25">
        <f t="shared" si="6"/>
        <v>1.1697267974196691E-2</v>
      </c>
    </row>
    <row r="322" spans="1:6">
      <c r="A322" s="24" t="s">
        <v>463</v>
      </c>
      <c r="B322" s="24" t="s">
        <v>398</v>
      </c>
      <c r="C322" s="24">
        <v>664482</v>
      </c>
      <c r="D322" s="24">
        <v>73171</v>
      </c>
      <c r="E322" s="25">
        <v>0.110117354570928</v>
      </c>
      <c r="F322" s="25">
        <f t="shared" si="6"/>
        <v>1.1692474077402577E-2</v>
      </c>
    </row>
    <row r="323" spans="1:6">
      <c r="A323" s="24" t="s">
        <v>463</v>
      </c>
      <c r="B323" s="24" t="s">
        <v>397</v>
      </c>
      <c r="C323" s="24">
        <v>664482</v>
      </c>
      <c r="D323" s="24">
        <v>71296</v>
      </c>
      <c r="E323" s="25">
        <v>0.10729560770645399</v>
      </c>
      <c r="F323" s="25">
        <f t="shared" si="6"/>
        <v>1.1392855527770486E-2</v>
      </c>
    </row>
    <row r="324" spans="1:6">
      <c r="A324" s="24" t="s">
        <v>463</v>
      </c>
      <c r="B324" s="24" t="s">
        <v>399</v>
      </c>
      <c r="C324" s="24">
        <v>664482</v>
      </c>
      <c r="D324" s="24">
        <v>68608</v>
      </c>
      <c r="E324" s="25">
        <v>0.103250351401542</v>
      </c>
      <c r="F324" s="25">
        <f t="shared" si="6"/>
        <v>1.0963322375017917E-2</v>
      </c>
    </row>
    <row r="325" spans="1:6">
      <c r="A325" s="24" t="s">
        <v>463</v>
      </c>
      <c r="B325" s="24" t="s">
        <v>408</v>
      </c>
      <c r="C325" s="24">
        <v>664482</v>
      </c>
      <c r="D325" s="24">
        <v>65542</v>
      </c>
      <c r="E325" s="25">
        <v>9.8636230928753496E-2</v>
      </c>
      <c r="F325" s="25">
        <f t="shared" si="6"/>
        <v>1.0473386122659519E-2</v>
      </c>
    </row>
    <row r="326" spans="1:6">
      <c r="A326" s="24" t="s">
        <v>463</v>
      </c>
      <c r="B326" s="24" t="s">
        <v>400</v>
      </c>
      <c r="C326" s="24">
        <v>664482</v>
      </c>
      <c r="D326" s="24">
        <v>62946</v>
      </c>
      <c r="E326" s="25">
        <v>9.4729428336659205E-2</v>
      </c>
      <c r="F326" s="25">
        <f t="shared" si="6"/>
        <v>1.0058554253408901E-2</v>
      </c>
    </row>
    <row r="327" spans="1:6">
      <c r="A327" s="24" t="s">
        <v>463</v>
      </c>
      <c r="B327" s="24" t="s">
        <v>406</v>
      </c>
      <c r="C327" s="24">
        <v>664482</v>
      </c>
      <c r="D327" s="24">
        <v>62579</v>
      </c>
      <c r="E327" s="25">
        <v>9.4177118417052605E-2</v>
      </c>
      <c r="F327" s="25">
        <f t="shared" si="6"/>
        <v>9.9999089159609113E-3</v>
      </c>
    </row>
    <row r="328" spans="1:6">
      <c r="A328" s="24" t="s">
        <v>463</v>
      </c>
      <c r="B328" s="24" t="s">
        <v>401</v>
      </c>
      <c r="C328" s="24">
        <v>664482</v>
      </c>
      <c r="D328" s="24">
        <v>61831</v>
      </c>
      <c r="E328" s="25">
        <v>9.3051429534584798E-2</v>
      </c>
      <c r="F328" s="25">
        <f t="shared" si="6"/>
        <v>9.8803810892276831E-3</v>
      </c>
    </row>
    <row r="329" spans="1:6">
      <c r="A329" s="24" t="s">
        <v>463</v>
      </c>
      <c r="B329" s="24" t="s">
        <v>409</v>
      </c>
      <c r="C329" s="24">
        <v>664482</v>
      </c>
      <c r="D329" s="24">
        <v>58850</v>
      </c>
      <c r="E329" s="25">
        <v>8.8565228252985004E-2</v>
      </c>
      <c r="F329" s="25">
        <f t="shared" si="6"/>
        <v>9.4040275444526068E-3</v>
      </c>
    </row>
    <row r="330" spans="1:6">
      <c r="A330" s="24" t="s">
        <v>463</v>
      </c>
      <c r="B330" s="24" t="s">
        <v>403</v>
      </c>
      <c r="C330" s="24">
        <v>664482</v>
      </c>
      <c r="D330" s="24">
        <v>57749</v>
      </c>
      <c r="E330" s="25">
        <v>8.6908298494165301E-2</v>
      </c>
      <c r="F330" s="25">
        <f t="shared" si="6"/>
        <v>9.2280915321086426E-3</v>
      </c>
    </row>
    <row r="331" spans="1:6">
      <c r="A331" s="24" t="s">
        <v>463</v>
      </c>
      <c r="B331" s="24" t="s">
        <v>402</v>
      </c>
      <c r="C331" s="24">
        <v>664482</v>
      </c>
      <c r="D331" s="24">
        <v>56681</v>
      </c>
      <c r="E331" s="25">
        <v>8.5301031480160397E-2</v>
      </c>
      <c r="F331" s="25">
        <f t="shared" si="6"/>
        <v>9.0574288062382022E-3</v>
      </c>
    </row>
    <row r="332" spans="1:6">
      <c r="A332" s="24" t="s">
        <v>463</v>
      </c>
      <c r="B332" s="24" t="s">
        <v>410</v>
      </c>
      <c r="C332" s="24">
        <v>664482</v>
      </c>
      <c r="D332" s="24">
        <v>56020</v>
      </c>
      <c r="E332" s="25">
        <v>8.4306271652204195E-2</v>
      </c>
      <c r="F332" s="25">
        <f t="shared" si="6"/>
        <v>8.9518032802079015E-3</v>
      </c>
    </row>
    <row r="333" spans="1:6">
      <c r="A333" s="24" t="s">
        <v>463</v>
      </c>
      <c r="B333" s="24" t="s">
        <v>404</v>
      </c>
      <c r="C333" s="24">
        <v>664482</v>
      </c>
      <c r="D333" s="24">
        <v>55921</v>
      </c>
      <c r="E333" s="25">
        <v>8.4157283417759896E-2</v>
      </c>
      <c r="F333" s="25">
        <f t="shared" si="6"/>
        <v>8.9359834207873266E-3</v>
      </c>
    </row>
    <row r="334" spans="1:6">
      <c r="A334" s="24" t="s">
        <v>463</v>
      </c>
      <c r="B334" s="24" t="s">
        <v>405</v>
      </c>
      <c r="C334" s="24">
        <v>664482</v>
      </c>
      <c r="D334" s="24">
        <v>54231</v>
      </c>
      <c r="E334" s="25">
        <v>8.1613948910579895E-2</v>
      </c>
      <c r="F334" s="25">
        <f t="shared" si="6"/>
        <v>8.6659272347189339E-3</v>
      </c>
    </row>
    <row r="335" spans="1:6">
      <c r="A335" s="24" t="s">
        <v>463</v>
      </c>
      <c r="B335" s="24" t="s">
        <v>462</v>
      </c>
      <c r="C335" s="24">
        <v>664482</v>
      </c>
      <c r="D335" s="24">
        <v>53359</v>
      </c>
      <c r="E335" s="25">
        <v>8.0301648502141498E-2</v>
      </c>
      <c r="F335" s="25">
        <f t="shared" si="6"/>
        <v>8.5265846345700357E-3</v>
      </c>
    </row>
    <row r="336" spans="1:6">
      <c r="A336" s="24" t="s">
        <v>463</v>
      </c>
      <c r="B336" s="24" t="s">
        <v>412</v>
      </c>
      <c r="C336" s="24">
        <v>664482</v>
      </c>
      <c r="D336" s="24">
        <v>53145</v>
      </c>
      <c r="E336" s="25">
        <v>7.9979593126676102E-2</v>
      </c>
      <c r="F336" s="25">
        <f t="shared" si="6"/>
        <v>8.4923881707720267E-3</v>
      </c>
    </row>
    <row r="337" spans="1:6">
      <c r="A337" s="24" t="s">
        <v>463</v>
      </c>
      <c r="B337" s="24" t="s">
        <v>411</v>
      </c>
      <c r="C337" s="24">
        <v>664482</v>
      </c>
      <c r="D337" s="24">
        <v>52131</v>
      </c>
      <c r="E337" s="25">
        <v>7.8453592422368101E-2</v>
      </c>
      <c r="F337" s="25">
        <f t="shared" si="6"/>
        <v>8.3303544591309918E-3</v>
      </c>
    </row>
    <row r="338" spans="1:6">
      <c r="A338" s="24" t="s">
        <v>463</v>
      </c>
      <c r="B338" s="24" t="s">
        <v>407</v>
      </c>
      <c r="C338" s="24">
        <v>664482</v>
      </c>
      <c r="D338" s="24">
        <v>51225</v>
      </c>
      <c r="E338" s="25">
        <v>7.7090124337453797E-2</v>
      </c>
      <c r="F338" s="25">
        <f t="shared" si="6"/>
        <v>8.1855787759487642E-3</v>
      </c>
    </row>
    <row r="339" spans="1:6">
      <c r="A339" s="24" t="s">
        <v>463</v>
      </c>
      <c r="B339" s="24" t="s">
        <v>413</v>
      </c>
      <c r="C339" s="24">
        <v>664482</v>
      </c>
      <c r="D339" s="24">
        <v>48136</v>
      </c>
      <c r="E339" s="25">
        <v>7.2441390436460196E-2</v>
      </c>
      <c r="F339" s="25">
        <f t="shared" si="6"/>
        <v>7.6919672027148797E-3</v>
      </c>
    </row>
    <row r="340" spans="1:6">
      <c r="A340" s="24" t="s">
        <v>463</v>
      </c>
      <c r="B340" s="24" t="s">
        <v>438</v>
      </c>
      <c r="C340" s="24">
        <v>664482</v>
      </c>
      <c r="D340" s="24">
        <v>46395</v>
      </c>
      <c r="E340" s="25">
        <v>6.9821304414566507E-2</v>
      </c>
      <c r="F340" s="25">
        <f t="shared" si="6"/>
        <v>7.4137613920964938E-3</v>
      </c>
    </row>
    <row r="341" spans="1:6">
      <c r="A341" s="24" t="s">
        <v>463</v>
      </c>
      <c r="B341" s="24" t="s">
        <v>415</v>
      </c>
      <c r="C341" s="24">
        <v>664482</v>
      </c>
      <c r="D341" s="24">
        <v>42133</v>
      </c>
      <c r="E341" s="25">
        <v>6.3407285675157493E-2</v>
      </c>
      <c r="F341" s="25">
        <f t="shared" si="6"/>
        <v>6.7327084542127729E-3</v>
      </c>
    </row>
    <row r="342" spans="1:6">
      <c r="A342" s="24" t="s">
        <v>463</v>
      </c>
      <c r="B342" s="24" t="s">
        <v>414</v>
      </c>
      <c r="C342" s="24">
        <v>664482</v>
      </c>
      <c r="D342" s="24">
        <v>38761</v>
      </c>
      <c r="E342" s="25">
        <v>5.83326561140858E-2</v>
      </c>
      <c r="F342" s="25">
        <f t="shared" si="6"/>
        <v>6.1938744545544178E-3</v>
      </c>
    </row>
    <row r="343" spans="1:6">
      <c r="A343" s="24" t="s">
        <v>463</v>
      </c>
      <c r="B343" s="24" t="s">
        <v>419</v>
      </c>
      <c r="C343" s="24">
        <v>664482</v>
      </c>
      <c r="D343" s="24">
        <v>29652</v>
      </c>
      <c r="E343" s="25">
        <v>4.4624233613551598E-2</v>
      </c>
      <c r="F343" s="25">
        <f t="shared" si="6"/>
        <v>4.7382875913017618E-3</v>
      </c>
    </row>
    <row r="344" spans="1:6">
      <c r="A344" s="24" t="s">
        <v>463</v>
      </c>
      <c r="B344" s="24" t="s">
        <v>417</v>
      </c>
      <c r="C344" s="24">
        <v>664482</v>
      </c>
      <c r="D344" s="24">
        <v>26297</v>
      </c>
      <c r="E344" s="25">
        <v>3.9575187890717803E-2</v>
      </c>
      <c r="F344" s="25">
        <f t="shared" si="6"/>
        <v>4.2021701331600714E-3</v>
      </c>
    </row>
    <row r="345" spans="1:6">
      <c r="A345" s="24" t="s">
        <v>463</v>
      </c>
      <c r="B345" s="24" t="s">
        <v>464</v>
      </c>
      <c r="C345" s="24">
        <v>664482</v>
      </c>
      <c r="D345" s="24">
        <v>24825</v>
      </c>
      <c r="E345" s="25">
        <v>3.7359928485647398E-2</v>
      </c>
      <c r="F345" s="25">
        <f t="shared" si="6"/>
        <v>3.9669495971289036E-3</v>
      </c>
    </row>
    <row r="346" spans="1:6">
      <c r="A346" s="24" t="s">
        <v>463</v>
      </c>
      <c r="B346" s="24" t="s">
        <v>418</v>
      </c>
      <c r="C346" s="24">
        <v>664482</v>
      </c>
      <c r="D346" s="24">
        <v>24779</v>
      </c>
      <c r="E346" s="25">
        <v>3.7290701629238997E-2</v>
      </c>
      <c r="F346" s="25">
        <f t="shared" si="6"/>
        <v>3.9595989553779295E-3</v>
      </c>
    </row>
    <row r="347" spans="1:6">
      <c r="A347" s="24" t="s">
        <v>463</v>
      </c>
      <c r="B347" s="24" t="s">
        <v>420</v>
      </c>
      <c r="C347" s="24">
        <v>664482</v>
      </c>
      <c r="D347" s="24">
        <v>20740</v>
      </c>
      <c r="E347" s="25">
        <v>3.12122826502448E-2</v>
      </c>
      <c r="F347" s="25">
        <f t="shared" si="6"/>
        <v>3.3141806503304513E-3</v>
      </c>
    </row>
    <row r="348" spans="1:6">
      <c r="A348" s="24" t="s">
        <v>463</v>
      </c>
      <c r="B348" s="24" t="s">
        <v>421</v>
      </c>
      <c r="C348" s="24">
        <v>664482</v>
      </c>
      <c r="D348" s="24">
        <v>20692</v>
      </c>
      <c r="E348" s="25">
        <v>3.1140045930514199E-2</v>
      </c>
      <c r="F348" s="25">
        <f t="shared" si="6"/>
        <v>3.3065104154598696E-3</v>
      </c>
    </row>
    <row r="349" spans="1:6">
      <c r="A349" s="24" t="s">
        <v>463</v>
      </c>
      <c r="B349" s="24" t="s">
        <v>428</v>
      </c>
      <c r="C349" s="24">
        <v>664482</v>
      </c>
      <c r="D349" s="24">
        <v>18718</v>
      </c>
      <c r="E349" s="25">
        <v>2.8169310831595101E-2</v>
      </c>
      <c r="F349" s="25">
        <f t="shared" si="6"/>
        <v>2.9910720064072029E-3</v>
      </c>
    </row>
    <row r="350" spans="1:6">
      <c r="A350" s="24" t="s">
        <v>463</v>
      </c>
      <c r="B350" s="24" t="s">
        <v>422</v>
      </c>
      <c r="C350" s="24">
        <v>664482</v>
      </c>
      <c r="D350" s="24">
        <v>9427</v>
      </c>
      <c r="E350" s="25">
        <v>1.4186990768749101E-2</v>
      </c>
      <c r="F350" s="25">
        <f t="shared" si="6"/>
        <v>1.5064021692702586E-3</v>
      </c>
    </row>
    <row r="351" spans="1:6">
      <c r="A351" s="24" t="s">
        <v>463</v>
      </c>
      <c r="B351" s="24" t="s">
        <v>423</v>
      </c>
      <c r="C351" s="24">
        <v>664482</v>
      </c>
      <c r="D351" s="24">
        <v>6230</v>
      </c>
      <c r="E351" s="25">
        <v>9.3757242483618799E-3</v>
      </c>
      <c r="F351" s="25">
        <f t="shared" si="6"/>
        <v>9.955325675775656E-4</v>
      </c>
    </row>
    <row r="352" spans="1:6">
      <c r="A352" s="24" t="s">
        <v>463</v>
      </c>
      <c r="B352" s="24" t="s">
        <v>465</v>
      </c>
      <c r="C352" s="24">
        <v>664482</v>
      </c>
      <c r="D352" s="24">
        <v>2898</v>
      </c>
      <c r="E352" s="25">
        <v>4.3612919537323802E-3</v>
      </c>
      <c r="F352" s="25">
        <f t="shared" si="6"/>
        <v>4.63090430311362E-4</v>
      </c>
    </row>
    <row r="353" spans="1:6">
      <c r="A353" s="24" t="s">
        <v>463</v>
      </c>
      <c r="B353" s="24" t="s">
        <v>431</v>
      </c>
      <c r="C353" s="24">
        <v>664482</v>
      </c>
      <c r="D353" s="24">
        <v>1131</v>
      </c>
      <c r="E353" s="25">
        <v>1.7020777086512501E-3</v>
      </c>
      <c r="F353" s="25">
        <f t="shared" ref="F353:F372" si="7">D353/SUM($D$289:$D$372)</f>
        <v>1.8072990913807813E-4</v>
      </c>
    </row>
    <row r="354" spans="1:6">
      <c r="A354" s="24" t="s">
        <v>463</v>
      </c>
      <c r="B354" s="24" t="s">
        <v>452</v>
      </c>
      <c r="C354" s="24">
        <v>664482</v>
      </c>
      <c r="D354" s="24">
        <v>1104</v>
      </c>
      <c r="E354" s="25">
        <v>1.66144455380281E-3</v>
      </c>
      <c r="F354" s="25">
        <f t="shared" si="7"/>
        <v>1.7641540202337601E-4</v>
      </c>
    </row>
    <row r="355" spans="1:6">
      <c r="A355" s="24" t="s">
        <v>463</v>
      </c>
      <c r="B355" s="24" t="s">
        <v>427</v>
      </c>
      <c r="C355" s="24">
        <v>664482</v>
      </c>
      <c r="D355" s="24">
        <v>775</v>
      </c>
      <c r="E355" s="25">
        <v>1.1663220373162801E-3</v>
      </c>
      <c r="F355" s="25">
        <f t="shared" si="7"/>
        <v>1.2384233384793152E-4</v>
      </c>
    </row>
    <row r="356" spans="1:6">
      <c r="A356" s="24" t="s">
        <v>463</v>
      </c>
      <c r="B356" s="24" t="s">
        <v>442</v>
      </c>
      <c r="C356" s="24">
        <v>664482</v>
      </c>
      <c r="D356" s="24">
        <v>774</v>
      </c>
      <c r="E356" s="25">
        <v>1.1648171056552301E-3</v>
      </c>
      <c r="F356" s="25">
        <f t="shared" si="7"/>
        <v>1.2368253728812774E-4</v>
      </c>
    </row>
    <row r="357" spans="1:6">
      <c r="A357" s="24" t="s">
        <v>463</v>
      </c>
      <c r="B357" s="24" t="s">
        <v>453</v>
      </c>
      <c r="C357" s="24">
        <v>664482</v>
      </c>
      <c r="D357" s="24">
        <v>749</v>
      </c>
      <c r="E357" s="25">
        <v>1.1271938141289E-3</v>
      </c>
      <c r="F357" s="25">
        <f t="shared" si="7"/>
        <v>1.1968762329303317E-4</v>
      </c>
    </row>
    <row r="358" spans="1:6">
      <c r="A358" s="24" t="s">
        <v>463</v>
      </c>
      <c r="B358" s="24" t="s">
        <v>432</v>
      </c>
      <c r="C358" s="24">
        <v>664482</v>
      </c>
      <c r="D358" s="24">
        <v>638</v>
      </c>
      <c r="E358" s="25">
        <v>9.6014639975198698E-4</v>
      </c>
      <c r="F358" s="25">
        <f t="shared" si="7"/>
        <v>1.019502051548133E-4</v>
      </c>
    </row>
    <row r="359" spans="1:6">
      <c r="A359" s="24" t="s">
        <v>463</v>
      </c>
      <c r="B359" s="24" t="s">
        <v>454</v>
      </c>
      <c r="C359" s="24">
        <v>664482</v>
      </c>
      <c r="D359" s="24">
        <v>598</v>
      </c>
      <c r="E359" s="25">
        <v>8.9994913330985603E-4</v>
      </c>
      <c r="F359" s="25">
        <f t="shared" si="7"/>
        <v>9.5558342762661999E-5</v>
      </c>
    </row>
    <row r="360" spans="1:6">
      <c r="A360" s="24" t="s">
        <v>463</v>
      </c>
      <c r="B360" s="24" t="s">
        <v>456</v>
      </c>
      <c r="C360" s="24">
        <v>664482</v>
      </c>
      <c r="D360" s="24">
        <v>584</v>
      </c>
      <c r="E360" s="25">
        <v>8.7888009005511003E-4</v>
      </c>
      <c r="F360" s="25">
        <f t="shared" si="7"/>
        <v>9.3321190925409038E-5</v>
      </c>
    </row>
    <row r="361" spans="1:6">
      <c r="A361" s="24" t="s">
        <v>463</v>
      </c>
      <c r="B361" s="24" t="s">
        <v>443</v>
      </c>
      <c r="C361" s="24">
        <v>664482</v>
      </c>
      <c r="D361" s="24">
        <v>542</v>
      </c>
      <c r="E361" s="25">
        <v>8.15672960290873E-4</v>
      </c>
      <c r="F361" s="25">
        <f t="shared" si="7"/>
        <v>8.6609735413650167E-5</v>
      </c>
    </row>
    <row r="362" spans="1:6">
      <c r="A362" s="24" t="s">
        <v>463</v>
      </c>
      <c r="B362" s="24" t="s">
        <v>437</v>
      </c>
      <c r="C362" s="24">
        <v>664482</v>
      </c>
      <c r="D362" s="24">
        <v>476</v>
      </c>
      <c r="E362" s="25">
        <v>7.1634747066135699E-4</v>
      </c>
      <c r="F362" s="25">
        <f t="shared" si="7"/>
        <v>7.6063162466600523E-5</v>
      </c>
    </row>
    <row r="363" spans="1:6">
      <c r="A363" s="24" t="s">
        <v>463</v>
      </c>
      <c r="B363" s="24" t="s">
        <v>439</v>
      </c>
      <c r="C363" s="24">
        <v>664482</v>
      </c>
      <c r="D363" s="24">
        <v>476</v>
      </c>
      <c r="E363" s="25">
        <v>7.1634747066135699E-4</v>
      </c>
      <c r="F363" s="25">
        <f t="shared" si="7"/>
        <v>7.6063162466600523E-5</v>
      </c>
    </row>
    <row r="364" spans="1:6">
      <c r="A364" s="24" t="s">
        <v>463</v>
      </c>
      <c r="B364" s="24" t="s">
        <v>458</v>
      </c>
      <c r="C364" s="24">
        <v>664482</v>
      </c>
      <c r="D364" s="24">
        <v>337</v>
      </c>
      <c r="E364" s="25">
        <v>5.0716196977495197E-4</v>
      </c>
      <c r="F364" s="25">
        <f t="shared" si="7"/>
        <v>5.3851440653874741E-5</v>
      </c>
    </row>
    <row r="365" spans="1:6">
      <c r="A365" s="24" t="s">
        <v>463</v>
      </c>
      <c r="B365" s="24" t="s">
        <v>461</v>
      </c>
      <c r="C365" s="24">
        <v>664482</v>
      </c>
      <c r="D365" s="24">
        <v>250</v>
      </c>
      <c r="E365" s="25">
        <v>3.7623291526331701E-4</v>
      </c>
      <c r="F365" s="25">
        <f t="shared" si="7"/>
        <v>3.9949139950945655E-5</v>
      </c>
    </row>
    <row r="366" spans="1:6">
      <c r="A366" s="24" t="s">
        <v>463</v>
      </c>
      <c r="B366" s="24" t="s">
        <v>444</v>
      </c>
      <c r="C366" s="24">
        <v>664482</v>
      </c>
      <c r="D366" s="24">
        <v>206</v>
      </c>
      <c r="E366" s="25">
        <v>3.1001592217697299E-4</v>
      </c>
      <c r="F366" s="25">
        <f t="shared" si="7"/>
        <v>3.2918091319579217E-5</v>
      </c>
    </row>
    <row r="367" spans="1:6">
      <c r="A367" s="24" t="s">
        <v>463</v>
      </c>
      <c r="B367" s="24" t="s">
        <v>460</v>
      </c>
      <c r="C367" s="24">
        <v>664482</v>
      </c>
      <c r="D367" s="24">
        <v>172</v>
      </c>
      <c r="E367" s="25">
        <v>2.58848245701162E-4</v>
      </c>
      <c r="F367" s="25">
        <f t="shared" si="7"/>
        <v>2.7485008286250607E-5</v>
      </c>
    </row>
    <row r="368" spans="1:6">
      <c r="A368" s="24" t="s">
        <v>463</v>
      </c>
      <c r="B368" s="24" t="s">
        <v>457</v>
      </c>
      <c r="C368" s="24">
        <v>664482</v>
      </c>
      <c r="D368" s="24">
        <v>170</v>
      </c>
      <c r="E368" s="25">
        <v>2.5583838237905598E-4</v>
      </c>
      <c r="F368" s="25">
        <f t="shared" si="7"/>
        <v>2.7165415166643043E-5</v>
      </c>
    </row>
    <row r="369" spans="1:6">
      <c r="A369" s="24" t="s">
        <v>463</v>
      </c>
      <c r="B369" s="24" t="s">
        <v>445</v>
      </c>
      <c r="C369" s="24">
        <v>664482</v>
      </c>
      <c r="D369" s="24">
        <v>105</v>
      </c>
      <c r="E369" s="25">
        <v>1.58017824410593E-4</v>
      </c>
      <c r="F369" s="25">
        <f t="shared" si="7"/>
        <v>1.6778638779397173E-5</v>
      </c>
    </row>
    <row r="370" spans="1:6">
      <c r="A370" s="24" t="s">
        <v>463</v>
      </c>
      <c r="B370" s="24" t="s">
        <v>449</v>
      </c>
      <c r="C370" s="24">
        <v>664482</v>
      </c>
      <c r="D370" s="24">
        <v>63</v>
      </c>
      <c r="E370" s="25">
        <v>9.4810694646356097E-5</v>
      </c>
      <c r="F370" s="25">
        <f t="shared" si="7"/>
        <v>1.0067183267638304E-5</v>
      </c>
    </row>
    <row r="371" spans="1:6">
      <c r="A371" s="24" t="s">
        <v>463</v>
      </c>
      <c r="B371" s="24" t="s">
        <v>440</v>
      </c>
      <c r="C371" s="24">
        <v>664482</v>
      </c>
      <c r="D371" s="24">
        <v>2</v>
      </c>
      <c r="E371" s="25">
        <v>3.0098633221065401E-6</v>
      </c>
      <c r="F371" s="25">
        <f t="shared" si="7"/>
        <v>3.195931196075652E-7</v>
      </c>
    </row>
    <row r="372" spans="1:6">
      <c r="A372" s="24" t="s">
        <v>463</v>
      </c>
      <c r="B372" s="24" t="s">
        <v>426</v>
      </c>
      <c r="C372" s="24">
        <v>664482</v>
      </c>
      <c r="D372" s="24">
        <v>1</v>
      </c>
      <c r="E372" s="25">
        <v>1.5049316610532701E-6</v>
      </c>
      <c r="F372" s="25">
        <f t="shared" si="7"/>
        <v>1.597965598037826E-7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7091A-D8CA-4425-B838-A8B7338D7DE6}">
  <sheetPr codeName="Sheet11"/>
  <dimension ref="C1:E21"/>
  <sheetViews>
    <sheetView workbookViewId="0">
      <selection activeCell="C11" sqref="C11"/>
    </sheetView>
  </sheetViews>
  <sheetFormatPr defaultRowHeight="14.5"/>
  <cols>
    <col min="3" max="3" width="15.90625" bestFit="1" customWidth="1"/>
    <col min="4" max="4" width="24.54296875" bestFit="1" customWidth="1"/>
    <col min="5" max="5" width="21.81640625" bestFit="1" customWidth="1"/>
  </cols>
  <sheetData>
    <row r="1" spans="3:5">
      <c r="C1" t="s">
        <v>495</v>
      </c>
      <c r="D1" t="s">
        <v>496</v>
      </c>
    </row>
    <row r="2" spans="3:5">
      <c r="C2" t="s">
        <v>486</v>
      </c>
      <c r="D2" t="s">
        <v>97</v>
      </c>
      <c r="E2" t="str">
        <f>PROPER(D2)</f>
        <v>Kale</v>
      </c>
    </row>
    <row r="3" spans="3:5">
      <c r="C3" t="s">
        <v>487</v>
      </c>
      <c r="D3" t="s">
        <v>100</v>
      </c>
      <c r="E3" t="str">
        <f t="shared" ref="E3:E21" si="0">PROPER(D3)</f>
        <v>Romaine</v>
      </c>
    </row>
    <row r="4" spans="3:5">
      <c r="C4" t="s">
        <v>18</v>
      </c>
      <c r="D4" t="s">
        <v>101</v>
      </c>
      <c r="E4" t="str">
        <f t="shared" si="0"/>
        <v>Spinach</v>
      </c>
    </row>
    <row r="5" spans="3:5">
      <c r="C5" t="s">
        <v>30</v>
      </c>
      <c r="D5" t="s">
        <v>102</v>
      </c>
      <c r="E5" t="str">
        <f t="shared" si="0"/>
        <v>Arugula</v>
      </c>
    </row>
    <row r="6" spans="3:5">
      <c r="C6" t="s">
        <v>92</v>
      </c>
      <c r="D6" t="s">
        <v>103</v>
      </c>
      <c r="E6" t="str">
        <f t="shared" si="0"/>
        <v>Spring Mix</v>
      </c>
    </row>
    <row r="7" spans="3:5">
      <c r="C7" t="s">
        <v>488</v>
      </c>
      <c r="D7" t="s">
        <v>100</v>
      </c>
      <c r="E7" t="str">
        <f t="shared" si="0"/>
        <v>Romaine</v>
      </c>
    </row>
    <row r="8" spans="3:5">
      <c r="C8" t="s">
        <v>489</v>
      </c>
      <c r="D8" t="s">
        <v>101</v>
      </c>
      <c r="E8" t="str">
        <f t="shared" si="0"/>
        <v>Spinach</v>
      </c>
    </row>
    <row r="9" spans="3:5">
      <c r="C9" t="s">
        <v>26</v>
      </c>
      <c r="D9" t="s">
        <v>97</v>
      </c>
      <c r="E9" t="str">
        <f t="shared" si="0"/>
        <v>Kale</v>
      </c>
    </row>
    <row r="10" spans="3:5">
      <c r="C10" t="s">
        <v>29</v>
      </c>
      <c r="D10" t="s">
        <v>104</v>
      </c>
      <c r="E10" t="str">
        <f t="shared" si="0"/>
        <v>Roasted Carrots</v>
      </c>
    </row>
    <row r="11" spans="3:5">
      <c r="C11" t="s">
        <v>25</v>
      </c>
      <c r="D11" t="s">
        <v>106</v>
      </c>
      <c r="E11" t="str">
        <f t="shared" si="0"/>
        <v>Cauliflower Rice</v>
      </c>
    </row>
    <row r="12" spans="3:5">
      <c r="C12" t="s">
        <v>490</v>
      </c>
      <c r="D12" t="s">
        <v>107</v>
      </c>
      <c r="E12" t="str">
        <f t="shared" si="0"/>
        <v>Rice</v>
      </c>
    </row>
    <row r="13" spans="3:5">
      <c r="C13" t="s">
        <v>491</v>
      </c>
      <c r="D13" t="s">
        <v>108</v>
      </c>
      <c r="E13" t="str">
        <f t="shared" si="0"/>
        <v>Roasted Sweet Potatoes</v>
      </c>
    </row>
    <row r="14" spans="3:5">
      <c r="C14" t="s">
        <v>36</v>
      </c>
      <c r="D14" t="s">
        <v>104</v>
      </c>
      <c r="E14" t="str">
        <f t="shared" si="0"/>
        <v>Roasted Carrots</v>
      </c>
    </row>
    <row r="15" spans="3:5">
      <c r="C15" s="26" t="s">
        <v>24</v>
      </c>
      <c r="D15" t="s">
        <v>106</v>
      </c>
      <c r="E15" t="str">
        <f t="shared" si="0"/>
        <v>Cauliflower Rice</v>
      </c>
    </row>
    <row r="16" spans="3:5">
      <c r="C16" t="s">
        <v>492</v>
      </c>
      <c r="D16" t="s">
        <v>109</v>
      </c>
      <c r="E16" t="str">
        <f t="shared" si="0"/>
        <v>Roasted Chicken</v>
      </c>
    </row>
    <row r="17" spans="3:5">
      <c r="C17" t="s">
        <v>31</v>
      </c>
      <c r="D17" t="s">
        <v>110</v>
      </c>
      <c r="E17" t="str">
        <f t="shared" si="0"/>
        <v>Portobello Mix</v>
      </c>
    </row>
    <row r="18" spans="3:5">
      <c r="C18" t="s">
        <v>493</v>
      </c>
      <c r="D18" t="s">
        <v>111</v>
      </c>
      <c r="E18" t="str">
        <f t="shared" si="0"/>
        <v>Quinoa</v>
      </c>
    </row>
    <row r="19" spans="3:5">
      <c r="C19" t="s">
        <v>494</v>
      </c>
      <c r="D19" t="s">
        <v>112</v>
      </c>
      <c r="E19" t="str">
        <f t="shared" si="0"/>
        <v>Tofu</v>
      </c>
    </row>
    <row r="20" spans="3:5">
      <c r="C20" t="s">
        <v>27</v>
      </c>
      <c r="D20" t="s">
        <v>113</v>
      </c>
      <c r="E20" t="str">
        <f t="shared" si="0"/>
        <v>Tofu Steaks</v>
      </c>
    </row>
    <row r="21" spans="3:5">
      <c r="C21" t="s">
        <v>35</v>
      </c>
      <c r="D21" t="s">
        <v>109</v>
      </c>
      <c r="E21" t="str">
        <f t="shared" si="0"/>
        <v>Roasted Chicken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35EDD-78FF-4440-BB72-4171F60848B6}">
  <dimension ref="A1:F372"/>
  <sheetViews>
    <sheetView topLeftCell="A337" workbookViewId="0">
      <selection activeCell="E352" sqref="E352"/>
    </sheetView>
  </sheetViews>
  <sheetFormatPr defaultRowHeight="14.5"/>
  <cols>
    <col min="1" max="1" width="7.1796875" bestFit="1" customWidth="1"/>
    <col min="2" max="2" width="29.7265625" bestFit="1" customWidth="1"/>
    <col min="3" max="3" width="12.90625" bestFit="1" customWidth="1"/>
    <col min="4" max="4" width="22.90625" bestFit="1" customWidth="1"/>
    <col min="5" max="5" width="18.36328125" bestFit="1" customWidth="1"/>
    <col min="6" max="6" width="17.453125" bestFit="1" customWidth="1"/>
  </cols>
  <sheetData>
    <row r="1" spans="1:6">
      <c r="A1" t="s">
        <v>360</v>
      </c>
      <c r="B1" t="s">
        <v>361</v>
      </c>
      <c r="C1" t="s">
        <v>362</v>
      </c>
      <c r="D1" t="s">
        <v>363</v>
      </c>
      <c r="E1" t="s">
        <v>364</v>
      </c>
      <c r="F1" t="s">
        <v>365</v>
      </c>
    </row>
    <row r="2" spans="1:6">
      <c r="A2" t="s">
        <v>366</v>
      </c>
      <c r="B2" t="s">
        <v>386</v>
      </c>
      <c r="C2">
        <v>457168</v>
      </c>
      <c r="D2">
        <v>75336</v>
      </c>
      <c r="E2">
        <v>0.164788436635985</v>
      </c>
      <c r="F2">
        <v>1.8771397389705333E-2</v>
      </c>
    </row>
    <row r="3" spans="1:6">
      <c r="A3" t="s">
        <v>366</v>
      </c>
      <c r="B3" t="s">
        <v>374</v>
      </c>
      <c r="C3">
        <v>457168</v>
      </c>
      <c r="D3">
        <v>136600</v>
      </c>
      <c r="E3">
        <v>0.29879606621635801</v>
      </c>
      <c r="F3">
        <v>3.4036488311481213E-2</v>
      </c>
    </row>
    <row r="4" spans="1:6">
      <c r="A4" t="s">
        <v>366</v>
      </c>
      <c r="B4" t="s">
        <v>424</v>
      </c>
      <c r="C4">
        <v>457168</v>
      </c>
      <c r="D4">
        <v>61</v>
      </c>
      <c r="E4">
        <v>1.3343016134112601E-4</v>
      </c>
      <c r="F4">
        <v>1.5199310300149002E-5</v>
      </c>
    </row>
    <row r="5" spans="1:6">
      <c r="A5" t="s">
        <v>366</v>
      </c>
      <c r="B5" t="s">
        <v>384</v>
      </c>
      <c r="C5">
        <v>457168</v>
      </c>
      <c r="D5">
        <v>91753</v>
      </c>
      <c r="E5">
        <v>0.20069864907429999</v>
      </c>
      <c r="F5">
        <v>2.2862005212615926E-2</v>
      </c>
    </row>
    <row r="6" spans="1:6">
      <c r="A6" t="s">
        <v>366</v>
      </c>
      <c r="B6" t="s">
        <v>411</v>
      </c>
      <c r="C6">
        <v>457168</v>
      </c>
      <c r="D6">
        <v>35154</v>
      </c>
      <c r="E6">
        <v>7.6895145766982795E-2</v>
      </c>
      <c r="F6">
        <v>8.7592877752694764E-3</v>
      </c>
    </row>
    <row r="7" spans="1:6">
      <c r="A7" t="s">
        <v>366</v>
      </c>
      <c r="B7" t="s">
        <v>405</v>
      </c>
      <c r="C7">
        <v>457168</v>
      </c>
      <c r="D7">
        <v>40711</v>
      </c>
      <c r="E7">
        <v>8.9050414727189997E-2</v>
      </c>
      <c r="F7">
        <v>1.0143920026710919E-2</v>
      </c>
    </row>
    <row r="8" spans="1:6">
      <c r="A8" t="s">
        <v>366</v>
      </c>
      <c r="B8" t="s">
        <v>389</v>
      </c>
      <c r="C8">
        <v>457168</v>
      </c>
      <c r="D8">
        <v>65588</v>
      </c>
      <c r="E8">
        <v>0.14346585937773401</v>
      </c>
      <c r="F8">
        <v>1.6342497769937261E-2</v>
      </c>
    </row>
    <row r="9" spans="1:6">
      <c r="A9" t="s">
        <v>366</v>
      </c>
      <c r="B9" t="s">
        <v>428</v>
      </c>
      <c r="C9">
        <v>457168</v>
      </c>
      <c r="D9">
        <v>4</v>
      </c>
      <c r="E9">
        <v>8.7495187764672905E-6</v>
      </c>
      <c r="F9">
        <v>9.9667608525567233E-7</v>
      </c>
    </row>
    <row r="10" spans="1:6">
      <c r="A10" t="s">
        <v>366</v>
      </c>
      <c r="B10" t="s">
        <v>375</v>
      </c>
      <c r="C10">
        <v>457168</v>
      </c>
      <c r="D10">
        <v>133023</v>
      </c>
      <c r="E10">
        <v>0.29097180905050202</v>
      </c>
      <c r="F10">
        <v>3.3145210722241324E-2</v>
      </c>
    </row>
    <row r="11" spans="1:6">
      <c r="A11" t="s">
        <v>366</v>
      </c>
      <c r="B11" t="s">
        <v>408</v>
      </c>
      <c r="C11">
        <v>457168</v>
      </c>
      <c r="D11">
        <v>39751</v>
      </c>
      <c r="E11">
        <v>8.6950530220837804E-2</v>
      </c>
      <c r="F11">
        <v>9.9047177662495572E-3</v>
      </c>
    </row>
    <row r="12" spans="1:6">
      <c r="A12" t="s">
        <v>366</v>
      </c>
      <c r="B12" t="s">
        <v>425</v>
      </c>
      <c r="C12">
        <v>457168</v>
      </c>
      <c r="D12">
        <v>39</v>
      </c>
      <c r="E12">
        <v>8.5307808070556095E-5</v>
      </c>
      <c r="F12">
        <v>9.717591831242805E-6</v>
      </c>
    </row>
    <row r="13" spans="1:6">
      <c r="A13" t="s">
        <v>366</v>
      </c>
      <c r="B13" t="s">
        <v>376</v>
      </c>
      <c r="C13">
        <v>457168</v>
      </c>
      <c r="D13">
        <v>120724</v>
      </c>
      <c r="E13">
        <v>0.26406922619255901</v>
      </c>
      <c r="F13">
        <v>3.0080680929101447E-2</v>
      </c>
    </row>
    <row r="14" spans="1:6">
      <c r="A14" t="s">
        <v>366</v>
      </c>
      <c r="B14" t="s">
        <v>398</v>
      </c>
      <c r="C14">
        <v>457168</v>
      </c>
      <c r="D14">
        <v>49142</v>
      </c>
      <c r="E14">
        <v>0.10749221292828801</v>
      </c>
      <c r="F14">
        <v>1.2244664045408563E-2</v>
      </c>
    </row>
    <row r="15" spans="1:6">
      <c r="A15" t="s">
        <v>366</v>
      </c>
      <c r="B15" t="s">
        <v>370</v>
      </c>
      <c r="C15">
        <v>457168</v>
      </c>
      <c r="D15">
        <v>174944</v>
      </c>
      <c r="E15">
        <v>0.38266895320757299</v>
      </c>
      <c r="F15">
        <v>4.3590625264742083E-2</v>
      </c>
    </row>
    <row r="16" spans="1:6">
      <c r="A16" t="s">
        <v>366</v>
      </c>
      <c r="B16" t="s">
        <v>412</v>
      </c>
      <c r="C16">
        <v>457168</v>
      </c>
      <c r="D16">
        <v>33080</v>
      </c>
      <c r="E16">
        <v>7.2358520281384495E-2</v>
      </c>
      <c r="F16">
        <v>8.2425112250644108E-3</v>
      </c>
    </row>
    <row r="17" spans="1:6">
      <c r="A17" t="s">
        <v>366</v>
      </c>
      <c r="B17" t="s">
        <v>421</v>
      </c>
      <c r="C17">
        <v>457168</v>
      </c>
      <c r="D17">
        <v>11027</v>
      </c>
      <c r="E17">
        <v>2.4120235887026199E-2</v>
      </c>
      <c r="F17">
        <v>2.7475867980285749E-3</v>
      </c>
    </row>
    <row r="18" spans="1:6">
      <c r="A18" t="s">
        <v>366</v>
      </c>
      <c r="B18" t="s">
        <v>397</v>
      </c>
      <c r="C18">
        <v>457168</v>
      </c>
      <c r="D18">
        <v>51663</v>
      </c>
      <c r="E18">
        <v>0.11300659713715699</v>
      </c>
      <c r="F18">
        <v>1.287281914814095E-2</v>
      </c>
    </row>
    <row r="19" spans="1:6">
      <c r="A19" t="s">
        <v>366</v>
      </c>
      <c r="B19" t="s">
        <v>406</v>
      </c>
      <c r="C19">
        <v>457168</v>
      </c>
      <c r="D19">
        <v>40064</v>
      </c>
      <c r="E19">
        <v>8.7635180065096394E-2</v>
      </c>
      <c r="F19">
        <v>9.9827076699208137E-3</v>
      </c>
    </row>
    <row r="20" spans="1:6">
      <c r="A20" t="s">
        <v>366</v>
      </c>
      <c r="B20" t="s">
        <v>391</v>
      </c>
      <c r="C20">
        <v>457168</v>
      </c>
      <c r="D20">
        <v>56606</v>
      </c>
      <c r="E20">
        <v>0.12381881496517599</v>
      </c>
      <c r="F20">
        <v>1.4104461620495647E-2</v>
      </c>
    </row>
    <row r="21" spans="1:6">
      <c r="A21" t="s">
        <v>366</v>
      </c>
      <c r="B21" t="s">
        <v>404</v>
      </c>
      <c r="C21">
        <v>457168</v>
      </c>
      <c r="D21">
        <v>41726</v>
      </c>
      <c r="E21">
        <v>9.1270605116718501E-2</v>
      </c>
      <c r="F21">
        <v>1.0396826583344546E-2</v>
      </c>
    </row>
    <row r="22" spans="1:6">
      <c r="A22" t="s">
        <v>366</v>
      </c>
      <c r="B22" t="s">
        <v>393</v>
      </c>
      <c r="C22">
        <v>457168</v>
      </c>
      <c r="D22">
        <v>55158</v>
      </c>
      <c r="E22">
        <v>0.120651489168095</v>
      </c>
      <c r="F22">
        <v>1.3743664877633094E-2</v>
      </c>
    </row>
    <row r="23" spans="1:6">
      <c r="A23" t="s">
        <v>366</v>
      </c>
      <c r="B23" t="s">
        <v>422</v>
      </c>
      <c r="C23">
        <v>457168</v>
      </c>
      <c r="D23">
        <v>6031</v>
      </c>
      <c r="E23">
        <v>1.31920869352185E-2</v>
      </c>
      <c r="F23">
        <v>1.50273836754424E-3</v>
      </c>
    </row>
    <row r="24" spans="1:6">
      <c r="A24" t="s">
        <v>366</v>
      </c>
      <c r="B24" t="s">
        <v>392</v>
      </c>
      <c r="C24">
        <v>457168</v>
      </c>
      <c r="D24">
        <v>56352</v>
      </c>
      <c r="E24">
        <v>0.123263220522871</v>
      </c>
      <c r="F24">
        <v>1.4041172689081912E-2</v>
      </c>
    </row>
    <row r="25" spans="1:6">
      <c r="A25" t="s">
        <v>366</v>
      </c>
      <c r="B25" t="s">
        <v>419</v>
      </c>
      <c r="C25">
        <v>457168</v>
      </c>
      <c r="D25">
        <v>19838</v>
      </c>
      <c r="E25">
        <v>4.3393238371889499E-2</v>
      </c>
      <c r="F25">
        <v>4.9430150448255073E-3</v>
      </c>
    </row>
    <row r="26" spans="1:6">
      <c r="A26" t="s">
        <v>366</v>
      </c>
      <c r="B26" t="s">
        <v>385</v>
      </c>
      <c r="C26">
        <v>457168</v>
      </c>
      <c r="D26">
        <v>81096</v>
      </c>
      <c r="E26">
        <v>0.17738774367409699</v>
      </c>
      <c r="F26">
        <v>2.0206610952473499E-2</v>
      </c>
    </row>
    <row r="27" spans="1:6">
      <c r="A27" t="s">
        <v>366</v>
      </c>
      <c r="B27" t="s">
        <v>420</v>
      </c>
      <c r="C27">
        <v>457168</v>
      </c>
      <c r="D27">
        <v>13581</v>
      </c>
      <c r="E27">
        <v>2.9706803625800499E-2</v>
      </c>
      <c r="F27">
        <v>3.3839644784643217E-3</v>
      </c>
    </row>
    <row r="28" spans="1:6">
      <c r="A28" t="s">
        <v>366</v>
      </c>
      <c r="B28" t="s">
        <v>423</v>
      </c>
      <c r="C28">
        <v>457168</v>
      </c>
      <c r="D28">
        <v>4300</v>
      </c>
      <c r="E28">
        <v>9.4057326847023399E-3</v>
      </c>
      <c r="F28">
        <v>1.0714267916498478E-3</v>
      </c>
    </row>
    <row r="29" spans="1:6">
      <c r="A29" t="s">
        <v>366</v>
      </c>
      <c r="B29" t="s">
        <v>416</v>
      </c>
      <c r="C29">
        <v>457168</v>
      </c>
      <c r="D29">
        <v>23464</v>
      </c>
      <c r="E29">
        <v>5.1324677142757097E-2</v>
      </c>
      <c r="F29">
        <v>5.8465019161097736E-3</v>
      </c>
    </row>
    <row r="30" spans="1:6">
      <c r="A30" t="s">
        <v>366</v>
      </c>
      <c r="B30" t="s">
        <v>399</v>
      </c>
      <c r="C30">
        <v>457168</v>
      </c>
      <c r="D30">
        <v>45404</v>
      </c>
      <c r="E30">
        <v>9.9315787631680197E-2</v>
      </c>
      <c r="F30">
        <v>1.1313270243737137E-2</v>
      </c>
    </row>
    <row r="31" spans="1:6">
      <c r="A31" t="s">
        <v>366</v>
      </c>
      <c r="B31" t="s">
        <v>426</v>
      </c>
      <c r="C31">
        <v>457168</v>
      </c>
      <c r="D31">
        <v>23</v>
      </c>
      <c r="E31">
        <v>5.0309732964686899E-5</v>
      </c>
      <c r="F31">
        <v>5.7308874902201157E-6</v>
      </c>
    </row>
    <row r="32" spans="1:6">
      <c r="A32" t="s">
        <v>366</v>
      </c>
      <c r="B32" t="s">
        <v>410</v>
      </c>
      <c r="C32">
        <v>457168</v>
      </c>
      <c r="D32">
        <v>37536</v>
      </c>
      <c r="E32">
        <v>8.2105484198368994E-2</v>
      </c>
      <c r="F32">
        <v>9.3528083840392299E-3</v>
      </c>
    </row>
    <row r="33" spans="1:6">
      <c r="A33" t="s">
        <v>366</v>
      </c>
      <c r="B33" t="s">
        <v>380</v>
      </c>
      <c r="C33">
        <v>457168</v>
      </c>
      <c r="D33">
        <v>104331</v>
      </c>
      <c r="E33">
        <v>0.228211510866902</v>
      </c>
      <c r="F33">
        <v>2.5996053162702388E-2</v>
      </c>
    </row>
    <row r="34" spans="1:6">
      <c r="A34" t="s">
        <v>366</v>
      </c>
      <c r="B34" t="s">
        <v>377</v>
      </c>
      <c r="C34">
        <v>457168</v>
      </c>
      <c r="D34">
        <v>115323</v>
      </c>
      <c r="E34">
        <v>0.25225518846463402</v>
      </c>
      <c r="F34">
        <v>2.8734919044984975E-2</v>
      </c>
    </row>
    <row r="35" spans="1:6">
      <c r="A35" t="s">
        <v>366</v>
      </c>
      <c r="B35" t="s">
        <v>372</v>
      </c>
      <c r="C35">
        <v>457168</v>
      </c>
      <c r="D35">
        <v>164968</v>
      </c>
      <c r="E35">
        <v>0.36084765337906399</v>
      </c>
      <c r="F35">
        <v>4.110491510811444E-2</v>
      </c>
    </row>
    <row r="36" spans="1:6">
      <c r="A36" t="s">
        <v>366</v>
      </c>
      <c r="B36" t="s">
        <v>383</v>
      </c>
      <c r="C36">
        <v>457168</v>
      </c>
      <c r="D36">
        <v>92849</v>
      </c>
      <c r="E36">
        <v>0.20309601721905199</v>
      </c>
      <c r="F36">
        <v>2.3135094459975979E-2</v>
      </c>
    </row>
    <row r="37" spans="1:6">
      <c r="A37" t="s">
        <v>366</v>
      </c>
      <c r="B37" t="s">
        <v>388</v>
      </c>
      <c r="C37">
        <v>457168</v>
      </c>
      <c r="D37">
        <v>68281</v>
      </c>
      <c r="E37">
        <v>0.14935647289399001</v>
      </c>
      <c r="F37">
        <v>1.7013509944335641E-2</v>
      </c>
    </row>
    <row r="38" spans="1:6">
      <c r="A38" t="s">
        <v>366</v>
      </c>
      <c r="B38" t="s">
        <v>413</v>
      </c>
      <c r="C38">
        <v>457168</v>
      </c>
      <c r="D38">
        <v>28917</v>
      </c>
      <c r="E38">
        <v>6.3252458614776103E-2</v>
      </c>
      <c r="F38">
        <v>7.205220589334569E-3</v>
      </c>
    </row>
    <row r="39" spans="1:6">
      <c r="A39" t="s">
        <v>366</v>
      </c>
      <c r="B39" t="s">
        <v>400</v>
      </c>
      <c r="C39">
        <v>457168</v>
      </c>
      <c r="D39">
        <v>43692</v>
      </c>
      <c r="E39">
        <v>9.5570993595352205E-2</v>
      </c>
      <c r="F39">
        <v>1.0886692879247709E-2</v>
      </c>
    </row>
    <row r="40" spans="1:6">
      <c r="A40" t="s">
        <v>366</v>
      </c>
      <c r="B40" t="s">
        <v>427</v>
      </c>
      <c r="C40">
        <v>457168</v>
      </c>
      <c r="D40">
        <v>15</v>
      </c>
      <c r="E40">
        <v>3.2810695411752298E-5</v>
      </c>
      <c r="F40">
        <v>3.7375353197087715E-6</v>
      </c>
    </row>
    <row r="41" spans="1:6">
      <c r="A41" t="s">
        <v>366</v>
      </c>
      <c r="B41" t="s">
        <v>414</v>
      </c>
      <c r="C41">
        <v>457168</v>
      </c>
      <c r="D41">
        <v>26996</v>
      </c>
      <c r="E41">
        <v>5.9050502222377697E-2</v>
      </c>
      <c r="F41">
        <v>6.7265668993905323E-3</v>
      </c>
    </row>
    <row r="42" spans="1:6">
      <c r="A42" t="s">
        <v>366</v>
      </c>
      <c r="B42" t="s">
        <v>390</v>
      </c>
      <c r="C42">
        <v>457168</v>
      </c>
      <c r="D42">
        <v>61740</v>
      </c>
      <c r="E42">
        <v>0.135048822314772</v>
      </c>
      <c r="F42">
        <v>1.5383695375921302E-2</v>
      </c>
    </row>
    <row r="43" spans="1:6">
      <c r="A43" t="s">
        <v>366</v>
      </c>
      <c r="B43" t="s">
        <v>378</v>
      </c>
      <c r="C43">
        <v>457168</v>
      </c>
      <c r="D43">
        <v>106547</v>
      </c>
      <c r="E43">
        <v>0.233058744269065</v>
      </c>
      <c r="F43">
        <v>2.6548211713934029E-2</v>
      </c>
    </row>
    <row r="44" spans="1:6">
      <c r="A44" t="s">
        <v>366</v>
      </c>
      <c r="B44" t="s">
        <v>418</v>
      </c>
      <c r="C44">
        <v>457168</v>
      </c>
      <c r="D44">
        <v>19887</v>
      </c>
      <c r="E44">
        <v>4.3500419976901197E-2</v>
      </c>
      <c r="F44">
        <v>4.9552243268698891E-3</v>
      </c>
    </row>
    <row r="45" spans="1:6">
      <c r="A45" t="s">
        <v>366</v>
      </c>
      <c r="B45" t="s">
        <v>382</v>
      </c>
      <c r="C45">
        <v>457168</v>
      </c>
      <c r="D45">
        <v>94540</v>
      </c>
      <c r="E45">
        <v>0.20679487628180401</v>
      </c>
      <c r="F45">
        <v>2.3556439275017816E-2</v>
      </c>
    </row>
    <row r="46" spans="1:6">
      <c r="A46" t="s">
        <v>366</v>
      </c>
      <c r="B46" t="s">
        <v>368</v>
      </c>
      <c r="C46">
        <v>457168</v>
      </c>
      <c r="D46">
        <v>182354</v>
      </c>
      <c r="E46">
        <v>0.39887743674097897</v>
      </c>
      <c r="F46">
        <v>4.5436967712678217E-2</v>
      </c>
    </row>
    <row r="47" spans="1:6">
      <c r="A47" t="s">
        <v>366</v>
      </c>
      <c r="B47" t="s">
        <v>401</v>
      </c>
      <c r="C47">
        <v>457168</v>
      </c>
      <c r="D47">
        <v>42376</v>
      </c>
      <c r="E47">
        <v>9.2692401917894504E-2</v>
      </c>
      <c r="F47">
        <v>1.0558786447198593E-2</v>
      </c>
    </row>
    <row r="48" spans="1:6">
      <c r="A48" t="s">
        <v>366</v>
      </c>
      <c r="B48" t="s">
        <v>373</v>
      </c>
      <c r="C48">
        <v>457168</v>
      </c>
      <c r="D48">
        <v>139337</v>
      </c>
      <c r="E48">
        <v>0.304782924439155</v>
      </c>
      <c r="F48">
        <v>3.4718463922817404E-2</v>
      </c>
    </row>
    <row r="49" spans="1:6">
      <c r="A49" t="s">
        <v>366</v>
      </c>
      <c r="B49" t="s">
        <v>396</v>
      </c>
      <c r="C49">
        <v>457168</v>
      </c>
      <c r="D49">
        <v>52734</v>
      </c>
      <c r="E49">
        <v>0.115349280789556</v>
      </c>
      <c r="F49">
        <v>1.3139679169968155E-2</v>
      </c>
    </row>
    <row r="50" spans="1:6">
      <c r="A50" t="s">
        <v>366</v>
      </c>
      <c r="B50" t="s">
        <v>381</v>
      </c>
      <c r="C50">
        <v>457168</v>
      </c>
      <c r="D50">
        <v>103514</v>
      </c>
      <c r="E50">
        <v>0.22642442165680801</v>
      </c>
      <c r="F50">
        <v>2.5792482072288916E-2</v>
      </c>
    </row>
    <row r="51" spans="1:6">
      <c r="A51" t="s">
        <v>366</v>
      </c>
      <c r="B51" t="s">
        <v>369</v>
      </c>
      <c r="C51">
        <v>457168</v>
      </c>
      <c r="D51">
        <v>175214</v>
      </c>
      <c r="E51">
        <v>0.383259545724985</v>
      </c>
      <c r="F51">
        <v>4.3657900900496843E-2</v>
      </c>
    </row>
    <row r="52" spans="1:6">
      <c r="A52" t="s">
        <v>366</v>
      </c>
      <c r="B52" t="s">
        <v>367</v>
      </c>
      <c r="C52">
        <v>457168</v>
      </c>
      <c r="D52">
        <v>189390</v>
      </c>
      <c r="E52">
        <v>0.41426784026878499</v>
      </c>
      <c r="F52">
        <v>4.7190120946642947E-2</v>
      </c>
    </row>
    <row r="53" spans="1:6">
      <c r="A53" t="s">
        <v>366</v>
      </c>
      <c r="B53" t="s">
        <v>394</v>
      </c>
      <c r="C53">
        <v>457168</v>
      </c>
      <c r="D53">
        <v>54810</v>
      </c>
      <c r="E53">
        <v>0.11989028103454299</v>
      </c>
      <c r="F53">
        <v>1.3656954058215849E-2</v>
      </c>
    </row>
    <row r="54" spans="1:6">
      <c r="A54" t="s">
        <v>366</v>
      </c>
      <c r="B54" t="s">
        <v>395</v>
      </c>
      <c r="C54">
        <v>457168</v>
      </c>
      <c r="D54">
        <v>54252</v>
      </c>
      <c r="E54">
        <v>0.11866972316522501</v>
      </c>
      <c r="F54">
        <v>1.3517917744322684E-2</v>
      </c>
    </row>
    <row r="55" spans="1:6">
      <c r="A55" t="s">
        <v>366</v>
      </c>
      <c r="B55" t="s">
        <v>417</v>
      </c>
      <c r="C55">
        <v>457168</v>
      </c>
      <c r="D55">
        <v>20687</v>
      </c>
      <c r="E55">
        <v>4.5250323732194703E-2</v>
      </c>
      <c r="F55">
        <v>5.1545595439210232E-3</v>
      </c>
    </row>
    <row r="56" spans="1:6">
      <c r="A56" t="s">
        <v>366</v>
      </c>
      <c r="B56" t="s">
        <v>409</v>
      </c>
      <c r="C56">
        <v>457168</v>
      </c>
      <c r="D56">
        <v>38147</v>
      </c>
      <c r="E56">
        <v>8.3441973191474395E-2</v>
      </c>
      <c r="F56">
        <v>9.5050506560620338E-3</v>
      </c>
    </row>
    <row r="57" spans="1:6">
      <c r="A57" t="s">
        <v>366</v>
      </c>
      <c r="B57" t="s">
        <v>387</v>
      </c>
      <c r="C57">
        <v>457168</v>
      </c>
      <c r="D57">
        <v>69256</v>
      </c>
      <c r="E57">
        <v>0.151489168095754</v>
      </c>
      <c r="F57">
        <v>1.7256449740116711E-2</v>
      </c>
    </row>
    <row r="58" spans="1:6">
      <c r="A58" t="s">
        <v>366</v>
      </c>
      <c r="B58" t="s">
        <v>371</v>
      </c>
      <c r="C58">
        <v>457168</v>
      </c>
      <c r="D58">
        <v>168153</v>
      </c>
      <c r="E58">
        <v>0.36781445770482601</v>
      </c>
      <c r="F58">
        <v>4.1898518440999268E-2</v>
      </c>
    </row>
    <row r="59" spans="1:6">
      <c r="A59" t="s">
        <v>366</v>
      </c>
      <c r="B59" t="s">
        <v>415</v>
      </c>
      <c r="C59">
        <v>457168</v>
      </c>
      <c r="D59">
        <v>25937</v>
      </c>
      <c r="E59">
        <v>5.6734067126307998E-2</v>
      </c>
      <c r="F59">
        <v>6.4626969058190938E-3</v>
      </c>
    </row>
    <row r="60" spans="1:6">
      <c r="A60" t="s">
        <v>366</v>
      </c>
      <c r="B60" t="s">
        <v>403</v>
      </c>
      <c r="C60">
        <v>457168</v>
      </c>
      <c r="D60">
        <v>42108</v>
      </c>
      <c r="E60">
        <v>9.2106184159871193E-2</v>
      </c>
      <c r="F60">
        <v>1.0492009149486463E-2</v>
      </c>
    </row>
    <row r="61" spans="1:6">
      <c r="A61" t="s">
        <v>366</v>
      </c>
      <c r="B61" t="s">
        <v>402</v>
      </c>
      <c r="C61">
        <v>457168</v>
      </c>
      <c r="D61">
        <v>42352</v>
      </c>
      <c r="E61">
        <v>9.2639904805235707E-2</v>
      </c>
      <c r="F61">
        <v>1.0552806390687059E-2</v>
      </c>
    </row>
    <row r="62" spans="1:6">
      <c r="A62" t="s">
        <v>366</v>
      </c>
      <c r="B62" t="s">
        <v>379</v>
      </c>
      <c r="C62">
        <v>457168</v>
      </c>
      <c r="D62">
        <v>105050</v>
      </c>
      <c r="E62">
        <v>0.229784236866972</v>
      </c>
      <c r="F62">
        <v>2.6175205689027096E-2</v>
      </c>
    </row>
    <row r="63" spans="1:6">
      <c r="A63" t="s">
        <v>366</v>
      </c>
      <c r="B63" t="s">
        <v>407</v>
      </c>
      <c r="C63">
        <v>457168</v>
      </c>
      <c r="D63">
        <v>39804</v>
      </c>
      <c r="E63">
        <v>8.7066461344626006E-2</v>
      </c>
      <c r="F63">
        <v>9.9179237243791959E-3</v>
      </c>
    </row>
    <row r="64" spans="1:6">
      <c r="A64" t="s">
        <v>429</v>
      </c>
      <c r="B64" t="s">
        <v>386</v>
      </c>
      <c r="C64">
        <v>396248</v>
      </c>
      <c r="D64">
        <v>66245</v>
      </c>
      <c r="E64">
        <v>0.167180654539581</v>
      </c>
      <c r="F64">
        <v>1.8956552594453682E-2</v>
      </c>
    </row>
    <row r="65" spans="1:6">
      <c r="A65" t="s">
        <v>429</v>
      </c>
      <c r="B65" t="s">
        <v>374</v>
      </c>
      <c r="C65">
        <v>396248</v>
      </c>
      <c r="D65">
        <v>114101</v>
      </c>
      <c r="E65">
        <v>0.287953503866265</v>
      </c>
      <c r="F65">
        <v>3.2650941317529769E-2</v>
      </c>
    </row>
    <row r="66" spans="1:6">
      <c r="A66" t="s">
        <v>429</v>
      </c>
      <c r="B66" t="s">
        <v>384</v>
      </c>
      <c r="C66">
        <v>396248</v>
      </c>
      <c r="D66">
        <v>81470</v>
      </c>
      <c r="E66">
        <v>0.20560356140598801</v>
      </c>
      <c r="F66">
        <v>2.3313311795156486E-2</v>
      </c>
    </row>
    <row r="67" spans="1:6">
      <c r="A67" t="s">
        <v>429</v>
      </c>
      <c r="B67" t="s">
        <v>411</v>
      </c>
      <c r="C67">
        <v>396248</v>
      </c>
      <c r="D67">
        <v>27863</v>
      </c>
      <c r="E67">
        <v>7.0317074155579307E-2</v>
      </c>
      <c r="F67">
        <v>7.9732270350858624E-3</v>
      </c>
    </row>
    <row r="68" spans="1:6">
      <c r="A68" t="s">
        <v>429</v>
      </c>
      <c r="B68" t="s">
        <v>405</v>
      </c>
      <c r="C68">
        <v>396248</v>
      </c>
      <c r="D68">
        <v>38305</v>
      </c>
      <c r="E68">
        <v>9.6669257636631603E-2</v>
      </c>
      <c r="F68">
        <v>1.0961291374904494E-2</v>
      </c>
    </row>
    <row r="69" spans="1:6">
      <c r="A69" t="s">
        <v>429</v>
      </c>
      <c r="B69" t="s">
        <v>389</v>
      </c>
      <c r="C69">
        <v>396248</v>
      </c>
      <c r="D69">
        <v>69653</v>
      </c>
      <c r="E69">
        <v>0.17578132886475101</v>
      </c>
      <c r="F69">
        <v>1.993177987563563E-2</v>
      </c>
    </row>
    <row r="70" spans="1:6">
      <c r="A70" t="s">
        <v>429</v>
      </c>
      <c r="B70" t="s">
        <v>375</v>
      </c>
      <c r="C70">
        <v>396248</v>
      </c>
      <c r="D70">
        <v>116633</v>
      </c>
      <c r="E70">
        <v>0.29434344148109198</v>
      </c>
      <c r="F70">
        <v>3.3375493980661426E-2</v>
      </c>
    </row>
    <row r="71" spans="1:6">
      <c r="A71" t="s">
        <v>429</v>
      </c>
      <c r="B71" t="s">
        <v>408</v>
      </c>
      <c r="C71">
        <v>396248</v>
      </c>
      <c r="D71">
        <v>34000</v>
      </c>
      <c r="E71">
        <v>8.5804849488199303E-2</v>
      </c>
      <c r="F71">
        <v>9.7293801526368053E-3</v>
      </c>
    </row>
    <row r="72" spans="1:6">
      <c r="A72" t="s">
        <v>429</v>
      </c>
      <c r="B72" t="s">
        <v>376</v>
      </c>
      <c r="C72">
        <v>396248</v>
      </c>
      <c r="D72">
        <v>119502</v>
      </c>
      <c r="E72">
        <v>0.30158385657467002</v>
      </c>
      <c r="F72">
        <v>3.4196481970600101E-2</v>
      </c>
    </row>
    <row r="73" spans="1:6">
      <c r="A73" t="s">
        <v>429</v>
      </c>
      <c r="B73" t="s">
        <v>398</v>
      </c>
      <c r="C73">
        <v>396248</v>
      </c>
      <c r="D73">
        <v>41796</v>
      </c>
      <c r="E73">
        <v>0.105479396741434</v>
      </c>
      <c r="F73">
        <v>1.1960269789988468E-2</v>
      </c>
    </row>
    <row r="74" spans="1:6">
      <c r="A74" t="s">
        <v>429</v>
      </c>
      <c r="B74" t="s">
        <v>370</v>
      </c>
      <c r="C74">
        <v>396248</v>
      </c>
      <c r="D74">
        <v>159051</v>
      </c>
      <c r="E74">
        <v>0.40139256223375203</v>
      </c>
      <c r="F74">
        <v>4.5513754195795189E-2</v>
      </c>
    </row>
    <row r="75" spans="1:6">
      <c r="A75" t="s">
        <v>429</v>
      </c>
      <c r="B75" t="s">
        <v>412</v>
      </c>
      <c r="C75">
        <v>396248</v>
      </c>
      <c r="D75">
        <v>26213</v>
      </c>
      <c r="E75">
        <v>6.6153015283357902E-2</v>
      </c>
      <c r="F75">
        <v>7.5010659394431937E-3</v>
      </c>
    </row>
    <row r="76" spans="1:6">
      <c r="A76" t="s">
        <v>429</v>
      </c>
      <c r="B76" t="s">
        <v>421</v>
      </c>
      <c r="C76">
        <v>396248</v>
      </c>
      <c r="D76">
        <v>7836</v>
      </c>
      <c r="E76">
        <v>1.97754941349861E-2</v>
      </c>
      <c r="F76">
        <v>2.2423359669430003E-3</v>
      </c>
    </row>
    <row r="77" spans="1:6">
      <c r="A77" t="s">
        <v>429</v>
      </c>
      <c r="B77" t="s">
        <v>397</v>
      </c>
      <c r="C77">
        <v>396248</v>
      </c>
      <c r="D77">
        <v>41065</v>
      </c>
      <c r="E77">
        <v>0.103634592477438</v>
      </c>
      <c r="F77">
        <v>1.1751088116706776E-2</v>
      </c>
    </row>
    <row r="78" spans="1:6">
      <c r="A78" t="s">
        <v>429</v>
      </c>
      <c r="B78" t="s">
        <v>406</v>
      </c>
      <c r="C78">
        <v>396248</v>
      </c>
      <c r="D78">
        <v>35285</v>
      </c>
      <c r="E78">
        <v>8.9047768064444394E-2</v>
      </c>
      <c r="F78">
        <v>1.009709349075852E-2</v>
      </c>
    </row>
    <row r="79" spans="1:6">
      <c r="A79" t="s">
        <v>429</v>
      </c>
      <c r="B79" t="s">
        <v>391</v>
      </c>
      <c r="C79">
        <v>396248</v>
      </c>
      <c r="D79">
        <v>49675</v>
      </c>
      <c r="E79">
        <v>0.12536340877430199</v>
      </c>
      <c r="F79">
        <v>1.4214910561242156E-2</v>
      </c>
    </row>
    <row r="80" spans="1:6">
      <c r="A80" t="s">
        <v>429</v>
      </c>
      <c r="B80" t="s">
        <v>404</v>
      </c>
      <c r="C80">
        <v>396248</v>
      </c>
      <c r="D80">
        <v>35979</v>
      </c>
      <c r="E80">
        <v>9.0799196462821197E-2</v>
      </c>
      <c r="F80">
        <v>1.0295687309168224E-2</v>
      </c>
    </row>
    <row r="81" spans="1:6">
      <c r="A81" t="s">
        <v>429</v>
      </c>
      <c r="B81" t="s">
        <v>393</v>
      </c>
      <c r="C81">
        <v>396248</v>
      </c>
      <c r="D81">
        <v>45962</v>
      </c>
      <c r="E81">
        <v>0.115993014475782</v>
      </c>
      <c r="F81">
        <v>1.315240501692626E-2</v>
      </c>
    </row>
    <row r="82" spans="1:6">
      <c r="A82" t="s">
        <v>429</v>
      </c>
      <c r="B82" t="s">
        <v>422</v>
      </c>
      <c r="C82">
        <v>396248</v>
      </c>
      <c r="D82">
        <v>5834</v>
      </c>
      <c r="E82">
        <v>1.47231027033574E-2</v>
      </c>
      <c r="F82">
        <v>1.6694471708965624E-3</v>
      </c>
    </row>
    <row r="83" spans="1:6">
      <c r="A83" t="s">
        <v>429</v>
      </c>
      <c r="B83" t="s">
        <v>431</v>
      </c>
      <c r="C83">
        <v>396248</v>
      </c>
      <c r="D83">
        <v>2</v>
      </c>
      <c r="E83">
        <v>5.0473440875411298E-6</v>
      </c>
      <c r="F83">
        <v>5.7231647956687084E-7</v>
      </c>
    </row>
    <row r="84" spans="1:6">
      <c r="A84" t="s">
        <v>429</v>
      </c>
      <c r="B84" t="s">
        <v>392</v>
      </c>
      <c r="C84">
        <v>396248</v>
      </c>
      <c r="D84">
        <v>46469</v>
      </c>
      <c r="E84">
        <v>0.117272516201974</v>
      </c>
      <c r="F84">
        <v>1.3297487244496461E-2</v>
      </c>
    </row>
    <row r="85" spans="1:6">
      <c r="A85" t="s">
        <v>429</v>
      </c>
      <c r="B85" t="s">
        <v>419</v>
      </c>
      <c r="C85">
        <v>396248</v>
      </c>
      <c r="D85">
        <v>16478</v>
      </c>
      <c r="E85">
        <v>4.1585067937251398E-2</v>
      </c>
      <c r="F85">
        <v>4.7153154751514489E-3</v>
      </c>
    </row>
    <row r="86" spans="1:6">
      <c r="A86" t="s">
        <v>429</v>
      </c>
      <c r="B86" t="s">
        <v>385</v>
      </c>
      <c r="C86">
        <v>396248</v>
      </c>
      <c r="D86">
        <v>63990</v>
      </c>
      <c r="E86">
        <v>0.161489774080878</v>
      </c>
      <c r="F86">
        <v>1.8311265763742035E-2</v>
      </c>
    </row>
    <row r="87" spans="1:6">
      <c r="A87" t="s">
        <v>429</v>
      </c>
      <c r="B87" t="s">
        <v>420</v>
      </c>
      <c r="C87">
        <v>396248</v>
      </c>
      <c r="D87">
        <v>10790</v>
      </c>
      <c r="E87">
        <v>2.7230421352284401E-2</v>
      </c>
      <c r="F87">
        <v>3.0876474072632685E-3</v>
      </c>
    </row>
    <row r="88" spans="1:6">
      <c r="A88" t="s">
        <v>429</v>
      </c>
      <c r="B88" t="s">
        <v>423</v>
      </c>
      <c r="C88">
        <v>396248</v>
      </c>
      <c r="D88">
        <v>3856</v>
      </c>
      <c r="E88">
        <v>9.7312794007793097E-3</v>
      </c>
      <c r="F88">
        <v>1.1034261726049271E-3</v>
      </c>
    </row>
    <row r="89" spans="1:6">
      <c r="A89" t="s">
        <v>429</v>
      </c>
      <c r="B89" t="s">
        <v>432</v>
      </c>
      <c r="C89">
        <v>396248</v>
      </c>
      <c r="D89">
        <v>2</v>
      </c>
      <c r="E89">
        <v>5.0473440875411298E-6</v>
      </c>
      <c r="F89">
        <v>5.7231647956687084E-7</v>
      </c>
    </row>
    <row r="90" spans="1:6">
      <c r="A90" t="s">
        <v>429</v>
      </c>
      <c r="B90" t="s">
        <v>416</v>
      </c>
      <c r="C90">
        <v>396248</v>
      </c>
      <c r="D90">
        <v>41566</v>
      </c>
      <c r="E90">
        <v>0.10489895217136699</v>
      </c>
      <c r="F90">
        <v>1.1894453394838278E-2</v>
      </c>
    </row>
    <row r="91" spans="1:6">
      <c r="A91" t="s">
        <v>429</v>
      </c>
      <c r="B91" t="s">
        <v>399</v>
      </c>
      <c r="C91">
        <v>396248</v>
      </c>
      <c r="D91">
        <v>36950</v>
      </c>
      <c r="E91">
        <v>9.3249682017322394E-2</v>
      </c>
      <c r="F91">
        <v>1.057354695999794E-2</v>
      </c>
    </row>
    <row r="92" spans="1:6">
      <c r="A92" t="s">
        <v>429</v>
      </c>
      <c r="B92" t="s">
        <v>410</v>
      </c>
      <c r="C92">
        <v>396248</v>
      </c>
      <c r="D92">
        <v>30863</v>
      </c>
      <c r="E92">
        <v>7.7888090286891004E-2</v>
      </c>
      <c r="F92">
        <v>8.8317017544361689E-3</v>
      </c>
    </row>
    <row r="93" spans="1:6">
      <c r="A93" t="s">
        <v>429</v>
      </c>
      <c r="B93" t="s">
        <v>380</v>
      </c>
      <c r="C93">
        <v>396248</v>
      </c>
      <c r="D93">
        <v>87131</v>
      </c>
      <c r="E93">
        <v>0.219890068845773</v>
      </c>
      <c r="F93">
        <v>2.4933253590570515E-2</v>
      </c>
    </row>
    <row r="94" spans="1:6">
      <c r="A94" t="s">
        <v>429</v>
      </c>
      <c r="B94" t="s">
        <v>377</v>
      </c>
      <c r="C94">
        <v>396248</v>
      </c>
      <c r="D94">
        <v>95286</v>
      </c>
      <c r="E94">
        <v>0.24047061436272199</v>
      </c>
      <c r="F94">
        <v>2.7266874036004429E-2</v>
      </c>
    </row>
    <row r="95" spans="1:6">
      <c r="A95" t="s">
        <v>429</v>
      </c>
      <c r="B95" t="s">
        <v>372</v>
      </c>
      <c r="C95">
        <v>396248</v>
      </c>
      <c r="D95">
        <v>148727</v>
      </c>
      <c r="E95">
        <v>0.37533817205386499</v>
      </c>
      <c r="F95">
        <v>4.2559456528271006E-2</v>
      </c>
    </row>
    <row r="96" spans="1:6">
      <c r="A96" t="s">
        <v>429</v>
      </c>
      <c r="B96" t="s">
        <v>383</v>
      </c>
      <c r="C96">
        <v>396248</v>
      </c>
      <c r="D96">
        <v>80041</v>
      </c>
      <c r="E96">
        <v>0.20199723405544001</v>
      </c>
      <c r="F96">
        <v>2.2904391670505956E-2</v>
      </c>
    </row>
    <row r="97" spans="1:6">
      <c r="A97" t="s">
        <v>429</v>
      </c>
      <c r="B97" t="s">
        <v>388</v>
      </c>
      <c r="C97">
        <v>396248</v>
      </c>
      <c r="D97">
        <v>60504</v>
      </c>
      <c r="E97">
        <v>0.15269225333629399</v>
      </c>
      <c r="F97">
        <v>1.7313718139856979E-2</v>
      </c>
    </row>
    <row r="98" spans="1:6">
      <c r="A98" t="s">
        <v>429</v>
      </c>
      <c r="B98" t="s">
        <v>413</v>
      </c>
      <c r="C98">
        <v>396248</v>
      </c>
      <c r="D98">
        <v>27145</v>
      </c>
      <c r="E98">
        <v>6.8505077628152E-2</v>
      </c>
      <c r="F98">
        <v>7.7677654189213553E-3</v>
      </c>
    </row>
    <row r="99" spans="1:6">
      <c r="A99" t="s">
        <v>429</v>
      </c>
      <c r="B99" t="s">
        <v>400</v>
      </c>
      <c r="C99">
        <v>396248</v>
      </c>
      <c r="D99">
        <v>36887</v>
      </c>
      <c r="E99">
        <v>9.3090690678564902E-2</v>
      </c>
      <c r="F99">
        <v>1.0555518990891584E-2</v>
      </c>
    </row>
    <row r="100" spans="1:6">
      <c r="A100" t="s">
        <v>429</v>
      </c>
      <c r="B100" t="s">
        <v>414</v>
      </c>
      <c r="C100">
        <v>396248</v>
      </c>
      <c r="D100">
        <v>21609</v>
      </c>
      <c r="E100">
        <v>5.45340291938382E-2</v>
      </c>
      <c r="F100">
        <v>6.1835934034802564E-3</v>
      </c>
    </row>
    <row r="101" spans="1:6">
      <c r="A101" t="s">
        <v>429</v>
      </c>
      <c r="B101" t="s">
        <v>390</v>
      </c>
      <c r="C101">
        <v>396248</v>
      </c>
      <c r="D101">
        <v>48324</v>
      </c>
      <c r="E101">
        <v>0.121953927843168</v>
      </c>
      <c r="F101">
        <v>1.3828310779294735E-2</v>
      </c>
    </row>
    <row r="102" spans="1:6">
      <c r="A102" t="s">
        <v>429</v>
      </c>
      <c r="B102" t="s">
        <v>378</v>
      </c>
      <c r="C102">
        <v>396248</v>
      </c>
      <c r="D102">
        <v>96357</v>
      </c>
      <c r="E102">
        <v>0.24317346712160001</v>
      </c>
      <c r="F102">
        <v>2.757334951081249E-2</v>
      </c>
    </row>
    <row r="103" spans="1:6">
      <c r="A103" t="s">
        <v>429</v>
      </c>
      <c r="B103" t="s">
        <v>418</v>
      </c>
      <c r="C103">
        <v>396248</v>
      </c>
      <c r="D103">
        <v>15599</v>
      </c>
      <c r="E103">
        <v>3.9366760210777001E-2</v>
      </c>
      <c r="F103">
        <v>4.4637823823818097E-3</v>
      </c>
    </row>
    <row r="104" spans="1:6">
      <c r="A104" t="s">
        <v>429</v>
      </c>
      <c r="B104" t="s">
        <v>382</v>
      </c>
      <c r="C104">
        <v>396248</v>
      </c>
      <c r="D104">
        <v>87403</v>
      </c>
      <c r="E104">
        <v>0.22057650764167799</v>
      </c>
      <c r="F104">
        <v>2.5011088631791609E-2</v>
      </c>
    </row>
    <row r="105" spans="1:6">
      <c r="A105" t="s">
        <v>429</v>
      </c>
      <c r="B105" t="s">
        <v>368</v>
      </c>
      <c r="C105">
        <v>396248</v>
      </c>
      <c r="D105">
        <v>154774</v>
      </c>
      <c r="E105">
        <v>0.390598816902545</v>
      </c>
      <c r="F105">
        <v>4.4289855404241435E-2</v>
      </c>
    </row>
    <row r="106" spans="1:6">
      <c r="A106" t="s">
        <v>429</v>
      </c>
      <c r="B106" t="s">
        <v>430</v>
      </c>
      <c r="C106">
        <v>396248</v>
      </c>
      <c r="D106">
        <v>4</v>
      </c>
      <c r="E106">
        <v>1.00946881750822E-5</v>
      </c>
      <c r="F106">
        <v>1.1446329591337417E-6</v>
      </c>
    </row>
    <row r="107" spans="1:6">
      <c r="A107" t="s">
        <v>429</v>
      </c>
      <c r="B107" t="s">
        <v>401</v>
      </c>
      <c r="C107">
        <v>396248</v>
      </c>
      <c r="D107">
        <v>33986</v>
      </c>
      <c r="E107">
        <v>8.5769518079586493E-2</v>
      </c>
      <c r="F107">
        <v>9.7253739372798378E-3</v>
      </c>
    </row>
    <row r="108" spans="1:6">
      <c r="A108" t="s">
        <v>429</v>
      </c>
      <c r="B108" t="s">
        <v>373</v>
      </c>
      <c r="C108">
        <v>396248</v>
      </c>
      <c r="D108">
        <v>124762</v>
      </c>
      <c r="E108">
        <v>0.31485837152490298</v>
      </c>
      <c r="F108">
        <v>3.570167431186097E-2</v>
      </c>
    </row>
    <row r="109" spans="1:6">
      <c r="A109" t="s">
        <v>429</v>
      </c>
      <c r="B109" t="s">
        <v>396</v>
      </c>
      <c r="C109">
        <v>396248</v>
      </c>
      <c r="D109">
        <v>45443</v>
      </c>
      <c r="E109">
        <v>0.114683228685065</v>
      </c>
      <c r="F109">
        <v>1.3003888890478658E-2</v>
      </c>
    </row>
    <row r="110" spans="1:6">
      <c r="A110" t="s">
        <v>429</v>
      </c>
      <c r="B110" t="s">
        <v>381</v>
      </c>
      <c r="C110">
        <v>396248</v>
      </c>
      <c r="D110">
        <v>94253</v>
      </c>
      <c r="E110">
        <v>0.237863661141507</v>
      </c>
      <c r="F110">
        <v>2.697127257430814E-2</v>
      </c>
    </row>
    <row r="111" spans="1:6">
      <c r="A111" t="s">
        <v>429</v>
      </c>
      <c r="B111" t="s">
        <v>369</v>
      </c>
      <c r="C111">
        <v>396248</v>
      </c>
      <c r="D111">
        <v>153065</v>
      </c>
      <c r="E111">
        <v>0.38628586137974102</v>
      </c>
      <c r="F111">
        <v>4.3800810972451545E-2</v>
      </c>
    </row>
    <row r="112" spans="1:6">
      <c r="A112" t="s">
        <v>429</v>
      </c>
      <c r="B112" t="s">
        <v>367</v>
      </c>
      <c r="C112">
        <v>396248</v>
      </c>
      <c r="D112">
        <v>158160</v>
      </c>
      <c r="E112">
        <v>0.39914397044275302</v>
      </c>
      <c r="F112">
        <v>4.5258787204148151E-2</v>
      </c>
    </row>
    <row r="113" spans="1:6">
      <c r="A113" t="s">
        <v>429</v>
      </c>
      <c r="B113" t="s">
        <v>394</v>
      </c>
      <c r="C113">
        <v>396248</v>
      </c>
      <c r="D113">
        <v>42174</v>
      </c>
      <c r="E113">
        <v>0.10643334477397901</v>
      </c>
      <c r="F113">
        <v>1.2068437604626607E-2</v>
      </c>
    </row>
    <row r="114" spans="1:6">
      <c r="A114" t="s">
        <v>429</v>
      </c>
      <c r="B114" t="s">
        <v>395</v>
      </c>
      <c r="C114">
        <v>396248</v>
      </c>
      <c r="D114">
        <v>44513</v>
      </c>
      <c r="E114">
        <v>0.112336213684359</v>
      </c>
      <c r="F114">
        <v>1.2737761727480063E-2</v>
      </c>
    </row>
    <row r="115" spans="1:6">
      <c r="A115" t="s">
        <v>429</v>
      </c>
      <c r="B115" t="s">
        <v>417</v>
      </c>
      <c r="C115">
        <v>396248</v>
      </c>
      <c r="D115">
        <v>17003</v>
      </c>
      <c r="E115">
        <v>4.2909995760230898E-2</v>
      </c>
      <c r="F115">
        <v>4.8655485510377527E-3</v>
      </c>
    </row>
    <row r="116" spans="1:6">
      <c r="A116" t="s">
        <v>429</v>
      </c>
      <c r="B116" t="s">
        <v>409</v>
      </c>
      <c r="C116">
        <v>396248</v>
      </c>
      <c r="D116">
        <v>34018</v>
      </c>
      <c r="E116">
        <v>8.5850275584987104E-2</v>
      </c>
      <c r="F116">
        <v>9.7345310009529073E-3</v>
      </c>
    </row>
    <row r="117" spans="1:6">
      <c r="A117" t="s">
        <v>429</v>
      </c>
      <c r="B117" t="s">
        <v>387</v>
      </c>
      <c r="C117">
        <v>396248</v>
      </c>
      <c r="D117">
        <v>59472</v>
      </c>
      <c r="E117">
        <v>0.15008782378712299</v>
      </c>
      <c r="F117">
        <v>1.7018402836400472E-2</v>
      </c>
    </row>
    <row r="118" spans="1:6">
      <c r="A118" t="s">
        <v>429</v>
      </c>
      <c r="B118" t="s">
        <v>371</v>
      </c>
      <c r="C118">
        <v>396248</v>
      </c>
      <c r="D118">
        <v>145286</v>
      </c>
      <c r="E118">
        <v>0.36665421655125002</v>
      </c>
      <c r="F118">
        <v>4.1574786025176204E-2</v>
      </c>
    </row>
    <row r="119" spans="1:6">
      <c r="A119" t="s">
        <v>429</v>
      </c>
      <c r="B119" t="s">
        <v>415</v>
      </c>
      <c r="C119">
        <v>396248</v>
      </c>
      <c r="D119">
        <v>24233</v>
      </c>
      <c r="E119">
        <v>6.1156144636692097E-2</v>
      </c>
      <c r="F119">
        <v>6.9344726246719909E-3</v>
      </c>
    </row>
    <row r="120" spans="1:6">
      <c r="A120" t="s">
        <v>429</v>
      </c>
      <c r="B120" t="s">
        <v>403</v>
      </c>
      <c r="C120">
        <v>396248</v>
      </c>
      <c r="D120">
        <v>33757</v>
      </c>
      <c r="E120">
        <v>8.5191597181562995E-2</v>
      </c>
      <c r="F120">
        <v>9.6598437003694304E-3</v>
      </c>
    </row>
    <row r="121" spans="1:6">
      <c r="A121" t="s">
        <v>429</v>
      </c>
      <c r="B121" t="s">
        <v>402</v>
      </c>
      <c r="C121">
        <v>396248</v>
      </c>
      <c r="D121">
        <v>33671</v>
      </c>
      <c r="E121">
        <v>8.4974561385798703E-2</v>
      </c>
      <c r="F121">
        <v>9.6352340917480548E-3</v>
      </c>
    </row>
    <row r="122" spans="1:6">
      <c r="A122" t="s">
        <v>429</v>
      </c>
      <c r="B122" t="s">
        <v>379</v>
      </c>
      <c r="C122">
        <v>396248</v>
      </c>
      <c r="D122">
        <v>85115</v>
      </c>
      <c r="E122">
        <v>0.214802346005531</v>
      </c>
      <c r="F122">
        <v>2.4356358579167108E-2</v>
      </c>
    </row>
    <row r="123" spans="1:6">
      <c r="A123" t="s">
        <v>429</v>
      </c>
      <c r="B123" t="s">
        <v>407</v>
      </c>
      <c r="C123">
        <v>396248</v>
      </c>
      <c r="D123">
        <v>38434</v>
      </c>
      <c r="E123">
        <v>9.6994811330278E-2</v>
      </c>
      <c r="F123">
        <v>1.0998205787836559E-2</v>
      </c>
    </row>
    <row r="124" spans="1:6">
      <c r="A124" t="s">
        <v>433</v>
      </c>
      <c r="B124" t="s">
        <v>386</v>
      </c>
      <c r="C124">
        <v>477519</v>
      </c>
      <c r="D124">
        <v>78495</v>
      </c>
      <c r="E124">
        <v>0.16438089374454201</v>
      </c>
      <c r="F124">
        <v>1.8176029268744502E-2</v>
      </c>
    </row>
    <row r="125" spans="1:6">
      <c r="A125" t="s">
        <v>433</v>
      </c>
      <c r="B125" t="s">
        <v>374</v>
      </c>
      <c r="C125">
        <v>477519</v>
      </c>
      <c r="D125">
        <v>133381</v>
      </c>
      <c r="E125">
        <v>0.279320822836368</v>
      </c>
      <c r="F125">
        <v>3.0885240587227341E-2</v>
      </c>
    </row>
    <row r="126" spans="1:6">
      <c r="A126" t="s">
        <v>433</v>
      </c>
      <c r="B126" t="s">
        <v>384</v>
      </c>
      <c r="C126">
        <v>477519</v>
      </c>
      <c r="D126">
        <v>98525</v>
      </c>
      <c r="E126">
        <v>0.20632686866909999</v>
      </c>
      <c r="F126">
        <v>2.2814106423377948E-2</v>
      </c>
    </row>
    <row r="127" spans="1:6">
      <c r="A127" t="s">
        <v>433</v>
      </c>
      <c r="B127" t="s">
        <v>411</v>
      </c>
      <c r="C127">
        <v>477519</v>
      </c>
      <c r="D127">
        <v>34295</v>
      </c>
      <c r="E127">
        <v>7.1819131804179495E-2</v>
      </c>
      <c r="F127">
        <v>7.9412309544759883E-3</v>
      </c>
    </row>
    <row r="128" spans="1:6">
      <c r="A128" t="s">
        <v>433</v>
      </c>
      <c r="B128" t="s">
        <v>405</v>
      </c>
      <c r="C128">
        <v>477519</v>
      </c>
      <c r="D128">
        <v>43425</v>
      </c>
      <c r="E128">
        <v>9.0938789870141298E-2</v>
      </c>
      <c r="F128">
        <v>1.0055342008984393E-2</v>
      </c>
    </row>
    <row r="129" spans="1:6">
      <c r="A129" t="s">
        <v>433</v>
      </c>
      <c r="B129" t="s">
        <v>389</v>
      </c>
      <c r="C129">
        <v>477519</v>
      </c>
      <c r="D129">
        <v>88526</v>
      </c>
      <c r="E129">
        <v>0.18538738772697999</v>
      </c>
      <c r="F129">
        <v>2.0498772750428381E-2</v>
      </c>
    </row>
    <row r="130" spans="1:6">
      <c r="A130" t="s">
        <v>433</v>
      </c>
      <c r="B130" t="s">
        <v>428</v>
      </c>
      <c r="C130">
        <v>477519</v>
      </c>
      <c r="D130">
        <v>33</v>
      </c>
      <c r="E130">
        <v>6.9107197828777395E-5</v>
      </c>
      <c r="F130">
        <v>7.641365257259297E-6</v>
      </c>
    </row>
    <row r="131" spans="1:6">
      <c r="A131" t="s">
        <v>433</v>
      </c>
      <c r="B131" t="s">
        <v>375</v>
      </c>
      <c r="C131">
        <v>477519</v>
      </c>
      <c r="D131">
        <v>139192</v>
      </c>
      <c r="E131">
        <v>0.29148997212676298</v>
      </c>
      <c r="F131">
        <v>3.2230815542073819E-2</v>
      </c>
    </row>
    <row r="132" spans="1:6">
      <c r="A132" t="s">
        <v>433</v>
      </c>
      <c r="B132" t="s">
        <v>408</v>
      </c>
      <c r="C132">
        <v>477519</v>
      </c>
      <c r="D132">
        <v>47381</v>
      </c>
      <c r="E132">
        <v>9.92232769795547E-2</v>
      </c>
      <c r="F132">
        <v>1.097137961376372E-2</v>
      </c>
    </row>
    <row r="133" spans="1:6">
      <c r="A133" t="s">
        <v>433</v>
      </c>
      <c r="B133" t="s">
        <v>439</v>
      </c>
      <c r="C133">
        <v>477519</v>
      </c>
      <c r="D133">
        <v>78</v>
      </c>
      <c r="E133">
        <v>1.6334428577711001E-4</v>
      </c>
      <c r="F133">
        <v>1.8061408789885611E-5</v>
      </c>
    </row>
    <row r="134" spans="1:6">
      <c r="A134" t="s">
        <v>433</v>
      </c>
      <c r="B134" t="s">
        <v>436</v>
      </c>
      <c r="C134">
        <v>477519</v>
      </c>
      <c r="D134">
        <v>118</v>
      </c>
      <c r="E134">
        <v>2.4711058617562799E-4</v>
      </c>
      <c r="F134">
        <v>2.7323669707775668E-5</v>
      </c>
    </row>
    <row r="135" spans="1:6">
      <c r="A135" t="s">
        <v>433</v>
      </c>
      <c r="B135" t="s">
        <v>376</v>
      </c>
      <c r="C135">
        <v>477519</v>
      </c>
      <c r="D135">
        <v>148771</v>
      </c>
      <c r="E135">
        <v>0.31154990691469803</v>
      </c>
      <c r="F135">
        <v>3.4448895475385544E-2</v>
      </c>
    </row>
    <row r="136" spans="1:6">
      <c r="A136" t="s">
        <v>433</v>
      </c>
      <c r="B136" t="s">
        <v>398</v>
      </c>
      <c r="C136">
        <v>477519</v>
      </c>
      <c r="D136">
        <v>54342</v>
      </c>
      <c r="E136">
        <v>0.11380070740640599</v>
      </c>
      <c r="F136">
        <v>1.2583244569999538E-2</v>
      </c>
    </row>
    <row r="137" spans="1:6">
      <c r="A137" t="s">
        <v>433</v>
      </c>
      <c r="B137" t="s">
        <v>370</v>
      </c>
      <c r="C137">
        <v>477519</v>
      </c>
      <c r="D137">
        <v>194203</v>
      </c>
      <c r="E137">
        <v>0.40669167090733499</v>
      </c>
      <c r="F137">
        <v>4.4968971425925069E-2</v>
      </c>
    </row>
    <row r="138" spans="1:6">
      <c r="A138" t="s">
        <v>433</v>
      </c>
      <c r="B138" t="s">
        <v>412</v>
      </c>
      <c r="C138">
        <v>477519</v>
      </c>
      <c r="D138">
        <v>38363</v>
      </c>
      <c r="E138">
        <v>8.0338164554708796E-2</v>
      </c>
      <c r="F138">
        <v>8.8832028898254058E-3</v>
      </c>
    </row>
    <row r="139" spans="1:6">
      <c r="A139" t="s">
        <v>433</v>
      </c>
      <c r="B139" t="s">
        <v>421</v>
      </c>
      <c r="C139">
        <v>477519</v>
      </c>
      <c r="D139">
        <v>12607</v>
      </c>
      <c r="E139">
        <v>2.64010437281029E-2</v>
      </c>
      <c r="F139">
        <v>2.9192330847959986E-3</v>
      </c>
    </row>
    <row r="140" spans="1:6">
      <c r="A140" t="s">
        <v>433</v>
      </c>
      <c r="B140" t="s">
        <v>397</v>
      </c>
      <c r="C140">
        <v>477519</v>
      </c>
      <c r="D140">
        <v>51234</v>
      </c>
      <c r="E140">
        <v>0.107292065865442</v>
      </c>
      <c r="F140">
        <v>1.186356689667948E-2</v>
      </c>
    </row>
    <row r="141" spans="1:6">
      <c r="A141" t="s">
        <v>433</v>
      </c>
      <c r="B141" t="s">
        <v>406</v>
      </c>
      <c r="C141">
        <v>477519</v>
      </c>
      <c r="D141">
        <v>47022</v>
      </c>
      <c r="E141">
        <v>9.8471474433478007E-2</v>
      </c>
      <c r="F141">
        <v>1.0888250822025656E-2</v>
      </c>
    </row>
    <row r="142" spans="1:6">
      <c r="A142" t="s">
        <v>433</v>
      </c>
      <c r="B142" t="s">
        <v>443</v>
      </c>
      <c r="C142">
        <v>477519</v>
      </c>
      <c r="D142">
        <v>40</v>
      </c>
      <c r="E142">
        <v>8.3766300398518097E-5</v>
      </c>
      <c r="F142">
        <v>9.262260917890057E-6</v>
      </c>
    </row>
    <row r="143" spans="1:6">
      <c r="A143" t="s">
        <v>433</v>
      </c>
      <c r="B143" t="s">
        <v>391</v>
      </c>
      <c r="C143">
        <v>477519</v>
      </c>
      <c r="D143">
        <v>63722</v>
      </c>
      <c r="E143">
        <v>0.13344390484985899</v>
      </c>
      <c r="F143">
        <v>1.4755244755244755E-2</v>
      </c>
    </row>
    <row r="144" spans="1:6">
      <c r="A144" t="s">
        <v>433</v>
      </c>
      <c r="B144" t="s">
        <v>404</v>
      </c>
      <c r="C144">
        <v>477519</v>
      </c>
      <c r="D144">
        <v>46670</v>
      </c>
      <c r="E144">
        <v>9.7734330989971002E-2</v>
      </c>
      <c r="F144">
        <v>1.0806742925948224E-2</v>
      </c>
    </row>
    <row r="145" spans="1:6">
      <c r="A145" t="s">
        <v>433</v>
      </c>
      <c r="B145" t="s">
        <v>393</v>
      </c>
      <c r="C145">
        <v>477519</v>
      </c>
      <c r="D145">
        <v>64413</v>
      </c>
      <c r="E145">
        <v>0.134890967689243</v>
      </c>
      <c r="F145">
        <v>1.4915250312601306E-2</v>
      </c>
    </row>
    <row r="146" spans="1:6">
      <c r="A146" t="s">
        <v>433</v>
      </c>
      <c r="B146" t="s">
        <v>422</v>
      </c>
      <c r="C146">
        <v>477519</v>
      </c>
      <c r="D146">
        <v>7135</v>
      </c>
      <c r="E146">
        <v>1.49418138335856E-2</v>
      </c>
      <c r="F146">
        <v>1.652155791228639E-3</v>
      </c>
    </row>
    <row r="147" spans="1:6">
      <c r="A147" t="s">
        <v>433</v>
      </c>
      <c r="B147" t="s">
        <v>435</v>
      </c>
      <c r="C147">
        <v>477519</v>
      </c>
      <c r="D147">
        <v>156</v>
      </c>
      <c r="E147">
        <v>3.2668857155422002E-4</v>
      </c>
      <c r="F147">
        <v>3.6122817579771222E-5</v>
      </c>
    </row>
    <row r="148" spans="1:6">
      <c r="A148" t="s">
        <v>433</v>
      </c>
      <c r="B148" t="s">
        <v>431</v>
      </c>
      <c r="C148">
        <v>477519</v>
      </c>
      <c r="D148">
        <v>4</v>
      </c>
      <c r="E148">
        <v>8.37663003985181E-6</v>
      </c>
      <c r="F148">
        <v>9.262260917890057E-7</v>
      </c>
    </row>
    <row r="149" spans="1:6">
      <c r="A149" t="s">
        <v>433</v>
      </c>
      <c r="B149" t="s">
        <v>392</v>
      </c>
      <c r="C149">
        <v>477519</v>
      </c>
      <c r="D149">
        <v>59464</v>
      </c>
      <c r="E149">
        <v>0.124526982172437</v>
      </c>
      <c r="F149">
        <v>1.376927708053536E-2</v>
      </c>
    </row>
    <row r="150" spans="1:6">
      <c r="A150" t="s">
        <v>433</v>
      </c>
      <c r="B150" t="s">
        <v>447</v>
      </c>
      <c r="C150">
        <v>477519</v>
      </c>
      <c r="D150">
        <v>10</v>
      </c>
      <c r="E150">
        <v>2.09415750996295E-5</v>
      </c>
      <c r="F150">
        <v>2.3155652294725142E-6</v>
      </c>
    </row>
    <row r="151" spans="1:6">
      <c r="A151" t="s">
        <v>433</v>
      </c>
      <c r="B151" t="s">
        <v>419</v>
      </c>
      <c r="C151">
        <v>477519</v>
      </c>
      <c r="D151">
        <v>20766</v>
      </c>
      <c r="E151">
        <v>4.3487274851890703E-2</v>
      </c>
      <c r="F151">
        <v>4.8085027555226229E-3</v>
      </c>
    </row>
    <row r="152" spans="1:6">
      <c r="A152" t="s">
        <v>433</v>
      </c>
      <c r="B152" t="s">
        <v>385</v>
      </c>
      <c r="C152">
        <v>477519</v>
      </c>
      <c r="D152">
        <v>76195</v>
      </c>
      <c r="E152">
        <v>0.15956433147162699</v>
      </c>
      <c r="F152">
        <v>1.7643449265965821E-2</v>
      </c>
    </row>
    <row r="153" spans="1:6">
      <c r="A153" t="s">
        <v>433</v>
      </c>
      <c r="B153" t="s">
        <v>420</v>
      </c>
      <c r="C153">
        <v>477519</v>
      </c>
      <c r="D153">
        <v>16375</v>
      </c>
      <c r="E153">
        <v>3.4291829225643299E-2</v>
      </c>
      <c r="F153">
        <v>3.791738063261242E-3</v>
      </c>
    </row>
    <row r="154" spans="1:6">
      <c r="A154" t="s">
        <v>433</v>
      </c>
      <c r="B154" t="s">
        <v>423</v>
      </c>
      <c r="C154">
        <v>477519</v>
      </c>
      <c r="D154">
        <v>4930</v>
      </c>
      <c r="E154">
        <v>1.0324196524117301E-2</v>
      </c>
      <c r="F154">
        <v>1.1415736581299495E-3</v>
      </c>
    </row>
    <row r="155" spans="1:6">
      <c r="A155" t="s">
        <v>433</v>
      </c>
      <c r="B155" t="s">
        <v>432</v>
      </c>
      <c r="C155">
        <v>477519</v>
      </c>
      <c r="D155">
        <v>30</v>
      </c>
      <c r="E155">
        <v>6.2824725298888596E-5</v>
      </c>
      <c r="F155">
        <v>6.9466956884175427E-6</v>
      </c>
    </row>
    <row r="156" spans="1:6">
      <c r="A156" t="s">
        <v>433</v>
      </c>
      <c r="B156" t="s">
        <v>416</v>
      </c>
      <c r="C156">
        <v>477519</v>
      </c>
      <c r="D156">
        <v>58215</v>
      </c>
      <c r="E156">
        <v>0.121911379442493</v>
      </c>
      <c r="F156">
        <v>1.3480062983374242E-2</v>
      </c>
    </row>
    <row r="157" spans="1:6">
      <c r="A157" t="s">
        <v>433</v>
      </c>
      <c r="B157" t="s">
        <v>399</v>
      </c>
      <c r="C157">
        <v>477519</v>
      </c>
      <c r="D157">
        <v>56769</v>
      </c>
      <c r="E157">
        <v>0.118883227683086</v>
      </c>
      <c r="F157">
        <v>1.3145232251192516E-2</v>
      </c>
    </row>
    <row r="158" spans="1:6">
      <c r="A158" t="s">
        <v>433</v>
      </c>
      <c r="B158" t="s">
        <v>426</v>
      </c>
      <c r="C158">
        <v>477519</v>
      </c>
      <c r="D158">
        <v>50</v>
      </c>
      <c r="E158">
        <v>1.04707875498147E-4</v>
      </c>
      <c r="F158">
        <v>1.1577826147362571E-5</v>
      </c>
    </row>
    <row r="159" spans="1:6">
      <c r="A159" t="s">
        <v>433</v>
      </c>
      <c r="B159" t="s">
        <v>440</v>
      </c>
      <c r="C159">
        <v>477519</v>
      </c>
      <c r="D159">
        <v>73</v>
      </c>
      <c r="E159">
        <v>1.5287349822729499E-4</v>
      </c>
      <c r="F159">
        <v>1.6903626175149354E-5</v>
      </c>
    </row>
    <row r="160" spans="1:6">
      <c r="A160" t="s">
        <v>433</v>
      </c>
      <c r="B160" t="s">
        <v>410</v>
      </c>
      <c r="C160">
        <v>477519</v>
      </c>
      <c r="D160">
        <v>41324</v>
      </c>
      <c r="E160">
        <v>8.6538964941709096E-2</v>
      </c>
      <c r="F160">
        <v>9.5688417542722174E-3</v>
      </c>
    </row>
    <row r="161" spans="1:6">
      <c r="A161" t="s">
        <v>433</v>
      </c>
      <c r="B161" t="s">
        <v>449</v>
      </c>
      <c r="C161">
        <v>477519</v>
      </c>
      <c r="D161">
        <v>5</v>
      </c>
      <c r="E161">
        <v>1.0470787549814699E-5</v>
      </c>
      <c r="F161">
        <v>1.1577826147362571E-6</v>
      </c>
    </row>
    <row r="162" spans="1:6">
      <c r="A162" t="s">
        <v>433</v>
      </c>
      <c r="B162" t="s">
        <v>380</v>
      </c>
      <c r="C162">
        <v>477519</v>
      </c>
      <c r="D162">
        <v>104397</v>
      </c>
      <c r="E162">
        <v>0.21862376156760199</v>
      </c>
      <c r="F162">
        <v>2.4173806326124207E-2</v>
      </c>
    </row>
    <row r="163" spans="1:6">
      <c r="A163" t="s">
        <v>433</v>
      </c>
      <c r="B163" t="s">
        <v>377</v>
      </c>
      <c r="C163">
        <v>477519</v>
      </c>
      <c r="D163">
        <v>117105</v>
      </c>
      <c r="E163">
        <v>0.24523631520421099</v>
      </c>
      <c r="F163">
        <v>2.7116426619737878E-2</v>
      </c>
    </row>
    <row r="164" spans="1:6">
      <c r="A164" t="s">
        <v>433</v>
      </c>
      <c r="B164" t="s">
        <v>372</v>
      </c>
      <c r="C164">
        <v>477519</v>
      </c>
      <c r="D164">
        <v>183114</v>
      </c>
      <c r="E164">
        <v>0.38346955827935603</v>
      </c>
      <c r="F164">
        <v>4.2401241142962995E-2</v>
      </c>
    </row>
    <row r="165" spans="1:6">
      <c r="A165" t="s">
        <v>433</v>
      </c>
      <c r="B165" t="s">
        <v>383</v>
      </c>
      <c r="C165">
        <v>477519</v>
      </c>
      <c r="D165">
        <v>94349</v>
      </c>
      <c r="E165">
        <v>0.19758166690749401</v>
      </c>
      <c r="F165">
        <v>2.1847126383550224E-2</v>
      </c>
    </row>
    <row r="166" spans="1:6">
      <c r="A166" t="s">
        <v>433</v>
      </c>
      <c r="B166" t="s">
        <v>388</v>
      </c>
      <c r="C166">
        <v>477519</v>
      </c>
      <c r="D166">
        <v>72676</v>
      </c>
      <c r="E166">
        <v>0.15219499119406699</v>
      </c>
      <c r="F166">
        <v>1.6828601861714445E-2</v>
      </c>
    </row>
    <row r="167" spans="1:6">
      <c r="A167" t="s">
        <v>433</v>
      </c>
      <c r="B167" t="s">
        <v>413</v>
      </c>
      <c r="C167">
        <v>477519</v>
      </c>
      <c r="D167">
        <v>35409</v>
      </c>
      <c r="E167">
        <v>7.41520232702782E-2</v>
      </c>
      <c r="F167">
        <v>8.1991849210392258E-3</v>
      </c>
    </row>
    <row r="168" spans="1:6">
      <c r="A168" t="s">
        <v>433</v>
      </c>
      <c r="B168" t="s">
        <v>442</v>
      </c>
      <c r="C168">
        <v>477519</v>
      </c>
      <c r="D168">
        <v>61</v>
      </c>
      <c r="E168">
        <v>1.2774360810774001E-4</v>
      </c>
      <c r="F168">
        <v>1.4124947899782337E-5</v>
      </c>
    </row>
    <row r="169" spans="1:6">
      <c r="A169" t="s">
        <v>433</v>
      </c>
      <c r="B169" t="s">
        <v>400</v>
      </c>
      <c r="C169">
        <v>477519</v>
      </c>
      <c r="D169">
        <v>47775</v>
      </c>
      <c r="E169">
        <v>0.10004837503848001</v>
      </c>
      <c r="F169">
        <v>1.1062612883804937E-2</v>
      </c>
    </row>
    <row r="170" spans="1:6">
      <c r="A170" t="s">
        <v>433</v>
      </c>
      <c r="B170" t="s">
        <v>427</v>
      </c>
      <c r="C170">
        <v>477519</v>
      </c>
      <c r="D170">
        <v>53</v>
      </c>
      <c r="E170">
        <v>1.10990348028036E-4</v>
      </c>
      <c r="F170">
        <v>1.2272495716204325E-5</v>
      </c>
    </row>
    <row r="171" spans="1:6">
      <c r="A171" t="s">
        <v>433</v>
      </c>
      <c r="B171" t="s">
        <v>445</v>
      </c>
      <c r="C171">
        <v>477519</v>
      </c>
      <c r="D171">
        <v>26</v>
      </c>
      <c r="E171">
        <v>5.4448095259036801E-5</v>
      </c>
      <c r="F171">
        <v>6.020469596628537E-6</v>
      </c>
    </row>
    <row r="172" spans="1:6">
      <c r="A172" t="s">
        <v>433</v>
      </c>
      <c r="B172" t="s">
        <v>414</v>
      </c>
      <c r="C172">
        <v>477519</v>
      </c>
      <c r="D172">
        <v>25636</v>
      </c>
      <c r="E172">
        <v>5.3685821925410299E-2</v>
      </c>
      <c r="F172">
        <v>5.9361830222757379E-3</v>
      </c>
    </row>
    <row r="173" spans="1:6">
      <c r="A173" t="s">
        <v>433</v>
      </c>
      <c r="B173" t="s">
        <v>390</v>
      </c>
      <c r="C173">
        <v>477519</v>
      </c>
      <c r="D173">
        <v>60372</v>
      </c>
      <c r="E173">
        <v>0.12642847719148301</v>
      </c>
      <c r="F173">
        <v>1.3979530403371463E-2</v>
      </c>
    </row>
    <row r="174" spans="1:6">
      <c r="A174" t="s">
        <v>433</v>
      </c>
      <c r="B174" t="s">
        <v>378</v>
      </c>
      <c r="C174">
        <v>477519</v>
      </c>
      <c r="D174">
        <v>115840</v>
      </c>
      <c r="E174">
        <v>0.24258720595410799</v>
      </c>
      <c r="F174">
        <v>2.6823507618209605E-2</v>
      </c>
    </row>
    <row r="175" spans="1:6">
      <c r="A175" t="s">
        <v>433</v>
      </c>
      <c r="B175" t="s">
        <v>437</v>
      </c>
      <c r="C175">
        <v>477519</v>
      </c>
      <c r="D175">
        <v>102</v>
      </c>
      <c r="E175">
        <v>2.13604066016221E-4</v>
      </c>
      <c r="F175">
        <v>2.3618765340619645E-5</v>
      </c>
    </row>
    <row r="176" spans="1:6">
      <c r="A176" t="s">
        <v>433</v>
      </c>
      <c r="B176" t="s">
        <v>418</v>
      </c>
      <c r="C176">
        <v>477519</v>
      </c>
      <c r="D176">
        <v>19223</v>
      </c>
      <c r="E176">
        <v>4.0255989814017797E-2</v>
      </c>
      <c r="F176">
        <v>4.451211040615014E-3</v>
      </c>
    </row>
    <row r="177" spans="1:6">
      <c r="A177" t="s">
        <v>433</v>
      </c>
      <c r="B177" t="s">
        <v>382</v>
      </c>
      <c r="C177">
        <v>477519</v>
      </c>
      <c r="D177">
        <v>113938</v>
      </c>
      <c r="E177">
        <v>0.23860411837015899</v>
      </c>
      <c r="F177">
        <v>2.6383087111563931E-2</v>
      </c>
    </row>
    <row r="178" spans="1:6">
      <c r="A178" t="s">
        <v>433</v>
      </c>
      <c r="B178" t="s">
        <v>368</v>
      </c>
      <c r="C178">
        <v>477519</v>
      </c>
      <c r="D178">
        <v>183201</v>
      </c>
      <c r="E178">
        <v>0.383651749982723</v>
      </c>
      <c r="F178">
        <v>4.2421386560459406E-2</v>
      </c>
    </row>
    <row r="179" spans="1:6">
      <c r="A179" t="s">
        <v>433</v>
      </c>
      <c r="B179" t="s">
        <v>430</v>
      </c>
      <c r="C179">
        <v>477519</v>
      </c>
      <c r="D179">
        <v>144</v>
      </c>
      <c r="E179">
        <v>3.0155868143466499E-4</v>
      </c>
      <c r="F179">
        <v>3.3344139304404205E-5</v>
      </c>
    </row>
    <row r="180" spans="1:6">
      <c r="A180" t="s">
        <v>433</v>
      </c>
      <c r="B180" t="s">
        <v>448</v>
      </c>
      <c r="C180">
        <v>477519</v>
      </c>
      <c r="D180">
        <v>9</v>
      </c>
      <c r="E180">
        <v>1.8847417589666501E-5</v>
      </c>
      <c r="F180">
        <v>2.0840087065252628E-6</v>
      </c>
    </row>
    <row r="181" spans="1:6">
      <c r="A181" t="s">
        <v>433</v>
      </c>
      <c r="B181" t="s">
        <v>401</v>
      </c>
      <c r="C181">
        <v>477519</v>
      </c>
      <c r="D181">
        <v>42807</v>
      </c>
      <c r="E181">
        <v>8.9644600528984097E-2</v>
      </c>
      <c r="F181">
        <v>9.9122400778029925E-3</v>
      </c>
    </row>
    <row r="182" spans="1:6">
      <c r="A182" t="s">
        <v>433</v>
      </c>
      <c r="B182" t="s">
        <v>438</v>
      </c>
      <c r="C182">
        <v>477519</v>
      </c>
      <c r="D182">
        <v>94</v>
      </c>
      <c r="E182">
        <v>1.96850805936517E-4</v>
      </c>
      <c r="F182">
        <v>2.1766313157041634E-5</v>
      </c>
    </row>
    <row r="183" spans="1:6">
      <c r="A183" t="s">
        <v>433</v>
      </c>
      <c r="B183" t="s">
        <v>373</v>
      </c>
      <c r="C183">
        <v>477519</v>
      </c>
      <c r="D183">
        <v>148958</v>
      </c>
      <c r="E183">
        <v>0.31194151436906098</v>
      </c>
      <c r="F183">
        <v>3.4492196545176677E-2</v>
      </c>
    </row>
    <row r="184" spans="1:6">
      <c r="A184" t="s">
        <v>433</v>
      </c>
      <c r="B184" t="s">
        <v>434</v>
      </c>
      <c r="C184">
        <v>477519</v>
      </c>
      <c r="D184">
        <v>324</v>
      </c>
      <c r="E184">
        <v>6.7850703322799703E-4</v>
      </c>
      <c r="F184">
        <v>7.5024313434909461E-5</v>
      </c>
    </row>
    <row r="185" spans="1:6">
      <c r="A185" t="s">
        <v>433</v>
      </c>
      <c r="B185" t="s">
        <v>396</v>
      </c>
      <c r="C185">
        <v>477519</v>
      </c>
      <c r="D185">
        <v>58276</v>
      </c>
      <c r="E185">
        <v>0.12203912305060099</v>
      </c>
      <c r="F185">
        <v>1.3494187931274024E-2</v>
      </c>
    </row>
    <row r="186" spans="1:6">
      <c r="A186" t="s">
        <v>433</v>
      </c>
      <c r="B186" t="s">
        <v>381</v>
      </c>
      <c r="C186">
        <v>477519</v>
      </c>
      <c r="D186">
        <v>116162</v>
      </c>
      <c r="E186">
        <v>0.24326152467231599</v>
      </c>
      <c r="F186">
        <v>2.689806881859862E-2</v>
      </c>
    </row>
    <row r="187" spans="1:6">
      <c r="A187" t="s">
        <v>433</v>
      </c>
      <c r="B187" t="s">
        <v>369</v>
      </c>
      <c r="C187">
        <v>477519</v>
      </c>
      <c r="D187">
        <v>180297</v>
      </c>
      <c r="E187">
        <v>0.37757031657378998</v>
      </c>
      <c r="F187">
        <v>4.1748946417820593E-2</v>
      </c>
    </row>
    <row r="188" spans="1:6">
      <c r="A188" t="s">
        <v>433</v>
      </c>
      <c r="B188" t="s">
        <v>441</v>
      </c>
      <c r="C188">
        <v>477519</v>
      </c>
      <c r="D188">
        <v>63</v>
      </c>
      <c r="E188">
        <v>1.31931923127666E-4</v>
      </c>
      <c r="F188">
        <v>1.458806094567684E-5</v>
      </c>
    </row>
    <row r="189" spans="1:6">
      <c r="A189" t="s">
        <v>433</v>
      </c>
      <c r="B189" t="s">
        <v>367</v>
      </c>
      <c r="C189">
        <v>477519</v>
      </c>
      <c r="D189">
        <v>186669</v>
      </c>
      <c r="E189">
        <v>0.39091428822727398</v>
      </c>
      <c r="F189">
        <v>4.3224424582040476E-2</v>
      </c>
    </row>
    <row r="190" spans="1:6">
      <c r="A190" t="s">
        <v>433</v>
      </c>
      <c r="B190" t="s">
        <v>394</v>
      </c>
      <c r="C190">
        <v>477519</v>
      </c>
      <c r="D190">
        <v>54441</v>
      </c>
      <c r="E190">
        <v>0.114008028999893</v>
      </c>
      <c r="F190">
        <v>1.2606168665771314E-2</v>
      </c>
    </row>
    <row r="191" spans="1:6">
      <c r="A191" t="s">
        <v>433</v>
      </c>
      <c r="B191" t="s">
        <v>395</v>
      </c>
      <c r="C191">
        <v>477519</v>
      </c>
      <c r="D191">
        <v>57191</v>
      </c>
      <c r="E191">
        <v>0.119766962152291</v>
      </c>
      <c r="F191">
        <v>1.3242949103876257E-2</v>
      </c>
    </row>
    <row r="192" spans="1:6">
      <c r="A192" t="s">
        <v>433</v>
      </c>
      <c r="B192" t="s">
        <v>417</v>
      </c>
      <c r="C192">
        <v>477519</v>
      </c>
      <c r="D192">
        <v>20670</v>
      </c>
      <c r="E192">
        <v>4.3286235730934201E-2</v>
      </c>
      <c r="F192">
        <v>4.7862733293196867E-3</v>
      </c>
    </row>
    <row r="193" spans="1:6">
      <c r="A193" t="s">
        <v>433</v>
      </c>
      <c r="B193" t="s">
        <v>444</v>
      </c>
      <c r="C193">
        <v>477519</v>
      </c>
      <c r="D193">
        <v>40</v>
      </c>
      <c r="E193">
        <v>8.3766300398518097E-5</v>
      </c>
      <c r="F193">
        <v>9.262260917890057E-6</v>
      </c>
    </row>
    <row r="194" spans="1:6">
      <c r="A194" t="s">
        <v>433</v>
      </c>
      <c r="B194" t="s">
        <v>409</v>
      </c>
      <c r="C194">
        <v>477519</v>
      </c>
      <c r="D194">
        <v>39485</v>
      </c>
      <c r="E194">
        <v>8.2687809280887203E-2</v>
      </c>
      <c r="F194">
        <v>9.1430093085722221E-3</v>
      </c>
    </row>
    <row r="195" spans="1:6">
      <c r="A195" t="s">
        <v>433</v>
      </c>
      <c r="B195" t="s">
        <v>387</v>
      </c>
      <c r="C195">
        <v>477519</v>
      </c>
      <c r="D195">
        <v>71110</v>
      </c>
      <c r="E195">
        <v>0.14891554053346501</v>
      </c>
      <c r="F195">
        <v>1.6465984346779049E-2</v>
      </c>
    </row>
    <row r="196" spans="1:6">
      <c r="A196" t="s">
        <v>433</v>
      </c>
      <c r="B196" t="s">
        <v>371</v>
      </c>
      <c r="C196">
        <v>477519</v>
      </c>
      <c r="D196">
        <v>187588</v>
      </c>
      <c r="E196">
        <v>0.39283881897893003</v>
      </c>
      <c r="F196">
        <v>4.3437225026629001E-2</v>
      </c>
    </row>
    <row r="197" spans="1:6">
      <c r="A197" t="s">
        <v>433</v>
      </c>
      <c r="B197" t="s">
        <v>415</v>
      </c>
      <c r="C197">
        <v>477519</v>
      </c>
      <c r="D197">
        <v>33186</v>
      </c>
      <c r="E197">
        <v>6.9496711125630606E-2</v>
      </c>
      <c r="F197">
        <v>7.684434770527486E-3</v>
      </c>
    </row>
    <row r="198" spans="1:6">
      <c r="A198" t="s">
        <v>433</v>
      </c>
      <c r="B198" t="s">
        <v>403</v>
      </c>
      <c r="C198">
        <v>477519</v>
      </c>
      <c r="D198">
        <v>39662</v>
      </c>
      <c r="E198">
        <v>8.3058475160150594E-2</v>
      </c>
      <c r="F198">
        <v>9.1839948131338858E-3</v>
      </c>
    </row>
    <row r="199" spans="1:6">
      <c r="A199" t="s">
        <v>433</v>
      </c>
      <c r="B199" t="s">
        <v>402</v>
      </c>
      <c r="C199">
        <v>477519</v>
      </c>
      <c r="D199">
        <v>41204</v>
      </c>
      <c r="E199">
        <v>8.6287666040513494E-2</v>
      </c>
      <c r="F199">
        <v>9.5410549715185481E-3</v>
      </c>
    </row>
    <row r="200" spans="1:6">
      <c r="A200" t="s">
        <v>433</v>
      </c>
      <c r="B200" t="s">
        <v>379</v>
      </c>
      <c r="C200">
        <v>477519</v>
      </c>
      <c r="D200">
        <v>102020</v>
      </c>
      <c r="E200">
        <v>0.21364594916641999</v>
      </c>
      <c r="F200">
        <v>2.3623396471078591E-2</v>
      </c>
    </row>
    <row r="201" spans="1:6">
      <c r="A201" t="s">
        <v>433</v>
      </c>
      <c r="B201" t="s">
        <v>446</v>
      </c>
      <c r="C201">
        <v>477519</v>
      </c>
      <c r="D201">
        <v>14</v>
      </c>
      <c r="E201">
        <v>2.9318205139481299E-5</v>
      </c>
      <c r="F201">
        <v>3.2417913212615199E-6</v>
      </c>
    </row>
    <row r="202" spans="1:6">
      <c r="A202" t="s">
        <v>433</v>
      </c>
      <c r="B202" t="s">
        <v>407</v>
      </c>
      <c r="C202">
        <v>477519</v>
      </c>
      <c r="D202">
        <v>38572</v>
      </c>
      <c r="E202">
        <v>8.0775843474290995E-2</v>
      </c>
      <c r="F202">
        <v>8.9315982031213815E-3</v>
      </c>
    </row>
    <row r="203" spans="1:6">
      <c r="A203" t="s">
        <v>450</v>
      </c>
      <c r="B203" t="s">
        <v>386</v>
      </c>
      <c r="C203">
        <v>474305</v>
      </c>
      <c r="D203">
        <v>71353</v>
      </c>
      <c r="E203">
        <v>0.150436955123812</v>
      </c>
      <c r="F203">
        <v>1.684561378491688E-2</v>
      </c>
    </row>
    <row r="204" spans="1:6">
      <c r="A204" t="s">
        <v>450</v>
      </c>
      <c r="B204" t="s">
        <v>374</v>
      </c>
      <c r="C204">
        <v>474305</v>
      </c>
      <c r="D204">
        <v>135982</v>
      </c>
      <c r="E204">
        <v>0.28669737826925701</v>
      </c>
      <c r="F204">
        <v>3.2103769339769418E-2</v>
      </c>
    </row>
    <row r="205" spans="1:6">
      <c r="A205" t="s">
        <v>450</v>
      </c>
      <c r="B205" t="s">
        <v>384</v>
      </c>
      <c r="C205">
        <v>474305</v>
      </c>
      <c r="D205">
        <v>102863</v>
      </c>
      <c r="E205">
        <v>0.21687100072738</v>
      </c>
      <c r="F205">
        <v>2.4284758465066711E-2</v>
      </c>
    </row>
    <row r="206" spans="1:6">
      <c r="A206" t="s">
        <v>450</v>
      </c>
      <c r="B206" t="s">
        <v>411</v>
      </c>
      <c r="C206">
        <v>474305</v>
      </c>
      <c r="D206">
        <v>36236</v>
      </c>
      <c r="E206">
        <v>7.6398098270100398E-2</v>
      </c>
      <c r="F206">
        <v>8.5548983379850618E-3</v>
      </c>
    </row>
    <row r="207" spans="1:6">
      <c r="A207" t="s">
        <v>450</v>
      </c>
      <c r="B207" t="s">
        <v>405</v>
      </c>
      <c r="C207">
        <v>474305</v>
      </c>
      <c r="D207">
        <v>46878</v>
      </c>
      <c r="E207">
        <v>9.8835137727833297E-2</v>
      </c>
      <c r="F207">
        <v>1.1067350819297486E-2</v>
      </c>
    </row>
    <row r="208" spans="1:6">
      <c r="A208" t="s">
        <v>450</v>
      </c>
      <c r="B208" t="s">
        <v>389</v>
      </c>
      <c r="C208">
        <v>474305</v>
      </c>
      <c r="D208">
        <v>92842</v>
      </c>
      <c r="E208">
        <v>0.195743245380082</v>
      </c>
      <c r="F208">
        <v>2.1918916864311983E-2</v>
      </c>
    </row>
    <row r="209" spans="1:6">
      <c r="A209" t="s">
        <v>450</v>
      </c>
      <c r="B209" t="s">
        <v>428</v>
      </c>
      <c r="C209">
        <v>474305</v>
      </c>
      <c r="D209">
        <v>125</v>
      </c>
      <c r="E209">
        <v>2.6354350049019002E-4</v>
      </c>
      <c r="F209">
        <v>2.9511046811130715E-5</v>
      </c>
    </row>
    <row r="210" spans="1:6">
      <c r="A210" t="s">
        <v>450</v>
      </c>
      <c r="B210" t="s">
        <v>375</v>
      </c>
      <c r="C210">
        <v>474305</v>
      </c>
      <c r="D210">
        <v>135454</v>
      </c>
      <c r="E210">
        <v>0.28558417052318602</v>
      </c>
      <c r="F210">
        <v>3.1979114678039204E-2</v>
      </c>
    </row>
    <row r="211" spans="1:6">
      <c r="A211" t="s">
        <v>450</v>
      </c>
      <c r="B211" t="s">
        <v>457</v>
      </c>
      <c r="C211">
        <v>474305</v>
      </c>
      <c r="D211">
        <v>35</v>
      </c>
      <c r="E211">
        <v>7.3792180137253395E-5</v>
      </c>
      <c r="F211">
        <v>8.2630931071166011E-6</v>
      </c>
    </row>
    <row r="212" spans="1:6">
      <c r="A212" t="s">
        <v>450</v>
      </c>
      <c r="B212" t="s">
        <v>408</v>
      </c>
      <c r="C212">
        <v>474305</v>
      </c>
      <c r="D212">
        <v>40508</v>
      </c>
      <c r="E212">
        <v>8.54049609428532E-2</v>
      </c>
      <c r="F212">
        <v>9.563467873802264E-3</v>
      </c>
    </row>
    <row r="213" spans="1:6">
      <c r="A213" t="s">
        <v>450</v>
      </c>
      <c r="B213" t="s">
        <v>439</v>
      </c>
      <c r="C213">
        <v>474305</v>
      </c>
      <c r="D213">
        <v>332</v>
      </c>
      <c r="E213">
        <v>6.9997153730194705E-4</v>
      </c>
      <c r="F213">
        <v>7.8381340330363182E-5</v>
      </c>
    </row>
    <row r="214" spans="1:6">
      <c r="A214" t="s">
        <v>450</v>
      </c>
      <c r="B214" t="s">
        <v>436</v>
      </c>
      <c r="C214">
        <v>474305</v>
      </c>
      <c r="D214">
        <v>685</v>
      </c>
      <c r="E214">
        <v>1.4442183826862401E-3</v>
      </c>
      <c r="F214">
        <v>1.6172053652499632E-4</v>
      </c>
    </row>
    <row r="215" spans="1:6">
      <c r="A215" t="s">
        <v>450</v>
      </c>
      <c r="B215" t="s">
        <v>452</v>
      </c>
      <c r="C215">
        <v>474305</v>
      </c>
      <c r="D215">
        <v>81</v>
      </c>
      <c r="E215">
        <v>1.7077618831764301E-4</v>
      </c>
      <c r="F215">
        <v>1.9123158333612703E-5</v>
      </c>
    </row>
    <row r="216" spans="1:6">
      <c r="A216" t="s">
        <v>450</v>
      </c>
      <c r="B216" t="s">
        <v>376</v>
      </c>
      <c r="C216">
        <v>474305</v>
      </c>
      <c r="D216">
        <v>149277</v>
      </c>
      <c r="E216">
        <v>0.31472786498139299</v>
      </c>
      <c r="F216">
        <v>3.5242564278601278E-2</v>
      </c>
    </row>
    <row r="217" spans="1:6">
      <c r="A217" t="s">
        <v>450</v>
      </c>
      <c r="B217" t="s">
        <v>398</v>
      </c>
      <c r="C217">
        <v>474305</v>
      </c>
      <c r="D217">
        <v>55300</v>
      </c>
      <c r="E217">
        <v>0.11659164461686</v>
      </c>
      <c r="F217">
        <v>1.305568710924423E-2</v>
      </c>
    </row>
    <row r="218" spans="1:6">
      <c r="A218" t="s">
        <v>450</v>
      </c>
      <c r="B218" t="s">
        <v>456</v>
      </c>
      <c r="C218">
        <v>474305</v>
      </c>
      <c r="D218">
        <v>44</v>
      </c>
      <c r="E218">
        <v>9.2767312172547199E-5</v>
      </c>
      <c r="F218">
        <v>1.0387888477518012E-5</v>
      </c>
    </row>
    <row r="219" spans="1:6">
      <c r="A219" t="s">
        <v>450</v>
      </c>
      <c r="B219" t="s">
        <v>370</v>
      </c>
      <c r="C219">
        <v>474305</v>
      </c>
      <c r="D219">
        <v>187751</v>
      </c>
      <c r="E219">
        <v>0.39584444608427</v>
      </c>
      <c r="F219">
        <v>4.4325828398692826E-2</v>
      </c>
    </row>
    <row r="220" spans="1:6">
      <c r="A220" t="s">
        <v>450</v>
      </c>
      <c r="B220" t="s">
        <v>412</v>
      </c>
      <c r="C220">
        <v>474305</v>
      </c>
      <c r="D220">
        <v>32094</v>
      </c>
      <c r="E220">
        <v>6.7665320837857396E-2</v>
      </c>
      <c r="F220">
        <v>7.5770202908514335E-3</v>
      </c>
    </row>
    <row r="221" spans="1:6">
      <c r="A221" t="s">
        <v>450</v>
      </c>
      <c r="B221" t="s">
        <v>421</v>
      </c>
      <c r="C221">
        <v>474305</v>
      </c>
      <c r="D221">
        <v>10746</v>
      </c>
      <c r="E221">
        <v>2.2656307650140699E-2</v>
      </c>
      <c r="F221">
        <v>2.5370056722592853E-3</v>
      </c>
    </row>
    <row r="222" spans="1:6">
      <c r="A222" t="s">
        <v>450</v>
      </c>
      <c r="B222" t="s">
        <v>461</v>
      </c>
      <c r="C222">
        <v>474305</v>
      </c>
      <c r="D222">
        <v>12</v>
      </c>
      <c r="E222">
        <v>2.5300176047058301E-5</v>
      </c>
      <c r="F222">
        <v>2.8330604938685486E-6</v>
      </c>
    </row>
    <row r="223" spans="1:6">
      <c r="A223" t="s">
        <v>450</v>
      </c>
      <c r="B223" t="s">
        <v>397</v>
      </c>
      <c r="C223">
        <v>474305</v>
      </c>
      <c r="D223">
        <v>50279</v>
      </c>
      <c r="E223">
        <v>0.10600562928917</v>
      </c>
      <c r="F223">
        <v>1.187028738093473E-2</v>
      </c>
    </row>
    <row r="224" spans="1:6">
      <c r="A224" t="s">
        <v>450</v>
      </c>
      <c r="B224" t="s">
        <v>406</v>
      </c>
      <c r="C224">
        <v>474305</v>
      </c>
      <c r="D224">
        <v>47492</v>
      </c>
      <c r="E224">
        <v>0.100129663402241</v>
      </c>
      <c r="F224">
        <v>1.1212309081233759E-2</v>
      </c>
    </row>
    <row r="225" spans="1:6">
      <c r="A225" t="s">
        <v>450</v>
      </c>
      <c r="B225" t="s">
        <v>443</v>
      </c>
      <c r="C225">
        <v>474305</v>
      </c>
      <c r="D225">
        <v>212</v>
      </c>
      <c r="E225">
        <v>4.4696977683136299E-4</v>
      </c>
      <c r="F225">
        <v>5.0050735391677699E-5</v>
      </c>
    </row>
    <row r="226" spans="1:6">
      <c r="A226" t="s">
        <v>450</v>
      </c>
      <c r="B226" t="s">
        <v>391</v>
      </c>
      <c r="C226">
        <v>474305</v>
      </c>
      <c r="D226">
        <v>59320</v>
      </c>
      <c r="E226">
        <v>0.12506720359262499</v>
      </c>
      <c r="F226">
        <v>1.4004762374690193E-2</v>
      </c>
    </row>
    <row r="227" spans="1:6">
      <c r="A227" t="s">
        <v>450</v>
      </c>
      <c r="B227" t="s">
        <v>404</v>
      </c>
      <c r="C227">
        <v>474305</v>
      </c>
      <c r="D227">
        <v>44013</v>
      </c>
      <c r="E227">
        <v>9.2794720696598096E-2</v>
      </c>
      <c r="F227">
        <v>1.0390957626386369E-2</v>
      </c>
    </row>
    <row r="228" spans="1:6">
      <c r="A228" t="s">
        <v>450</v>
      </c>
      <c r="B228" t="s">
        <v>393</v>
      </c>
      <c r="C228">
        <v>474305</v>
      </c>
      <c r="D228">
        <v>60304</v>
      </c>
      <c r="E228">
        <v>0.12714181802848301</v>
      </c>
      <c r="F228">
        <v>1.4237073335187414E-2</v>
      </c>
    </row>
    <row r="229" spans="1:6">
      <c r="A229" t="s">
        <v>450</v>
      </c>
      <c r="B229" t="s">
        <v>422</v>
      </c>
      <c r="C229">
        <v>474305</v>
      </c>
      <c r="D229">
        <v>6747</v>
      </c>
      <c r="E229">
        <v>1.42250239824585E-2</v>
      </c>
      <c r="F229">
        <v>1.5928882626775915E-3</v>
      </c>
    </row>
    <row r="230" spans="1:6">
      <c r="A230" t="s">
        <v>450</v>
      </c>
      <c r="B230" t="s">
        <v>431</v>
      </c>
      <c r="C230">
        <v>474305</v>
      </c>
      <c r="D230">
        <v>83</v>
      </c>
      <c r="E230">
        <v>1.74992884325486E-4</v>
      </c>
      <c r="F230">
        <v>1.9595335082590796E-5</v>
      </c>
    </row>
    <row r="231" spans="1:6">
      <c r="A231" t="s">
        <v>450</v>
      </c>
      <c r="B231" t="s">
        <v>392</v>
      </c>
      <c r="C231">
        <v>474305</v>
      </c>
      <c r="D231">
        <v>57726</v>
      </c>
      <c r="E231">
        <v>0.121706496874374</v>
      </c>
      <c r="F231">
        <v>1.3628437505754654E-2</v>
      </c>
    </row>
    <row r="232" spans="1:6">
      <c r="A232" t="s">
        <v>450</v>
      </c>
      <c r="B232" t="s">
        <v>447</v>
      </c>
      <c r="C232">
        <v>474305</v>
      </c>
      <c r="D232">
        <v>31</v>
      </c>
      <c r="E232">
        <v>6.5358788121567296E-5</v>
      </c>
      <c r="F232">
        <v>7.3187396091604178E-6</v>
      </c>
    </row>
    <row r="233" spans="1:6">
      <c r="A233" t="s">
        <v>450</v>
      </c>
      <c r="B233" t="s">
        <v>419</v>
      </c>
      <c r="C233">
        <v>474305</v>
      </c>
      <c r="D233">
        <v>20040</v>
      </c>
      <c r="E233">
        <v>4.2251293998587403E-2</v>
      </c>
      <c r="F233">
        <v>4.7312110247604766E-3</v>
      </c>
    </row>
    <row r="234" spans="1:6">
      <c r="A234" t="s">
        <v>450</v>
      </c>
      <c r="B234" t="s">
        <v>385</v>
      </c>
      <c r="C234">
        <v>474305</v>
      </c>
      <c r="D234">
        <v>75587</v>
      </c>
      <c r="E234">
        <v>0.159363700572416</v>
      </c>
      <c r="F234">
        <v>1.78452119625035E-2</v>
      </c>
    </row>
    <row r="235" spans="1:6">
      <c r="A235" t="s">
        <v>450</v>
      </c>
      <c r="B235" t="s">
        <v>420</v>
      </c>
      <c r="C235">
        <v>474305</v>
      </c>
      <c r="D235">
        <v>15487</v>
      </c>
      <c r="E235">
        <v>3.2651985536732597E-2</v>
      </c>
      <c r="F235">
        <v>3.6563006557118515E-3</v>
      </c>
    </row>
    <row r="236" spans="1:6">
      <c r="A236" t="s">
        <v>450</v>
      </c>
      <c r="B236" t="s">
        <v>423</v>
      </c>
      <c r="C236">
        <v>474305</v>
      </c>
      <c r="D236">
        <v>4857</v>
      </c>
      <c r="E236">
        <v>1.0240246255046799E-2</v>
      </c>
      <c r="F236">
        <v>1.1466812348932952E-3</v>
      </c>
    </row>
    <row r="237" spans="1:6">
      <c r="A237" t="s">
        <v>450</v>
      </c>
      <c r="B237" t="s">
        <v>432</v>
      </c>
      <c r="C237">
        <v>474305</v>
      </c>
      <c r="D237">
        <v>101</v>
      </c>
      <c r="E237">
        <v>2.1294314839607399E-4</v>
      </c>
      <c r="F237">
        <v>2.3844925823393621E-5</v>
      </c>
    </row>
    <row r="238" spans="1:6">
      <c r="A238" t="s">
        <v>450</v>
      </c>
      <c r="B238" t="s">
        <v>416</v>
      </c>
      <c r="C238">
        <v>474305</v>
      </c>
      <c r="D238">
        <v>57736</v>
      </c>
      <c r="E238">
        <v>0.121727580354413</v>
      </c>
      <c r="F238">
        <v>1.3630798389499545E-2</v>
      </c>
    </row>
    <row r="239" spans="1:6">
      <c r="A239" t="s">
        <v>450</v>
      </c>
      <c r="B239" t="s">
        <v>399</v>
      </c>
      <c r="C239">
        <v>474305</v>
      </c>
      <c r="D239">
        <v>50497</v>
      </c>
      <c r="E239">
        <v>0.106465249154025</v>
      </c>
      <c r="F239">
        <v>1.1921754646573343E-2</v>
      </c>
    </row>
    <row r="240" spans="1:6">
      <c r="A240" t="s">
        <v>450</v>
      </c>
      <c r="B240" t="s">
        <v>426</v>
      </c>
      <c r="C240">
        <v>474305</v>
      </c>
      <c r="D240">
        <v>220</v>
      </c>
      <c r="E240">
        <v>4.63836560862736E-4</v>
      </c>
      <c r="F240">
        <v>5.193944238759006E-5</v>
      </c>
    </row>
    <row r="241" spans="1:6">
      <c r="A241" t="s">
        <v>450</v>
      </c>
      <c r="B241" t="s">
        <v>458</v>
      </c>
      <c r="C241">
        <v>474305</v>
      </c>
      <c r="D241">
        <v>21</v>
      </c>
      <c r="E241">
        <v>4.4275308082352E-5</v>
      </c>
      <c r="F241">
        <v>4.9578558642699608E-6</v>
      </c>
    </row>
    <row r="242" spans="1:6">
      <c r="A242" t="s">
        <v>450</v>
      </c>
      <c r="B242" t="s">
        <v>440</v>
      </c>
      <c r="C242">
        <v>474305</v>
      </c>
      <c r="D242">
        <v>310</v>
      </c>
      <c r="E242">
        <v>6.5358788121567298E-4</v>
      </c>
      <c r="F242">
        <v>7.318739609160418E-5</v>
      </c>
    </row>
    <row r="243" spans="1:6">
      <c r="A243" t="s">
        <v>450</v>
      </c>
      <c r="B243" t="s">
        <v>410</v>
      </c>
      <c r="C243">
        <v>474305</v>
      </c>
      <c r="D243">
        <v>38738</v>
      </c>
      <c r="E243">
        <v>8.1673184975912097E-2</v>
      </c>
      <c r="F243">
        <v>9.1455914509566538E-3</v>
      </c>
    </row>
    <row r="244" spans="1:6">
      <c r="A244" t="s">
        <v>450</v>
      </c>
      <c r="B244" t="s">
        <v>380</v>
      </c>
      <c r="C244">
        <v>474305</v>
      </c>
      <c r="D244">
        <v>106546</v>
      </c>
      <c r="E244">
        <v>0.22463604642582299</v>
      </c>
      <c r="F244">
        <v>2.5154271948309867E-2</v>
      </c>
    </row>
    <row r="245" spans="1:6">
      <c r="A245" t="s">
        <v>450</v>
      </c>
      <c r="B245" t="s">
        <v>377</v>
      </c>
      <c r="C245">
        <v>474305</v>
      </c>
      <c r="D245">
        <v>113262</v>
      </c>
      <c r="E245">
        <v>0.23879571162016</v>
      </c>
      <c r="F245">
        <v>2.6739841471378298E-2</v>
      </c>
    </row>
    <row r="246" spans="1:6">
      <c r="A246" t="s">
        <v>450</v>
      </c>
      <c r="B246" t="s">
        <v>372</v>
      </c>
      <c r="C246">
        <v>474305</v>
      </c>
      <c r="D246">
        <v>174036</v>
      </c>
      <c r="E246">
        <v>0.36692845321048601</v>
      </c>
      <c r="F246">
        <v>4.1087876342575561E-2</v>
      </c>
    </row>
    <row r="247" spans="1:6">
      <c r="A247" t="s">
        <v>450</v>
      </c>
      <c r="B247" t="s">
        <v>383</v>
      </c>
      <c r="C247">
        <v>474305</v>
      </c>
      <c r="D247">
        <v>92624</v>
      </c>
      <c r="E247">
        <v>0.19528362551522699</v>
      </c>
      <c r="F247">
        <v>2.1867449598673372E-2</v>
      </c>
    </row>
    <row r="248" spans="1:6">
      <c r="A248" t="s">
        <v>450</v>
      </c>
      <c r="B248" t="s">
        <v>388</v>
      </c>
      <c r="C248">
        <v>474305</v>
      </c>
      <c r="D248">
        <v>73144</v>
      </c>
      <c r="E248">
        <v>0.15421300639883601</v>
      </c>
      <c r="F248">
        <v>1.7268448063626762E-2</v>
      </c>
    </row>
    <row r="249" spans="1:6">
      <c r="A249" t="s">
        <v>450</v>
      </c>
      <c r="B249" t="s">
        <v>413</v>
      </c>
      <c r="C249">
        <v>474305</v>
      </c>
      <c r="D249">
        <v>35219</v>
      </c>
      <c r="E249">
        <v>7.4253908350112197E-2</v>
      </c>
      <c r="F249">
        <v>8.3147964611297014E-3</v>
      </c>
    </row>
    <row r="250" spans="1:6">
      <c r="A250" t="s">
        <v>450</v>
      </c>
      <c r="B250" t="s">
        <v>455</v>
      </c>
      <c r="C250">
        <v>474305</v>
      </c>
      <c r="D250">
        <v>49</v>
      </c>
      <c r="E250">
        <v>1.03309052192154E-4</v>
      </c>
      <c r="F250">
        <v>1.1568330349963241E-5</v>
      </c>
    </row>
    <row r="251" spans="1:6">
      <c r="A251" t="s">
        <v>450</v>
      </c>
      <c r="B251" t="s">
        <v>462</v>
      </c>
      <c r="C251">
        <v>474305</v>
      </c>
      <c r="D251">
        <v>2</v>
      </c>
      <c r="E251">
        <v>4.2166960078430496E-6</v>
      </c>
      <c r="F251">
        <v>4.7217674897809149E-7</v>
      </c>
    </row>
    <row r="252" spans="1:6">
      <c r="A252" t="s">
        <v>450</v>
      </c>
      <c r="B252" t="s">
        <v>442</v>
      </c>
      <c r="C252">
        <v>474305</v>
      </c>
      <c r="D252">
        <v>224</v>
      </c>
      <c r="E252">
        <v>4.7226995287842199E-4</v>
      </c>
      <c r="F252">
        <v>5.2883795885546244E-5</v>
      </c>
    </row>
    <row r="253" spans="1:6">
      <c r="A253" t="s">
        <v>450</v>
      </c>
      <c r="B253" t="s">
        <v>400</v>
      </c>
      <c r="C253">
        <v>474305</v>
      </c>
      <c r="D253">
        <v>47353</v>
      </c>
      <c r="E253">
        <v>9.9836603029696006E-2</v>
      </c>
      <c r="F253">
        <v>1.1179492797179783E-2</v>
      </c>
    </row>
    <row r="254" spans="1:6">
      <c r="A254" t="s">
        <v>450</v>
      </c>
      <c r="B254" t="s">
        <v>427</v>
      </c>
      <c r="C254">
        <v>474305</v>
      </c>
      <c r="D254">
        <v>232</v>
      </c>
      <c r="E254">
        <v>4.8913673690979397E-4</v>
      </c>
      <c r="F254">
        <v>5.4772502881458613E-5</v>
      </c>
    </row>
    <row r="255" spans="1:6">
      <c r="A255" t="s">
        <v>450</v>
      </c>
      <c r="B255" t="s">
        <v>445</v>
      </c>
      <c r="C255">
        <v>474305</v>
      </c>
      <c r="D255">
        <v>72</v>
      </c>
      <c r="E255">
        <v>1.51801056282349E-4</v>
      </c>
      <c r="F255">
        <v>1.6998362963211294E-5</v>
      </c>
    </row>
    <row r="256" spans="1:6">
      <c r="A256" t="s">
        <v>450</v>
      </c>
      <c r="B256" t="s">
        <v>414</v>
      </c>
      <c r="C256">
        <v>474305</v>
      </c>
      <c r="D256">
        <v>24321</v>
      </c>
      <c r="E256">
        <v>5.1277131803375398E-2</v>
      </c>
      <c r="F256">
        <v>5.7419053559480812E-3</v>
      </c>
    </row>
    <row r="257" spans="1:6">
      <c r="A257" t="s">
        <v>450</v>
      </c>
      <c r="B257" t="s">
        <v>390</v>
      </c>
      <c r="C257">
        <v>474305</v>
      </c>
      <c r="D257">
        <v>56917</v>
      </c>
      <c r="E257">
        <v>0.120000843339201</v>
      </c>
      <c r="F257">
        <v>1.3437442010793017E-2</v>
      </c>
    </row>
    <row r="258" spans="1:6">
      <c r="A258" t="s">
        <v>450</v>
      </c>
      <c r="B258" t="s">
        <v>378</v>
      </c>
      <c r="C258">
        <v>474305</v>
      </c>
      <c r="D258">
        <v>127406</v>
      </c>
      <c r="E258">
        <v>0.26861618578762603</v>
      </c>
      <c r="F258">
        <v>3.007907544015136E-2</v>
      </c>
    </row>
    <row r="259" spans="1:6">
      <c r="A259" t="s">
        <v>450</v>
      </c>
      <c r="B259" t="s">
        <v>437</v>
      </c>
      <c r="C259">
        <v>474305</v>
      </c>
      <c r="D259">
        <v>521</v>
      </c>
      <c r="E259">
        <v>1.0984493100431099E-3</v>
      </c>
      <c r="F259">
        <v>1.2300204310879283E-4</v>
      </c>
    </row>
    <row r="260" spans="1:6">
      <c r="A260" t="s">
        <v>450</v>
      </c>
      <c r="B260" t="s">
        <v>418</v>
      </c>
      <c r="C260">
        <v>474305</v>
      </c>
      <c r="D260">
        <v>18459</v>
      </c>
      <c r="E260">
        <v>3.8917995804387401E-2</v>
      </c>
      <c r="F260">
        <v>4.3579553046932951E-3</v>
      </c>
    </row>
    <row r="261" spans="1:6">
      <c r="A261" t="s">
        <v>450</v>
      </c>
      <c r="B261" t="s">
        <v>382</v>
      </c>
      <c r="C261">
        <v>474305</v>
      </c>
      <c r="D261">
        <v>117609</v>
      </c>
      <c r="E261">
        <v>0.247960700393206</v>
      </c>
      <c r="F261">
        <v>2.7766117635282181E-2</v>
      </c>
    </row>
    <row r="262" spans="1:6">
      <c r="A262" t="s">
        <v>450</v>
      </c>
      <c r="B262" t="s">
        <v>459</v>
      </c>
      <c r="C262">
        <v>474305</v>
      </c>
      <c r="D262">
        <v>19</v>
      </c>
      <c r="E262">
        <v>4.0058612074508998E-5</v>
      </c>
      <c r="F262">
        <v>4.4856791152918687E-6</v>
      </c>
    </row>
    <row r="263" spans="1:6">
      <c r="A263" t="s">
        <v>450</v>
      </c>
      <c r="B263" t="s">
        <v>368</v>
      </c>
      <c r="C263">
        <v>474305</v>
      </c>
      <c r="D263">
        <v>178339</v>
      </c>
      <c r="E263">
        <v>0.376000674671361</v>
      </c>
      <c r="F263">
        <v>4.2103764618001929E-2</v>
      </c>
    </row>
    <row r="264" spans="1:6">
      <c r="A264" t="s">
        <v>450</v>
      </c>
      <c r="B264" t="s">
        <v>451</v>
      </c>
      <c r="C264">
        <v>474305</v>
      </c>
      <c r="D264">
        <v>917</v>
      </c>
      <c r="E264">
        <v>1.93335511959604E-3</v>
      </c>
      <c r="F264">
        <v>2.1649303940645494E-4</v>
      </c>
    </row>
    <row r="265" spans="1:6">
      <c r="A265" t="s">
        <v>450</v>
      </c>
      <c r="B265" t="s">
        <v>448</v>
      </c>
      <c r="C265">
        <v>474305</v>
      </c>
      <c r="D265">
        <v>46</v>
      </c>
      <c r="E265">
        <v>9.6984008180390195E-5</v>
      </c>
      <c r="F265">
        <v>1.0860065226496104E-5</v>
      </c>
    </row>
    <row r="266" spans="1:6">
      <c r="A266" t="s">
        <v>450</v>
      </c>
      <c r="B266" t="s">
        <v>401</v>
      </c>
      <c r="C266">
        <v>474305</v>
      </c>
      <c r="D266">
        <v>41741</v>
      </c>
      <c r="E266">
        <v>8.8004554031688401E-2</v>
      </c>
      <c r="F266">
        <v>9.8545648395472578E-3</v>
      </c>
    </row>
    <row r="267" spans="1:6">
      <c r="A267" t="s">
        <v>450</v>
      </c>
      <c r="B267" t="s">
        <v>438</v>
      </c>
      <c r="C267">
        <v>474305</v>
      </c>
      <c r="D267">
        <v>383</v>
      </c>
      <c r="E267">
        <v>8.0749728550194404E-4</v>
      </c>
      <c r="F267">
        <v>9.0421847429304511E-5</v>
      </c>
    </row>
    <row r="268" spans="1:6">
      <c r="A268" t="s">
        <v>450</v>
      </c>
      <c r="B268" t="s">
        <v>373</v>
      </c>
      <c r="C268">
        <v>474305</v>
      </c>
      <c r="D268">
        <v>149516</v>
      </c>
      <c r="E268">
        <v>0.31523176015433102</v>
      </c>
      <c r="F268">
        <v>3.5298989400104161E-2</v>
      </c>
    </row>
    <row r="269" spans="1:6">
      <c r="A269" t="s">
        <v>450</v>
      </c>
      <c r="B269" t="s">
        <v>454</v>
      </c>
      <c r="C269">
        <v>474305</v>
      </c>
      <c r="D269">
        <v>60</v>
      </c>
      <c r="E269">
        <v>1.26500880235291E-4</v>
      </c>
      <c r="F269">
        <v>1.4165302469342744E-5</v>
      </c>
    </row>
    <row r="270" spans="1:6">
      <c r="A270" t="s">
        <v>450</v>
      </c>
      <c r="B270" t="s">
        <v>396</v>
      </c>
      <c r="C270">
        <v>474305</v>
      </c>
      <c r="D270">
        <v>53615</v>
      </c>
      <c r="E270">
        <v>0.113039078230252</v>
      </c>
      <c r="F270">
        <v>1.2657878198230187E-2</v>
      </c>
    </row>
    <row r="271" spans="1:6">
      <c r="A271" t="s">
        <v>450</v>
      </c>
      <c r="B271" t="s">
        <v>381</v>
      </c>
      <c r="C271">
        <v>474305</v>
      </c>
      <c r="D271">
        <v>112617</v>
      </c>
      <c r="E271">
        <v>0.23743582715763001</v>
      </c>
      <c r="F271">
        <v>2.6587564469832865E-2</v>
      </c>
    </row>
    <row r="272" spans="1:6">
      <c r="A272" t="s">
        <v>450</v>
      </c>
      <c r="B272" t="s">
        <v>369</v>
      </c>
      <c r="C272">
        <v>474305</v>
      </c>
      <c r="D272">
        <v>172192</v>
      </c>
      <c r="E272">
        <v>0.36304065949125502</v>
      </c>
      <c r="F272">
        <v>4.065252938001776E-2</v>
      </c>
    </row>
    <row r="273" spans="1:6">
      <c r="A273" t="s">
        <v>450</v>
      </c>
      <c r="B273" t="s">
        <v>367</v>
      </c>
      <c r="C273">
        <v>474305</v>
      </c>
      <c r="D273">
        <v>184289</v>
      </c>
      <c r="E273">
        <v>0.38854534529469398</v>
      </c>
      <c r="F273">
        <v>4.3508490446211752E-2</v>
      </c>
    </row>
    <row r="274" spans="1:6">
      <c r="A274" t="s">
        <v>450</v>
      </c>
      <c r="B274" t="s">
        <v>394</v>
      </c>
      <c r="C274">
        <v>474305</v>
      </c>
      <c r="D274">
        <v>52145</v>
      </c>
      <c r="E274">
        <v>0.10993980666448799</v>
      </c>
      <c r="F274">
        <v>1.231082828773129E-2</v>
      </c>
    </row>
    <row r="275" spans="1:6">
      <c r="A275" t="s">
        <v>450</v>
      </c>
      <c r="B275" t="s">
        <v>395</v>
      </c>
      <c r="C275">
        <v>474305</v>
      </c>
      <c r="D275">
        <v>61296</v>
      </c>
      <c r="E275">
        <v>0.12923329924837301</v>
      </c>
      <c r="F275">
        <v>1.4471273002680548E-2</v>
      </c>
    </row>
    <row r="276" spans="1:6">
      <c r="A276" t="s">
        <v>450</v>
      </c>
      <c r="B276" t="s">
        <v>417</v>
      </c>
      <c r="C276">
        <v>474305</v>
      </c>
      <c r="D276">
        <v>20303</v>
      </c>
      <c r="E276">
        <v>4.2805789523618701E-2</v>
      </c>
      <c r="F276">
        <v>4.7933022672510955E-3</v>
      </c>
    </row>
    <row r="277" spans="1:6">
      <c r="A277" t="s">
        <v>450</v>
      </c>
      <c r="B277" t="s">
        <v>444</v>
      </c>
      <c r="C277">
        <v>474305</v>
      </c>
      <c r="D277">
        <v>57</v>
      </c>
      <c r="E277">
        <v>1.2017583622352699E-4</v>
      </c>
      <c r="F277">
        <v>1.3457037345875607E-5</v>
      </c>
    </row>
    <row r="278" spans="1:6">
      <c r="A278" t="s">
        <v>450</v>
      </c>
      <c r="B278" t="s">
        <v>409</v>
      </c>
      <c r="C278">
        <v>474305</v>
      </c>
      <c r="D278">
        <v>37213</v>
      </c>
      <c r="E278">
        <v>7.8457954269931796E-2</v>
      </c>
      <c r="F278">
        <v>8.7855566798608585E-3</v>
      </c>
    </row>
    <row r="279" spans="1:6">
      <c r="A279" t="s">
        <v>450</v>
      </c>
      <c r="B279" t="s">
        <v>387</v>
      </c>
      <c r="C279">
        <v>474305</v>
      </c>
      <c r="D279">
        <v>71229</v>
      </c>
      <c r="E279">
        <v>0.150175519971326</v>
      </c>
      <c r="F279">
        <v>1.6816338826480239E-2</v>
      </c>
    </row>
    <row r="280" spans="1:6">
      <c r="A280" t="s">
        <v>450</v>
      </c>
      <c r="B280" t="s">
        <v>460</v>
      </c>
      <c r="C280">
        <v>474305</v>
      </c>
      <c r="D280">
        <v>13</v>
      </c>
      <c r="E280">
        <v>2.7408524050979799E-5</v>
      </c>
      <c r="F280">
        <v>3.0691488683575947E-6</v>
      </c>
    </row>
    <row r="281" spans="1:6">
      <c r="A281" t="s">
        <v>450</v>
      </c>
      <c r="B281" t="s">
        <v>371</v>
      </c>
      <c r="C281">
        <v>474305</v>
      </c>
      <c r="D281">
        <v>165935</v>
      </c>
      <c r="E281">
        <v>0.34984872603071798</v>
      </c>
      <c r="F281">
        <v>3.9175324420839805E-2</v>
      </c>
    </row>
    <row r="282" spans="1:6">
      <c r="A282" t="s">
        <v>450</v>
      </c>
      <c r="B282" t="s">
        <v>415</v>
      </c>
      <c r="C282">
        <v>474305</v>
      </c>
      <c r="D282">
        <v>31908</v>
      </c>
      <c r="E282">
        <v>6.7273168109128006E-2</v>
      </c>
      <c r="F282">
        <v>7.5331078531964716E-3</v>
      </c>
    </row>
    <row r="283" spans="1:6">
      <c r="A283" t="s">
        <v>450</v>
      </c>
      <c r="B283" t="s">
        <v>403</v>
      </c>
      <c r="C283">
        <v>474305</v>
      </c>
      <c r="D283">
        <v>37552</v>
      </c>
      <c r="E283">
        <v>7.9172684243261196E-2</v>
      </c>
      <c r="F283">
        <v>8.8655906388126447E-3</v>
      </c>
    </row>
    <row r="284" spans="1:6">
      <c r="A284" t="s">
        <v>450</v>
      </c>
      <c r="B284" t="s">
        <v>402</v>
      </c>
      <c r="C284">
        <v>474305</v>
      </c>
      <c r="D284">
        <v>41563</v>
      </c>
      <c r="E284">
        <v>8.7629268086990397E-2</v>
      </c>
      <c r="F284">
        <v>9.8125411088882085E-3</v>
      </c>
    </row>
    <row r="285" spans="1:6">
      <c r="A285" t="s">
        <v>450</v>
      </c>
      <c r="B285" t="s">
        <v>379</v>
      </c>
      <c r="C285">
        <v>474305</v>
      </c>
      <c r="D285">
        <v>108643</v>
      </c>
      <c r="E285">
        <v>0.229057252190046</v>
      </c>
      <c r="F285">
        <v>2.5649349269613396E-2</v>
      </c>
    </row>
    <row r="286" spans="1:6">
      <c r="A286" t="s">
        <v>450</v>
      </c>
      <c r="B286" t="s">
        <v>453</v>
      </c>
      <c r="C286">
        <v>474305</v>
      </c>
      <c r="D286">
        <v>66</v>
      </c>
      <c r="E286">
        <v>1.3915096825882001E-4</v>
      </c>
      <c r="F286">
        <v>1.5581832716277018E-5</v>
      </c>
    </row>
    <row r="287" spans="1:6">
      <c r="A287" t="s">
        <v>450</v>
      </c>
      <c r="B287" t="s">
        <v>446</v>
      </c>
      <c r="C287">
        <v>474305</v>
      </c>
      <c r="D287">
        <v>63</v>
      </c>
      <c r="E287">
        <v>1.3282592424705599E-4</v>
      </c>
      <c r="F287">
        <v>1.4873567592809882E-5</v>
      </c>
    </row>
    <row r="288" spans="1:6">
      <c r="A288" t="s">
        <v>450</v>
      </c>
      <c r="B288" t="s">
        <v>407</v>
      </c>
      <c r="C288">
        <v>474305</v>
      </c>
      <c r="D288">
        <v>37587</v>
      </c>
      <c r="E288">
        <v>7.9246476423398396E-2</v>
      </c>
      <c r="F288">
        <v>8.8738537319197619E-3</v>
      </c>
    </row>
    <row r="289" spans="1:6">
      <c r="A289" t="s">
        <v>463</v>
      </c>
      <c r="B289" t="s">
        <v>386</v>
      </c>
      <c r="C289">
        <v>664482</v>
      </c>
      <c r="D289">
        <v>120938</v>
      </c>
      <c r="E289">
        <v>0.18200342522446</v>
      </c>
      <c r="F289">
        <v>1.9325476349549862E-2</v>
      </c>
    </row>
    <row r="290" spans="1:6">
      <c r="A290" t="s">
        <v>463</v>
      </c>
      <c r="B290" t="s">
        <v>374</v>
      </c>
      <c r="C290">
        <v>664482</v>
      </c>
      <c r="D290">
        <v>184899</v>
      </c>
      <c r="E290">
        <v>0.27826035919708803</v>
      </c>
      <c r="F290">
        <v>2.9546224111159602E-2</v>
      </c>
    </row>
    <row r="291" spans="1:6">
      <c r="A291" t="s">
        <v>463</v>
      </c>
      <c r="B291" t="s">
        <v>384</v>
      </c>
      <c r="C291">
        <v>664482</v>
      </c>
      <c r="D291">
        <v>147822</v>
      </c>
      <c r="E291">
        <v>0.22246200800021601</v>
      </c>
      <c r="F291">
        <v>2.3621447063314753E-2</v>
      </c>
    </row>
    <row r="292" spans="1:6">
      <c r="A292" t="s">
        <v>463</v>
      </c>
      <c r="B292" t="s">
        <v>411</v>
      </c>
      <c r="C292">
        <v>664482</v>
      </c>
      <c r="D292">
        <v>52131</v>
      </c>
      <c r="E292">
        <v>7.8453592422368101E-2</v>
      </c>
      <c r="F292">
        <v>8.3303544591309918E-3</v>
      </c>
    </row>
    <row r="293" spans="1:6">
      <c r="A293" t="s">
        <v>463</v>
      </c>
      <c r="B293" t="s">
        <v>405</v>
      </c>
      <c r="C293">
        <v>664482</v>
      </c>
      <c r="D293">
        <v>54231</v>
      </c>
      <c r="E293">
        <v>8.1613948910579895E-2</v>
      </c>
      <c r="F293">
        <v>8.6659272347189339E-3</v>
      </c>
    </row>
    <row r="294" spans="1:6">
      <c r="A294" t="s">
        <v>463</v>
      </c>
      <c r="B294" t="s">
        <v>389</v>
      </c>
      <c r="C294">
        <v>664482</v>
      </c>
      <c r="D294">
        <v>129537</v>
      </c>
      <c r="E294">
        <v>0.19494433257785701</v>
      </c>
      <c r="F294">
        <v>2.0699566967302588E-2</v>
      </c>
    </row>
    <row r="295" spans="1:6">
      <c r="A295" t="s">
        <v>463</v>
      </c>
      <c r="B295" t="s">
        <v>428</v>
      </c>
      <c r="C295">
        <v>664482</v>
      </c>
      <c r="D295">
        <v>18718</v>
      </c>
      <c r="E295">
        <v>2.8169310831595101E-2</v>
      </c>
      <c r="F295">
        <v>2.9910720064072029E-3</v>
      </c>
    </row>
    <row r="296" spans="1:6">
      <c r="A296" t="s">
        <v>463</v>
      </c>
      <c r="B296" t="s">
        <v>375</v>
      </c>
      <c r="C296">
        <v>664482</v>
      </c>
      <c r="D296">
        <v>194384</v>
      </c>
      <c r="E296">
        <v>0.29253463600217899</v>
      </c>
      <c r="F296">
        <v>3.1061894480898477E-2</v>
      </c>
    </row>
    <row r="297" spans="1:6">
      <c r="A297" t="s">
        <v>463</v>
      </c>
      <c r="B297" t="s">
        <v>457</v>
      </c>
      <c r="C297">
        <v>664482</v>
      </c>
      <c r="D297">
        <v>170</v>
      </c>
      <c r="E297">
        <v>2.5583838237905598E-4</v>
      </c>
      <c r="F297">
        <v>2.7165415166643043E-5</v>
      </c>
    </row>
    <row r="298" spans="1:6">
      <c r="A298" t="s">
        <v>463</v>
      </c>
      <c r="B298" t="s">
        <v>408</v>
      </c>
      <c r="C298">
        <v>664482</v>
      </c>
      <c r="D298">
        <v>65542</v>
      </c>
      <c r="E298">
        <v>9.8636230928753496E-2</v>
      </c>
      <c r="F298">
        <v>1.0473386122659519E-2</v>
      </c>
    </row>
    <row r="299" spans="1:6">
      <c r="A299" t="s">
        <v>463</v>
      </c>
      <c r="B299" t="s">
        <v>439</v>
      </c>
      <c r="C299">
        <v>664482</v>
      </c>
      <c r="D299">
        <v>476</v>
      </c>
      <c r="E299">
        <v>7.1634747066135699E-4</v>
      </c>
      <c r="F299">
        <v>7.6063162466600523E-5</v>
      </c>
    </row>
    <row r="300" spans="1:6">
      <c r="A300" t="s">
        <v>463</v>
      </c>
      <c r="B300" t="s">
        <v>452</v>
      </c>
      <c r="C300">
        <v>664482</v>
      </c>
      <c r="D300">
        <v>1104</v>
      </c>
      <c r="E300">
        <v>1.66144455380281E-3</v>
      </c>
      <c r="F300">
        <v>1.7641540202337601E-4</v>
      </c>
    </row>
    <row r="301" spans="1:6">
      <c r="A301" t="s">
        <v>463</v>
      </c>
      <c r="B301" t="s">
        <v>376</v>
      </c>
      <c r="C301">
        <v>664482</v>
      </c>
      <c r="D301">
        <v>201729</v>
      </c>
      <c r="E301">
        <v>0.303588359052615</v>
      </c>
      <c r="F301">
        <v>3.2235600212657263E-2</v>
      </c>
    </row>
    <row r="302" spans="1:6">
      <c r="A302" t="s">
        <v>463</v>
      </c>
      <c r="B302" t="s">
        <v>398</v>
      </c>
      <c r="C302">
        <v>664482</v>
      </c>
      <c r="D302">
        <v>73171</v>
      </c>
      <c r="E302">
        <v>0.110117354570928</v>
      </c>
      <c r="F302">
        <v>1.1692474077402577E-2</v>
      </c>
    </row>
    <row r="303" spans="1:6">
      <c r="A303" t="s">
        <v>463</v>
      </c>
      <c r="B303" t="s">
        <v>465</v>
      </c>
      <c r="C303">
        <v>664482</v>
      </c>
      <c r="D303">
        <v>2898</v>
      </c>
      <c r="E303">
        <v>4.3612919537323802E-3</v>
      </c>
      <c r="F303">
        <v>4.63090430311362E-4</v>
      </c>
    </row>
    <row r="304" spans="1:6">
      <c r="A304" t="s">
        <v>463</v>
      </c>
      <c r="B304" t="s">
        <v>464</v>
      </c>
      <c r="C304">
        <v>664482</v>
      </c>
      <c r="D304">
        <v>24825</v>
      </c>
      <c r="E304">
        <v>3.7359928485647398E-2</v>
      </c>
      <c r="F304">
        <v>3.9669495971289036E-3</v>
      </c>
    </row>
    <row r="305" spans="1:6">
      <c r="A305" t="s">
        <v>463</v>
      </c>
      <c r="B305" t="s">
        <v>456</v>
      </c>
      <c r="C305">
        <v>664482</v>
      </c>
      <c r="D305">
        <v>584</v>
      </c>
      <c r="E305">
        <v>8.7888009005511003E-4</v>
      </c>
      <c r="F305">
        <v>9.3321190925409038E-5</v>
      </c>
    </row>
    <row r="306" spans="1:6">
      <c r="A306" t="s">
        <v>463</v>
      </c>
      <c r="B306" t="s">
        <v>370</v>
      </c>
      <c r="C306">
        <v>664482</v>
      </c>
      <c r="D306">
        <v>241513</v>
      </c>
      <c r="E306">
        <v>0.36346056025595802</v>
      </c>
      <c r="F306">
        <v>3.8592946547890951E-2</v>
      </c>
    </row>
    <row r="307" spans="1:6">
      <c r="A307" t="s">
        <v>463</v>
      </c>
      <c r="B307" t="s">
        <v>412</v>
      </c>
      <c r="C307">
        <v>664482</v>
      </c>
      <c r="D307">
        <v>53145</v>
      </c>
      <c r="E307">
        <v>7.9979593126676102E-2</v>
      </c>
      <c r="F307">
        <v>8.4923881707720267E-3</v>
      </c>
    </row>
    <row r="308" spans="1:6">
      <c r="A308" t="s">
        <v>463</v>
      </c>
      <c r="B308" t="s">
        <v>421</v>
      </c>
      <c r="C308">
        <v>664482</v>
      </c>
      <c r="D308">
        <v>20692</v>
      </c>
      <c r="E308">
        <v>3.1140045930514199E-2</v>
      </c>
      <c r="F308">
        <v>3.3065104154598696E-3</v>
      </c>
    </row>
    <row r="309" spans="1:6">
      <c r="A309" t="s">
        <v>463</v>
      </c>
      <c r="B309" t="s">
        <v>461</v>
      </c>
      <c r="C309">
        <v>664482</v>
      </c>
      <c r="D309">
        <v>250</v>
      </c>
      <c r="E309">
        <v>3.7623291526331701E-4</v>
      </c>
      <c r="F309">
        <v>3.9949139950945655E-5</v>
      </c>
    </row>
    <row r="310" spans="1:6">
      <c r="A310" t="s">
        <v>463</v>
      </c>
      <c r="B310" t="s">
        <v>397</v>
      </c>
      <c r="C310">
        <v>664482</v>
      </c>
      <c r="D310">
        <v>71296</v>
      </c>
      <c r="E310">
        <v>0.10729560770645399</v>
      </c>
      <c r="F310">
        <v>1.1392855527770486E-2</v>
      </c>
    </row>
    <row r="311" spans="1:6">
      <c r="A311" t="s">
        <v>463</v>
      </c>
      <c r="B311" t="s">
        <v>406</v>
      </c>
      <c r="C311">
        <v>664482</v>
      </c>
      <c r="D311">
        <v>62579</v>
      </c>
      <c r="E311">
        <v>9.4177118417052605E-2</v>
      </c>
      <c r="F311">
        <v>9.9999089159609113E-3</v>
      </c>
    </row>
    <row r="312" spans="1:6">
      <c r="A312" t="s">
        <v>463</v>
      </c>
      <c r="B312" t="s">
        <v>443</v>
      </c>
      <c r="C312">
        <v>664482</v>
      </c>
      <c r="D312">
        <v>542</v>
      </c>
      <c r="E312">
        <v>8.15672960290873E-4</v>
      </c>
      <c r="F312">
        <v>8.6609735413650167E-5</v>
      </c>
    </row>
    <row r="313" spans="1:6">
      <c r="A313" t="s">
        <v>463</v>
      </c>
      <c r="B313" t="s">
        <v>391</v>
      </c>
      <c r="C313">
        <v>664482</v>
      </c>
      <c r="D313">
        <v>78633</v>
      </c>
      <c r="E313">
        <v>0.118337291303601</v>
      </c>
      <c r="F313">
        <v>1.2565282887050838E-2</v>
      </c>
    </row>
    <row r="314" spans="1:6">
      <c r="A314" t="s">
        <v>463</v>
      </c>
      <c r="B314" t="s">
        <v>404</v>
      </c>
      <c r="C314">
        <v>664482</v>
      </c>
      <c r="D314">
        <v>55921</v>
      </c>
      <c r="E314">
        <v>8.4157283417759896E-2</v>
      </c>
      <c r="F314">
        <v>8.9359834207873266E-3</v>
      </c>
    </row>
    <row r="315" spans="1:6">
      <c r="A315" t="s">
        <v>463</v>
      </c>
      <c r="B315" t="s">
        <v>393</v>
      </c>
      <c r="C315">
        <v>664482</v>
      </c>
      <c r="D315">
        <v>83255</v>
      </c>
      <c r="E315">
        <v>0.12529308544098999</v>
      </c>
      <c r="F315">
        <v>1.330386258646392E-2</v>
      </c>
    </row>
    <row r="316" spans="1:6">
      <c r="A316" t="s">
        <v>463</v>
      </c>
      <c r="B316" t="s">
        <v>422</v>
      </c>
      <c r="C316">
        <v>664482</v>
      </c>
      <c r="D316">
        <v>9427</v>
      </c>
      <c r="E316">
        <v>1.4186990768749101E-2</v>
      </c>
      <c r="F316">
        <v>1.5064021692702586E-3</v>
      </c>
    </row>
    <row r="317" spans="1:6">
      <c r="A317" t="s">
        <v>463</v>
      </c>
      <c r="B317" t="s">
        <v>431</v>
      </c>
      <c r="C317">
        <v>664482</v>
      </c>
      <c r="D317">
        <v>1131</v>
      </c>
      <c r="E317">
        <v>1.7020777086512501E-3</v>
      </c>
      <c r="F317">
        <v>1.8072990913807813E-4</v>
      </c>
    </row>
    <row r="318" spans="1:6">
      <c r="A318" t="s">
        <v>463</v>
      </c>
      <c r="B318" t="s">
        <v>392</v>
      </c>
      <c r="C318">
        <v>664482</v>
      </c>
      <c r="D318">
        <v>73201</v>
      </c>
      <c r="E318">
        <v>0.11016250252076</v>
      </c>
      <c r="F318">
        <v>1.1697267974196691E-2</v>
      </c>
    </row>
    <row r="319" spans="1:6">
      <c r="A319" t="s">
        <v>463</v>
      </c>
      <c r="B319" t="s">
        <v>419</v>
      </c>
      <c r="C319">
        <v>664482</v>
      </c>
      <c r="D319">
        <v>29652</v>
      </c>
      <c r="E319">
        <v>4.4624233613551598E-2</v>
      </c>
      <c r="F319">
        <v>4.7382875913017618E-3</v>
      </c>
    </row>
    <row r="320" spans="1:6">
      <c r="A320" t="s">
        <v>463</v>
      </c>
      <c r="B320" t="s">
        <v>385</v>
      </c>
      <c r="C320">
        <v>664482</v>
      </c>
      <c r="D320">
        <v>108448</v>
      </c>
      <c r="E320">
        <v>0.16320682877790499</v>
      </c>
      <c r="F320">
        <v>1.7329617317600618E-2</v>
      </c>
    </row>
    <row r="321" spans="1:6">
      <c r="A321" t="s">
        <v>463</v>
      </c>
      <c r="B321" t="s">
        <v>420</v>
      </c>
      <c r="C321">
        <v>664482</v>
      </c>
      <c r="D321">
        <v>20740</v>
      </c>
      <c r="E321">
        <v>3.12122826502448E-2</v>
      </c>
      <c r="F321">
        <v>3.3141806503304513E-3</v>
      </c>
    </row>
    <row r="322" spans="1:6">
      <c r="A322" t="s">
        <v>463</v>
      </c>
      <c r="B322" t="s">
        <v>423</v>
      </c>
      <c r="C322">
        <v>664482</v>
      </c>
      <c r="D322">
        <v>6230</v>
      </c>
      <c r="E322">
        <v>9.3757242483618799E-3</v>
      </c>
      <c r="F322">
        <v>9.955325675775656E-4</v>
      </c>
    </row>
    <row r="323" spans="1:6">
      <c r="A323" t="s">
        <v>463</v>
      </c>
      <c r="B323" t="s">
        <v>432</v>
      </c>
      <c r="C323">
        <v>664482</v>
      </c>
      <c r="D323">
        <v>638</v>
      </c>
      <c r="E323">
        <v>9.6014639975198698E-4</v>
      </c>
      <c r="F323">
        <v>1.019502051548133E-4</v>
      </c>
    </row>
    <row r="324" spans="1:6">
      <c r="A324" t="s">
        <v>463</v>
      </c>
      <c r="B324" t="s">
        <v>416</v>
      </c>
      <c r="C324">
        <v>664482</v>
      </c>
      <c r="D324">
        <v>86075</v>
      </c>
      <c r="E324">
        <v>0.12953699272516001</v>
      </c>
      <c r="F324">
        <v>1.3754488885110588E-2</v>
      </c>
    </row>
    <row r="325" spans="1:6">
      <c r="A325" t="s">
        <v>463</v>
      </c>
      <c r="B325" t="s">
        <v>399</v>
      </c>
      <c r="C325">
        <v>664482</v>
      </c>
      <c r="D325">
        <v>68608</v>
      </c>
      <c r="E325">
        <v>0.103250351401542</v>
      </c>
      <c r="F325">
        <v>1.0963322375017917E-2</v>
      </c>
    </row>
    <row r="326" spans="1:6">
      <c r="A326" t="s">
        <v>463</v>
      </c>
      <c r="B326" t="s">
        <v>426</v>
      </c>
      <c r="C326">
        <v>664482</v>
      </c>
      <c r="D326">
        <v>1</v>
      </c>
      <c r="E326">
        <v>1.5049316610532701E-6</v>
      </c>
      <c r="F326">
        <v>1.597965598037826E-7</v>
      </c>
    </row>
    <row r="327" spans="1:6">
      <c r="A327" t="s">
        <v>463</v>
      </c>
      <c r="B327" t="s">
        <v>458</v>
      </c>
      <c r="C327">
        <v>664482</v>
      </c>
      <c r="D327">
        <v>337</v>
      </c>
      <c r="E327">
        <v>5.0716196977495197E-4</v>
      </c>
      <c r="F327">
        <v>5.3851440653874741E-5</v>
      </c>
    </row>
    <row r="328" spans="1:6">
      <c r="A328" t="s">
        <v>463</v>
      </c>
      <c r="B328" t="s">
        <v>440</v>
      </c>
      <c r="C328">
        <v>664482</v>
      </c>
      <c r="D328">
        <v>2</v>
      </c>
      <c r="E328">
        <v>3.0098633221065401E-6</v>
      </c>
      <c r="F328">
        <v>3.195931196075652E-7</v>
      </c>
    </row>
    <row r="329" spans="1:6">
      <c r="A329" t="s">
        <v>463</v>
      </c>
      <c r="B329" t="s">
        <v>410</v>
      </c>
      <c r="C329">
        <v>664482</v>
      </c>
      <c r="D329">
        <v>56020</v>
      </c>
      <c r="E329">
        <v>8.4306271652204195E-2</v>
      </c>
      <c r="F329">
        <v>8.9518032802079015E-3</v>
      </c>
    </row>
    <row r="330" spans="1:6">
      <c r="A330" t="s">
        <v>463</v>
      </c>
      <c r="B330" t="s">
        <v>449</v>
      </c>
      <c r="C330">
        <v>664482</v>
      </c>
      <c r="D330">
        <v>63</v>
      </c>
      <c r="E330">
        <v>9.4810694646356097E-5</v>
      </c>
      <c r="F330">
        <v>1.0067183267638304E-5</v>
      </c>
    </row>
    <row r="331" spans="1:6">
      <c r="A331" t="s">
        <v>463</v>
      </c>
      <c r="B331" t="s">
        <v>380</v>
      </c>
      <c r="C331">
        <v>664482</v>
      </c>
      <c r="D331">
        <v>145160</v>
      </c>
      <c r="E331">
        <v>0.218455879918492</v>
      </c>
      <c r="F331">
        <v>2.3196068621117085E-2</v>
      </c>
    </row>
    <row r="332" spans="1:6">
      <c r="A332" t="s">
        <v>463</v>
      </c>
      <c r="B332" t="s">
        <v>377</v>
      </c>
      <c r="C332">
        <v>664482</v>
      </c>
      <c r="D332">
        <v>160740</v>
      </c>
      <c r="E332">
        <v>0.24190271519770201</v>
      </c>
      <c r="F332">
        <v>2.5685699022860015E-2</v>
      </c>
    </row>
    <row r="333" spans="1:6">
      <c r="A333" t="s">
        <v>463</v>
      </c>
      <c r="B333" t="s">
        <v>372</v>
      </c>
      <c r="C333">
        <v>664482</v>
      </c>
      <c r="D333">
        <v>236308</v>
      </c>
      <c r="E333">
        <v>0.35562739096017598</v>
      </c>
      <c r="F333">
        <v>3.7761205454112261E-2</v>
      </c>
    </row>
    <row r="334" spans="1:6">
      <c r="A334" t="s">
        <v>463</v>
      </c>
      <c r="B334" t="s">
        <v>383</v>
      </c>
      <c r="C334">
        <v>664482</v>
      </c>
      <c r="D334">
        <v>128568</v>
      </c>
      <c r="E334">
        <v>0.193486053798297</v>
      </c>
      <c r="F334">
        <v>2.0544724100852722E-2</v>
      </c>
    </row>
    <row r="335" spans="1:6">
      <c r="A335" t="s">
        <v>463</v>
      </c>
      <c r="B335" t="s">
        <v>388</v>
      </c>
      <c r="C335">
        <v>664482</v>
      </c>
      <c r="D335">
        <v>108293</v>
      </c>
      <c r="E335">
        <v>0.162973564370441</v>
      </c>
      <c r="F335">
        <v>1.7304848850831028E-2</v>
      </c>
    </row>
    <row r="336" spans="1:6">
      <c r="A336" t="s">
        <v>463</v>
      </c>
      <c r="B336" t="s">
        <v>413</v>
      </c>
      <c r="C336">
        <v>664482</v>
      </c>
      <c r="D336">
        <v>48136</v>
      </c>
      <c r="E336">
        <v>7.2441390436460196E-2</v>
      </c>
      <c r="F336">
        <v>7.6919672027148797E-3</v>
      </c>
    </row>
    <row r="337" spans="1:6">
      <c r="A337" t="s">
        <v>463</v>
      </c>
      <c r="B337" t="s">
        <v>462</v>
      </c>
      <c r="C337">
        <v>664482</v>
      </c>
      <c r="D337">
        <v>53359</v>
      </c>
      <c r="E337">
        <v>8.0301648502141498E-2</v>
      </c>
      <c r="F337">
        <v>8.5265846345700357E-3</v>
      </c>
    </row>
    <row r="338" spans="1:6">
      <c r="A338" t="s">
        <v>463</v>
      </c>
      <c r="B338" t="s">
        <v>442</v>
      </c>
      <c r="C338">
        <v>664482</v>
      </c>
      <c r="D338">
        <v>774</v>
      </c>
      <c r="E338">
        <v>1.1648171056552301E-3</v>
      </c>
      <c r="F338">
        <v>1.2368253728812774E-4</v>
      </c>
    </row>
    <row r="339" spans="1:6">
      <c r="A339" t="s">
        <v>463</v>
      </c>
      <c r="B339" t="s">
        <v>400</v>
      </c>
      <c r="C339">
        <v>664482</v>
      </c>
      <c r="D339">
        <v>62946</v>
      </c>
      <c r="E339">
        <v>9.4729428336659205E-2</v>
      </c>
      <c r="F339">
        <v>1.0058554253408901E-2</v>
      </c>
    </row>
    <row r="340" spans="1:6">
      <c r="A340" t="s">
        <v>463</v>
      </c>
      <c r="B340" t="s">
        <v>427</v>
      </c>
      <c r="C340">
        <v>664482</v>
      </c>
      <c r="D340">
        <v>775</v>
      </c>
      <c r="E340">
        <v>1.1663220373162801E-3</v>
      </c>
      <c r="F340">
        <v>1.2384233384793152E-4</v>
      </c>
    </row>
    <row r="341" spans="1:6">
      <c r="A341" t="s">
        <v>463</v>
      </c>
      <c r="B341" t="s">
        <v>445</v>
      </c>
      <c r="C341">
        <v>664482</v>
      </c>
      <c r="D341">
        <v>105</v>
      </c>
      <c r="E341">
        <v>1.58017824410593E-4</v>
      </c>
      <c r="F341">
        <v>1.6778638779397173E-5</v>
      </c>
    </row>
    <row r="342" spans="1:6">
      <c r="A342" t="s">
        <v>463</v>
      </c>
      <c r="B342" t="s">
        <v>414</v>
      </c>
      <c r="C342">
        <v>664482</v>
      </c>
      <c r="D342">
        <v>38761</v>
      </c>
      <c r="E342">
        <v>5.83326561140858E-2</v>
      </c>
      <c r="F342">
        <v>6.1938744545544178E-3</v>
      </c>
    </row>
    <row r="343" spans="1:6">
      <c r="A343" t="s">
        <v>463</v>
      </c>
      <c r="B343" t="s">
        <v>390</v>
      </c>
      <c r="C343">
        <v>664482</v>
      </c>
      <c r="D343">
        <v>77792</v>
      </c>
      <c r="E343">
        <v>0.11707164377665601</v>
      </c>
      <c r="F343">
        <v>1.2430893980255856E-2</v>
      </c>
    </row>
    <row r="344" spans="1:6">
      <c r="A344" t="s">
        <v>463</v>
      </c>
      <c r="B344" t="s">
        <v>378</v>
      </c>
      <c r="C344">
        <v>664482</v>
      </c>
      <c r="D344">
        <v>160694</v>
      </c>
      <c r="E344">
        <v>0.24183348834129401</v>
      </c>
      <c r="F344">
        <v>2.5678348381109044E-2</v>
      </c>
    </row>
    <row r="345" spans="1:6">
      <c r="A345" t="s">
        <v>463</v>
      </c>
      <c r="B345" t="s">
        <v>437</v>
      </c>
      <c r="C345">
        <v>664482</v>
      </c>
      <c r="D345">
        <v>476</v>
      </c>
      <c r="E345">
        <v>7.1634747066135699E-4</v>
      </c>
      <c r="F345">
        <v>7.6063162466600523E-5</v>
      </c>
    </row>
    <row r="346" spans="1:6">
      <c r="A346" t="s">
        <v>463</v>
      </c>
      <c r="B346" t="s">
        <v>418</v>
      </c>
      <c r="C346">
        <v>664482</v>
      </c>
      <c r="D346">
        <v>24779</v>
      </c>
      <c r="E346">
        <v>3.7290701629238997E-2</v>
      </c>
      <c r="F346">
        <v>3.9595989553779295E-3</v>
      </c>
    </row>
    <row r="347" spans="1:6">
      <c r="A347" t="s">
        <v>463</v>
      </c>
      <c r="B347" t="s">
        <v>382</v>
      </c>
      <c r="C347">
        <v>664482</v>
      </c>
      <c r="D347">
        <v>155143</v>
      </c>
      <c r="E347">
        <v>0.23347961269078699</v>
      </c>
      <c r="F347">
        <v>2.4791317677638244E-2</v>
      </c>
    </row>
    <row r="348" spans="1:6">
      <c r="A348" t="s">
        <v>463</v>
      </c>
      <c r="B348" t="s">
        <v>459</v>
      </c>
      <c r="C348">
        <v>664482</v>
      </c>
      <c r="D348">
        <v>131143</v>
      </c>
      <c r="E348">
        <v>0.19736125282550901</v>
      </c>
      <c r="F348">
        <v>2.0956200242347463E-2</v>
      </c>
    </row>
    <row r="349" spans="1:6">
      <c r="A349" t="s">
        <v>463</v>
      </c>
      <c r="B349" t="s">
        <v>368</v>
      </c>
      <c r="C349">
        <v>664482</v>
      </c>
      <c r="D349">
        <v>234471</v>
      </c>
      <c r="E349">
        <v>0.35286283149882097</v>
      </c>
      <c r="F349">
        <v>3.7467659173752714E-2</v>
      </c>
    </row>
    <row r="350" spans="1:6">
      <c r="A350" t="s">
        <v>463</v>
      </c>
      <c r="B350" t="s">
        <v>451</v>
      </c>
      <c r="C350">
        <v>664482</v>
      </c>
      <c r="D350">
        <v>78429</v>
      </c>
      <c r="E350">
        <v>0.118030285244747</v>
      </c>
      <c r="F350">
        <v>1.2532684388850867E-2</v>
      </c>
    </row>
    <row r="351" spans="1:6">
      <c r="A351" t="s">
        <v>463</v>
      </c>
      <c r="B351" t="s">
        <v>401</v>
      </c>
      <c r="C351">
        <v>664482</v>
      </c>
      <c r="D351">
        <v>61831</v>
      </c>
      <c r="E351">
        <v>9.3051429534584798E-2</v>
      </c>
      <c r="F351">
        <v>9.8803810892276831E-3</v>
      </c>
    </row>
    <row r="352" spans="1:6">
      <c r="A352" t="s">
        <v>463</v>
      </c>
      <c r="B352" t="s">
        <v>438</v>
      </c>
      <c r="C352">
        <v>664482</v>
      </c>
      <c r="D352">
        <v>46395</v>
      </c>
      <c r="E352">
        <v>6.9821304414566507E-2</v>
      </c>
      <c r="F352">
        <v>7.4137613920964938E-3</v>
      </c>
    </row>
    <row r="353" spans="1:6">
      <c r="A353" t="s">
        <v>463</v>
      </c>
      <c r="B353" t="s">
        <v>373</v>
      </c>
      <c r="C353">
        <v>664482</v>
      </c>
      <c r="D353">
        <v>234818</v>
      </c>
      <c r="E353">
        <v>0.35338504278520699</v>
      </c>
      <c r="F353">
        <v>3.7523108580004627E-2</v>
      </c>
    </row>
    <row r="354" spans="1:6">
      <c r="A354" t="s">
        <v>463</v>
      </c>
      <c r="B354" t="s">
        <v>454</v>
      </c>
      <c r="C354">
        <v>664482</v>
      </c>
      <c r="D354">
        <v>598</v>
      </c>
      <c r="E354">
        <v>8.9994913330985603E-4</v>
      </c>
      <c r="F354">
        <v>9.5558342762661999E-5</v>
      </c>
    </row>
    <row r="355" spans="1:6">
      <c r="A355" t="s">
        <v>463</v>
      </c>
      <c r="B355" t="s">
        <v>396</v>
      </c>
      <c r="C355">
        <v>664482</v>
      </c>
      <c r="D355">
        <v>75911</v>
      </c>
      <c r="E355">
        <v>0.114240867322214</v>
      </c>
      <c r="F355">
        <v>1.2130316651264942E-2</v>
      </c>
    </row>
    <row r="356" spans="1:6">
      <c r="A356" t="s">
        <v>463</v>
      </c>
      <c r="B356" t="s">
        <v>381</v>
      </c>
      <c r="C356">
        <v>664482</v>
      </c>
      <c r="D356">
        <v>152534</v>
      </c>
      <c r="E356">
        <v>0.229553245987099</v>
      </c>
      <c r="F356">
        <v>2.4374408453110178E-2</v>
      </c>
    </row>
    <row r="357" spans="1:6">
      <c r="A357" t="s">
        <v>463</v>
      </c>
      <c r="B357" t="s">
        <v>369</v>
      </c>
      <c r="C357">
        <v>664482</v>
      </c>
      <c r="D357">
        <v>236663</v>
      </c>
      <c r="E357">
        <v>0.35616164169984998</v>
      </c>
      <c r="F357">
        <v>3.7817933232842604E-2</v>
      </c>
    </row>
    <row r="358" spans="1:6">
      <c r="A358" t="s">
        <v>463</v>
      </c>
      <c r="B358" t="s">
        <v>367</v>
      </c>
      <c r="C358">
        <v>664482</v>
      </c>
      <c r="D358">
        <v>253713</v>
      </c>
      <c r="E358">
        <v>0.38182072652080801</v>
      </c>
      <c r="F358">
        <v>4.0542464577497099E-2</v>
      </c>
    </row>
    <row r="359" spans="1:6">
      <c r="A359" t="s">
        <v>463</v>
      </c>
      <c r="B359" t="s">
        <v>394</v>
      </c>
      <c r="C359">
        <v>664482</v>
      </c>
      <c r="D359">
        <v>76573</v>
      </c>
      <c r="E359">
        <v>0.11523713208183201</v>
      </c>
      <c r="F359">
        <v>1.2236101973855046E-2</v>
      </c>
    </row>
    <row r="360" spans="1:6">
      <c r="A360" t="s">
        <v>463</v>
      </c>
      <c r="B360" t="s">
        <v>395</v>
      </c>
      <c r="C360">
        <v>664482</v>
      </c>
      <c r="D360">
        <v>80762</v>
      </c>
      <c r="E360">
        <v>0.12154129080998401</v>
      </c>
      <c r="F360">
        <v>1.290548976287309E-2</v>
      </c>
    </row>
    <row r="361" spans="1:6">
      <c r="A361" t="s">
        <v>463</v>
      </c>
      <c r="B361" t="s">
        <v>417</v>
      </c>
      <c r="C361">
        <v>664482</v>
      </c>
      <c r="D361">
        <v>26297</v>
      </c>
      <c r="E361">
        <v>3.9575187890717803E-2</v>
      </c>
      <c r="F361">
        <v>4.2021701331600714E-3</v>
      </c>
    </row>
    <row r="362" spans="1:6">
      <c r="A362" t="s">
        <v>463</v>
      </c>
      <c r="B362" t="s">
        <v>444</v>
      </c>
      <c r="C362">
        <v>664482</v>
      </c>
      <c r="D362">
        <v>206</v>
      </c>
      <c r="E362">
        <v>3.1001592217697299E-4</v>
      </c>
      <c r="F362">
        <v>3.2918091319579217E-5</v>
      </c>
    </row>
    <row r="363" spans="1:6">
      <c r="A363" t="s">
        <v>463</v>
      </c>
      <c r="B363" t="s">
        <v>409</v>
      </c>
      <c r="C363">
        <v>664482</v>
      </c>
      <c r="D363">
        <v>58850</v>
      </c>
      <c r="E363">
        <v>8.8565228252985004E-2</v>
      </c>
      <c r="F363">
        <v>9.4040275444526068E-3</v>
      </c>
    </row>
    <row r="364" spans="1:6">
      <c r="A364" t="s">
        <v>463</v>
      </c>
      <c r="B364" t="s">
        <v>387</v>
      </c>
      <c r="C364">
        <v>664482</v>
      </c>
      <c r="D364">
        <v>100331</v>
      </c>
      <c r="E364">
        <v>0.15099129848513501</v>
      </c>
      <c r="F364">
        <v>1.6032548641673312E-2</v>
      </c>
    </row>
    <row r="365" spans="1:6">
      <c r="A365" t="s">
        <v>463</v>
      </c>
      <c r="B365" t="s">
        <v>460</v>
      </c>
      <c r="C365">
        <v>664482</v>
      </c>
      <c r="D365">
        <v>172</v>
      </c>
      <c r="E365">
        <v>2.58848245701162E-4</v>
      </c>
      <c r="F365">
        <v>2.7485008286250607E-5</v>
      </c>
    </row>
    <row r="366" spans="1:6">
      <c r="A366" t="s">
        <v>463</v>
      </c>
      <c r="B366" t="s">
        <v>371</v>
      </c>
      <c r="C366">
        <v>664482</v>
      </c>
      <c r="D366">
        <v>233498</v>
      </c>
      <c r="E366">
        <v>0.35139853299261598</v>
      </c>
      <c r="F366">
        <v>3.7312177121063633E-2</v>
      </c>
    </row>
    <row r="367" spans="1:6">
      <c r="A367" t="s">
        <v>463</v>
      </c>
      <c r="B367" t="s">
        <v>415</v>
      </c>
      <c r="C367">
        <v>664482</v>
      </c>
      <c r="D367">
        <v>42133</v>
      </c>
      <c r="E367">
        <v>6.3407285675157493E-2</v>
      </c>
      <c r="F367">
        <v>6.7327084542127729E-3</v>
      </c>
    </row>
    <row r="368" spans="1:6">
      <c r="A368" t="s">
        <v>463</v>
      </c>
      <c r="B368" t="s">
        <v>403</v>
      </c>
      <c r="C368">
        <v>664482</v>
      </c>
      <c r="D368">
        <v>57749</v>
      </c>
      <c r="E368">
        <v>8.6908298494165301E-2</v>
      </c>
      <c r="F368">
        <v>9.2280915321086426E-3</v>
      </c>
    </row>
    <row r="369" spans="1:6">
      <c r="A369" t="s">
        <v>463</v>
      </c>
      <c r="B369" t="s">
        <v>402</v>
      </c>
      <c r="C369">
        <v>664482</v>
      </c>
      <c r="D369">
        <v>56681</v>
      </c>
      <c r="E369">
        <v>8.5301031480160397E-2</v>
      </c>
      <c r="F369">
        <v>9.0574288062382022E-3</v>
      </c>
    </row>
    <row r="370" spans="1:6">
      <c r="A370" t="s">
        <v>463</v>
      </c>
      <c r="B370" t="s">
        <v>379</v>
      </c>
      <c r="C370">
        <v>664482</v>
      </c>
      <c r="D370">
        <v>161858</v>
      </c>
      <c r="E370">
        <v>0.24358522879475999</v>
      </c>
      <c r="F370">
        <v>2.5864351576720644E-2</v>
      </c>
    </row>
    <row r="371" spans="1:6">
      <c r="A371" t="s">
        <v>463</v>
      </c>
      <c r="B371" t="s">
        <v>453</v>
      </c>
      <c r="C371">
        <v>664482</v>
      </c>
      <c r="D371">
        <v>749</v>
      </c>
      <c r="E371">
        <v>1.1271938141289E-3</v>
      </c>
      <c r="F371">
        <v>1.1968762329303317E-4</v>
      </c>
    </row>
    <row r="372" spans="1:6">
      <c r="A372" t="s">
        <v>463</v>
      </c>
      <c r="B372" t="s">
        <v>407</v>
      </c>
      <c r="C372">
        <v>664482</v>
      </c>
      <c r="D372">
        <v>51225</v>
      </c>
      <c r="E372">
        <v>7.7090124337453797E-2</v>
      </c>
      <c r="F372">
        <v>8.1855787759487642E-3</v>
      </c>
    </row>
  </sheetData>
  <sortState xmlns:xlrd2="http://schemas.microsoft.com/office/spreadsheetml/2017/richdata2" ref="A2:F372">
    <sortCondition ref="A2:A372"/>
    <sortCondition ref="B2:B37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66CEE-4BB9-4B99-A55B-4D7D017AA9B6}">
  <sheetPr codeName="Sheet2"/>
  <dimension ref="A1:D11"/>
  <sheetViews>
    <sheetView workbookViewId="0">
      <selection activeCell="E25" sqref="E25"/>
    </sheetView>
  </sheetViews>
  <sheetFormatPr defaultRowHeight="14.5"/>
  <cols>
    <col min="3" max="3" width="18.54296875" bestFit="1" customWidth="1"/>
  </cols>
  <sheetData>
    <row r="1" spans="1:4">
      <c r="A1" s="14" t="s">
        <v>81</v>
      </c>
      <c r="B1" s="14" t="s">
        <v>82</v>
      </c>
      <c r="C1" s="14" t="s">
        <v>80</v>
      </c>
    </row>
    <row r="2" spans="1:4">
      <c r="A2">
        <v>0</v>
      </c>
      <c r="B2">
        <f t="shared" ref="B2:B9" si="0">A2+9999</f>
        <v>9999</v>
      </c>
      <c r="C2" t="s">
        <v>83</v>
      </c>
    </row>
    <row r="3" spans="1:4">
      <c r="A3">
        <v>10000</v>
      </c>
      <c r="B3">
        <f t="shared" si="0"/>
        <v>19999</v>
      </c>
      <c r="C3" t="s">
        <v>79</v>
      </c>
    </row>
    <row r="4" spans="1:4">
      <c r="A4">
        <v>20000</v>
      </c>
      <c r="B4">
        <f t="shared" si="0"/>
        <v>29999</v>
      </c>
      <c r="C4" t="s">
        <v>85</v>
      </c>
    </row>
    <row r="5" spans="1:4">
      <c r="A5">
        <v>30000</v>
      </c>
      <c r="B5">
        <f t="shared" si="0"/>
        <v>39999</v>
      </c>
      <c r="C5" t="s">
        <v>73</v>
      </c>
    </row>
    <row r="6" spans="1:4">
      <c r="A6">
        <v>40000</v>
      </c>
      <c r="B6">
        <f t="shared" si="0"/>
        <v>49999</v>
      </c>
      <c r="C6" t="s">
        <v>86</v>
      </c>
    </row>
    <row r="7" spans="1:4">
      <c r="A7">
        <v>50000</v>
      </c>
      <c r="B7">
        <f t="shared" si="0"/>
        <v>59999</v>
      </c>
    </row>
    <row r="8" spans="1:4">
      <c r="A8">
        <v>60000</v>
      </c>
      <c r="B8">
        <f t="shared" si="0"/>
        <v>69999</v>
      </c>
    </row>
    <row r="9" spans="1:4">
      <c r="A9">
        <v>70000</v>
      </c>
      <c r="B9">
        <f t="shared" si="0"/>
        <v>79999</v>
      </c>
      <c r="C9" t="s">
        <v>89</v>
      </c>
      <c r="D9" t="s">
        <v>90</v>
      </c>
    </row>
    <row r="10" spans="1:4">
      <c r="A10">
        <v>80000</v>
      </c>
      <c r="B10">
        <f>A10+9999</f>
        <v>89999</v>
      </c>
      <c r="C10" t="s">
        <v>88</v>
      </c>
      <c r="D10" t="s">
        <v>90</v>
      </c>
    </row>
    <row r="11" spans="1:4">
      <c r="A11">
        <v>90000</v>
      </c>
      <c r="B11">
        <f>A11+9999</f>
        <v>99999</v>
      </c>
      <c r="C11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E5898-E324-4F0A-AD8E-8741A707B528}">
  <sheetPr codeName="Sheet3"/>
  <dimension ref="A1:B115"/>
  <sheetViews>
    <sheetView workbookViewId="0">
      <selection activeCell="P15" sqref="P15"/>
    </sheetView>
  </sheetViews>
  <sheetFormatPr defaultRowHeight="14.5"/>
  <cols>
    <col min="1" max="1" width="35.1796875" bestFit="1" customWidth="1"/>
    <col min="2" max="2" width="12.54296875" bestFit="1" customWidth="1"/>
  </cols>
  <sheetData>
    <row r="1" spans="1:2">
      <c r="A1" s="14" t="s">
        <v>84</v>
      </c>
      <c r="B1" s="14" t="s">
        <v>228</v>
      </c>
    </row>
    <row r="2" spans="1:2">
      <c r="A2" t="s">
        <v>256</v>
      </c>
      <c r="B2">
        <v>1</v>
      </c>
    </row>
    <row r="3" spans="1:2">
      <c r="A3" t="s">
        <v>230</v>
      </c>
      <c r="B3">
        <v>2</v>
      </c>
    </row>
    <row r="4" spans="1:2">
      <c r="A4" t="s">
        <v>231</v>
      </c>
      <c r="B4">
        <v>3</v>
      </c>
    </row>
    <row r="5" spans="1:2">
      <c r="A5" t="s">
        <v>257</v>
      </c>
      <c r="B5">
        <v>5</v>
      </c>
    </row>
    <row r="6" spans="1:2">
      <c r="A6" t="s">
        <v>258</v>
      </c>
      <c r="B6">
        <v>5</v>
      </c>
    </row>
    <row r="7" spans="1:2">
      <c r="A7" t="s">
        <v>232</v>
      </c>
      <c r="B7">
        <v>6</v>
      </c>
    </row>
    <row r="8" spans="1:2">
      <c r="A8" t="s">
        <v>233</v>
      </c>
      <c r="B8">
        <v>7</v>
      </c>
    </row>
    <row r="9" spans="1:2">
      <c r="A9" t="s">
        <v>234</v>
      </c>
      <c r="B9">
        <v>8</v>
      </c>
    </row>
    <row r="10" spans="1:2">
      <c r="A10" t="s">
        <v>259</v>
      </c>
      <c r="B10">
        <v>9</v>
      </c>
    </row>
    <row r="11" spans="1:2">
      <c r="A11" t="s">
        <v>235</v>
      </c>
      <c r="B11">
        <v>10</v>
      </c>
    </row>
    <row r="12" spans="1:2">
      <c r="A12" t="s">
        <v>260</v>
      </c>
      <c r="B12">
        <v>11</v>
      </c>
    </row>
    <row r="13" spans="1:2">
      <c r="A13" t="s">
        <v>261</v>
      </c>
      <c r="B13">
        <v>12</v>
      </c>
    </row>
    <row r="14" spans="1:2">
      <c r="A14" t="s">
        <v>262</v>
      </c>
      <c r="B14">
        <v>13</v>
      </c>
    </row>
    <row r="15" spans="1:2">
      <c r="A15" t="s">
        <v>236</v>
      </c>
      <c r="B15">
        <v>14</v>
      </c>
    </row>
    <row r="16" spans="1:2">
      <c r="A16" t="s">
        <v>263</v>
      </c>
      <c r="B16">
        <v>15</v>
      </c>
    </row>
    <row r="17" spans="1:2">
      <c r="A17" t="s">
        <v>264</v>
      </c>
      <c r="B17">
        <v>16</v>
      </c>
    </row>
    <row r="18" spans="1:2">
      <c r="A18" t="s">
        <v>265</v>
      </c>
      <c r="B18">
        <v>17</v>
      </c>
    </row>
    <row r="19" spans="1:2">
      <c r="A19" t="s">
        <v>237</v>
      </c>
      <c r="B19">
        <v>18</v>
      </c>
    </row>
    <row r="20" spans="1:2">
      <c r="A20" t="s">
        <v>266</v>
      </c>
      <c r="B20">
        <v>19</v>
      </c>
    </row>
    <row r="21" spans="1:2">
      <c r="A21" t="s">
        <v>267</v>
      </c>
      <c r="B21">
        <v>20</v>
      </c>
    </row>
    <row r="22" spans="1:2">
      <c r="A22" t="s">
        <v>268</v>
      </c>
      <c r="B22">
        <v>21</v>
      </c>
    </row>
    <row r="23" spans="1:2">
      <c r="A23" t="s">
        <v>269</v>
      </c>
      <c r="B23">
        <v>22</v>
      </c>
    </row>
    <row r="24" spans="1:2">
      <c r="A24" t="s">
        <v>238</v>
      </c>
      <c r="B24">
        <v>22</v>
      </c>
    </row>
    <row r="25" spans="1:2">
      <c r="A25" t="s">
        <v>270</v>
      </c>
      <c r="B25">
        <v>23</v>
      </c>
    </row>
    <row r="26" spans="1:2">
      <c r="A26" t="s">
        <v>239</v>
      </c>
      <c r="B26">
        <v>24</v>
      </c>
    </row>
    <row r="27" spans="1:2">
      <c r="A27" t="s">
        <v>271</v>
      </c>
      <c r="B27">
        <v>25</v>
      </c>
    </row>
    <row r="28" spans="1:2">
      <c r="A28" t="s">
        <v>272</v>
      </c>
      <c r="B28">
        <v>26</v>
      </c>
    </row>
    <row r="29" spans="1:2">
      <c r="A29" t="s">
        <v>273</v>
      </c>
      <c r="B29">
        <v>27</v>
      </c>
    </row>
    <row r="30" spans="1:2">
      <c r="A30" t="s">
        <v>240</v>
      </c>
      <c r="B30">
        <v>28</v>
      </c>
    </row>
    <row r="31" spans="1:2">
      <c r="A31" t="s">
        <v>241</v>
      </c>
      <c r="B31">
        <v>29</v>
      </c>
    </row>
    <row r="32" spans="1:2">
      <c r="A32" t="s">
        <v>274</v>
      </c>
      <c r="B32">
        <v>30</v>
      </c>
    </row>
    <row r="33" spans="1:2">
      <c r="A33" t="s">
        <v>275</v>
      </c>
      <c r="B33">
        <v>31</v>
      </c>
    </row>
    <row r="34" spans="1:2">
      <c r="A34" t="s">
        <v>242</v>
      </c>
      <c r="B34">
        <v>32</v>
      </c>
    </row>
    <row r="35" spans="1:2">
      <c r="A35" t="s">
        <v>276</v>
      </c>
      <c r="B35">
        <v>33</v>
      </c>
    </row>
    <row r="36" spans="1:2">
      <c r="A36" t="s">
        <v>243</v>
      </c>
      <c r="B36">
        <v>34</v>
      </c>
    </row>
    <row r="37" spans="1:2">
      <c r="A37" t="s">
        <v>277</v>
      </c>
      <c r="B37">
        <v>35</v>
      </c>
    </row>
    <row r="38" spans="1:2">
      <c r="A38" t="s">
        <v>278</v>
      </c>
      <c r="B38">
        <v>36</v>
      </c>
    </row>
    <row r="39" spans="1:2">
      <c r="A39" t="s">
        <v>279</v>
      </c>
      <c r="B39">
        <v>37</v>
      </c>
    </row>
    <row r="40" spans="1:2">
      <c r="A40" t="s">
        <v>280</v>
      </c>
      <c r="B40">
        <v>38</v>
      </c>
    </row>
    <row r="41" spans="1:2">
      <c r="A41" t="s">
        <v>281</v>
      </c>
      <c r="B41">
        <v>39</v>
      </c>
    </row>
    <row r="42" spans="1:2">
      <c r="A42" t="s">
        <v>282</v>
      </c>
      <c r="B42">
        <v>40</v>
      </c>
    </row>
    <row r="43" spans="1:2">
      <c r="A43" t="s">
        <v>283</v>
      </c>
      <c r="B43">
        <v>41</v>
      </c>
    </row>
    <row r="44" spans="1:2">
      <c r="A44" t="s">
        <v>284</v>
      </c>
      <c r="B44">
        <v>42</v>
      </c>
    </row>
    <row r="45" spans="1:2">
      <c r="A45" t="s">
        <v>244</v>
      </c>
      <c r="B45">
        <v>43</v>
      </c>
    </row>
    <row r="46" spans="1:2">
      <c r="A46" t="s">
        <v>285</v>
      </c>
      <c r="B46">
        <v>44</v>
      </c>
    </row>
    <row r="47" spans="1:2">
      <c r="A47" t="s">
        <v>286</v>
      </c>
      <c r="B47">
        <v>45</v>
      </c>
    </row>
    <row r="48" spans="1:2">
      <c r="A48" t="s">
        <v>287</v>
      </c>
      <c r="B48">
        <v>46</v>
      </c>
    </row>
    <row r="49" spans="1:2">
      <c r="A49" t="s">
        <v>245</v>
      </c>
      <c r="B49">
        <v>47</v>
      </c>
    </row>
    <row r="50" spans="1:2">
      <c r="A50" t="s">
        <v>288</v>
      </c>
      <c r="B50">
        <v>48</v>
      </c>
    </row>
    <row r="51" spans="1:2">
      <c r="A51" t="s">
        <v>289</v>
      </c>
      <c r="B51">
        <v>49</v>
      </c>
    </row>
    <row r="52" spans="1:2">
      <c r="A52" t="s">
        <v>246</v>
      </c>
      <c r="B52">
        <v>50</v>
      </c>
    </row>
    <row r="53" spans="1:2">
      <c r="A53" t="s">
        <v>229</v>
      </c>
      <c r="B53">
        <v>51</v>
      </c>
    </row>
    <row r="54" spans="1:2">
      <c r="A54" t="s">
        <v>290</v>
      </c>
      <c r="B54">
        <v>52</v>
      </c>
    </row>
    <row r="55" spans="1:2">
      <c r="A55" t="s">
        <v>291</v>
      </c>
      <c r="B55">
        <v>53</v>
      </c>
    </row>
    <row r="56" spans="1:2">
      <c r="A56" t="s">
        <v>292</v>
      </c>
      <c r="B56">
        <v>54</v>
      </c>
    </row>
    <row r="57" spans="1:2">
      <c r="A57" t="s">
        <v>293</v>
      </c>
      <c r="B57">
        <v>55</v>
      </c>
    </row>
    <row r="58" spans="1:2">
      <c r="A58" t="s">
        <v>294</v>
      </c>
      <c r="B58">
        <v>56</v>
      </c>
    </row>
    <row r="59" spans="1:2">
      <c r="A59" t="s">
        <v>295</v>
      </c>
      <c r="B59">
        <v>57</v>
      </c>
    </row>
    <row r="60" spans="1:2">
      <c r="A60" t="s">
        <v>296</v>
      </c>
      <c r="B60">
        <v>58</v>
      </c>
    </row>
    <row r="61" spans="1:2">
      <c r="A61" t="s">
        <v>297</v>
      </c>
      <c r="B61">
        <v>59</v>
      </c>
    </row>
    <row r="62" spans="1:2">
      <c r="A62" t="s">
        <v>247</v>
      </c>
      <c r="B62">
        <v>60</v>
      </c>
    </row>
    <row r="63" spans="1:2">
      <c r="A63" t="s">
        <v>298</v>
      </c>
      <c r="B63">
        <v>61</v>
      </c>
    </row>
    <row r="64" spans="1:2">
      <c r="A64" t="s">
        <v>299</v>
      </c>
      <c r="B64">
        <v>62</v>
      </c>
    </row>
    <row r="65" spans="1:2">
      <c r="A65" t="s">
        <v>300</v>
      </c>
      <c r="B65">
        <v>63</v>
      </c>
    </row>
    <row r="66" spans="1:2">
      <c r="A66" t="s">
        <v>301</v>
      </c>
      <c r="B66">
        <v>64</v>
      </c>
    </row>
    <row r="67" spans="1:2">
      <c r="A67" t="s">
        <v>248</v>
      </c>
      <c r="B67">
        <v>65</v>
      </c>
    </row>
    <row r="68" spans="1:2">
      <c r="A68" t="s">
        <v>302</v>
      </c>
      <c r="B68">
        <v>66</v>
      </c>
    </row>
    <row r="69" spans="1:2">
      <c r="A69" t="s">
        <v>249</v>
      </c>
      <c r="B69">
        <v>67</v>
      </c>
    </row>
    <row r="70" spans="1:2">
      <c r="A70" t="s">
        <v>303</v>
      </c>
      <c r="B70">
        <v>68</v>
      </c>
    </row>
    <row r="71" spans="1:2">
      <c r="A71" t="s">
        <v>304</v>
      </c>
      <c r="B71">
        <v>69</v>
      </c>
    </row>
    <row r="72" spans="1:2">
      <c r="A72" t="s">
        <v>305</v>
      </c>
      <c r="B72">
        <v>70</v>
      </c>
    </row>
    <row r="73" spans="1:2">
      <c r="A73" t="s">
        <v>250</v>
      </c>
      <c r="B73">
        <v>71</v>
      </c>
    </row>
    <row r="74" spans="1:2">
      <c r="A74" t="s">
        <v>251</v>
      </c>
      <c r="B74">
        <v>72</v>
      </c>
    </row>
    <row r="75" spans="1:2">
      <c r="A75" t="s">
        <v>306</v>
      </c>
      <c r="B75">
        <v>73</v>
      </c>
    </row>
    <row r="76" spans="1:2">
      <c r="A76" t="s">
        <v>307</v>
      </c>
      <c r="B76">
        <v>74</v>
      </c>
    </row>
    <row r="77" spans="1:2">
      <c r="A77" t="s">
        <v>308</v>
      </c>
      <c r="B77">
        <v>75</v>
      </c>
    </row>
    <row r="78" spans="1:2">
      <c r="A78" t="s">
        <v>309</v>
      </c>
      <c r="B78">
        <v>76</v>
      </c>
    </row>
    <row r="79" spans="1:2">
      <c r="A79" t="s">
        <v>310</v>
      </c>
      <c r="B79">
        <v>77</v>
      </c>
    </row>
    <row r="80" spans="1:2">
      <c r="A80" t="s">
        <v>311</v>
      </c>
      <c r="B80">
        <v>78</v>
      </c>
    </row>
    <row r="81" spans="1:2">
      <c r="A81" t="s">
        <v>312</v>
      </c>
      <c r="B81">
        <v>79</v>
      </c>
    </row>
    <row r="82" spans="1:2">
      <c r="A82" t="s">
        <v>313</v>
      </c>
      <c r="B82">
        <v>80</v>
      </c>
    </row>
    <row r="83" spans="1:2">
      <c r="A83" t="s">
        <v>314</v>
      </c>
      <c r="B83">
        <v>81</v>
      </c>
    </row>
    <row r="84" spans="1:2">
      <c r="A84" t="s">
        <v>315</v>
      </c>
      <c r="B84">
        <v>82</v>
      </c>
    </row>
    <row r="85" spans="1:2">
      <c r="A85" t="s">
        <v>316</v>
      </c>
      <c r="B85">
        <v>83</v>
      </c>
    </row>
    <row r="86" spans="1:2">
      <c r="A86" t="s">
        <v>317</v>
      </c>
      <c r="B86">
        <v>84</v>
      </c>
    </row>
    <row r="87" spans="1:2">
      <c r="A87" t="s">
        <v>318</v>
      </c>
      <c r="B87">
        <v>85</v>
      </c>
    </row>
    <row r="88" spans="1:2">
      <c r="A88" t="s">
        <v>252</v>
      </c>
      <c r="B88">
        <v>86</v>
      </c>
    </row>
    <row r="89" spans="1:2">
      <c r="A89" t="s">
        <v>319</v>
      </c>
      <c r="B89">
        <v>87</v>
      </c>
    </row>
    <row r="90" spans="1:2">
      <c r="A90" t="s">
        <v>320</v>
      </c>
      <c r="B90">
        <v>88</v>
      </c>
    </row>
    <row r="91" spans="1:2">
      <c r="A91" t="s">
        <v>321</v>
      </c>
      <c r="B91">
        <v>89</v>
      </c>
    </row>
    <row r="92" spans="1:2">
      <c r="A92" t="s">
        <v>322</v>
      </c>
      <c r="B92">
        <v>90</v>
      </c>
    </row>
    <row r="93" spans="1:2">
      <c r="A93" t="s">
        <v>323</v>
      </c>
      <c r="B93">
        <v>91</v>
      </c>
    </row>
    <row r="94" spans="1:2">
      <c r="A94" t="s">
        <v>324</v>
      </c>
      <c r="B94">
        <v>92</v>
      </c>
    </row>
    <row r="95" spans="1:2">
      <c r="A95" t="s">
        <v>325</v>
      </c>
      <c r="B95">
        <v>93</v>
      </c>
    </row>
    <row r="96" spans="1:2">
      <c r="A96" t="s">
        <v>253</v>
      </c>
      <c r="B96">
        <v>94</v>
      </c>
    </row>
    <row r="97" spans="1:2">
      <c r="A97" t="s">
        <v>326</v>
      </c>
      <c r="B97">
        <v>95</v>
      </c>
    </row>
    <row r="98" spans="1:2">
      <c r="A98" t="s">
        <v>327</v>
      </c>
      <c r="B98">
        <v>96</v>
      </c>
    </row>
    <row r="99" spans="1:2">
      <c r="A99" t="s">
        <v>254</v>
      </c>
      <c r="B99">
        <v>97</v>
      </c>
    </row>
    <row r="100" spans="1:2">
      <c r="A100" t="s">
        <v>328</v>
      </c>
      <c r="B100">
        <v>98</v>
      </c>
    </row>
    <row r="101" spans="1:2">
      <c r="A101" t="s">
        <v>329</v>
      </c>
      <c r="B101">
        <v>99</v>
      </c>
    </row>
    <row r="102" spans="1:2">
      <c r="A102" t="s">
        <v>330</v>
      </c>
      <c r="B102">
        <v>100</v>
      </c>
    </row>
    <row r="103" spans="1:2">
      <c r="A103" t="s">
        <v>331</v>
      </c>
      <c r="B103">
        <v>101</v>
      </c>
    </row>
    <row r="104" spans="1:2">
      <c r="A104" t="s">
        <v>332</v>
      </c>
      <c r="B104">
        <v>102</v>
      </c>
    </row>
    <row r="105" spans="1:2">
      <c r="A105" t="s">
        <v>333</v>
      </c>
      <c r="B105">
        <v>103</v>
      </c>
    </row>
    <row r="106" spans="1:2">
      <c r="A106" t="s">
        <v>334</v>
      </c>
      <c r="B106">
        <v>106</v>
      </c>
    </row>
    <row r="107" spans="1:2">
      <c r="A107" t="s">
        <v>335</v>
      </c>
      <c r="B107">
        <v>109</v>
      </c>
    </row>
    <row r="108" spans="1:2">
      <c r="A108" t="s">
        <v>255</v>
      </c>
      <c r="B108">
        <v>110</v>
      </c>
    </row>
    <row r="109" spans="1:2">
      <c r="A109" t="s">
        <v>336</v>
      </c>
      <c r="B109">
        <v>111</v>
      </c>
    </row>
    <row r="110" spans="1:2">
      <c r="A110" t="s">
        <v>337</v>
      </c>
      <c r="B110">
        <v>800</v>
      </c>
    </row>
    <row r="111" spans="1:2">
      <c r="A111" t="s">
        <v>338</v>
      </c>
      <c r="B111">
        <v>801</v>
      </c>
    </row>
    <row r="112" spans="1:2">
      <c r="A112" t="s">
        <v>339</v>
      </c>
      <c r="B112">
        <v>802</v>
      </c>
    </row>
    <row r="113" spans="1:2">
      <c r="A113" t="s">
        <v>340</v>
      </c>
      <c r="B113">
        <v>803</v>
      </c>
    </row>
    <row r="114" spans="1:2">
      <c r="A114" t="s">
        <v>341</v>
      </c>
      <c r="B114">
        <v>804</v>
      </c>
    </row>
    <row r="115" spans="1:2">
      <c r="A115" t="s">
        <v>342</v>
      </c>
      <c r="B115">
        <v>808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AC4D4-23D0-4058-8B1D-D32DBA872855}">
  <sheetPr codeName="Sheet4"/>
  <dimension ref="A1:B11"/>
  <sheetViews>
    <sheetView workbookViewId="0">
      <selection activeCell="E18" sqref="E18"/>
    </sheetView>
  </sheetViews>
  <sheetFormatPr defaultRowHeight="14.5"/>
  <cols>
    <col min="1" max="1" width="12.1796875" customWidth="1"/>
    <col min="2" max="2" width="15.08984375" bestFit="1" customWidth="1"/>
  </cols>
  <sheetData>
    <row r="1" spans="1:2">
      <c r="A1" s="14" t="s">
        <v>79</v>
      </c>
      <c r="B1" s="14" t="s">
        <v>77</v>
      </c>
    </row>
    <row r="2" spans="1:2">
      <c r="A2">
        <v>10000</v>
      </c>
      <c r="B2" t="s">
        <v>353</v>
      </c>
    </row>
    <row r="3" spans="1:2">
      <c r="A3">
        <v>10001</v>
      </c>
      <c r="B3" t="s">
        <v>344</v>
      </c>
    </row>
    <row r="4" spans="1:2">
      <c r="A4">
        <v>10002</v>
      </c>
      <c r="B4" t="s">
        <v>345</v>
      </c>
    </row>
    <row r="5" spans="1:2">
      <c r="A5">
        <v>10003</v>
      </c>
      <c r="B5" t="s">
        <v>346</v>
      </c>
    </row>
    <row r="6" spans="1:2">
      <c r="A6">
        <v>10004</v>
      </c>
      <c r="B6" t="s">
        <v>347</v>
      </c>
    </row>
    <row r="7" spans="1:2">
      <c r="A7">
        <v>10005</v>
      </c>
      <c r="B7" t="s">
        <v>348</v>
      </c>
    </row>
    <row r="8" spans="1:2">
      <c r="A8">
        <v>10006</v>
      </c>
      <c r="B8" t="s">
        <v>349</v>
      </c>
    </row>
    <row r="9" spans="1:2">
      <c r="A9">
        <v>10007</v>
      </c>
      <c r="B9" t="s">
        <v>350</v>
      </c>
    </row>
    <row r="10" spans="1:2">
      <c r="A10">
        <v>10008</v>
      </c>
      <c r="B10" t="s">
        <v>351</v>
      </c>
    </row>
    <row r="11" spans="1:2">
      <c r="A11">
        <v>10009</v>
      </c>
      <c r="B11" t="s">
        <v>352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8485E-A17E-4D12-90CC-D14532205041}">
  <sheetPr codeName="Sheet5"/>
  <dimension ref="A1:Q83"/>
  <sheetViews>
    <sheetView workbookViewId="0">
      <selection activeCell="F26" sqref="F26"/>
    </sheetView>
  </sheetViews>
  <sheetFormatPr defaultRowHeight="14.5"/>
  <cols>
    <col min="1" max="1" width="6.08984375" customWidth="1"/>
    <col min="2" max="2" width="7.08984375" bestFit="1" customWidth="1"/>
    <col min="3" max="3" width="11.453125" bestFit="1" customWidth="1"/>
    <col min="4" max="5" width="6.36328125" bestFit="1" customWidth="1"/>
    <col min="6" max="6" width="35.1796875" bestFit="1" customWidth="1"/>
    <col min="7" max="7" width="11.1796875" bestFit="1" customWidth="1"/>
    <col min="8" max="8" width="10.1796875" bestFit="1" customWidth="1"/>
    <col min="9" max="9" width="7.90625" bestFit="1" customWidth="1"/>
    <col min="10" max="10" width="9.6328125" bestFit="1" customWidth="1"/>
    <col min="11" max="11" width="9.08984375" bestFit="1" customWidth="1"/>
    <col min="12" max="12" width="13.1796875" bestFit="1" customWidth="1"/>
  </cols>
  <sheetData>
    <row r="1" spans="1:17">
      <c r="A1" s="14" t="s">
        <v>71</v>
      </c>
      <c r="B1" s="14" t="s">
        <v>73</v>
      </c>
      <c r="C1" s="14" t="s">
        <v>72</v>
      </c>
      <c r="D1" s="14" t="s">
        <v>169</v>
      </c>
      <c r="E1" s="14" t="s">
        <v>170</v>
      </c>
      <c r="F1" s="14" t="s">
        <v>74</v>
      </c>
      <c r="G1" s="14" t="s">
        <v>75</v>
      </c>
      <c r="H1" s="14" t="s">
        <v>76</v>
      </c>
      <c r="I1" s="14" t="s">
        <v>77</v>
      </c>
      <c r="J1" s="14" t="s">
        <v>94</v>
      </c>
      <c r="K1" s="14" t="s">
        <v>95</v>
      </c>
      <c r="L1" s="14" t="s">
        <v>218</v>
      </c>
      <c r="M1" s="14"/>
      <c r="N1" s="14"/>
      <c r="O1" s="14"/>
      <c r="P1" s="14"/>
      <c r="Q1" s="14"/>
    </row>
    <row r="2" spans="1:17">
      <c r="A2">
        <v>1</v>
      </c>
      <c r="C2">
        <v>1</v>
      </c>
      <c r="F2" t="s">
        <v>97</v>
      </c>
      <c r="G2" t="s">
        <v>98</v>
      </c>
      <c r="H2" t="s">
        <v>99</v>
      </c>
    </row>
    <row r="3" spans="1:17">
      <c r="A3">
        <v>2</v>
      </c>
      <c r="C3">
        <v>2</v>
      </c>
      <c r="F3" t="s">
        <v>100</v>
      </c>
      <c r="G3" t="s">
        <v>98</v>
      </c>
      <c r="H3" t="s">
        <v>99</v>
      </c>
    </row>
    <row r="4" spans="1:17">
      <c r="A4">
        <v>3</v>
      </c>
      <c r="C4">
        <v>3</v>
      </c>
      <c r="F4" t="s">
        <v>101</v>
      </c>
      <c r="G4" t="s">
        <v>98</v>
      </c>
      <c r="H4" t="s">
        <v>99</v>
      </c>
    </row>
    <row r="5" spans="1:17">
      <c r="A5">
        <v>4</v>
      </c>
      <c r="C5">
        <v>4</v>
      </c>
      <c r="F5" t="s">
        <v>102</v>
      </c>
      <c r="G5" t="s">
        <v>98</v>
      </c>
      <c r="H5" t="s">
        <v>99</v>
      </c>
    </row>
    <row r="6" spans="1:17">
      <c r="A6">
        <v>5</v>
      </c>
      <c r="C6">
        <v>5</v>
      </c>
      <c r="F6" t="s">
        <v>103</v>
      </c>
      <c r="G6" t="s">
        <v>98</v>
      </c>
      <c r="H6" t="s">
        <v>99</v>
      </c>
    </row>
    <row r="7" spans="1:17">
      <c r="A7">
        <v>6</v>
      </c>
      <c r="C7">
        <v>2.2000000000000002</v>
      </c>
      <c r="F7" t="s">
        <v>100</v>
      </c>
      <c r="G7" t="s">
        <v>98</v>
      </c>
      <c r="H7" t="s">
        <v>99</v>
      </c>
    </row>
    <row r="8" spans="1:17">
      <c r="A8">
        <v>7</v>
      </c>
      <c r="C8">
        <v>3.2</v>
      </c>
      <c r="F8" t="s">
        <v>101</v>
      </c>
      <c r="G8" t="s">
        <v>98</v>
      </c>
      <c r="H8" t="s">
        <v>99</v>
      </c>
    </row>
    <row r="9" spans="1:17">
      <c r="A9">
        <v>8</v>
      </c>
      <c r="C9">
        <v>1.2</v>
      </c>
      <c r="F9" t="s">
        <v>97</v>
      </c>
      <c r="G9" t="s">
        <v>98</v>
      </c>
      <c r="H9" t="s">
        <v>99</v>
      </c>
    </row>
    <row r="10" spans="1:17">
      <c r="A10">
        <v>9</v>
      </c>
      <c r="C10">
        <v>6</v>
      </c>
      <c r="F10" t="s">
        <v>104</v>
      </c>
      <c r="G10" t="s">
        <v>105</v>
      </c>
      <c r="H10" t="s">
        <v>99</v>
      </c>
    </row>
    <row r="11" spans="1:17">
      <c r="A11">
        <v>10</v>
      </c>
      <c r="C11">
        <v>7</v>
      </c>
      <c r="F11" t="s">
        <v>106</v>
      </c>
      <c r="G11" t="s">
        <v>105</v>
      </c>
      <c r="H11" t="s">
        <v>99</v>
      </c>
    </row>
    <row r="12" spans="1:17">
      <c r="A12">
        <v>11</v>
      </c>
      <c r="C12">
        <v>8</v>
      </c>
      <c r="F12" t="s">
        <v>219</v>
      </c>
      <c r="G12" t="s">
        <v>105</v>
      </c>
      <c r="H12" t="s">
        <v>99</v>
      </c>
    </row>
    <row r="13" spans="1:17">
      <c r="A13">
        <v>12</v>
      </c>
      <c r="C13">
        <v>9</v>
      </c>
      <c r="F13" t="s">
        <v>108</v>
      </c>
      <c r="G13" t="s">
        <v>105</v>
      </c>
      <c r="H13" t="s">
        <v>99</v>
      </c>
    </row>
    <row r="14" spans="1:17">
      <c r="A14">
        <v>13</v>
      </c>
      <c r="C14">
        <v>6.2</v>
      </c>
      <c r="F14" t="s">
        <v>104</v>
      </c>
      <c r="G14" t="s">
        <v>105</v>
      </c>
      <c r="H14" t="s">
        <v>99</v>
      </c>
    </row>
    <row r="15" spans="1:17">
      <c r="A15">
        <v>14</v>
      </c>
      <c r="C15">
        <v>7.3</v>
      </c>
      <c r="F15" t="s">
        <v>106</v>
      </c>
      <c r="G15" t="s">
        <v>105</v>
      </c>
      <c r="H15" t="s">
        <v>99</v>
      </c>
    </row>
    <row r="16" spans="1:17">
      <c r="A16">
        <v>15</v>
      </c>
      <c r="C16">
        <v>10</v>
      </c>
      <c r="F16" t="s">
        <v>109</v>
      </c>
      <c r="G16" t="s">
        <v>105</v>
      </c>
      <c r="H16" t="s">
        <v>99</v>
      </c>
    </row>
    <row r="17" spans="1:8">
      <c r="A17">
        <v>16</v>
      </c>
      <c r="C17">
        <v>11</v>
      </c>
      <c r="F17" t="s">
        <v>110</v>
      </c>
      <c r="G17" t="s">
        <v>105</v>
      </c>
      <c r="H17" t="s">
        <v>99</v>
      </c>
    </row>
    <row r="18" spans="1:8">
      <c r="A18">
        <v>17</v>
      </c>
      <c r="C18">
        <v>12</v>
      </c>
      <c r="F18" t="s">
        <v>111</v>
      </c>
      <c r="G18" t="s">
        <v>105</v>
      </c>
      <c r="H18" t="s">
        <v>99</v>
      </c>
    </row>
    <row r="19" spans="1:8">
      <c r="A19">
        <v>18</v>
      </c>
      <c r="C19">
        <v>13</v>
      </c>
      <c r="F19" t="s">
        <v>112</v>
      </c>
      <c r="G19" t="s">
        <v>105</v>
      </c>
      <c r="H19" t="s">
        <v>99</v>
      </c>
    </row>
    <row r="20" spans="1:8">
      <c r="A20">
        <v>19</v>
      </c>
      <c r="C20">
        <v>14</v>
      </c>
      <c r="F20" t="s">
        <v>113</v>
      </c>
      <c r="G20" t="s">
        <v>105</v>
      </c>
      <c r="H20" t="s">
        <v>99</v>
      </c>
    </row>
    <row r="21" spans="1:8">
      <c r="A21">
        <v>20</v>
      </c>
      <c r="C21">
        <v>10.199999999999999</v>
      </c>
      <c r="F21" t="s">
        <v>109</v>
      </c>
      <c r="G21" t="s">
        <v>105</v>
      </c>
      <c r="H21" t="s">
        <v>99</v>
      </c>
    </row>
    <row r="22" spans="1:8">
      <c r="A22">
        <v>21</v>
      </c>
      <c r="C22">
        <v>15</v>
      </c>
      <c r="F22" t="s">
        <v>114</v>
      </c>
      <c r="G22" t="s">
        <v>105</v>
      </c>
      <c r="H22" t="s">
        <v>99</v>
      </c>
    </row>
    <row r="23" spans="1:8">
      <c r="A23">
        <v>22</v>
      </c>
      <c r="C23">
        <v>16</v>
      </c>
      <c r="F23" t="s">
        <v>115</v>
      </c>
      <c r="G23" t="s">
        <v>105</v>
      </c>
      <c r="H23" t="s">
        <v>99</v>
      </c>
    </row>
    <row r="24" spans="1:8">
      <c r="A24">
        <v>23</v>
      </c>
      <c r="C24">
        <v>17</v>
      </c>
      <c r="F24" t="s">
        <v>116</v>
      </c>
      <c r="G24" t="s">
        <v>105</v>
      </c>
      <c r="H24" t="s">
        <v>99</v>
      </c>
    </row>
    <row r="25" spans="1:8">
      <c r="A25">
        <v>24</v>
      </c>
      <c r="C25">
        <v>15.2</v>
      </c>
      <c r="F25" t="s">
        <v>114</v>
      </c>
      <c r="G25" t="s">
        <v>105</v>
      </c>
      <c r="H25" t="s">
        <v>99</v>
      </c>
    </row>
    <row r="26" spans="1:8">
      <c r="A26">
        <v>25</v>
      </c>
      <c r="C26">
        <v>18</v>
      </c>
      <c r="F26" t="s">
        <v>117</v>
      </c>
      <c r="G26" t="s">
        <v>118</v>
      </c>
      <c r="H26" t="s">
        <v>99</v>
      </c>
    </row>
    <row r="27" spans="1:8">
      <c r="A27">
        <v>26</v>
      </c>
      <c r="C27">
        <v>19</v>
      </c>
      <c r="F27" t="s">
        <v>119</v>
      </c>
      <c r="G27" t="s">
        <v>118</v>
      </c>
      <c r="H27" t="s">
        <v>99</v>
      </c>
    </row>
    <row r="28" spans="1:8">
      <c r="A28">
        <v>27</v>
      </c>
      <c r="C28">
        <v>20</v>
      </c>
      <c r="F28" t="s">
        <v>120</v>
      </c>
      <c r="G28" t="s">
        <v>118</v>
      </c>
      <c r="H28" t="s">
        <v>99</v>
      </c>
    </row>
    <row r="29" spans="1:8">
      <c r="A29">
        <v>28</v>
      </c>
      <c r="C29">
        <v>18.2</v>
      </c>
      <c r="F29" t="s">
        <v>117</v>
      </c>
      <c r="G29" t="s">
        <v>118</v>
      </c>
      <c r="H29" t="s">
        <v>99</v>
      </c>
    </row>
    <row r="30" spans="1:8">
      <c r="A30">
        <v>29</v>
      </c>
      <c r="C30">
        <v>21</v>
      </c>
      <c r="F30" t="s">
        <v>121</v>
      </c>
      <c r="G30" t="s">
        <v>118</v>
      </c>
      <c r="H30" t="s">
        <v>99</v>
      </c>
    </row>
    <row r="31" spans="1:8">
      <c r="A31">
        <v>30</v>
      </c>
      <c r="C31">
        <v>22</v>
      </c>
      <c r="F31" t="s">
        <v>122</v>
      </c>
      <c r="G31" t="s">
        <v>118</v>
      </c>
      <c r="H31" t="s">
        <v>99</v>
      </c>
    </row>
    <row r="32" spans="1:8">
      <c r="A32">
        <v>31</v>
      </c>
      <c r="C32">
        <v>23</v>
      </c>
      <c r="F32" t="s">
        <v>123</v>
      </c>
      <c r="G32" t="s">
        <v>118</v>
      </c>
      <c r="H32" t="s">
        <v>99</v>
      </c>
    </row>
    <row r="33" spans="1:8">
      <c r="A33">
        <v>32</v>
      </c>
      <c r="C33">
        <v>24</v>
      </c>
      <c r="F33" t="s">
        <v>124</v>
      </c>
      <c r="G33" t="s">
        <v>118</v>
      </c>
      <c r="H33" t="s">
        <v>99</v>
      </c>
    </row>
    <row r="34" spans="1:8">
      <c r="A34">
        <v>33</v>
      </c>
      <c r="C34">
        <v>21.2</v>
      </c>
      <c r="F34" t="s">
        <v>121</v>
      </c>
      <c r="G34" t="s">
        <v>118</v>
      </c>
      <c r="H34" t="s">
        <v>99</v>
      </c>
    </row>
    <row r="35" spans="1:8">
      <c r="A35">
        <v>34</v>
      </c>
      <c r="C35">
        <v>25</v>
      </c>
      <c r="F35" t="s">
        <v>125</v>
      </c>
      <c r="G35" t="s">
        <v>118</v>
      </c>
      <c r="H35" t="s">
        <v>99</v>
      </c>
    </row>
    <row r="36" spans="1:8">
      <c r="A36">
        <v>35</v>
      </c>
      <c r="C36">
        <v>26</v>
      </c>
      <c r="F36" t="s">
        <v>126</v>
      </c>
      <c r="G36" t="s">
        <v>118</v>
      </c>
      <c r="H36" t="s">
        <v>99</v>
      </c>
    </row>
    <row r="37" spans="1:8">
      <c r="A37">
        <v>36</v>
      </c>
      <c r="C37">
        <v>27</v>
      </c>
      <c r="F37" t="s">
        <v>127</v>
      </c>
      <c r="G37" t="s">
        <v>118</v>
      </c>
      <c r="H37" t="s">
        <v>99</v>
      </c>
    </row>
    <row r="38" spans="1:8">
      <c r="A38">
        <v>37</v>
      </c>
      <c r="C38">
        <v>25.2</v>
      </c>
      <c r="F38" t="s">
        <v>125</v>
      </c>
      <c r="G38" t="s">
        <v>118</v>
      </c>
      <c r="H38" t="s">
        <v>99</v>
      </c>
    </row>
    <row r="39" spans="1:8">
      <c r="A39">
        <v>38</v>
      </c>
      <c r="C39">
        <v>28</v>
      </c>
      <c r="F39" t="s">
        <v>128</v>
      </c>
      <c r="G39" t="s">
        <v>118</v>
      </c>
      <c r="H39" t="s">
        <v>99</v>
      </c>
    </row>
    <row r="40" spans="1:8">
      <c r="A40">
        <v>39</v>
      </c>
      <c r="C40">
        <v>29</v>
      </c>
      <c r="F40" t="s">
        <v>129</v>
      </c>
      <c r="G40" t="s">
        <v>118</v>
      </c>
      <c r="H40" t="s">
        <v>99</v>
      </c>
    </row>
    <row r="41" spans="1:8">
      <c r="A41">
        <v>40</v>
      </c>
      <c r="C41">
        <v>30</v>
      </c>
      <c r="F41" t="s">
        <v>130</v>
      </c>
      <c r="G41" t="s">
        <v>118</v>
      </c>
      <c r="H41" t="s">
        <v>99</v>
      </c>
    </row>
    <row r="42" spans="1:8">
      <c r="A42">
        <v>41</v>
      </c>
      <c r="C42">
        <v>28.2</v>
      </c>
      <c r="F42" t="s">
        <v>128</v>
      </c>
      <c r="G42" t="s">
        <v>118</v>
      </c>
      <c r="H42" t="s">
        <v>99</v>
      </c>
    </row>
    <row r="43" spans="1:8">
      <c r="A43">
        <v>42</v>
      </c>
      <c r="C43">
        <v>31</v>
      </c>
      <c r="F43" t="s">
        <v>131</v>
      </c>
      <c r="G43" t="s">
        <v>118</v>
      </c>
      <c r="H43" t="s">
        <v>99</v>
      </c>
    </row>
    <row r="44" spans="1:8">
      <c r="A44">
        <v>43</v>
      </c>
      <c r="C44">
        <v>32</v>
      </c>
      <c r="F44" t="s">
        <v>132</v>
      </c>
      <c r="G44" t="s">
        <v>118</v>
      </c>
      <c r="H44" t="s">
        <v>99</v>
      </c>
    </row>
    <row r="45" spans="1:8">
      <c r="A45">
        <v>44</v>
      </c>
      <c r="C45">
        <v>33</v>
      </c>
      <c r="F45" t="s">
        <v>133</v>
      </c>
      <c r="G45" t="s">
        <v>118</v>
      </c>
      <c r="H45" t="s">
        <v>99</v>
      </c>
    </row>
    <row r="46" spans="1:8">
      <c r="A46">
        <v>45</v>
      </c>
      <c r="C46">
        <v>31.2</v>
      </c>
      <c r="F46" t="s">
        <v>131</v>
      </c>
      <c r="G46" t="s">
        <v>118</v>
      </c>
      <c r="H46" t="s">
        <v>99</v>
      </c>
    </row>
    <row r="47" spans="1:8">
      <c r="A47">
        <v>46</v>
      </c>
      <c r="C47">
        <v>34</v>
      </c>
      <c r="F47" t="s">
        <v>134</v>
      </c>
      <c r="G47" t="s">
        <v>135</v>
      </c>
      <c r="H47" t="s">
        <v>99</v>
      </c>
    </row>
    <row r="48" spans="1:8">
      <c r="A48">
        <v>47</v>
      </c>
      <c r="C48">
        <v>35</v>
      </c>
      <c r="F48" t="s">
        <v>136</v>
      </c>
      <c r="G48" t="s">
        <v>135</v>
      </c>
      <c r="H48" t="s">
        <v>99</v>
      </c>
    </row>
    <row r="49" spans="1:8">
      <c r="A49">
        <v>48</v>
      </c>
      <c r="C49">
        <v>36</v>
      </c>
      <c r="F49" t="s">
        <v>137</v>
      </c>
      <c r="G49" t="s">
        <v>135</v>
      </c>
      <c r="H49" t="s">
        <v>99</v>
      </c>
    </row>
    <row r="50" spans="1:8">
      <c r="A50">
        <v>49</v>
      </c>
      <c r="C50">
        <v>34.200000000000003</v>
      </c>
      <c r="F50" t="s">
        <v>134</v>
      </c>
      <c r="G50" t="s">
        <v>135</v>
      </c>
      <c r="H50" t="s">
        <v>99</v>
      </c>
    </row>
    <row r="51" spans="1:8">
      <c r="A51">
        <v>50</v>
      </c>
      <c r="C51">
        <v>37</v>
      </c>
      <c r="F51" t="s">
        <v>138</v>
      </c>
      <c r="G51" t="s">
        <v>135</v>
      </c>
      <c r="H51" t="s">
        <v>99</v>
      </c>
    </row>
    <row r="52" spans="1:8">
      <c r="A52">
        <v>51</v>
      </c>
      <c r="C52">
        <v>38</v>
      </c>
      <c r="F52" t="s">
        <v>139</v>
      </c>
      <c r="G52" t="s">
        <v>135</v>
      </c>
      <c r="H52" t="s">
        <v>99</v>
      </c>
    </row>
    <row r="53" spans="1:8">
      <c r="A53">
        <v>52</v>
      </c>
      <c r="C53">
        <v>39</v>
      </c>
      <c r="F53" t="s">
        <v>140</v>
      </c>
      <c r="G53" t="s">
        <v>135</v>
      </c>
      <c r="H53" t="s">
        <v>99</v>
      </c>
    </row>
    <row r="54" spans="1:8">
      <c r="A54">
        <v>53</v>
      </c>
      <c r="C54">
        <v>37.200000000000003</v>
      </c>
      <c r="F54" t="s">
        <v>138</v>
      </c>
      <c r="G54" t="s">
        <v>135</v>
      </c>
      <c r="H54" t="s">
        <v>99</v>
      </c>
    </row>
    <row r="55" spans="1:8">
      <c r="A55">
        <v>54</v>
      </c>
      <c r="C55">
        <v>40</v>
      </c>
      <c r="F55" t="s">
        <v>141</v>
      </c>
      <c r="G55" t="s">
        <v>135</v>
      </c>
      <c r="H55" t="s">
        <v>99</v>
      </c>
    </row>
    <row r="56" spans="1:8">
      <c r="A56">
        <v>55</v>
      </c>
      <c r="C56">
        <v>41</v>
      </c>
      <c r="F56" t="s">
        <v>142</v>
      </c>
      <c r="G56" t="s">
        <v>135</v>
      </c>
      <c r="H56" t="s">
        <v>99</v>
      </c>
    </row>
    <row r="57" spans="1:8">
      <c r="A57">
        <v>56</v>
      </c>
      <c r="C57">
        <v>42</v>
      </c>
      <c r="F57" t="s">
        <v>143</v>
      </c>
      <c r="G57" t="s">
        <v>135</v>
      </c>
      <c r="H57" t="s">
        <v>99</v>
      </c>
    </row>
    <row r="58" spans="1:8">
      <c r="A58">
        <v>57</v>
      </c>
      <c r="C58">
        <v>40.200000000000003</v>
      </c>
      <c r="F58" t="s">
        <v>141</v>
      </c>
      <c r="G58" t="s">
        <v>135</v>
      </c>
      <c r="H58" t="s">
        <v>99</v>
      </c>
    </row>
    <row r="59" spans="1:8">
      <c r="A59">
        <v>58</v>
      </c>
      <c r="C59">
        <v>43</v>
      </c>
      <c r="F59" t="s">
        <v>144</v>
      </c>
      <c r="G59" t="s">
        <v>135</v>
      </c>
      <c r="H59" t="s">
        <v>145</v>
      </c>
    </row>
    <row r="60" spans="1:8">
      <c r="A60">
        <v>59</v>
      </c>
      <c r="C60">
        <v>43</v>
      </c>
      <c r="F60" t="s">
        <v>146</v>
      </c>
      <c r="G60" t="s">
        <v>135</v>
      </c>
      <c r="H60" t="s">
        <v>145</v>
      </c>
    </row>
    <row r="61" spans="1:8">
      <c r="A61">
        <v>60</v>
      </c>
      <c r="C61">
        <v>43</v>
      </c>
      <c r="F61" t="s">
        <v>147</v>
      </c>
      <c r="G61" t="s">
        <v>135</v>
      </c>
      <c r="H61" t="s">
        <v>145</v>
      </c>
    </row>
    <row r="62" spans="1:8">
      <c r="A62">
        <v>61</v>
      </c>
      <c r="C62">
        <v>43</v>
      </c>
      <c r="F62" t="s">
        <v>148</v>
      </c>
      <c r="G62" t="s">
        <v>135</v>
      </c>
      <c r="H62" t="s">
        <v>145</v>
      </c>
    </row>
    <row r="63" spans="1:8">
      <c r="A63">
        <v>62</v>
      </c>
      <c r="C63">
        <v>43</v>
      </c>
      <c r="F63" t="s">
        <v>149</v>
      </c>
      <c r="G63" t="s">
        <v>135</v>
      </c>
      <c r="H63" t="s">
        <v>145</v>
      </c>
    </row>
    <row r="64" spans="1:8">
      <c r="A64">
        <v>63</v>
      </c>
      <c r="C64">
        <v>43</v>
      </c>
      <c r="F64" t="s">
        <v>150</v>
      </c>
      <c r="G64" t="s">
        <v>135</v>
      </c>
      <c r="H64" t="s">
        <v>145</v>
      </c>
    </row>
    <row r="65" spans="1:8">
      <c r="A65">
        <v>64</v>
      </c>
      <c r="C65">
        <v>43</v>
      </c>
      <c r="F65" t="s">
        <v>151</v>
      </c>
      <c r="G65" t="s">
        <v>135</v>
      </c>
      <c r="H65" t="s">
        <v>145</v>
      </c>
    </row>
    <row r="66" spans="1:8">
      <c r="A66">
        <v>65</v>
      </c>
      <c r="C66">
        <v>43</v>
      </c>
      <c r="F66" t="s">
        <v>152</v>
      </c>
      <c r="G66" t="s">
        <v>135</v>
      </c>
      <c r="H66" t="s">
        <v>145</v>
      </c>
    </row>
    <row r="67" spans="1:8">
      <c r="A67">
        <v>66</v>
      </c>
      <c r="C67">
        <v>43</v>
      </c>
      <c r="F67" t="s">
        <v>153</v>
      </c>
      <c r="G67" t="s">
        <v>135</v>
      </c>
      <c r="H67" t="s">
        <v>145</v>
      </c>
    </row>
    <row r="68" spans="1:8">
      <c r="A68">
        <v>67</v>
      </c>
      <c r="C68">
        <v>44</v>
      </c>
      <c r="F68" t="s">
        <v>154</v>
      </c>
      <c r="G68" t="s">
        <v>118</v>
      </c>
      <c r="H68" t="s">
        <v>155</v>
      </c>
    </row>
    <row r="69" spans="1:8">
      <c r="A69">
        <v>68</v>
      </c>
      <c r="C69">
        <v>45</v>
      </c>
      <c r="F69" t="s">
        <v>156</v>
      </c>
      <c r="G69" t="s">
        <v>118</v>
      </c>
      <c r="H69" t="s">
        <v>155</v>
      </c>
    </row>
    <row r="70" spans="1:8">
      <c r="A70">
        <v>69</v>
      </c>
      <c r="C70">
        <v>46</v>
      </c>
      <c r="F70" t="s">
        <v>157</v>
      </c>
      <c r="G70" t="s">
        <v>118</v>
      </c>
      <c r="H70" t="s">
        <v>155</v>
      </c>
    </row>
    <row r="71" spans="1:8">
      <c r="A71">
        <v>70</v>
      </c>
      <c r="C71">
        <v>47</v>
      </c>
      <c r="F71" t="s">
        <v>57</v>
      </c>
      <c r="G71" t="s">
        <v>118</v>
      </c>
      <c r="H71" t="s">
        <v>155</v>
      </c>
    </row>
    <row r="72" spans="1:8">
      <c r="A72">
        <v>71</v>
      </c>
      <c r="C72">
        <v>48</v>
      </c>
      <c r="F72" t="s">
        <v>158</v>
      </c>
      <c r="G72" t="s">
        <v>118</v>
      </c>
      <c r="H72" t="s">
        <v>155</v>
      </c>
    </row>
    <row r="73" spans="1:8">
      <c r="A73">
        <v>72</v>
      </c>
      <c r="C73">
        <v>49</v>
      </c>
      <c r="F73" t="s">
        <v>159</v>
      </c>
      <c r="G73" t="s">
        <v>135</v>
      </c>
      <c r="H73" t="s">
        <v>155</v>
      </c>
    </row>
    <row r="74" spans="1:8">
      <c r="A74">
        <v>73</v>
      </c>
      <c r="C74">
        <v>50</v>
      </c>
      <c r="F74" t="s">
        <v>160</v>
      </c>
      <c r="G74" t="s">
        <v>135</v>
      </c>
      <c r="H74" t="s">
        <v>155</v>
      </c>
    </row>
    <row r="75" spans="1:8">
      <c r="A75">
        <v>74</v>
      </c>
      <c r="C75">
        <v>51</v>
      </c>
      <c r="F75" t="s">
        <v>161</v>
      </c>
      <c r="G75" t="s">
        <v>135</v>
      </c>
      <c r="H75" t="s">
        <v>155</v>
      </c>
    </row>
    <row r="76" spans="1:8">
      <c r="A76">
        <v>75</v>
      </c>
      <c r="C76">
        <v>52</v>
      </c>
      <c r="F76" t="s">
        <v>162</v>
      </c>
      <c r="G76" t="s">
        <v>135</v>
      </c>
      <c r="H76" t="s">
        <v>155</v>
      </c>
    </row>
    <row r="77" spans="1:8">
      <c r="A77">
        <v>76</v>
      </c>
      <c r="C77">
        <v>53</v>
      </c>
      <c r="F77" t="s">
        <v>57</v>
      </c>
      <c r="G77" t="s">
        <v>135</v>
      </c>
      <c r="H77" t="s">
        <v>155</v>
      </c>
    </row>
    <row r="78" spans="1:8">
      <c r="A78">
        <v>77</v>
      </c>
      <c r="C78">
        <v>54</v>
      </c>
      <c r="F78" t="s">
        <v>163</v>
      </c>
      <c r="G78" t="s">
        <v>135</v>
      </c>
      <c r="H78" t="s">
        <v>155</v>
      </c>
    </row>
    <row r="79" spans="1:8">
      <c r="A79">
        <v>78</v>
      </c>
      <c r="C79">
        <v>55</v>
      </c>
      <c r="F79" t="s">
        <v>164</v>
      </c>
      <c r="G79" t="s">
        <v>135</v>
      </c>
      <c r="H79" t="s">
        <v>155</v>
      </c>
    </row>
    <row r="80" spans="1:8">
      <c r="A80">
        <v>79</v>
      </c>
      <c r="C80">
        <v>56</v>
      </c>
      <c r="F80" t="s">
        <v>165</v>
      </c>
      <c r="G80" t="s">
        <v>135</v>
      </c>
      <c r="H80" t="s">
        <v>166</v>
      </c>
    </row>
    <row r="81" spans="1:8">
      <c r="A81">
        <v>80</v>
      </c>
      <c r="C81">
        <v>56</v>
      </c>
      <c r="F81" t="s">
        <v>167</v>
      </c>
      <c r="G81" t="s">
        <v>135</v>
      </c>
      <c r="H81" t="s">
        <v>166</v>
      </c>
    </row>
    <row r="82" spans="1:8">
      <c r="A82">
        <v>81</v>
      </c>
      <c r="C82">
        <v>56</v>
      </c>
      <c r="F82" t="s">
        <v>168</v>
      </c>
      <c r="G82" t="s">
        <v>135</v>
      </c>
      <c r="H82" t="s">
        <v>166</v>
      </c>
    </row>
    <row r="83" spans="1:8">
      <c r="A83">
        <v>82</v>
      </c>
      <c r="C83">
        <v>57</v>
      </c>
      <c r="F83" t="s">
        <v>157</v>
      </c>
      <c r="G83" t="s">
        <v>135</v>
      </c>
      <c r="H83" t="s">
        <v>155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3A332-C472-461B-83BD-463AE2B3B202}">
  <sheetPr codeName="Sheet6"/>
  <dimension ref="B2:D29"/>
  <sheetViews>
    <sheetView workbookViewId="0">
      <selection activeCell="D19" sqref="D19"/>
    </sheetView>
  </sheetViews>
  <sheetFormatPr defaultRowHeight="14.5"/>
  <cols>
    <col min="2" max="2" width="22.90625" bestFit="1" customWidth="1"/>
    <col min="3" max="3" width="14.54296875" bestFit="1" customWidth="1"/>
    <col min="4" max="4" width="12.6328125" bestFit="1" customWidth="1"/>
  </cols>
  <sheetData>
    <row r="2" spans="2:4">
      <c r="B2" s="14" t="s">
        <v>474</v>
      </c>
      <c r="C2" s="14" t="s">
        <v>475</v>
      </c>
      <c r="D2" s="14" t="s">
        <v>476</v>
      </c>
    </row>
    <row r="3" spans="2:4">
      <c r="B3" t="s">
        <v>466</v>
      </c>
      <c r="C3" t="s">
        <v>202</v>
      </c>
      <c r="D3" t="s">
        <v>477</v>
      </c>
    </row>
    <row r="4" spans="2:4">
      <c r="B4" t="s">
        <v>467</v>
      </c>
      <c r="C4" t="s">
        <v>202</v>
      </c>
      <c r="D4" t="s">
        <v>477</v>
      </c>
    </row>
    <row r="5" spans="2:4">
      <c r="B5" t="s">
        <v>468</v>
      </c>
      <c r="C5" t="s">
        <v>202</v>
      </c>
      <c r="D5" t="s">
        <v>477</v>
      </c>
    </row>
    <row r="6" spans="2:4">
      <c r="B6" t="s">
        <v>469</v>
      </c>
      <c r="C6" t="s">
        <v>202</v>
      </c>
      <c r="D6" t="s">
        <v>477</v>
      </c>
    </row>
    <row r="7" spans="2:4">
      <c r="B7" t="s">
        <v>49</v>
      </c>
      <c r="C7" t="s">
        <v>202</v>
      </c>
      <c r="D7" t="s">
        <v>477</v>
      </c>
    </row>
    <row r="8" spans="2:4">
      <c r="B8" t="s">
        <v>470</v>
      </c>
      <c r="C8" t="s">
        <v>202</v>
      </c>
      <c r="D8" t="s">
        <v>477</v>
      </c>
    </row>
    <row r="9" spans="2:4">
      <c r="B9" t="s">
        <v>51</v>
      </c>
      <c r="C9" t="s">
        <v>202</v>
      </c>
      <c r="D9" t="s">
        <v>477</v>
      </c>
    </row>
    <row r="10" spans="2:4">
      <c r="B10" t="s">
        <v>65</v>
      </c>
      <c r="C10" t="s">
        <v>481</v>
      </c>
      <c r="D10" t="s">
        <v>477</v>
      </c>
    </row>
    <row r="11" spans="2:4">
      <c r="B11" t="s">
        <v>67</v>
      </c>
      <c r="C11" t="s">
        <v>481</v>
      </c>
      <c r="D11" t="s">
        <v>477</v>
      </c>
    </row>
    <row r="12" spans="2:4">
      <c r="B12" t="s">
        <v>68</v>
      </c>
      <c r="C12" t="s">
        <v>481</v>
      </c>
      <c r="D12" t="s">
        <v>477</v>
      </c>
    </row>
    <row r="13" spans="2:4">
      <c r="B13" t="s">
        <v>471</v>
      </c>
      <c r="C13" t="s">
        <v>482</v>
      </c>
      <c r="D13" t="s">
        <v>477</v>
      </c>
    </row>
    <row r="14" spans="2:4">
      <c r="B14" t="s">
        <v>472</v>
      </c>
      <c r="C14" t="s">
        <v>483</v>
      </c>
      <c r="D14" t="s">
        <v>477</v>
      </c>
    </row>
    <row r="15" spans="2:4">
      <c r="B15" t="s">
        <v>63</v>
      </c>
      <c r="C15" t="s">
        <v>484</v>
      </c>
      <c r="D15" t="s">
        <v>477</v>
      </c>
    </row>
    <row r="16" spans="2:4">
      <c r="B16" t="s">
        <v>64</v>
      </c>
      <c r="C16" t="s">
        <v>484</v>
      </c>
      <c r="D16" t="s">
        <v>477</v>
      </c>
    </row>
    <row r="17" spans="2:4">
      <c r="B17" t="s">
        <v>62</v>
      </c>
      <c r="C17" t="s">
        <v>485</v>
      </c>
      <c r="D17" t="s">
        <v>477</v>
      </c>
    </row>
    <row r="18" spans="2:4">
      <c r="B18" t="s">
        <v>69</v>
      </c>
      <c r="C18" t="s">
        <v>202</v>
      </c>
      <c r="D18" t="s">
        <v>478</v>
      </c>
    </row>
    <row r="19" spans="2:4">
      <c r="B19" t="s">
        <v>473</v>
      </c>
      <c r="C19" t="s">
        <v>202</v>
      </c>
      <c r="D19" t="s">
        <v>479</v>
      </c>
    </row>
    <row r="20" spans="2:4">
      <c r="C20" t="s">
        <v>202</v>
      </c>
      <c r="D20" t="s">
        <v>480</v>
      </c>
    </row>
    <row r="21" spans="2:4">
      <c r="C21" t="s">
        <v>202</v>
      </c>
      <c r="D21" t="s">
        <v>480</v>
      </c>
    </row>
    <row r="22" spans="2:4">
      <c r="C22" t="s">
        <v>202</v>
      </c>
      <c r="D22" t="s">
        <v>480</v>
      </c>
    </row>
    <row r="23" spans="2:4">
      <c r="C23" t="s">
        <v>202</v>
      </c>
      <c r="D23" t="s">
        <v>480</v>
      </c>
    </row>
    <row r="24" spans="2:4">
      <c r="C24" t="s">
        <v>202</v>
      </c>
      <c r="D24" t="s">
        <v>480</v>
      </c>
    </row>
    <row r="25" spans="2:4">
      <c r="C25" t="s">
        <v>202</v>
      </c>
      <c r="D25" t="s">
        <v>480</v>
      </c>
    </row>
    <row r="26" spans="2:4">
      <c r="C26" t="s">
        <v>202</v>
      </c>
      <c r="D26" t="s">
        <v>480</v>
      </c>
    </row>
    <row r="27" spans="2:4">
      <c r="C27" t="s">
        <v>202</v>
      </c>
      <c r="D27" t="s">
        <v>480</v>
      </c>
    </row>
    <row r="28" spans="2:4">
      <c r="C28" t="s">
        <v>202</v>
      </c>
      <c r="D28" t="s">
        <v>480</v>
      </c>
    </row>
    <row r="29" spans="2:4">
      <c r="C29" t="s">
        <v>202</v>
      </c>
      <c r="D29" t="s">
        <v>480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986AA-74C8-4A48-9E17-14146C59C9CF}">
  <sheetPr codeName="Sheet7"/>
  <dimension ref="B1:AD61"/>
  <sheetViews>
    <sheetView tabSelected="1" topLeftCell="A37" workbookViewId="0">
      <selection activeCell="B43" sqref="B43"/>
    </sheetView>
  </sheetViews>
  <sheetFormatPr defaultRowHeight="14.5"/>
  <cols>
    <col min="2" max="2" width="18.81640625" bestFit="1" customWidth="1"/>
    <col min="5" max="5" width="9.54296875" bestFit="1" customWidth="1"/>
    <col min="6" max="6" width="10.6328125" customWidth="1"/>
    <col min="7" max="7" width="10.1796875" bestFit="1" customWidth="1"/>
    <col min="8" max="9" width="10.90625" bestFit="1" customWidth="1"/>
    <col min="10" max="10" width="6.36328125" bestFit="1" customWidth="1"/>
    <col min="11" max="11" width="7.453125" bestFit="1" customWidth="1"/>
    <col min="12" max="12" width="10.08984375" bestFit="1" customWidth="1"/>
  </cols>
  <sheetData>
    <row r="1" spans="2:30" ht="15" thickBot="1">
      <c r="B1" s="14" t="s">
        <v>74</v>
      </c>
      <c r="C1" s="14" t="s">
        <v>169</v>
      </c>
      <c r="D1" s="14" t="s">
        <v>170</v>
      </c>
      <c r="E1" s="14" t="s">
        <v>94</v>
      </c>
      <c r="F1" s="14" t="s">
        <v>75</v>
      </c>
      <c r="H1" s="14" t="s">
        <v>171</v>
      </c>
      <c r="I1" s="14" t="s">
        <v>172</v>
      </c>
      <c r="J1" s="14" t="s">
        <v>173</v>
      </c>
      <c r="K1" s="14" t="s">
        <v>174</v>
      </c>
      <c r="L1" s="14" t="s">
        <v>175</v>
      </c>
      <c r="N1" s="15" t="s">
        <v>176</v>
      </c>
      <c r="O1" s="15"/>
      <c r="P1" s="15"/>
      <c r="Q1" s="15" t="s">
        <v>177</v>
      </c>
      <c r="R1" s="15"/>
      <c r="S1" s="16"/>
      <c r="T1" s="15" t="s">
        <v>178</v>
      </c>
      <c r="U1" s="16"/>
      <c r="V1" s="16"/>
      <c r="W1" s="16" t="s">
        <v>179</v>
      </c>
      <c r="X1" s="16"/>
      <c r="Y1" s="16"/>
      <c r="Z1" s="15" t="s">
        <v>180</v>
      </c>
      <c r="AA1" s="15"/>
      <c r="AB1" s="16"/>
      <c r="AC1" s="15" t="s">
        <v>181</v>
      </c>
      <c r="AD1" s="15"/>
    </row>
    <row r="2" spans="2:30">
      <c r="B2" t="s">
        <v>145</v>
      </c>
      <c r="C2" s="17">
        <v>2378</v>
      </c>
      <c r="D2">
        <v>175</v>
      </c>
      <c r="E2">
        <v>4</v>
      </c>
      <c r="F2" t="s">
        <v>98</v>
      </c>
      <c r="H2">
        <v>0</v>
      </c>
      <c r="I2" t="s">
        <v>182</v>
      </c>
      <c r="J2">
        <v>8000</v>
      </c>
      <c r="K2">
        <v>700</v>
      </c>
      <c r="L2">
        <f>J2*K2</f>
        <v>5600000</v>
      </c>
      <c r="N2" s="18">
        <v>327</v>
      </c>
      <c r="O2" s="19">
        <v>532</v>
      </c>
      <c r="P2" s="15"/>
      <c r="Q2" s="18">
        <v>327</v>
      </c>
      <c r="R2" s="19">
        <v>266</v>
      </c>
      <c r="S2" s="15"/>
      <c r="T2" s="18">
        <v>327</v>
      </c>
      <c r="U2" s="19">
        <v>176.02199999999999</v>
      </c>
      <c r="V2" s="15"/>
      <c r="W2" s="18">
        <v>265</v>
      </c>
      <c r="X2" s="19">
        <v>161</v>
      </c>
      <c r="Y2" s="16"/>
      <c r="Z2" s="18">
        <v>162.05199999999999</v>
      </c>
      <c r="AA2" s="19">
        <v>176.02199999999999</v>
      </c>
      <c r="AB2" s="16"/>
      <c r="AC2" s="18">
        <v>176</v>
      </c>
      <c r="AD2" s="19">
        <v>102</v>
      </c>
    </row>
    <row r="3" spans="2:30" ht="15" thickBot="1">
      <c r="B3" t="s">
        <v>97</v>
      </c>
      <c r="C3">
        <v>150</v>
      </c>
      <c r="D3">
        <v>175</v>
      </c>
      <c r="E3">
        <v>1</v>
      </c>
      <c r="F3" t="s">
        <v>98</v>
      </c>
      <c r="H3">
        <v>1</v>
      </c>
      <c r="I3" t="s">
        <v>183</v>
      </c>
      <c r="J3">
        <v>327</v>
      </c>
      <c r="K3">
        <v>532</v>
      </c>
      <c r="L3">
        <f>K3*J3</f>
        <v>173964</v>
      </c>
      <c r="N3" s="20"/>
      <c r="O3" s="21"/>
      <c r="P3" s="15"/>
      <c r="Q3" s="20"/>
      <c r="R3" s="21"/>
      <c r="S3" s="15"/>
      <c r="T3" s="20"/>
      <c r="U3" s="21"/>
      <c r="V3" s="15"/>
      <c r="W3" s="20"/>
      <c r="X3" s="21"/>
      <c r="Y3" s="16"/>
      <c r="Z3" s="22"/>
      <c r="AA3" s="23"/>
      <c r="AB3" s="16"/>
      <c r="AC3" s="16">
        <v>9</v>
      </c>
      <c r="AD3" s="16"/>
    </row>
    <row r="4" spans="2:30" ht="15" thickBot="1">
      <c r="B4" t="s">
        <v>100</v>
      </c>
      <c r="C4">
        <v>707</v>
      </c>
      <c r="D4">
        <v>175</v>
      </c>
      <c r="E4">
        <v>1</v>
      </c>
      <c r="F4" t="s">
        <v>98</v>
      </c>
      <c r="H4">
        <v>2</v>
      </c>
      <c r="I4" t="s">
        <v>184</v>
      </c>
      <c r="J4">
        <v>327</v>
      </c>
      <c r="K4">
        <v>266</v>
      </c>
      <c r="L4">
        <f t="shared" ref="L4:L8" si="0">K4*J4</f>
        <v>86982</v>
      </c>
      <c r="N4" s="20"/>
      <c r="O4" s="21"/>
      <c r="P4" s="15"/>
      <c r="Q4" s="20"/>
      <c r="R4" s="21"/>
      <c r="S4" s="15"/>
      <c r="T4" s="20"/>
      <c r="U4" s="21"/>
      <c r="V4" s="15"/>
      <c r="W4" s="22"/>
      <c r="X4" s="23"/>
      <c r="Y4" s="15"/>
      <c r="Z4" s="15">
        <v>6</v>
      </c>
      <c r="AA4" s="15"/>
      <c r="AB4" s="15"/>
      <c r="AC4" s="16"/>
      <c r="AD4" s="16"/>
    </row>
    <row r="5" spans="2:30" ht="15" thickBot="1">
      <c r="B5" t="s">
        <v>101</v>
      </c>
      <c r="C5">
        <v>1264</v>
      </c>
      <c r="D5">
        <v>175</v>
      </c>
      <c r="E5">
        <v>1</v>
      </c>
      <c r="F5" t="s">
        <v>98</v>
      </c>
      <c r="H5">
        <v>3</v>
      </c>
      <c r="I5" t="s">
        <v>185</v>
      </c>
      <c r="J5">
        <v>327</v>
      </c>
      <c r="K5">
        <v>176</v>
      </c>
      <c r="L5">
        <f t="shared" si="0"/>
        <v>57552</v>
      </c>
      <c r="N5" s="20"/>
      <c r="O5" s="21"/>
      <c r="P5" s="15"/>
      <c r="Q5" s="20"/>
      <c r="R5" s="21"/>
      <c r="S5" s="15"/>
      <c r="T5" s="22"/>
      <c r="U5" s="23"/>
      <c r="V5" s="15"/>
      <c r="W5" s="15">
        <v>4</v>
      </c>
      <c r="X5" s="15"/>
      <c r="Y5" s="15"/>
      <c r="Z5" s="15"/>
      <c r="AA5" s="15"/>
      <c r="AB5" s="15"/>
      <c r="AC5" s="16"/>
      <c r="AD5" s="16"/>
    </row>
    <row r="6" spans="2:30">
      <c r="B6" t="s">
        <v>186</v>
      </c>
      <c r="C6">
        <v>1821</v>
      </c>
      <c r="D6">
        <v>175</v>
      </c>
      <c r="E6">
        <v>1</v>
      </c>
      <c r="F6" t="s">
        <v>98</v>
      </c>
      <c r="H6">
        <v>4</v>
      </c>
      <c r="I6" t="s">
        <v>187</v>
      </c>
      <c r="J6">
        <v>265</v>
      </c>
      <c r="K6">
        <v>161</v>
      </c>
      <c r="L6">
        <f t="shared" si="0"/>
        <v>42665</v>
      </c>
      <c r="N6" s="20"/>
      <c r="O6" s="21"/>
      <c r="P6" s="15"/>
      <c r="Q6" s="20"/>
      <c r="R6" s="21"/>
      <c r="S6" s="15"/>
      <c r="T6" s="15">
        <v>3</v>
      </c>
      <c r="U6" s="15"/>
      <c r="V6" s="15"/>
      <c r="W6" s="15"/>
      <c r="X6" s="15"/>
      <c r="Y6" s="15"/>
      <c r="Z6" s="15"/>
      <c r="AA6" s="15"/>
      <c r="AB6" s="15"/>
      <c r="AC6" s="16"/>
      <c r="AD6" s="16"/>
    </row>
    <row r="7" spans="2:30" ht="15" thickBot="1">
      <c r="B7" t="s">
        <v>102</v>
      </c>
      <c r="C7">
        <v>2378</v>
      </c>
      <c r="D7">
        <v>377</v>
      </c>
      <c r="E7">
        <v>3</v>
      </c>
      <c r="F7" t="s">
        <v>98</v>
      </c>
      <c r="H7">
        <v>6</v>
      </c>
      <c r="I7" t="s">
        <v>188</v>
      </c>
      <c r="J7">
        <v>176</v>
      </c>
      <c r="K7">
        <v>161</v>
      </c>
      <c r="L7">
        <f t="shared" si="0"/>
        <v>28336</v>
      </c>
      <c r="N7" s="20"/>
      <c r="O7" s="21"/>
      <c r="P7" s="15"/>
      <c r="Q7" s="22"/>
      <c r="R7" s="23"/>
      <c r="S7" s="15"/>
      <c r="T7" s="15"/>
      <c r="U7" s="15"/>
      <c r="V7" s="15"/>
      <c r="W7" s="15"/>
      <c r="X7" s="15"/>
      <c r="Y7" s="15"/>
      <c r="Z7" s="15"/>
      <c r="AA7" s="15"/>
      <c r="AB7" s="15"/>
      <c r="AC7" s="16"/>
      <c r="AD7" s="16"/>
    </row>
    <row r="8" spans="2:30">
      <c r="B8" t="s">
        <v>123</v>
      </c>
      <c r="C8">
        <v>4017</v>
      </c>
      <c r="D8">
        <v>175</v>
      </c>
      <c r="E8">
        <v>3</v>
      </c>
      <c r="F8" t="s">
        <v>357</v>
      </c>
      <c r="H8">
        <v>9</v>
      </c>
      <c r="I8" t="s">
        <v>189</v>
      </c>
      <c r="J8">
        <v>176</v>
      </c>
      <c r="K8">
        <v>102</v>
      </c>
      <c r="L8">
        <f t="shared" si="0"/>
        <v>17952</v>
      </c>
      <c r="N8" s="20"/>
      <c r="O8" s="21"/>
      <c r="P8" s="15"/>
      <c r="Q8" s="15">
        <v>2</v>
      </c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6"/>
      <c r="AD8" s="16"/>
    </row>
    <row r="9" spans="2:30">
      <c r="B9" t="s">
        <v>124</v>
      </c>
      <c r="C9">
        <v>4017</v>
      </c>
      <c r="D9">
        <v>377</v>
      </c>
      <c r="E9">
        <v>3</v>
      </c>
      <c r="F9" t="s">
        <v>357</v>
      </c>
      <c r="K9" s="16"/>
      <c r="N9" s="20"/>
      <c r="O9" s="21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6"/>
      <c r="AD9" s="16"/>
    </row>
    <row r="10" spans="2:30">
      <c r="B10" t="s">
        <v>121</v>
      </c>
      <c r="C10">
        <v>4017</v>
      </c>
      <c r="D10">
        <v>578</v>
      </c>
      <c r="E10">
        <v>3</v>
      </c>
      <c r="F10" t="s">
        <v>357</v>
      </c>
      <c r="J10" s="15"/>
      <c r="K10" s="16"/>
      <c r="N10" s="20"/>
      <c r="O10" s="21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6"/>
      <c r="AD10" s="16"/>
    </row>
    <row r="11" spans="2:30" ht="15" thickBot="1">
      <c r="B11" t="s">
        <v>117</v>
      </c>
      <c r="C11">
        <v>4366</v>
      </c>
      <c r="D11">
        <v>175</v>
      </c>
      <c r="E11">
        <v>6</v>
      </c>
      <c r="F11" t="s">
        <v>357</v>
      </c>
      <c r="J11" s="15"/>
      <c r="K11" s="16"/>
      <c r="N11" s="22"/>
      <c r="O11" s="23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6"/>
      <c r="AD11" s="16"/>
    </row>
    <row r="12" spans="2:30">
      <c r="B12" t="s">
        <v>122</v>
      </c>
      <c r="C12">
        <v>4366</v>
      </c>
      <c r="D12">
        <v>377</v>
      </c>
      <c r="E12">
        <v>6</v>
      </c>
      <c r="F12" t="s">
        <v>357</v>
      </c>
      <c r="J12" s="15"/>
      <c r="K12" s="15"/>
      <c r="N12" s="15">
        <v>1</v>
      </c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6"/>
      <c r="AD12" s="16"/>
    </row>
    <row r="13" spans="2:30">
      <c r="B13" t="s">
        <v>120</v>
      </c>
      <c r="C13">
        <v>4366</v>
      </c>
      <c r="D13">
        <v>578</v>
      </c>
      <c r="E13">
        <v>6</v>
      </c>
      <c r="F13" t="s">
        <v>357</v>
      </c>
    </row>
    <row r="14" spans="2:30">
      <c r="B14" t="s">
        <v>130</v>
      </c>
      <c r="C14">
        <v>4553</v>
      </c>
      <c r="D14">
        <v>175</v>
      </c>
      <c r="E14">
        <v>6</v>
      </c>
      <c r="F14" t="s">
        <v>357</v>
      </c>
    </row>
    <row r="15" spans="2:30">
      <c r="B15" t="s">
        <v>125</v>
      </c>
      <c r="C15">
        <v>4553</v>
      </c>
      <c r="D15">
        <v>377</v>
      </c>
      <c r="E15">
        <v>6</v>
      </c>
      <c r="F15" t="s">
        <v>357</v>
      </c>
    </row>
    <row r="16" spans="2:30">
      <c r="B16" t="s">
        <v>137</v>
      </c>
      <c r="C16">
        <v>4553</v>
      </c>
      <c r="D16">
        <v>578</v>
      </c>
      <c r="E16">
        <v>6</v>
      </c>
      <c r="F16" t="s">
        <v>357</v>
      </c>
    </row>
    <row r="17" spans="2:6">
      <c r="B17" t="s">
        <v>129</v>
      </c>
      <c r="C17">
        <v>4740</v>
      </c>
      <c r="D17">
        <v>175</v>
      </c>
      <c r="E17">
        <v>6</v>
      </c>
      <c r="F17" t="s">
        <v>357</v>
      </c>
    </row>
    <row r="18" spans="2:6">
      <c r="B18" t="s">
        <v>190</v>
      </c>
      <c r="C18">
        <v>4740</v>
      </c>
      <c r="D18">
        <v>377</v>
      </c>
      <c r="E18">
        <v>6</v>
      </c>
      <c r="F18" t="s">
        <v>357</v>
      </c>
    </row>
    <row r="19" spans="2:6">
      <c r="B19" t="s">
        <v>191</v>
      </c>
      <c r="C19">
        <v>4740</v>
      </c>
      <c r="D19">
        <v>578</v>
      </c>
      <c r="E19">
        <v>6</v>
      </c>
      <c r="F19" t="s">
        <v>357</v>
      </c>
    </row>
    <row r="20" spans="2:6">
      <c r="B20" t="s">
        <v>126</v>
      </c>
      <c r="C20">
        <v>5105</v>
      </c>
      <c r="D20">
        <v>175</v>
      </c>
      <c r="E20">
        <v>3</v>
      </c>
      <c r="F20" t="s">
        <v>358</v>
      </c>
    </row>
    <row r="21" spans="2:6">
      <c r="B21" t="s">
        <v>192</v>
      </c>
      <c r="C21">
        <v>5105</v>
      </c>
      <c r="D21">
        <v>377</v>
      </c>
      <c r="E21">
        <v>3</v>
      </c>
      <c r="F21" t="s">
        <v>358</v>
      </c>
    </row>
    <row r="22" spans="2:6">
      <c r="B22" t="s">
        <v>131</v>
      </c>
      <c r="C22">
        <v>5105</v>
      </c>
      <c r="D22">
        <v>578</v>
      </c>
      <c r="E22">
        <v>3</v>
      </c>
      <c r="F22" t="s">
        <v>358</v>
      </c>
    </row>
    <row r="23" spans="2:6">
      <c r="B23" t="s">
        <v>193</v>
      </c>
      <c r="C23">
        <v>5454</v>
      </c>
      <c r="D23">
        <v>175</v>
      </c>
      <c r="E23">
        <v>6</v>
      </c>
      <c r="F23" t="s">
        <v>358</v>
      </c>
    </row>
    <row r="24" spans="2:6">
      <c r="B24" t="s">
        <v>194</v>
      </c>
      <c r="C24">
        <v>5454</v>
      </c>
      <c r="D24">
        <v>377</v>
      </c>
      <c r="E24">
        <v>6</v>
      </c>
      <c r="F24" t="s">
        <v>358</v>
      </c>
    </row>
    <row r="25" spans="2:6">
      <c r="B25" t="s">
        <v>132</v>
      </c>
      <c r="C25">
        <v>5454</v>
      </c>
      <c r="D25">
        <v>578</v>
      </c>
      <c r="E25">
        <v>6</v>
      </c>
      <c r="F25" t="s">
        <v>358</v>
      </c>
    </row>
    <row r="26" spans="2:6">
      <c r="B26" t="s">
        <v>136</v>
      </c>
      <c r="C26">
        <v>5641</v>
      </c>
      <c r="D26">
        <v>175</v>
      </c>
      <c r="E26">
        <v>6</v>
      </c>
      <c r="F26" t="s">
        <v>358</v>
      </c>
    </row>
    <row r="27" spans="2:6">
      <c r="B27" t="s">
        <v>139</v>
      </c>
      <c r="C27">
        <v>5641</v>
      </c>
      <c r="D27">
        <v>377</v>
      </c>
      <c r="E27">
        <v>6</v>
      </c>
      <c r="F27" t="s">
        <v>358</v>
      </c>
    </row>
    <row r="28" spans="2:6">
      <c r="B28" t="s">
        <v>195</v>
      </c>
      <c r="C28">
        <v>5641</v>
      </c>
      <c r="D28">
        <v>578</v>
      </c>
      <c r="E28">
        <v>6</v>
      </c>
      <c r="F28" t="s">
        <v>358</v>
      </c>
    </row>
    <row r="29" spans="2:6">
      <c r="B29" t="s">
        <v>143</v>
      </c>
      <c r="C29">
        <v>5828</v>
      </c>
      <c r="D29">
        <v>175</v>
      </c>
      <c r="E29">
        <v>6</v>
      </c>
      <c r="F29" t="s">
        <v>358</v>
      </c>
    </row>
    <row r="30" spans="2:6">
      <c r="B30" t="s">
        <v>196</v>
      </c>
      <c r="C30">
        <v>5828</v>
      </c>
      <c r="D30">
        <v>377</v>
      </c>
      <c r="E30">
        <v>6</v>
      </c>
      <c r="F30" t="s">
        <v>358</v>
      </c>
    </row>
    <row r="31" spans="2:6">
      <c r="B31" t="s">
        <v>197</v>
      </c>
      <c r="C31">
        <v>5828</v>
      </c>
      <c r="D31">
        <v>578</v>
      </c>
      <c r="E31">
        <v>6</v>
      </c>
      <c r="F31" t="s">
        <v>358</v>
      </c>
    </row>
    <row r="32" spans="2:6">
      <c r="B32" t="s">
        <v>142</v>
      </c>
      <c r="C32">
        <v>6193</v>
      </c>
      <c r="D32">
        <v>175</v>
      </c>
      <c r="E32">
        <v>3</v>
      </c>
      <c r="F32" t="s">
        <v>359</v>
      </c>
    </row>
    <row r="33" spans="2:6">
      <c r="B33" t="s">
        <v>198</v>
      </c>
      <c r="C33">
        <v>6193</v>
      </c>
      <c r="D33">
        <v>377</v>
      </c>
      <c r="E33">
        <v>3</v>
      </c>
      <c r="F33" t="s">
        <v>359</v>
      </c>
    </row>
    <row r="34" spans="2:6">
      <c r="B34" t="s">
        <v>154</v>
      </c>
      <c r="C34">
        <v>6193</v>
      </c>
      <c r="D34">
        <v>578</v>
      </c>
      <c r="E34">
        <v>3</v>
      </c>
      <c r="F34" t="s">
        <v>359</v>
      </c>
    </row>
    <row r="35" spans="2:6">
      <c r="B35" t="s">
        <v>161</v>
      </c>
      <c r="C35">
        <v>6541</v>
      </c>
      <c r="D35">
        <v>175</v>
      </c>
      <c r="E35">
        <v>6</v>
      </c>
      <c r="F35" t="s">
        <v>359</v>
      </c>
    </row>
    <row r="36" spans="2:6">
      <c r="B36" t="s">
        <v>199</v>
      </c>
      <c r="C36">
        <v>6541</v>
      </c>
      <c r="D36">
        <v>377</v>
      </c>
      <c r="E36">
        <v>6</v>
      </c>
      <c r="F36" t="s">
        <v>359</v>
      </c>
    </row>
    <row r="37" spans="2:6">
      <c r="B37" t="s">
        <v>200</v>
      </c>
      <c r="C37">
        <v>6541</v>
      </c>
      <c r="D37">
        <v>578</v>
      </c>
      <c r="E37">
        <v>6</v>
      </c>
      <c r="F37" t="s">
        <v>359</v>
      </c>
    </row>
    <row r="38" spans="2:6">
      <c r="B38" t="s">
        <v>201</v>
      </c>
      <c r="C38">
        <v>6728</v>
      </c>
      <c r="D38">
        <v>175</v>
      </c>
      <c r="E38">
        <v>6</v>
      </c>
      <c r="F38" t="s">
        <v>359</v>
      </c>
    </row>
    <row r="39" spans="2:6">
      <c r="B39" t="s">
        <v>202</v>
      </c>
      <c r="C39">
        <v>6728</v>
      </c>
      <c r="D39">
        <v>377</v>
      </c>
      <c r="E39">
        <v>6</v>
      </c>
      <c r="F39" t="s">
        <v>359</v>
      </c>
    </row>
    <row r="40" spans="2:6">
      <c r="B40" t="s">
        <v>203</v>
      </c>
      <c r="C40">
        <v>6728</v>
      </c>
      <c r="D40">
        <v>578</v>
      </c>
      <c r="E40">
        <v>6</v>
      </c>
      <c r="F40" t="s">
        <v>359</v>
      </c>
    </row>
    <row r="41" spans="2:6">
      <c r="B41" t="s">
        <v>204</v>
      </c>
      <c r="C41">
        <v>6916</v>
      </c>
      <c r="D41">
        <v>175</v>
      </c>
      <c r="E41">
        <v>6</v>
      </c>
      <c r="F41" t="s">
        <v>359</v>
      </c>
    </row>
    <row r="42" spans="2:6">
      <c r="B42" t="s">
        <v>107</v>
      </c>
      <c r="C42">
        <v>2743</v>
      </c>
      <c r="D42">
        <v>175</v>
      </c>
      <c r="E42">
        <v>3</v>
      </c>
      <c r="F42" t="s">
        <v>105</v>
      </c>
    </row>
    <row r="43" spans="2:6">
      <c r="B43" t="s">
        <v>111</v>
      </c>
      <c r="C43">
        <v>2743</v>
      </c>
      <c r="D43">
        <v>377</v>
      </c>
      <c r="E43">
        <v>3</v>
      </c>
      <c r="F43" t="s">
        <v>105</v>
      </c>
    </row>
    <row r="44" spans="2:6">
      <c r="B44" t="s">
        <v>116</v>
      </c>
      <c r="C44">
        <v>2743</v>
      </c>
      <c r="D44">
        <v>578</v>
      </c>
      <c r="E44">
        <v>3</v>
      </c>
      <c r="F44" t="s">
        <v>105</v>
      </c>
    </row>
    <row r="45" spans="2:6">
      <c r="B45" t="s">
        <v>205</v>
      </c>
      <c r="C45">
        <v>3092</v>
      </c>
      <c r="D45">
        <v>175</v>
      </c>
      <c r="E45">
        <v>6</v>
      </c>
      <c r="F45" t="s">
        <v>105</v>
      </c>
    </row>
    <row r="46" spans="2:6">
      <c r="B46" t="s">
        <v>206</v>
      </c>
      <c r="C46">
        <v>3092</v>
      </c>
      <c r="D46">
        <v>377</v>
      </c>
      <c r="E46">
        <v>6</v>
      </c>
      <c r="F46" t="s">
        <v>105</v>
      </c>
    </row>
    <row r="47" spans="2:6">
      <c r="B47" t="s">
        <v>207</v>
      </c>
      <c r="C47">
        <v>3092</v>
      </c>
      <c r="D47">
        <v>578</v>
      </c>
      <c r="E47">
        <v>6</v>
      </c>
      <c r="F47" t="s">
        <v>105</v>
      </c>
    </row>
    <row r="48" spans="2:6">
      <c r="B48" t="s">
        <v>112</v>
      </c>
      <c r="C48">
        <v>3279</v>
      </c>
      <c r="D48">
        <v>175</v>
      </c>
      <c r="E48">
        <v>6</v>
      </c>
      <c r="F48" t="s">
        <v>105</v>
      </c>
    </row>
    <row r="49" spans="2:6">
      <c r="B49" t="s">
        <v>208</v>
      </c>
      <c r="C49">
        <v>3279</v>
      </c>
      <c r="D49">
        <v>377</v>
      </c>
      <c r="E49">
        <v>6</v>
      </c>
      <c r="F49" t="s">
        <v>105</v>
      </c>
    </row>
    <row r="50" spans="2:6">
      <c r="B50" t="s">
        <v>120</v>
      </c>
      <c r="C50">
        <v>3279</v>
      </c>
      <c r="D50">
        <v>578</v>
      </c>
      <c r="E50">
        <v>6</v>
      </c>
      <c r="F50" t="s">
        <v>105</v>
      </c>
    </row>
    <row r="51" spans="2:6">
      <c r="B51" t="s">
        <v>104</v>
      </c>
      <c r="C51">
        <v>3466</v>
      </c>
      <c r="D51">
        <v>175</v>
      </c>
      <c r="E51">
        <v>6</v>
      </c>
      <c r="F51" t="s">
        <v>105</v>
      </c>
    </row>
    <row r="52" spans="2:6">
      <c r="B52" t="s">
        <v>115</v>
      </c>
      <c r="C52">
        <v>3466</v>
      </c>
      <c r="D52">
        <v>377</v>
      </c>
      <c r="E52">
        <v>6</v>
      </c>
      <c r="F52" t="s">
        <v>105</v>
      </c>
    </row>
    <row r="53" spans="2:6">
      <c r="B53" t="s">
        <v>209</v>
      </c>
      <c r="C53">
        <v>3466</v>
      </c>
      <c r="D53">
        <v>578</v>
      </c>
      <c r="E53">
        <v>6</v>
      </c>
      <c r="F53" t="s">
        <v>105</v>
      </c>
    </row>
    <row r="54" spans="2:6">
      <c r="B54" t="s">
        <v>210</v>
      </c>
      <c r="C54">
        <v>6916</v>
      </c>
      <c r="D54">
        <v>377</v>
      </c>
      <c r="E54">
        <v>6</v>
      </c>
      <c r="F54" t="s">
        <v>359</v>
      </c>
    </row>
    <row r="55" spans="2:6">
      <c r="B55" t="s">
        <v>156</v>
      </c>
      <c r="C55">
        <v>6916</v>
      </c>
      <c r="D55">
        <v>578</v>
      </c>
      <c r="E55">
        <v>6</v>
      </c>
      <c r="F55" t="s">
        <v>359</v>
      </c>
    </row>
    <row r="56" spans="2:6">
      <c r="B56" t="s">
        <v>211</v>
      </c>
      <c r="C56">
        <v>7103</v>
      </c>
      <c r="D56">
        <v>175</v>
      </c>
      <c r="E56">
        <v>6</v>
      </c>
      <c r="F56" t="s">
        <v>359</v>
      </c>
    </row>
    <row r="57" spans="2:6">
      <c r="B57" t="s">
        <v>212</v>
      </c>
      <c r="C57">
        <v>7103</v>
      </c>
      <c r="D57">
        <v>377</v>
      </c>
      <c r="E57">
        <v>6</v>
      </c>
      <c r="F57" t="s">
        <v>359</v>
      </c>
    </row>
    <row r="58" spans="2:6">
      <c r="B58" t="s">
        <v>158</v>
      </c>
      <c r="C58">
        <v>7103</v>
      </c>
      <c r="D58">
        <v>578</v>
      </c>
      <c r="E58">
        <v>6</v>
      </c>
      <c r="F58" t="s">
        <v>359</v>
      </c>
    </row>
    <row r="59" spans="2:6">
      <c r="B59" t="s">
        <v>354</v>
      </c>
      <c r="C59">
        <v>7467</v>
      </c>
      <c r="D59">
        <v>175</v>
      </c>
      <c r="E59">
        <v>3</v>
      </c>
      <c r="F59" t="s">
        <v>359</v>
      </c>
    </row>
    <row r="60" spans="2:6">
      <c r="B60" t="s">
        <v>355</v>
      </c>
      <c r="C60">
        <v>7467</v>
      </c>
      <c r="D60">
        <v>377</v>
      </c>
      <c r="E60">
        <v>3</v>
      </c>
      <c r="F60" t="s">
        <v>359</v>
      </c>
    </row>
    <row r="61" spans="2:6">
      <c r="B61" t="s">
        <v>356</v>
      </c>
      <c r="C61">
        <v>7467</v>
      </c>
      <c r="D61">
        <v>578</v>
      </c>
      <c r="E61">
        <v>3</v>
      </c>
      <c r="F61" t="s">
        <v>359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57F11-B301-4B4C-9FA4-E071CCF9C78F}">
  <sheetPr codeName="Sheet8"/>
  <dimension ref="A1:C5"/>
  <sheetViews>
    <sheetView workbookViewId="0">
      <selection activeCell="M5" sqref="M5"/>
    </sheetView>
  </sheetViews>
  <sheetFormatPr defaultRowHeight="14.5"/>
  <cols>
    <col min="3" max="3" width="9.6328125" bestFit="1" customWidth="1"/>
  </cols>
  <sheetData>
    <row r="1" spans="1:3">
      <c r="A1" s="14" t="s">
        <v>169</v>
      </c>
      <c r="B1" s="14" t="s">
        <v>170</v>
      </c>
      <c r="C1" s="14" t="s">
        <v>217</v>
      </c>
    </row>
    <row r="2" spans="1:3">
      <c r="A2">
        <v>0</v>
      </c>
      <c r="B2">
        <v>0</v>
      </c>
      <c r="C2" t="s">
        <v>213</v>
      </c>
    </row>
    <row r="3" spans="1:3">
      <c r="A3">
        <v>150</v>
      </c>
      <c r="B3">
        <v>175</v>
      </c>
      <c r="C3" t="s">
        <v>214</v>
      </c>
    </row>
    <row r="4" spans="1:3">
      <c r="A4">
        <v>25</v>
      </c>
      <c r="B4">
        <v>25</v>
      </c>
      <c r="C4" t="s">
        <v>215</v>
      </c>
    </row>
    <row r="5" spans="1:3">
      <c r="A5">
        <v>100</v>
      </c>
      <c r="B5">
        <v>100</v>
      </c>
      <c r="C5" t="s">
        <v>216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AE599-6759-44EC-B7B6-493651B670CC}">
  <sheetPr codeName="Sheet9">
    <tabColor rgb="FFFF0000"/>
  </sheetPr>
  <dimension ref="B1:Q88"/>
  <sheetViews>
    <sheetView topLeftCell="E1" workbookViewId="0">
      <selection activeCell="K14" sqref="K14"/>
    </sheetView>
  </sheetViews>
  <sheetFormatPr defaultRowHeight="14.5"/>
  <cols>
    <col min="3" max="3" width="11.453125" bestFit="1" customWidth="1"/>
    <col min="4" max="4" width="23" bestFit="1" customWidth="1"/>
    <col min="5" max="5" width="23" customWidth="1"/>
    <col min="10" max="10" width="11.453125" bestFit="1" customWidth="1"/>
    <col min="11" max="11" width="35.1796875" bestFit="1" customWidth="1"/>
    <col min="12" max="12" width="11.1796875" bestFit="1" customWidth="1"/>
    <col min="13" max="13" width="10.1796875" bestFit="1" customWidth="1"/>
    <col min="15" max="15" width="9.54296875" bestFit="1" customWidth="1"/>
    <col min="17" max="17" width="11.54296875" bestFit="1" customWidth="1"/>
  </cols>
  <sheetData>
    <row r="1" spans="2:17">
      <c r="B1" s="1" t="s">
        <v>73</v>
      </c>
      <c r="C1" s="2" t="s">
        <v>72</v>
      </c>
      <c r="D1" s="1" t="s">
        <v>74</v>
      </c>
      <c r="E1" s="1" t="s">
        <v>78</v>
      </c>
      <c r="F1" s="2" t="s">
        <v>75</v>
      </c>
      <c r="G1" s="3" t="s">
        <v>76</v>
      </c>
      <c r="H1" s="1" t="s">
        <v>71</v>
      </c>
      <c r="I1" s="1" t="s">
        <v>73</v>
      </c>
      <c r="J1" s="2" t="s">
        <v>72</v>
      </c>
      <c r="K1" s="1" t="s">
        <v>74</v>
      </c>
      <c r="L1" s="2" t="s">
        <v>75</v>
      </c>
      <c r="M1" s="3" t="s">
        <v>76</v>
      </c>
      <c r="N1" s="14" t="s">
        <v>77</v>
      </c>
      <c r="O1" s="14" t="s">
        <v>94</v>
      </c>
      <c r="P1" s="14" t="s">
        <v>95</v>
      </c>
      <c r="Q1" s="14" t="s">
        <v>96</v>
      </c>
    </row>
    <row r="2" spans="2:17">
      <c r="B2" s="4"/>
      <c r="C2" s="5">
        <v>1</v>
      </c>
      <c r="D2" s="5" t="s">
        <v>0</v>
      </c>
      <c r="E2" s="5"/>
      <c r="F2" s="5" t="s">
        <v>1</v>
      </c>
      <c r="G2" s="5"/>
      <c r="H2" s="4">
        <v>1</v>
      </c>
      <c r="I2" s="4"/>
      <c r="J2" s="5">
        <v>1</v>
      </c>
      <c r="K2" t="str">
        <f>UPPER(D2)</f>
        <v>KALE</v>
      </c>
      <c r="L2" t="str">
        <f>UPPER(F2)</f>
        <v>BASE</v>
      </c>
      <c r="M2" t="str">
        <f>UPPER(G2)</f>
        <v/>
      </c>
    </row>
    <row r="3" spans="2:17">
      <c r="B3" s="4"/>
      <c r="C3" s="5">
        <v>2</v>
      </c>
      <c r="D3" s="5" t="s">
        <v>2</v>
      </c>
      <c r="E3" s="5"/>
      <c r="F3" s="5" t="s">
        <v>1</v>
      </c>
      <c r="G3" s="5"/>
      <c r="H3" s="4">
        <v>2</v>
      </c>
      <c r="I3" s="4"/>
      <c r="J3" s="5">
        <v>2</v>
      </c>
      <c r="K3" t="str">
        <f t="shared" ref="K3:K66" si="0">UPPER(D3)</f>
        <v>ROMAINE</v>
      </c>
      <c r="L3" t="str">
        <f t="shared" ref="L3:L66" si="1">UPPER(F3)</f>
        <v>BASE</v>
      </c>
      <c r="M3" t="str">
        <f t="shared" ref="M3:M66" si="2">UPPER(G3)</f>
        <v/>
      </c>
    </row>
    <row r="4" spans="2:17">
      <c r="B4" s="4"/>
      <c r="C4" s="5">
        <v>3</v>
      </c>
      <c r="D4" s="5" t="s">
        <v>3</v>
      </c>
      <c r="E4" s="5"/>
      <c r="F4" s="5" t="s">
        <v>1</v>
      </c>
      <c r="G4" s="5"/>
      <c r="H4" s="4">
        <v>3</v>
      </c>
      <c r="I4" s="4"/>
      <c r="J4" s="5">
        <v>3</v>
      </c>
      <c r="K4" t="str">
        <f t="shared" si="0"/>
        <v>SPINACH</v>
      </c>
      <c r="L4" t="str">
        <f t="shared" si="1"/>
        <v>BASE</v>
      </c>
      <c r="M4" t="str">
        <f t="shared" si="2"/>
        <v/>
      </c>
    </row>
    <row r="5" spans="2:17">
      <c r="B5" s="4"/>
      <c r="C5" s="6">
        <v>4</v>
      </c>
      <c r="D5" s="6" t="s">
        <v>4</v>
      </c>
      <c r="E5" s="6"/>
      <c r="F5" s="5" t="s">
        <v>1</v>
      </c>
      <c r="G5" s="5"/>
      <c r="H5" s="4">
        <v>4</v>
      </c>
      <c r="I5" s="4"/>
      <c r="J5" s="6">
        <v>4</v>
      </c>
      <c r="K5" t="str">
        <f t="shared" si="0"/>
        <v>ARUGULA</v>
      </c>
      <c r="L5" t="str">
        <f t="shared" si="1"/>
        <v>BASE</v>
      </c>
      <c r="M5" t="str">
        <f t="shared" si="2"/>
        <v/>
      </c>
    </row>
    <row r="6" spans="2:17">
      <c r="B6" s="4"/>
      <c r="C6" s="6">
        <v>5</v>
      </c>
      <c r="D6" s="6" t="s">
        <v>5</v>
      </c>
      <c r="E6" s="6"/>
      <c r="F6" s="5" t="s">
        <v>1</v>
      </c>
      <c r="G6" s="5"/>
      <c r="H6" s="4">
        <v>5</v>
      </c>
      <c r="I6" s="4"/>
      <c r="J6" s="6">
        <v>5</v>
      </c>
      <c r="K6" t="str">
        <f t="shared" si="0"/>
        <v>SPRING MIX</v>
      </c>
      <c r="L6" t="str">
        <f t="shared" si="1"/>
        <v>BASE</v>
      </c>
      <c r="M6" t="str">
        <f t="shared" si="2"/>
        <v/>
      </c>
    </row>
    <row r="7" spans="2:17">
      <c r="B7" s="4"/>
      <c r="C7" s="6">
        <v>2.2000000000000002</v>
      </c>
      <c r="D7" s="6" t="s">
        <v>2</v>
      </c>
      <c r="E7" s="6"/>
      <c r="F7" s="5" t="s">
        <v>1</v>
      </c>
      <c r="G7" s="5"/>
      <c r="H7" s="4">
        <v>6</v>
      </c>
      <c r="I7" s="4"/>
      <c r="J7" s="6">
        <v>2.2000000000000002</v>
      </c>
      <c r="K7" t="str">
        <f t="shared" si="0"/>
        <v>ROMAINE</v>
      </c>
      <c r="L7" t="str">
        <f t="shared" si="1"/>
        <v>BASE</v>
      </c>
      <c r="M7" t="str">
        <f t="shared" si="2"/>
        <v/>
      </c>
    </row>
    <row r="8" spans="2:17">
      <c r="B8" s="4"/>
      <c r="C8" s="6">
        <v>3.2</v>
      </c>
      <c r="D8" s="6" t="s">
        <v>3</v>
      </c>
      <c r="E8" s="6"/>
      <c r="F8" s="5" t="s">
        <v>1</v>
      </c>
      <c r="G8" s="5"/>
      <c r="H8" s="4">
        <v>7</v>
      </c>
      <c r="I8" s="4"/>
      <c r="J8" s="6">
        <v>3.2</v>
      </c>
      <c r="K8" t="str">
        <f t="shared" si="0"/>
        <v>SPINACH</v>
      </c>
      <c r="L8" t="str">
        <f t="shared" si="1"/>
        <v>BASE</v>
      </c>
      <c r="M8" t="str">
        <f t="shared" si="2"/>
        <v/>
      </c>
    </row>
    <row r="9" spans="2:17">
      <c r="B9" s="4"/>
      <c r="C9" s="6">
        <v>1.2</v>
      </c>
      <c r="D9" s="6" t="s">
        <v>0</v>
      </c>
      <c r="E9" s="6"/>
      <c r="F9" s="5" t="s">
        <v>1</v>
      </c>
      <c r="G9" s="5"/>
      <c r="H9" s="4">
        <v>8</v>
      </c>
      <c r="I9" s="4"/>
      <c r="J9" s="6">
        <v>1.2</v>
      </c>
      <c r="K9" t="str">
        <f t="shared" si="0"/>
        <v>KALE</v>
      </c>
      <c r="L9" t="str">
        <f t="shared" si="1"/>
        <v>BASE</v>
      </c>
      <c r="M9" t="str">
        <f t="shared" si="2"/>
        <v/>
      </c>
    </row>
    <row r="10" spans="2:17">
      <c r="B10" s="4"/>
      <c r="C10" s="7">
        <v>6</v>
      </c>
      <c r="D10" s="7" t="s">
        <v>6</v>
      </c>
      <c r="E10" s="7"/>
      <c r="F10" s="7" t="s">
        <v>7</v>
      </c>
      <c r="G10" s="7"/>
      <c r="H10" s="4">
        <v>9</v>
      </c>
      <c r="I10" s="4"/>
      <c r="J10" s="7">
        <v>6</v>
      </c>
      <c r="K10" t="str">
        <f t="shared" si="0"/>
        <v>ROASTED CARROTS</v>
      </c>
      <c r="L10" t="str">
        <f t="shared" si="1"/>
        <v>HOT</v>
      </c>
      <c r="M10" t="str">
        <f t="shared" si="2"/>
        <v/>
      </c>
    </row>
    <row r="11" spans="2:17">
      <c r="B11" s="4"/>
      <c r="C11" s="5">
        <v>7</v>
      </c>
      <c r="D11" s="5" t="s">
        <v>8</v>
      </c>
      <c r="E11" s="5"/>
      <c r="F11" s="5" t="s">
        <v>7</v>
      </c>
      <c r="G11" s="5"/>
      <c r="H11" s="4">
        <v>10</v>
      </c>
      <c r="I11" s="4"/>
      <c r="J11" s="5">
        <v>7</v>
      </c>
      <c r="K11" t="str">
        <f t="shared" si="0"/>
        <v>CAULIFLOWER RICE</v>
      </c>
      <c r="L11" t="str">
        <f t="shared" si="1"/>
        <v>HOT</v>
      </c>
      <c r="M11" t="str">
        <f t="shared" si="2"/>
        <v/>
      </c>
    </row>
    <row r="12" spans="2:17">
      <c r="B12" s="4"/>
      <c r="C12" s="5">
        <v>8</v>
      </c>
      <c r="D12" s="5" t="s">
        <v>9</v>
      </c>
      <c r="E12" s="5"/>
      <c r="F12" s="5" t="s">
        <v>7</v>
      </c>
      <c r="G12" s="5"/>
      <c r="H12" s="4">
        <v>11</v>
      </c>
      <c r="I12" s="4"/>
      <c r="J12" s="5">
        <v>8</v>
      </c>
      <c r="K12" t="str">
        <f t="shared" si="0"/>
        <v>RICE</v>
      </c>
      <c r="L12" t="str">
        <f t="shared" si="1"/>
        <v>HOT</v>
      </c>
      <c r="M12" t="str">
        <f t="shared" si="2"/>
        <v/>
      </c>
    </row>
    <row r="13" spans="2:17">
      <c r="B13" s="4"/>
      <c r="C13" s="5">
        <v>9</v>
      </c>
      <c r="D13" s="5" t="s">
        <v>10</v>
      </c>
      <c r="E13" s="5"/>
      <c r="F13" s="5" t="s">
        <v>7</v>
      </c>
      <c r="G13" s="5"/>
      <c r="H13" s="4">
        <v>12</v>
      </c>
      <c r="I13" s="4"/>
      <c r="J13" s="5">
        <v>9</v>
      </c>
      <c r="K13" t="str">
        <f t="shared" si="0"/>
        <v>ROASTED SWEET POTATOES</v>
      </c>
      <c r="L13" t="str">
        <f t="shared" si="1"/>
        <v>HOT</v>
      </c>
      <c r="M13" t="str">
        <f t="shared" si="2"/>
        <v/>
      </c>
    </row>
    <row r="14" spans="2:17">
      <c r="B14" s="4"/>
      <c r="C14" s="7">
        <v>6.2</v>
      </c>
      <c r="D14" s="7" t="s">
        <v>6</v>
      </c>
      <c r="E14" s="7"/>
      <c r="F14" s="7" t="s">
        <v>7</v>
      </c>
      <c r="G14" s="7"/>
      <c r="H14" s="4">
        <v>13</v>
      </c>
      <c r="I14" s="4"/>
      <c r="J14" s="7">
        <v>6.2</v>
      </c>
      <c r="K14" t="str">
        <f t="shared" si="0"/>
        <v>ROASTED CARROTS</v>
      </c>
      <c r="L14" t="str">
        <f t="shared" si="1"/>
        <v>HOT</v>
      </c>
      <c r="M14" t="str">
        <f t="shared" si="2"/>
        <v/>
      </c>
    </row>
    <row r="15" spans="2:17">
      <c r="B15" s="4"/>
      <c r="C15" s="5">
        <v>7.3</v>
      </c>
      <c r="D15" s="5" t="s">
        <v>8</v>
      </c>
      <c r="E15" s="5"/>
      <c r="F15" s="5" t="s">
        <v>7</v>
      </c>
      <c r="G15" s="5"/>
      <c r="H15" s="4">
        <v>14</v>
      </c>
      <c r="I15" s="4"/>
      <c r="J15" s="5">
        <v>7.3</v>
      </c>
      <c r="K15" t="str">
        <f t="shared" si="0"/>
        <v>CAULIFLOWER RICE</v>
      </c>
      <c r="L15" t="str">
        <f t="shared" si="1"/>
        <v>HOT</v>
      </c>
      <c r="M15" t="str">
        <f t="shared" si="2"/>
        <v/>
      </c>
    </row>
    <row r="16" spans="2:17">
      <c r="B16" s="4"/>
      <c r="C16" s="5">
        <v>10</v>
      </c>
      <c r="D16" s="5" t="s">
        <v>11</v>
      </c>
      <c r="E16" s="5"/>
      <c r="F16" s="5" t="s">
        <v>7</v>
      </c>
      <c r="G16" s="5"/>
      <c r="H16" s="4">
        <v>15</v>
      </c>
      <c r="I16" s="4"/>
      <c r="J16" s="5">
        <v>10</v>
      </c>
      <c r="K16" t="str">
        <f t="shared" si="0"/>
        <v>ROASTED CHICKEN</v>
      </c>
      <c r="L16" t="str">
        <f t="shared" si="1"/>
        <v>HOT</v>
      </c>
      <c r="M16" t="str">
        <f t="shared" si="2"/>
        <v/>
      </c>
    </row>
    <row r="17" spans="2:13">
      <c r="B17" s="4"/>
      <c r="C17" s="5">
        <v>11</v>
      </c>
      <c r="D17" s="5" t="s">
        <v>91</v>
      </c>
      <c r="E17" s="5"/>
      <c r="F17" s="5" t="s">
        <v>7</v>
      </c>
      <c r="G17" s="5"/>
      <c r="H17" s="4">
        <v>16</v>
      </c>
      <c r="I17" s="4"/>
      <c r="J17" s="5">
        <v>11</v>
      </c>
      <c r="K17" t="str">
        <f t="shared" si="0"/>
        <v>PORTOBELLO MIX</v>
      </c>
      <c r="L17" t="str">
        <f t="shared" si="1"/>
        <v>HOT</v>
      </c>
      <c r="M17" t="str">
        <f t="shared" si="2"/>
        <v/>
      </c>
    </row>
    <row r="18" spans="2:13">
      <c r="B18" s="4"/>
      <c r="C18" s="5">
        <v>12</v>
      </c>
      <c r="D18" s="5" t="s">
        <v>12</v>
      </c>
      <c r="E18" s="5"/>
      <c r="F18" s="5" t="s">
        <v>7</v>
      </c>
      <c r="G18" s="5"/>
      <c r="H18" s="4">
        <v>17</v>
      </c>
      <c r="I18" s="4"/>
      <c r="J18" s="5">
        <v>12</v>
      </c>
      <c r="K18" t="str">
        <f t="shared" si="0"/>
        <v>QUINOA</v>
      </c>
      <c r="L18" t="str">
        <f t="shared" si="1"/>
        <v>HOT</v>
      </c>
      <c r="M18" t="str">
        <f t="shared" si="2"/>
        <v/>
      </c>
    </row>
    <row r="19" spans="2:13">
      <c r="B19" s="4"/>
      <c r="C19" s="5">
        <v>13</v>
      </c>
      <c r="D19" s="5" t="s">
        <v>13</v>
      </c>
      <c r="E19" s="5"/>
      <c r="F19" s="5" t="s">
        <v>7</v>
      </c>
      <c r="G19" s="5"/>
      <c r="H19" s="4">
        <v>18</v>
      </c>
      <c r="I19" s="4"/>
      <c r="J19" s="5">
        <v>13</v>
      </c>
      <c r="K19" t="str">
        <f t="shared" si="0"/>
        <v>TOFU</v>
      </c>
      <c r="L19" t="str">
        <f t="shared" si="1"/>
        <v>HOT</v>
      </c>
      <c r="M19" t="str">
        <f t="shared" si="2"/>
        <v/>
      </c>
    </row>
    <row r="20" spans="2:13">
      <c r="B20" s="4"/>
      <c r="C20" s="5">
        <v>14</v>
      </c>
      <c r="D20" s="5" t="s">
        <v>14</v>
      </c>
      <c r="E20" s="5"/>
      <c r="F20" s="5" t="s">
        <v>7</v>
      </c>
      <c r="G20" s="5"/>
      <c r="H20" s="4">
        <v>19</v>
      </c>
      <c r="I20" s="4"/>
      <c r="J20" s="5">
        <v>14</v>
      </c>
      <c r="K20" t="str">
        <f t="shared" si="0"/>
        <v>TOFU STEAKS</v>
      </c>
      <c r="L20" t="str">
        <f t="shared" si="1"/>
        <v>HOT</v>
      </c>
      <c r="M20" t="str">
        <f t="shared" si="2"/>
        <v/>
      </c>
    </row>
    <row r="21" spans="2:13">
      <c r="B21" s="4"/>
      <c r="C21" s="5">
        <v>10.199999999999999</v>
      </c>
      <c r="D21" s="5" t="s">
        <v>11</v>
      </c>
      <c r="E21" s="5"/>
      <c r="F21" s="5" t="s">
        <v>7</v>
      </c>
      <c r="G21" s="5"/>
      <c r="H21" s="4">
        <v>20</v>
      </c>
      <c r="I21" s="4"/>
      <c r="J21" s="5">
        <v>10.199999999999999</v>
      </c>
      <c r="K21" t="str">
        <f t="shared" si="0"/>
        <v>ROASTED CHICKEN</v>
      </c>
      <c r="L21" t="str">
        <f t="shared" si="1"/>
        <v>HOT</v>
      </c>
      <c r="M21" t="str">
        <f t="shared" si="2"/>
        <v/>
      </c>
    </row>
    <row r="22" spans="2:13">
      <c r="B22" s="4"/>
      <c r="C22" s="5">
        <v>15</v>
      </c>
      <c r="D22" s="5" t="s">
        <v>15</v>
      </c>
      <c r="E22" s="5"/>
      <c r="F22" s="5" t="s">
        <v>7</v>
      </c>
      <c r="G22" s="5"/>
      <c r="H22" s="4">
        <v>21</v>
      </c>
      <c r="I22" s="4"/>
      <c r="J22" s="5">
        <v>15</v>
      </c>
      <c r="K22" t="str">
        <f t="shared" si="0"/>
        <v>WHOLE CHICKEN THIGHS</v>
      </c>
      <c r="L22" t="str">
        <f t="shared" si="1"/>
        <v>HOT</v>
      </c>
      <c r="M22" t="str">
        <f t="shared" si="2"/>
        <v/>
      </c>
    </row>
    <row r="23" spans="2:13">
      <c r="B23" s="4"/>
      <c r="C23" s="5">
        <v>16</v>
      </c>
      <c r="D23" s="5" t="s">
        <v>16</v>
      </c>
      <c r="E23" s="5"/>
      <c r="F23" s="5" t="s">
        <v>7</v>
      </c>
      <c r="G23" s="5"/>
      <c r="H23" s="4">
        <v>22</v>
      </c>
      <c r="I23" s="4"/>
      <c r="J23" s="5">
        <v>16</v>
      </c>
      <c r="K23" t="str">
        <f t="shared" si="0"/>
        <v>BLACKENED CHICKEN</v>
      </c>
      <c r="L23" t="str">
        <f t="shared" si="1"/>
        <v>HOT</v>
      </c>
      <c r="M23" t="str">
        <f t="shared" si="2"/>
        <v/>
      </c>
    </row>
    <row r="24" spans="2:13">
      <c r="B24" s="4"/>
      <c r="C24" s="5">
        <v>17</v>
      </c>
      <c r="D24" s="5" t="s">
        <v>17</v>
      </c>
      <c r="E24" s="5"/>
      <c r="F24" s="5" t="s">
        <v>7</v>
      </c>
      <c r="G24" s="5"/>
      <c r="H24" s="4">
        <v>23</v>
      </c>
      <c r="I24" s="4"/>
      <c r="J24" s="5">
        <v>17</v>
      </c>
      <c r="K24" t="str">
        <f t="shared" si="0"/>
        <v>STEELHEAD</v>
      </c>
      <c r="L24" t="str">
        <f t="shared" si="1"/>
        <v>HOT</v>
      </c>
      <c r="M24" t="str">
        <f t="shared" si="2"/>
        <v/>
      </c>
    </row>
    <row r="25" spans="2:13">
      <c r="B25" s="4"/>
      <c r="C25" s="5">
        <v>15.2</v>
      </c>
      <c r="D25" s="5" t="s">
        <v>15</v>
      </c>
      <c r="E25" s="5"/>
      <c r="F25" s="5" t="s">
        <v>7</v>
      </c>
      <c r="G25" s="5"/>
      <c r="H25" s="4">
        <v>24</v>
      </c>
      <c r="I25" s="4"/>
      <c r="J25" s="5">
        <v>15.2</v>
      </c>
      <c r="K25" t="str">
        <f t="shared" si="0"/>
        <v>WHOLE CHICKEN THIGHS</v>
      </c>
      <c r="L25" t="str">
        <f t="shared" si="1"/>
        <v>HOT</v>
      </c>
      <c r="M25" t="str">
        <f t="shared" si="2"/>
        <v/>
      </c>
    </row>
    <row r="26" spans="2:13">
      <c r="B26" s="4"/>
      <c r="C26" s="5">
        <v>18</v>
      </c>
      <c r="D26" s="5" t="s">
        <v>18</v>
      </c>
      <c r="E26" s="5"/>
      <c r="F26" s="5" t="s">
        <v>19</v>
      </c>
      <c r="G26" s="5"/>
      <c r="H26" s="4">
        <v>25</v>
      </c>
      <c r="I26" s="4"/>
      <c r="J26" s="5">
        <v>18</v>
      </c>
      <c r="K26" t="str">
        <f t="shared" si="0"/>
        <v>SPICY BROCCOLI</v>
      </c>
      <c r="L26" t="str">
        <f t="shared" si="1"/>
        <v>TOPPINGS-1</v>
      </c>
      <c r="M26" t="str">
        <f t="shared" si="2"/>
        <v/>
      </c>
    </row>
    <row r="27" spans="2:13">
      <c r="B27" s="4"/>
      <c r="C27" s="5">
        <v>19</v>
      </c>
      <c r="D27" s="5" t="s">
        <v>20</v>
      </c>
      <c r="E27" s="5"/>
      <c r="F27" s="5" t="s">
        <v>19</v>
      </c>
      <c r="G27" s="5"/>
      <c r="H27" s="4">
        <v>26</v>
      </c>
      <c r="I27" s="4"/>
      <c r="J27" s="5">
        <v>19</v>
      </c>
      <c r="K27" t="str">
        <f t="shared" si="0"/>
        <v>SEASONED BLACK BEANS</v>
      </c>
      <c r="L27" t="str">
        <f t="shared" si="1"/>
        <v>TOPPINGS-1</v>
      </c>
      <c r="M27" t="str">
        <f t="shared" si="2"/>
        <v/>
      </c>
    </row>
    <row r="28" spans="2:13">
      <c r="B28" s="4"/>
      <c r="C28" s="5">
        <v>20</v>
      </c>
      <c r="D28" s="5" t="s">
        <v>21</v>
      </c>
      <c r="E28" s="5"/>
      <c r="F28" s="5" t="s">
        <v>19</v>
      </c>
      <c r="G28" s="5"/>
      <c r="H28" s="4">
        <v>27</v>
      </c>
      <c r="I28" s="4"/>
      <c r="J28" s="5">
        <v>20</v>
      </c>
      <c r="K28" t="str">
        <f t="shared" si="0"/>
        <v>CHICKPEAS</v>
      </c>
      <c r="L28" t="str">
        <f t="shared" si="1"/>
        <v>TOPPINGS-1</v>
      </c>
      <c r="M28" t="str">
        <f t="shared" si="2"/>
        <v/>
      </c>
    </row>
    <row r="29" spans="2:13">
      <c r="B29" s="4"/>
      <c r="C29" s="5">
        <v>18.2</v>
      </c>
      <c r="D29" s="5" t="s">
        <v>18</v>
      </c>
      <c r="E29" s="5"/>
      <c r="F29" s="5" t="s">
        <v>19</v>
      </c>
      <c r="G29" s="5"/>
      <c r="H29" s="4">
        <v>28</v>
      </c>
      <c r="I29" s="4"/>
      <c r="J29" s="5">
        <v>18.2</v>
      </c>
      <c r="K29" t="str">
        <f t="shared" si="0"/>
        <v>SPICY BROCCOLI</v>
      </c>
      <c r="L29" t="str">
        <f t="shared" si="1"/>
        <v>TOPPINGS-1</v>
      </c>
      <c r="M29" t="str">
        <f t="shared" si="2"/>
        <v/>
      </c>
    </row>
    <row r="30" spans="2:13">
      <c r="B30" s="4"/>
      <c r="C30" s="5">
        <v>21</v>
      </c>
      <c r="D30" s="5" t="s">
        <v>22</v>
      </c>
      <c r="E30" s="5"/>
      <c r="F30" s="5" t="s">
        <v>19</v>
      </c>
      <c r="G30" s="5"/>
      <c r="H30" s="4">
        <v>29</v>
      </c>
      <c r="I30" s="4"/>
      <c r="J30" s="5">
        <v>21</v>
      </c>
      <c r="K30" t="str">
        <f t="shared" si="0"/>
        <v>SWEET POTATOES</v>
      </c>
      <c r="L30" t="str">
        <f t="shared" si="1"/>
        <v>TOPPINGS-1</v>
      </c>
      <c r="M30" t="str">
        <f t="shared" si="2"/>
        <v/>
      </c>
    </row>
    <row r="31" spans="2:13">
      <c r="B31" s="4"/>
      <c r="C31" s="7">
        <v>22</v>
      </c>
      <c r="D31" s="7" t="s">
        <v>23</v>
      </c>
      <c r="E31" s="7"/>
      <c r="F31" s="7" t="s">
        <v>19</v>
      </c>
      <c r="G31" s="7"/>
      <c r="H31" s="4">
        <v>30</v>
      </c>
      <c r="I31" s="4"/>
      <c r="J31" s="7">
        <v>22</v>
      </c>
      <c r="K31" t="str">
        <f t="shared" si="0"/>
        <v>MINT</v>
      </c>
      <c r="L31" t="str">
        <f t="shared" si="1"/>
        <v>TOPPINGS-1</v>
      </c>
      <c r="M31" t="str">
        <f t="shared" si="2"/>
        <v/>
      </c>
    </row>
    <row r="32" spans="2:13">
      <c r="B32" s="4"/>
      <c r="C32" s="5">
        <v>23</v>
      </c>
      <c r="D32" s="5" t="s">
        <v>24</v>
      </c>
      <c r="E32" s="5"/>
      <c r="F32" s="5" t="s">
        <v>19</v>
      </c>
      <c r="G32" s="5"/>
      <c r="H32" s="4">
        <v>31</v>
      </c>
      <c r="I32" s="4"/>
      <c r="J32" s="5">
        <v>23</v>
      </c>
      <c r="K32" t="str">
        <f t="shared" si="0"/>
        <v>BASIL</v>
      </c>
      <c r="L32" t="str">
        <f t="shared" si="1"/>
        <v>TOPPINGS-1</v>
      </c>
      <c r="M32" t="str">
        <f t="shared" si="2"/>
        <v/>
      </c>
    </row>
    <row r="33" spans="2:13">
      <c r="B33" s="4"/>
      <c r="C33" s="5">
        <v>24</v>
      </c>
      <c r="D33" s="5" t="s">
        <v>25</v>
      </c>
      <c r="E33" s="5"/>
      <c r="F33" s="5" t="s">
        <v>19</v>
      </c>
      <c r="G33" s="5"/>
      <c r="H33" s="4">
        <v>32</v>
      </c>
      <c r="I33" s="4"/>
      <c r="J33" s="5">
        <v>24</v>
      </c>
      <c r="K33" t="str">
        <f t="shared" si="0"/>
        <v>CILANTRO</v>
      </c>
      <c r="L33" t="str">
        <f t="shared" si="1"/>
        <v>TOPPINGS-1</v>
      </c>
      <c r="M33" t="str">
        <f t="shared" si="2"/>
        <v/>
      </c>
    </row>
    <row r="34" spans="2:13">
      <c r="B34" s="4"/>
      <c r="C34" s="5">
        <v>21.2</v>
      </c>
      <c r="D34" s="5" t="s">
        <v>22</v>
      </c>
      <c r="E34" s="5"/>
      <c r="F34" s="5" t="s">
        <v>19</v>
      </c>
      <c r="G34" s="5"/>
      <c r="H34" s="4">
        <v>33</v>
      </c>
      <c r="I34" s="4"/>
      <c r="J34" s="5">
        <v>21.2</v>
      </c>
      <c r="K34" t="str">
        <f t="shared" si="0"/>
        <v>SWEET POTATOES</v>
      </c>
      <c r="L34" t="str">
        <f t="shared" si="1"/>
        <v>TOPPINGS-1</v>
      </c>
      <c r="M34" t="str">
        <f t="shared" si="2"/>
        <v/>
      </c>
    </row>
    <row r="35" spans="2:13">
      <c r="B35" s="4"/>
      <c r="C35" s="5">
        <v>25</v>
      </c>
      <c r="D35" s="5" t="s">
        <v>26</v>
      </c>
      <c r="E35" s="5"/>
      <c r="F35" s="5" t="s">
        <v>19</v>
      </c>
      <c r="G35" s="5"/>
      <c r="H35" s="4">
        <v>34</v>
      </c>
      <c r="I35" s="4"/>
      <c r="J35" s="5">
        <v>25</v>
      </c>
      <c r="K35" t="str">
        <f t="shared" si="0"/>
        <v>TOMATOES</v>
      </c>
      <c r="L35" t="str">
        <f t="shared" si="1"/>
        <v>TOPPINGS-1</v>
      </c>
      <c r="M35" t="str">
        <f t="shared" si="2"/>
        <v/>
      </c>
    </row>
    <row r="36" spans="2:13">
      <c r="B36" s="4"/>
      <c r="C36" s="5">
        <v>26</v>
      </c>
      <c r="D36" s="5" t="s">
        <v>27</v>
      </c>
      <c r="E36" s="5"/>
      <c r="F36" s="5" t="s">
        <v>19</v>
      </c>
      <c r="G36" s="5"/>
      <c r="H36" s="4">
        <v>35</v>
      </c>
      <c r="I36" s="4"/>
      <c r="J36" s="5">
        <v>26</v>
      </c>
      <c r="K36" t="str">
        <f t="shared" si="0"/>
        <v>CARROTS</v>
      </c>
      <c r="L36" t="str">
        <f t="shared" si="1"/>
        <v>TOPPINGS-1</v>
      </c>
      <c r="M36" t="str">
        <f t="shared" si="2"/>
        <v/>
      </c>
    </row>
    <row r="37" spans="2:13">
      <c r="B37" s="4"/>
      <c r="C37" s="5">
        <v>27</v>
      </c>
      <c r="D37" s="5" t="s">
        <v>93</v>
      </c>
      <c r="E37" s="5"/>
      <c r="F37" s="5" t="s">
        <v>19</v>
      </c>
      <c r="G37" s="5"/>
      <c r="H37" s="4">
        <v>36</v>
      </c>
      <c r="I37" s="4"/>
      <c r="J37" s="5">
        <v>27</v>
      </c>
      <c r="K37" t="str">
        <f t="shared" si="0"/>
        <v>PICKLED CARROTS AND CELERY</v>
      </c>
      <c r="L37" t="str">
        <f t="shared" si="1"/>
        <v>TOPPINGS-1</v>
      </c>
      <c r="M37" t="str">
        <f t="shared" si="2"/>
        <v/>
      </c>
    </row>
    <row r="38" spans="2:13">
      <c r="B38" s="4"/>
      <c r="C38" s="5">
        <v>25.2</v>
      </c>
      <c r="D38" s="5" t="s">
        <v>26</v>
      </c>
      <c r="E38" s="5"/>
      <c r="F38" s="5" t="s">
        <v>19</v>
      </c>
      <c r="G38" s="5"/>
      <c r="H38" s="4">
        <v>37</v>
      </c>
      <c r="I38" s="4"/>
      <c r="J38" s="5">
        <v>25.2</v>
      </c>
      <c r="K38" t="str">
        <f t="shared" si="0"/>
        <v>TOMATOES</v>
      </c>
      <c r="L38" t="str">
        <f t="shared" si="1"/>
        <v>TOPPINGS-1</v>
      </c>
      <c r="M38" t="str">
        <f t="shared" si="2"/>
        <v/>
      </c>
    </row>
    <row r="39" spans="2:13">
      <c r="B39" s="4"/>
      <c r="C39" s="5">
        <v>28</v>
      </c>
      <c r="D39" s="5" t="s">
        <v>28</v>
      </c>
      <c r="E39" s="5"/>
      <c r="F39" s="5" t="s">
        <v>19</v>
      </c>
      <c r="G39" s="5"/>
      <c r="H39" s="4">
        <v>38</v>
      </c>
      <c r="I39" s="4"/>
      <c r="J39" s="5">
        <v>28</v>
      </c>
      <c r="K39" t="str">
        <f t="shared" si="0"/>
        <v xml:space="preserve">CABBAGE </v>
      </c>
      <c r="L39" t="str">
        <f t="shared" si="1"/>
        <v>TOPPINGS-1</v>
      </c>
      <c r="M39" t="str">
        <f t="shared" si="2"/>
        <v/>
      </c>
    </row>
    <row r="40" spans="2:13">
      <c r="B40" s="4"/>
      <c r="C40" s="5">
        <v>29</v>
      </c>
      <c r="D40" s="5" t="s">
        <v>29</v>
      </c>
      <c r="E40" s="5"/>
      <c r="F40" s="5" t="s">
        <v>19</v>
      </c>
      <c r="G40" s="5"/>
      <c r="H40" s="4">
        <v>39</v>
      </c>
      <c r="I40" s="4"/>
      <c r="J40" s="5">
        <v>29</v>
      </c>
      <c r="K40" t="str">
        <f t="shared" si="0"/>
        <v>ONIONS</v>
      </c>
      <c r="L40" t="str">
        <f t="shared" si="1"/>
        <v>TOPPINGS-1</v>
      </c>
      <c r="M40" t="str">
        <f t="shared" si="2"/>
        <v/>
      </c>
    </row>
    <row r="41" spans="2:13">
      <c r="B41" s="4"/>
      <c r="C41" s="5">
        <v>30</v>
      </c>
      <c r="D41" s="5" t="s">
        <v>30</v>
      </c>
      <c r="E41" s="5"/>
      <c r="F41" s="5" t="s">
        <v>19</v>
      </c>
      <c r="G41" s="5"/>
      <c r="H41" s="4">
        <v>40</v>
      </c>
      <c r="I41" s="4"/>
      <c r="J41" s="5">
        <v>30</v>
      </c>
      <c r="K41" t="str">
        <f t="shared" si="0"/>
        <v>APPLES</v>
      </c>
      <c r="L41" t="str">
        <f t="shared" si="1"/>
        <v>TOPPINGS-1</v>
      </c>
      <c r="M41" t="str">
        <f t="shared" si="2"/>
        <v/>
      </c>
    </row>
    <row r="42" spans="2:13">
      <c r="B42" s="4"/>
      <c r="C42" s="5">
        <v>28.2</v>
      </c>
      <c r="D42" s="5" t="s">
        <v>28</v>
      </c>
      <c r="E42" s="5"/>
      <c r="F42" s="5" t="s">
        <v>19</v>
      </c>
      <c r="G42" s="5"/>
      <c r="H42" s="4">
        <v>41</v>
      </c>
      <c r="I42" s="4"/>
      <c r="J42" s="5">
        <v>28.2</v>
      </c>
      <c r="K42" t="str">
        <f t="shared" si="0"/>
        <v xml:space="preserve">CABBAGE </v>
      </c>
      <c r="L42" t="str">
        <f t="shared" si="1"/>
        <v>TOPPINGS-1</v>
      </c>
      <c r="M42" t="str">
        <f t="shared" si="2"/>
        <v/>
      </c>
    </row>
    <row r="43" spans="2:13">
      <c r="B43" s="4"/>
      <c r="C43" s="5">
        <v>31</v>
      </c>
      <c r="D43" s="5" t="s">
        <v>31</v>
      </c>
      <c r="E43" s="5"/>
      <c r="F43" s="5" t="s">
        <v>19</v>
      </c>
      <c r="G43" s="5"/>
      <c r="H43" s="4">
        <v>42</v>
      </c>
      <c r="I43" s="4"/>
      <c r="J43" s="5">
        <v>31</v>
      </c>
      <c r="K43" t="str">
        <f t="shared" si="0"/>
        <v>CORN</v>
      </c>
      <c r="L43" t="str">
        <f t="shared" si="1"/>
        <v>TOPPINGS-1</v>
      </c>
      <c r="M43" t="str">
        <f t="shared" si="2"/>
        <v/>
      </c>
    </row>
    <row r="44" spans="2:13">
      <c r="B44" s="4"/>
      <c r="C44" s="5">
        <v>32</v>
      </c>
      <c r="D44" s="5" t="s">
        <v>92</v>
      </c>
      <c r="E44" s="5"/>
      <c r="F44" s="5" t="s">
        <v>19</v>
      </c>
      <c r="G44" s="5"/>
      <c r="H44" s="4">
        <v>43</v>
      </c>
      <c r="I44" s="4"/>
      <c r="J44" s="5">
        <v>32</v>
      </c>
      <c r="K44" t="str">
        <f t="shared" si="0"/>
        <v>LENTILS</v>
      </c>
      <c r="L44" t="str">
        <f t="shared" si="1"/>
        <v>TOPPINGS-1</v>
      </c>
      <c r="M44" t="str">
        <f t="shared" si="2"/>
        <v/>
      </c>
    </row>
    <row r="45" spans="2:13">
      <c r="B45" s="4"/>
      <c r="C45" s="5">
        <v>33</v>
      </c>
      <c r="D45" s="5" t="s">
        <v>32</v>
      </c>
      <c r="E45" s="5"/>
      <c r="F45" s="5" t="s">
        <v>19</v>
      </c>
      <c r="G45" s="5"/>
      <c r="H45" s="4">
        <v>44</v>
      </c>
      <c r="I45" s="4"/>
      <c r="J45" s="5">
        <v>33</v>
      </c>
      <c r="K45" t="str">
        <f t="shared" si="0"/>
        <v>CUCUMBER</v>
      </c>
      <c r="L45" t="str">
        <f t="shared" si="1"/>
        <v>TOPPINGS-1</v>
      </c>
      <c r="M45" t="str">
        <f t="shared" si="2"/>
        <v/>
      </c>
    </row>
    <row r="46" spans="2:13">
      <c r="B46" s="4"/>
      <c r="C46" s="5">
        <v>31.2</v>
      </c>
      <c r="D46" s="5" t="s">
        <v>31</v>
      </c>
      <c r="E46" s="5"/>
      <c r="F46" s="5" t="s">
        <v>19</v>
      </c>
      <c r="G46" s="5"/>
      <c r="H46" s="4">
        <v>45</v>
      </c>
      <c r="I46" s="4"/>
      <c r="J46" s="5">
        <v>31.2</v>
      </c>
      <c r="K46" t="str">
        <f t="shared" si="0"/>
        <v>CORN</v>
      </c>
      <c r="L46" t="str">
        <f t="shared" si="1"/>
        <v>TOPPINGS-1</v>
      </c>
      <c r="M46" t="str">
        <f t="shared" si="2"/>
        <v/>
      </c>
    </row>
    <row r="47" spans="2:13">
      <c r="B47" s="4"/>
      <c r="C47" s="5">
        <v>34</v>
      </c>
      <c r="D47" s="5" t="s">
        <v>33</v>
      </c>
      <c r="E47" s="5"/>
      <c r="F47" s="5" t="s">
        <v>34</v>
      </c>
      <c r="G47" s="5"/>
      <c r="H47" s="4">
        <v>46</v>
      </c>
      <c r="I47" s="4"/>
      <c r="J47" s="5">
        <v>34</v>
      </c>
      <c r="K47" t="str">
        <f t="shared" si="0"/>
        <v>GOAT CHEESE</v>
      </c>
      <c r="L47" t="str">
        <f t="shared" si="1"/>
        <v>TOPPINGS-2</v>
      </c>
      <c r="M47" t="str">
        <f t="shared" si="2"/>
        <v/>
      </c>
    </row>
    <row r="48" spans="2:13">
      <c r="B48" s="4"/>
      <c r="C48" s="5">
        <v>35</v>
      </c>
      <c r="D48" s="5" t="s">
        <v>35</v>
      </c>
      <c r="E48" s="5"/>
      <c r="F48" s="5" t="s">
        <v>34</v>
      </c>
      <c r="G48" s="5"/>
      <c r="H48" s="4">
        <v>47</v>
      </c>
      <c r="I48" s="4"/>
      <c r="J48" s="5">
        <v>35</v>
      </c>
      <c r="K48" t="str">
        <f t="shared" si="0"/>
        <v>EGGS</v>
      </c>
      <c r="L48" t="str">
        <f t="shared" si="1"/>
        <v>TOPPINGS-2</v>
      </c>
      <c r="M48" t="str">
        <f t="shared" si="2"/>
        <v/>
      </c>
    </row>
    <row r="49" spans="2:13">
      <c r="B49" s="4"/>
      <c r="C49" s="5">
        <v>36</v>
      </c>
      <c r="D49" s="5" t="s">
        <v>36</v>
      </c>
      <c r="E49" s="5"/>
      <c r="F49" s="5" t="s">
        <v>34</v>
      </c>
      <c r="G49" s="5"/>
      <c r="H49" s="4">
        <v>48</v>
      </c>
      <c r="I49" s="4"/>
      <c r="J49" s="5">
        <v>36</v>
      </c>
      <c r="K49" t="str">
        <f t="shared" si="0"/>
        <v>BEETS</v>
      </c>
      <c r="L49" t="str">
        <f t="shared" si="1"/>
        <v>TOPPINGS-2</v>
      </c>
      <c r="M49" t="str">
        <f t="shared" si="2"/>
        <v/>
      </c>
    </row>
    <row r="50" spans="2:13">
      <c r="B50" s="4"/>
      <c r="C50" s="5">
        <v>34.200000000000003</v>
      </c>
      <c r="D50" s="5" t="s">
        <v>33</v>
      </c>
      <c r="E50" s="5"/>
      <c r="F50" s="5" t="s">
        <v>34</v>
      </c>
      <c r="G50" s="5"/>
      <c r="H50" s="4">
        <v>49</v>
      </c>
      <c r="I50" s="4"/>
      <c r="J50" s="5">
        <v>34.200000000000003</v>
      </c>
      <c r="K50" t="str">
        <f t="shared" si="0"/>
        <v>GOAT CHEESE</v>
      </c>
      <c r="L50" t="str">
        <f t="shared" si="1"/>
        <v>TOPPINGS-2</v>
      </c>
      <c r="M50" t="str">
        <f t="shared" si="2"/>
        <v/>
      </c>
    </row>
    <row r="51" spans="2:13">
      <c r="B51" s="4"/>
      <c r="C51" s="5">
        <v>37</v>
      </c>
      <c r="D51" s="5" t="s">
        <v>37</v>
      </c>
      <c r="E51" s="5"/>
      <c r="F51" s="5" t="s">
        <v>34</v>
      </c>
      <c r="G51" s="5"/>
      <c r="H51" s="4">
        <v>50</v>
      </c>
      <c r="I51" s="4"/>
      <c r="J51" s="5">
        <v>37</v>
      </c>
      <c r="K51" t="str">
        <f t="shared" si="0"/>
        <v>KALE CABBAGE SLAW</v>
      </c>
      <c r="L51" t="str">
        <f t="shared" si="1"/>
        <v>TOPPINGS-2</v>
      </c>
      <c r="M51" t="str">
        <f t="shared" si="2"/>
        <v/>
      </c>
    </row>
    <row r="52" spans="2:13">
      <c r="B52" s="4"/>
      <c r="C52" s="7">
        <v>38</v>
      </c>
      <c r="D52" s="7" t="s">
        <v>38</v>
      </c>
      <c r="E52" s="7"/>
      <c r="F52" s="7" t="s">
        <v>34</v>
      </c>
      <c r="G52" s="7"/>
      <c r="H52" s="4">
        <v>51</v>
      </c>
      <c r="I52" s="4"/>
      <c r="J52" s="7">
        <v>38</v>
      </c>
      <c r="K52" t="str">
        <f t="shared" si="0"/>
        <v>ROASTED TOMATOES</v>
      </c>
      <c r="L52" t="str">
        <f t="shared" si="1"/>
        <v>TOPPINGS-2</v>
      </c>
      <c r="M52" t="str">
        <f t="shared" si="2"/>
        <v/>
      </c>
    </row>
    <row r="53" spans="2:13">
      <c r="B53" s="4"/>
      <c r="C53" s="5">
        <v>39</v>
      </c>
      <c r="D53" s="5" t="s">
        <v>39</v>
      </c>
      <c r="E53" s="5"/>
      <c r="F53" s="5" t="s">
        <v>34</v>
      </c>
      <c r="G53" s="5"/>
      <c r="H53" s="4">
        <v>52</v>
      </c>
      <c r="I53" s="4"/>
      <c r="J53" s="5">
        <v>39</v>
      </c>
      <c r="K53" t="str">
        <f t="shared" si="0"/>
        <v>FETA CHEESE</v>
      </c>
      <c r="L53" t="str">
        <f t="shared" si="1"/>
        <v>TOPPINGS-2</v>
      </c>
      <c r="M53" t="str">
        <f t="shared" si="2"/>
        <v/>
      </c>
    </row>
    <row r="54" spans="2:13">
      <c r="B54" s="4"/>
      <c r="C54" s="5">
        <v>37.200000000000003</v>
      </c>
      <c r="D54" s="5" t="s">
        <v>37</v>
      </c>
      <c r="E54" s="5"/>
      <c r="F54" s="5" t="s">
        <v>34</v>
      </c>
      <c r="G54" s="5"/>
      <c r="H54" s="4">
        <v>53</v>
      </c>
      <c r="I54" s="4"/>
      <c r="J54" s="5">
        <v>37.200000000000003</v>
      </c>
      <c r="K54" t="str">
        <f t="shared" si="0"/>
        <v>KALE CABBAGE SLAW</v>
      </c>
      <c r="L54" t="str">
        <f t="shared" si="1"/>
        <v>TOPPINGS-2</v>
      </c>
      <c r="M54" t="str">
        <f t="shared" si="2"/>
        <v/>
      </c>
    </row>
    <row r="55" spans="2:13">
      <c r="B55" s="4"/>
      <c r="C55" s="5">
        <v>40</v>
      </c>
      <c r="D55" s="5" t="s">
        <v>40</v>
      </c>
      <c r="E55" s="5"/>
      <c r="F55" s="5" t="s">
        <v>34</v>
      </c>
      <c r="G55" s="5"/>
      <c r="H55" s="4">
        <v>54</v>
      </c>
      <c r="I55" s="4"/>
      <c r="J55" s="5">
        <v>40</v>
      </c>
      <c r="K55" t="str">
        <f t="shared" si="0"/>
        <v>AVOCADOS</v>
      </c>
      <c r="L55" t="str">
        <f t="shared" si="1"/>
        <v>TOPPINGS-2</v>
      </c>
      <c r="M55" t="str">
        <f t="shared" si="2"/>
        <v/>
      </c>
    </row>
    <row r="56" spans="2:13">
      <c r="B56" s="4"/>
      <c r="C56" s="5">
        <v>41</v>
      </c>
      <c r="D56" s="5" t="s">
        <v>41</v>
      </c>
      <c r="E56" s="5"/>
      <c r="F56" s="5" t="s">
        <v>34</v>
      </c>
      <c r="G56" s="5"/>
      <c r="H56" s="4">
        <v>55</v>
      </c>
      <c r="I56" s="4"/>
      <c r="J56" s="5">
        <v>41</v>
      </c>
      <c r="K56" t="str">
        <f t="shared" si="0"/>
        <v>SHAVED PARMA</v>
      </c>
      <c r="L56" t="str">
        <f t="shared" si="1"/>
        <v>TOPPINGS-2</v>
      </c>
      <c r="M56" t="str">
        <f t="shared" si="2"/>
        <v/>
      </c>
    </row>
    <row r="57" spans="2:13">
      <c r="B57" s="4"/>
      <c r="C57" s="5">
        <v>42</v>
      </c>
      <c r="D57" s="5" t="s">
        <v>42</v>
      </c>
      <c r="E57" s="5"/>
      <c r="F57" s="5" t="s">
        <v>34</v>
      </c>
      <c r="G57" s="5"/>
      <c r="H57" s="4">
        <v>56</v>
      </c>
      <c r="I57" s="4"/>
      <c r="J57" s="5">
        <v>42</v>
      </c>
      <c r="K57" t="str">
        <f t="shared" si="0"/>
        <v>BLUE CHEESE</v>
      </c>
      <c r="L57" t="str">
        <f t="shared" si="1"/>
        <v>TOPPINGS-2</v>
      </c>
      <c r="M57" t="str">
        <f t="shared" si="2"/>
        <v/>
      </c>
    </row>
    <row r="58" spans="2:13">
      <c r="B58" s="4"/>
      <c r="C58" s="5">
        <v>40.200000000000003</v>
      </c>
      <c r="D58" s="5" t="s">
        <v>40</v>
      </c>
      <c r="E58" s="5"/>
      <c r="F58" s="5" t="s">
        <v>34</v>
      </c>
      <c r="G58" s="5"/>
      <c r="H58" s="4">
        <v>57</v>
      </c>
      <c r="I58" s="4"/>
      <c r="J58" s="5">
        <v>40.200000000000003</v>
      </c>
      <c r="K58" t="str">
        <f t="shared" si="0"/>
        <v>AVOCADOS</v>
      </c>
      <c r="L58" t="str">
        <f t="shared" si="1"/>
        <v>TOPPINGS-2</v>
      </c>
      <c r="M58" t="str">
        <f t="shared" si="2"/>
        <v/>
      </c>
    </row>
    <row r="59" spans="2:13">
      <c r="B59" s="4"/>
      <c r="C59" s="5">
        <v>43</v>
      </c>
      <c r="D59" s="8" t="s">
        <v>43</v>
      </c>
      <c r="E59" s="8"/>
      <c r="F59" s="5" t="s">
        <v>34</v>
      </c>
      <c r="G59" s="5" t="s">
        <v>44</v>
      </c>
      <c r="H59" s="4">
        <v>58</v>
      </c>
      <c r="I59" s="4"/>
      <c r="J59" s="5">
        <v>43</v>
      </c>
      <c r="K59" t="str">
        <f t="shared" si="0"/>
        <v>GREEN GODDESS RANCH</v>
      </c>
      <c r="L59" t="str">
        <f t="shared" si="1"/>
        <v>TOPPINGS-2</v>
      </c>
      <c r="M59" t="str">
        <f t="shared" si="2"/>
        <v>DRESSINGS</v>
      </c>
    </row>
    <row r="60" spans="2:13" ht="24">
      <c r="B60" s="4"/>
      <c r="C60" s="7">
        <v>43</v>
      </c>
      <c r="D60" s="9" t="s">
        <v>45</v>
      </c>
      <c r="E60" s="9"/>
      <c r="F60" s="7" t="s">
        <v>34</v>
      </c>
      <c r="G60" s="7" t="s">
        <v>44</v>
      </c>
      <c r="H60" s="4">
        <v>59</v>
      </c>
      <c r="I60" s="4"/>
      <c r="J60" s="7">
        <v>43</v>
      </c>
      <c r="K60" t="str">
        <f t="shared" si="0"/>
        <v>PEPPERCORN TAHINA DRESSING</v>
      </c>
      <c r="L60" t="str">
        <f t="shared" si="1"/>
        <v>TOPPINGS-2</v>
      </c>
      <c r="M60" t="str">
        <f t="shared" si="2"/>
        <v>DRESSINGS</v>
      </c>
    </row>
    <row r="61" spans="2:13">
      <c r="B61" s="4"/>
      <c r="C61" s="5">
        <v>43</v>
      </c>
      <c r="D61" s="10" t="s">
        <v>46</v>
      </c>
      <c r="E61" s="10"/>
      <c r="F61" s="5" t="s">
        <v>34</v>
      </c>
      <c r="G61" s="5" t="s">
        <v>44</v>
      </c>
      <c r="H61" s="4">
        <v>60</v>
      </c>
      <c r="I61" s="4"/>
      <c r="J61" s="5">
        <v>43</v>
      </c>
      <c r="K61" t="str">
        <f t="shared" si="0"/>
        <v>SPICY CASHEW DRESSING</v>
      </c>
      <c r="L61" t="str">
        <f t="shared" si="1"/>
        <v>TOPPINGS-2</v>
      </c>
      <c r="M61" t="str">
        <f t="shared" si="2"/>
        <v>DRESSINGS</v>
      </c>
    </row>
    <row r="62" spans="2:13" ht="26">
      <c r="B62" s="4"/>
      <c r="C62" s="5">
        <v>43</v>
      </c>
      <c r="D62" s="10" t="s">
        <v>47</v>
      </c>
      <c r="E62" s="10"/>
      <c r="F62" s="5" t="s">
        <v>34</v>
      </c>
      <c r="G62" s="5" t="s">
        <v>44</v>
      </c>
      <c r="H62" s="4">
        <v>61</v>
      </c>
      <c r="I62" s="4"/>
      <c r="J62" s="5">
        <v>43</v>
      </c>
      <c r="K62" t="str">
        <f t="shared" si="0"/>
        <v>LIME CILANTRO JALAPEÑO VINAIGRETTE</v>
      </c>
      <c r="L62" t="str">
        <f t="shared" si="1"/>
        <v>TOPPINGS-2</v>
      </c>
      <c r="M62" t="str">
        <f t="shared" si="2"/>
        <v>DRESSINGS</v>
      </c>
    </row>
    <row r="63" spans="2:13" ht="26">
      <c r="B63" s="4"/>
      <c r="C63" s="5">
        <v>43</v>
      </c>
      <c r="D63" s="10" t="s">
        <v>48</v>
      </c>
      <c r="E63" s="10"/>
      <c r="F63" s="5" t="s">
        <v>34</v>
      </c>
      <c r="G63" s="5" t="s">
        <v>44</v>
      </c>
      <c r="H63" s="4">
        <v>62</v>
      </c>
      <c r="I63" s="4"/>
      <c r="J63" s="5">
        <v>43</v>
      </c>
      <c r="K63" t="str">
        <f t="shared" si="0"/>
        <v>MISO SESAME GINGER DRESSING</v>
      </c>
      <c r="L63" t="str">
        <f t="shared" si="1"/>
        <v>TOPPINGS-2</v>
      </c>
      <c r="M63" t="str">
        <f t="shared" si="2"/>
        <v>DRESSINGS</v>
      </c>
    </row>
    <row r="64" spans="2:13">
      <c r="B64" s="4"/>
      <c r="C64" s="5">
        <v>43</v>
      </c>
      <c r="D64" s="10" t="s">
        <v>49</v>
      </c>
      <c r="E64" s="10"/>
      <c r="F64" s="5" t="s">
        <v>34</v>
      </c>
      <c r="G64" s="5" t="s">
        <v>44</v>
      </c>
      <c r="H64" s="4">
        <v>63</v>
      </c>
      <c r="I64" s="4"/>
      <c r="J64" s="5">
        <v>43</v>
      </c>
      <c r="K64" t="str">
        <f t="shared" si="0"/>
        <v>BALSAMIC VINAIGRETTE</v>
      </c>
      <c r="L64" t="str">
        <f t="shared" si="1"/>
        <v>TOPPINGS-2</v>
      </c>
      <c r="M64" t="str">
        <f t="shared" si="2"/>
        <v>DRESSINGS</v>
      </c>
    </row>
    <row r="65" spans="2:13">
      <c r="B65" s="4"/>
      <c r="C65" s="5">
        <v>43</v>
      </c>
      <c r="D65" s="10" t="s">
        <v>50</v>
      </c>
      <c r="E65" s="10"/>
      <c r="F65" s="5" t="s">
        <v>34</v>
      </c>
      <c r="G65" s="5" t="s">
        <v>44</v>
      </c>
      <c r="H65" s="4">
        <v>64</v>
      </c>
      <c r="I65" s="4"/>
      <c r="J65" s="5">
        <v>43</v>
      </c>
      <c r="K65" t="str">
        <f t="shared" si="0"/>
        <v>CAESAR DRESSING</v>
      </c>
      <c r="L65" t="str">
        <f t="shared" si="1"/>
        <v>TOPPINGS-2</v>
      </c>
      <c r="M65" t="str">
        <f t="shared" si="2"/>
        <v>DRESSINGS</v>
      </c>
    </row>
    <row r="66" spans="2:13">
      <c r="B66" s="4"/>
      <c r="C66" s="5">
        <v>43</v>
      </c>
      <c r="D66" s="10" t="s">
        <v>51</v>
      </c>
      <c r="E66" s="10"/>
      <c r="F66" s="5" t="s">
        <v>34</v>
      </c>
      <c r="G66" s="5" t="s">
        <v>44</v>
      </c>
      <c r="H66" s="4">
        <v>65</v>
      </c>
      <c r="I66" s="4"/>
      <c r="J66" s="5">
        <v>43</v>
      </c>
      <c r="K66" t="str">
        <f t="shared" si="0"/>
        <v>PESTO VINAIGRETTE</v>
      </c>
      <c r="L66" t="str">
        <f t="shared" si="1"/>
        <v>TOPPINGS-2</v>
      </c>
      <c r="M66" t="str">
        <f t="shared" si="2"/>
        <v>DRESSINGS</v>
      </c>
    </row>
    <row r="67" spans="2:13">
      <c r="B67" s="4"/>
      <c r="C67" s="5">
        <v>43</v>
      </c>
      <c r="D67" s="10" t="s">
        <v>52</v>
      </c>
      <c r="E67" s="10"/>
      <c r="F67" s="5" t="s">
        <v>34</v>
      </c>
      <c r="G67" s="5" t="s">
        <v>44</v>
      </c>
      <c r="H67" s="4">
        <v>66</v>
      </c>
      <c r="I67" s="4"/>
      <c r="J67" s="5">
        <v>43</v>
      </c>
      <c r="K67" t="str">
        <f t="shared" ref="K67:K83" si="3">UPPER(D67)</f>
        <v>SWEETGREEN HOT SAUCE</v>
      </c>
      <c r="L67" t="str">
        <f t="shared" ref="L67:L83" si="4">UPPER(F67)</f>
        <v>TOPPINGS-2</v>
      </c>
      <c r="M67" t="str">
        <f t="shared" ref="M67:M83" si="5">UPPER(G67)</f>
        <v>DRESSINGS</v>
      </c>
    </row>
    <row r="68" spans="2:13">
      <c r="B68" s="4"/>
      <c r="C68" s="5">
        <v>44</v>
      </c>
      <c r="D68" s="5" t="s">
        <v>53</v>
      </c>
      <c r="E68" s="5"/>
      <c r="F68" s="5" t="s">
        <v>19</v>
      </c>
      <c r="G68" s="5" t="s">
        <v>54</v>
      </c>
      <c r="H68" s="4">
        <v>67</v>
      </c>
      <c r="I68" s="4"/>
      <c r="J68" s="5">
        <v>44</v>
      </c>
      <c r="K68" t="str">
        <f t="shared" si="3"/>
        <v>SUNFLOWER SEEDS</v>
      </c>
      <c r="L68" t="str">
        <f t="shared" si="4"/>
        <v>TOPPINGS-1</v>
      </c>
      <c r="M68" t="str">
        <f t="shared" si="5"/>
        <v>CRUNCHES</v>
      </c>
    </row>
    <row r="69" spans="2:13">
      <c r="B69" s="4"/>
      <c r="C69" s="5">
        <v>45</v>
      </c>
      <c r="D69" s="5" t="s">
        <v>55</v>
      </c>
      <c r="E69" s="5"/>
      <c r="F69" s="5" t="s">
        <v>19</v>
      </c>
      <c r="G69" s="5" t="s">
        <v>54</v>
      </c>
      <c r="H69" s="4">
        <v>68</v>
      </c>
      <c r="I69" s="4"/>
      <c r="J69" s="5">
        <v>45</v>
      </c>
      <c r="K69" t="str">
        <f t="shared" si="3"/>
        <v>TORTILLA CHIPS</v>
      </c>
      <c r="L69" t="str">
        <f t="shared" si="4"/>
        <v>TOPPINGS-1</v>
      </c>
      <c r="M69" t="str">
        <f t="shared" si="5"/>
        <v>CRUNCHES</v>
      </c>
    </row>
    <row r="70" spans="2:13">
      <c r="B70" s="4"/>
      <c r="C70" s="5">
        <v>46</v>
      </c>
      <c r="D70" s="5" t="s">
        <v>56</v>
      </c>
      <c r="E70" s="5"/>
      <c r="F70" s="5" t="s">
        <v>19</v>
      </c>
      <c r="G70" s="5" t="s">
        <v>54</v>
      </c>
      <c r="H70" s="4">
        <v>69</v>
      </c>
      <c r="I70" s="4"/>
      <c r="J70" s="5">
        <v>46</v>
      </c>
      <c r="K70" t="str">
        <f t="shared" si="3"/>
        <v>BREADCRUMBS</v>
      </c>
      <c r="L70" t="str">
        <f t="shared" si="4"/>
        <v>TOPPINGS-1</v>
      </c>
      <c r="M70" t="str">
        <f t="shared" si="5"/>
        <v>CRUNCHES</v>
      </c>
    </row>
    <row r="71" spans="2:13">
      <c r="B71" s="4"/>
      <c r="C71" s="5">
        <v>47</v>
      </c>
      <c r="D71" s="11" t="s">
        <v>57</v>
      </c>
      <c r="E71" s="11"/>
      <c r="F71" s="5" t="s">
        <v>19</v>
      </c>
      <c r="G71" s="5" t="s">
        <v>54</v>
      </c>
      <c r="H71" s="4">
        <v>70</v>
      </c>
      <c r="I71" s="4"/>
      <c r="J71" s="5">
        <v>47</v>
      </c>
      <c r="K71" t="str">
        <f t="shared" si="3"/>
        <v>EMPTY</v>
      </c>
      <c r="L71" t="str">
        <f t="shared" si="4"/>
        <v>TOPPINGS-1</v>
      </c>
      <c r="M71" t="str">
        <f t="shared" si="5"/>
        <v>CRUNCHES</v>
      </c>
    </row>
    <row r="72" spans="2:13">
      <c r="B72" s="4"/>
      <c r="C72" s="5">
        <v>48</v>
      </c>
      <c r="D72" s="5" t="s">
        <v>58</v>
      </c>
      <c r="E72" s="5"/>
      <c r="F72" s="5" t="s">
        <v>19</v>
      </c>
      <c r="G72" s="5" t="s">
        <v>54</v>
      </c>
      <c r="H72" s="4">
        <v>71</v>
      </c>
      <c r="I72" s="4"/>
      <c r="J72" s="5">
        <v>48</v>
      </c>
      <c r="K72" t="str">
        <f t="shared" si="3"/>
        <v>ALMONDS</v>
      </c>
      <c r="L72" t="str">
        <f t="shared" si="4"/>
        <v>TOPPINGS-1</v>
      </c>
      <c r="M72" t="str">
        <f t="shared" si="5"/>
        <v>CRUNCHES</v>
      </c>
    </row>
    <row r="73" spans="2:13">
      <c r="B73" s="4"/>
      <c r="C73" s="5">
        <v>49</v>
      </c>
      <c r="D73" s="5" t="s">
        <v>59</v>
      </c>
      <c r="E73" s="5"/>
      <c r="F73" s="5" t="s">
        <v>34</v>
      </c>
      <c r="G73" s="5" t="s">
        <v>54</v>
      </c>
      <c r="H73" s="4">
        <v>72</v>
      </c>
      <c r="I73" s="4"/>
      <c r="J73" s="5">
        <v>49</v>
      </c>
      <c r="K73" t="str">
        <f t="shared" si="3"/>
        <v>RAISONS</v>
      </c>
      <c r="L73" t="str">
        <f t="shared" si="4"/>
        <v>TOPPINGS-2</v>
      </c>
      <c r="M73" t="str">
        <f t="shared" si="5"/>
        <v>CRUNCHES</v>
      </c>
    </row>
    <row r="74" spans="2:13">
      <c r="B74" s="4"/>
      <c r="C74" s="5">
        <v>50</v>
      </c>
      <c r="D74" s="5" t="s">
        <v>60</v>
      </c>
      <c r="E74" s="5"/>
      <c r="F74" s="5" t="s">
        <v>34</v>
      </c>
      <c r="G74" s="5" t="s">
        <v>54</v>
      </c>
      <c r="H74" s="4">
        <v>73</v>
      </c>
      <c r="I74" s="4"/>
      <c r="J74" s="5">
        <v>50</v>
      </c>
      <c r="K74" t="str">
        <f t="shared" si="3"/>
        <v>PARMA CRISPS</v>
      </c>
      <c r="L74" t="str">
        <f t="shared" si="4"/>
        <v>TOPPINGS-2</v>
      </c>
      <c r="M74" t="str">
        <f t="shared" si="5"/>
        <v>CRUNCHES</v>
      </c>
    </row>
    <row r="75" spans="2:13">
      <c r="B75" s="4"/>
      <c r="C75" s="5">
        <v>51</v>
      </c>
      <c r="D75" s="7" t="s">
        <v>61</v>
      </c>
      <c r="E75" s="7"/>
      <c r="F75" s="5" t="s">
        <v>34</v>
      </c>
      <c r="G75" s="5" t="s">
        <v>54</v>
      </c>
      <c r="H75" s="4">
        <v>74</v>
      </c>
      <c r="I75" s="4"/>
      <c r="J75" s="5">
        <v>51</v>
      </c>
      <c r="K75" t="str">
        <f t="shared" si="3"/>
        <v>DRIED APRICOTS</v>
      </c>
      <c r="L75" t="str">
        <f t="shared" si="4"/>
        <v>TOPPINGS-2</v>
      </c>
      <c r="M75" t="str">
        <f t="shared" si="5"/>
        <v>CRUNCHES</v>
      </c>
    </row>
    <row r="76" spans="2:13">
      <c r="B76" s="4"/>
      <c r="C76" s="5">
        <v>52</v>
      </c>
      <c r="D76" s="10" t="s">
        <v>62</v>
      </c>
      <c r="E76" s="10"/>
      <c r="F76" s="5" t="s">
        <v>34</v>
      </c>
      <c r="G76" s="5" t="s">
        <v>54</v>
      </c>
      <c r="H76" s="4">
        <v>75</v>
      </c>
      <c r="I76" s="4"/>
      <c r="J76" s="5">
        <v>52</v>
      </c>
      <c r="K76" t="str">
        <f t="shared" si="3"/>
        <v>CRUSHED RED PEPPER</v>
      </c>
      <c r="L76" t="str">
        <f t="shared" si="4"/>
        <v>TOPPINGS-2</v>
      </c>
      <c r="M76" t="str">
        <f t="shared" si="5"/>
        <v>CRUNCHES</v>
      </c>
    </row>
    <row r="77" spans="2:13">
      <c r="B77" s="4"/>
      <c r="C77" s="5">
        <v>53</v>
      </c>
      <c r="D77" s="11" t="s">
        <v>57</v>
      </c>
      <c r="E77" s="11"/>
      <c r="F77" s="5" t="s">
        <v>34</v>
      </c>
      <c r="G77" s="5" t="s">
        <v>54</v>
      </c>
      <c r="H77" s="4">
        <v>76</v>
      </c>
      <c r="I77" s="4"/>
      <c r="J77" s="5">
        <v>53</v>
      </c>
      <c r="K77" t="str">
        <f t="shared" si="3"/>
        <v>EMPTY</v>
      </c>
      <c r="L77" t="str">
        <f t="shared" si="4"/>
        <v>TOPPINGS-2</v>
      </c>
      <c r="M77" t="str">
        <f t="shared" si="5"/>
        <v>CRUNCHES</v>
      </c>
    </row>
    <row r="78" spans="2:13">
      <c r="B78" s="4"/>
      <c r="C78" s="5">
        <v>54</v>
      </c>
      <c r="D78" s="10" t="s">
        <v>63</v>
      </c>
      <c r="E78" s="10"/>
      <c r="F78" s="5" t="s">
        <v>34</v>
      </c>
      <c r="G78" s="5" t="s">
        <v>54</v>
      </c>
      <c r="H78" s="4">
        <v>77</v>
      </c>
      <c r="I78" s="4"/>
      <c r="J78" s="5">
        <v>54</v>
      </c>
      <c r="K78" t="str">
        <f t="shared" si="3"/>
        <v>EXTRA VIRGIN OLIVE OIL</v>
      </c>
      <c r="L78" t="str">
        <f t="shared" si="4"/>
        <v>TOPPINGS-2</v>
      </c>
      <c r="M78" t="str">
        <f t="shared" si="5"/>
        <v>CRUNCHES</v>
      </c>
    </row>
    <row r="79" spans="2:13">
      <c r="B79" s="4"/>
      <c r="C79" s="5">
        <v>55</v>
      </c>
      <c r="D79" s="10" t="s">
        <v>64</v>
      </c>
      <c r="E79" s="10"/>
      <c r="F79" s="5" t="s">
        <v>34</v>
      </c>
      <c r="G79" s="5" t="s">
        <v>54</v>
      </c>
      <c r="H79" s="4">
        <v>78</v>
      </c>
      <c r="I79" s="4"/>
      <c r="J79" s="5">
        <v>55</v>
      </c>
      <c r="K79" t="str">
        <f t="shared" si="3"/>
        <v>BALSAMIC VINEGAR</v>
      </c>
      <c r="L79" t="str">
        <f t="shared" si="4"/>
        <v>TOPPINGS-2</v>
      </c>
      <c r="M79" t="str">
        <f t="shared" si="5"/>
        <v>CRUNCHES</v>
      </c>
    </row>
    <row r="80" spans="2:13">
      <c r="B80" s="4"/>
      <c r="C80" s="5">
        <v>56</v>
      </c>
      <c r="D80" s="10" t="s">
        <v>65</v>
      </c>
      <c r="E80" s="10"/>
      <c r="F80" s="5" t="s">
        <v>34</v>
      </c>
      <c r="G80" s="5" t="s">
        <v>66</v>
      </c>
      <c r="H80" s="4">
        <v>79</v>
      </c>
      <c r="I80" s="4"/>
      <c r="J80" s="5">
        <v>56</v>
      </c>
      <c r="K80" t="str">
        <f t="shared" si="3"/>
        <v>CHIMICHURRI SAUCE</v>
      </c>
      <c r="L80" t="str">
        <f t="shared" si="4"/>
        <v>TOPPINGS-2</v>
      </c>
      <c r="M80" t="str">
        <f t="shared" si="5"/>
        <v>SAUCES</v>
      </c>
    </row>
    <row r="81" spans="2:13">
      <c r="B81" s="4"/>
      <c r="C81" s="5">
        <v>56</v>
      </c>
      <c r="D81" s="10" t="s">
        <v>67</v>
      </c>
      <c r="E81" s="10"/>
      <c r="F81" s="5" t="s">
        <v>34</v>
      </c>
      <c r="G81" s="5" t="s">
        <v>66</v>
      </c>
      <c r="H81" s="4">
        <v>80</v>
      </c>
      <c r="I81" s="4"/>
      <c r="J81" s="5">
        <v>56</v>
      </c>
      <c r="K81" t="str">
        <f t="shared" si="3"/>
        <v>HOT HONEY MUSTARD SAUCE</v>
      </c>
      <c r="L81" t="str">
        <f t="shared" si="4"/>
        <v>TOPPINGS-2</v>
      </c>
      <c r="M81" t="str">
        <f t="shared" si="5"/>
        <v>SAUCES</v>
      </c>
    </row>
    <row r="82" spans="2:13">
      <c r="B82" s="4"/>
      <c r="C82" s="5">
        <v>56</v>
      </c>
      <c r="D82" s="10" t="s">
        <v>68</v>
      </c>
      <c r="E82" s="10"/>
      <c r="F82" s="5" t="s">
        <v>34</v>
      </c>
      <c r="G82" s="5" t="s">
        <v>66</v>
      </c>
      <c r="H82" s="4">
        <v>81</v>
      </c>
      <c r="I82" s="4"/>
      <c r="J82" s="5">
        <v>56</v>
      </c>
      <c r="K82" t="str">
        <f t="shared" si="3"/>
        <v>SPICY CASHEW PESTO</v>
      </c>
      <c r="L82" t="str">
        <f t="shared" si="4"/>
        <v>TOPPINGS-2</v>
      </c>
      <c r="M82" t="str">
        <f t="shared" si="5"/>
        <v>SAUCES</v>
      </c>
    </row>
    <row r="83" spans="2:13">
      <c r="B83" s="4"/>
      <c r="C83" s="5">
        <v>57</v>
      </c>
      <c r="D83" s="5" t="s">
        <v>56</v>
      </c>
      <c r="E83" s="5"/>
      <c r="F83" s="5" t="s">
        <v>34</v>
      </c>
      <c r="G83" s="5" t="s">
        <v>54</v>
      </c>
      <c r="H83" s="4">
        <v>82</v>
      </c>
      <c r="I83" s="4"/>
      <c r="J83" s="5">
        <v>57</v>
      </c>
      <c r="K83" t="str">
        <f t="shared" si="3"/>
        <v>BREADCRUMBS</v>
      </c>
      <c r="L83" t="str">
        <f t="shared" si="4"/>
        <v>TOPPINGS-2</v>
      </c>
      <c r="M83" t="str">
        <f t="shared" si="5"/>
        <v>CRUNCHES</v>
      </c>
    </row>
    <row r="84" spans="2:13">
      <c r="B84" s="5"/>
      <c r="C84" s="5"/>
      <c r="D84" s="5"/>
      <c r="E84" s="5"/>
      <c r="F84" s="5"/>
      <c r="G84" s="5"/>
      <c r="H84" s="5"/>
      <c r="I84" s="5"/>
      <c r="J84" s="5"/>
    </row>
    <row r="85" spans="2:13">
      <c r="B85" s="5"/>
      <c r="C85" s="5"/>
      <c r="D85" s="5"/>
      <c r="E85" s="5"/>
      <c r="F85" s="5"/>
      <c r="G85" s="5"/>
      <c r="H85" s="5"/>
      <c r="I85" s="5"/>
      <c r="J85" s="5"/>
    </row>
    <row r="86" spans="2:13">
      <c r="B86" s="5"/>
      <c r="C86" s="5"/>
      <c r="D86" s="12"/>
      <c r="E86" s="12"/>
      <c r="F86" s="12"/>
      <c r="G86" s="12"/>
      <c r="H86" s="5"/>
      <c r="I86" s="5"/>
      <c r="J86" s="5"/>
    </row>
    <row r="87" spans="2:13" ht="26">
      <c r="B87" s="5"/>
      <c r="C87" s="5"/>
      <c r="D87" s="10" t="s">
        <v>69</v>
      </c>
      <c r="E87" s="10"/>
      <c r="F87" s="12"/>
      <c r="G87" s="13" t="s">
        <v>44</v>
      </c>
      <c r="H87" s="5"/>
      <c r="I87" s="5"/>
      <c r="J87" s="5"/>
    </row>
    <row r="88" spans="2:13" ht="26">
      <c r="B88" s="5"/>
      <c r="C88" s="5"/>
      <c r="D88" s="10" t="s">
        <v>70</v>
      </c>
      <c r="E88" s="10"/>
      <c r="F88" s="12"/>
      <c r="G88" s="13" t="s">
        <v>44</v>
      </c>
      <c r="H88" s="5"/>
      <c r="I88" s="5"/>
      <c r="J88" s="5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READ_ME</vt:lpstr>
      <vt:lpstr>ID_LIBRARY</vt:lpstr>
      <vt:lpstr>STORE_ID</vt:lpstr>
      <vt:lpstr>UTENSILS</vt:lpstr>
      <vt:lpstr>S220_INGREDIENTS</vt:lpstr>
      <vt:lpstr>DRESSINGS</vt:lpstr>
      <vt:lpstr>INGREDIENT_POSITION</vt:lpstr>
      <vt:lpstr>ZONE_CALCULATOR</vt:lpstr>
      <vt:lpstr>INGREDIENTS_1</vt:lpstr>
      <vt:lpstr>IMIX for Customs</vt:lpstr>
      <vt:lpstr>AUTOMATION TEST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Martinez</dc:creator>
  <cp:lastModifiedBy>Eli Martinez</cp:lastModifiedBy>
  <dcterms:created xsi:type="dcterms:W3CDTF">2020-05-12T16:50:54Z</dcterms:created>
  <dcterms:modified xsi:type="dcterms:W3CDTF">2020-07-10T01:13:53Z</dcterms:modified>
</cp:coreProperties>
</file>