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codebasics_dataanalyst\Excel\3 cleaning bad data\"/>
    </mc:Choice>
  </mc:AlternateContent>
  <xr:revisionPtr revIDLastSave="0" documentId="13_ncr:1_{1DDD5062-4C43-41DA-BDE2-B47197B4B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J8" i="1"/>
  <c r="J9" i="1"/>
  <c r="J10" i="1"/>
  <c r="J11" i="1"/>
  <c r="J12" i="1"/>
  <c r="J13" i="1"/>
  <c r="J14" i="1"/>
  <c r="J15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<sst xmlns="http://schemas.openxmlformats.org/spreadsheetml/2006/main" count="299" uniqueCount="163">
  <si>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</si>
  <si>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</si>
  <si>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</si>
  <si>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</si>
  <si>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</si>
  <si>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</si>
  <si>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</si>
  <si>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</si>
  <si>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</si>
  <si>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</si>
  <si>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</si>
  <si>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</si>
  <si>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</si>
  <si>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</si>
  <si>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</si>
  <si>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</si>
  <si>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</si>
  <si>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</si>
  <si>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</si>
  <si>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</si>
  <si>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</si>
  <si>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</si>
  <si>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</si>
  <si>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</si>
  <si>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</si>
  <si>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</si>
  <si>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</si>
  <si>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</si>
  <si>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</si>
  <si>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</si>
  <si>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</si>
  <si>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</si>
  <si>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</si>
  <si>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</si>
  <si>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</si>
  <si>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</si>
  <si>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</si>
  <si>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</si>
  <si>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</si>
  <si>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</si>
  <si>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</si>
  <si>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</si>
  <si>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</si>
  <si>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</si>
  <si>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</si>
  <si>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</si>
  <si>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</si>
  <si>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</si>
  <si>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</si>
  <si>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</si>
  <si>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</si>
  <si>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</si>
  <si>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</si>
  <si>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</si>
  <si>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</si>
  <si>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</si>
  <si>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</si>
  <si>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</si>
  <si>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</si>
  <si>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</si>
  <si>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</si>
  <si>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</si>
  <si>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</si>
  <si>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</si>
  <si>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</si>
  <si>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</si>
  <si>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</si>
  <si>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</si>
  <si>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</si>
  <si>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</si>
  <si>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</si>
  <si>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</si>
  <si>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</si>
  <si>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</si>
  <si>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</si>
  <si>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</si>
  <si>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</si>
  <si>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</si>
  <si>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</si>
  <si>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</si>
  <si>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</si>
  <si>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</si>
  <si>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</si>
  <si>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</si>
  <si>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</si>
  <si>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</si>
  <si>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</si>
  <si>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</si>
  <si>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</si>
  <si>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</si>
  <si>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</si>
  <si>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</si>
  <si>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</si>
  <si>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</si>
  <si>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</si>
  <si>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</si>
  <si>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</si>
  <si>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</si>
  <si>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</si>
  <si>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</si>
  <si>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</si>
  <si>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</si>
  <si>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</si>
  <si>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</si>
  <si>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</si>
  <si>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</si>
  <si>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</si>
  <si>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</si>
  <si>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</si>
  <si>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</si>
  <si>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</si>
  <si>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</si>
  <si>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</si>
  <si>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</si>
  <si>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</si>
  <si>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</si>
  <si>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</si>
  <si>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</si>
  <si>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</si>
  <si>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</si>
  <si>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</si>
  <si>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</si>
  <si>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</si>
  <si>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</si>
  <si>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</si>
  <si>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</si>
  <si>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</si>
  <si>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</si>
  <si>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</si>
  <si>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</si>
  <si>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</si>
  <si>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</si>
  <si>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</si>
  <si>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</si>
  <si>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</si>
  <si>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</si>
  <si>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</si>
  <si>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</si>
  <si>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</si>
  <si>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</si>
  <si>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</si>
  <si>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</si>
  <si>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</si>
  <si>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</si>
  <si>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</si>
  <si>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</si>
  <si>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</si>
  <si>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</si>
  <si>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</si>
  <si>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</si>
  <si>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</si>
  <si>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</si>
  <si>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</si>
  <si>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</si>
  <si>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</si>
  <si>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</si>
  <si>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movie_title</t>
  </si>
  <si>
    <t xml:space="preserve">item </t>
  </si>
  <si>
    <t>dosa</t>
  </si>
  <si>
    <t>burger</t>
  </si>
  <si>
    <t>chokha</t>
  </si>
  <si>
    <t>dal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</si>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</sst>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2" fillId="2" borderId="0" xfId="0" applyFont="1" applyFill="1" applyBorder="1"/>
    <xf numFmtId="0" fontId="0" fillId="3" borderId="4" xfId="0" applyNumberFormat="1" applyFill="1" applyBorder="1"/>
    <xf numFmtId="0" fontId="2" fillId="2" borderId="4" xfId="0" applyNumberFormat="1" applyFont="1" applyFill="1" applyBorder="1"/>
    <xf numFmtId="0" fontId="0" fillId="0" borderId="4" xfId="0" applyNumberFormat="1" applyBorder="1"/>
    <xf numFmtId="0" fontId="0" fillId="3" borderId="1" xfId="0" applyNumberFormat="1" applyFill="1" applyBorder="1"/>
    <xf numFmtId="0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120" zoomScaleNormal="120" workbookViewId="0">
      <selection activeCell="H2" sqref="H2"/>
    </sheetView>
  </sheetViews>
  <sheetFormatPr defaultRowHeight="14.4" x14ac:dyDescent="0.3"/>
  <cols>
    <col min="1" max="1" width="11" style="16" bestFit="1" customWidth="1"/>
    <col min="2" max="2" width="39.21875" bestFit="1" customWidth="1"/>
    <col min="3" max="3" width="10.109375" bestFit="1" customWidth="1"/>
    <col min="4" max="4" width="13.77734375" bestFit="1" customWidth="1"/>
    <col min="5" max="5" width="13.44140625" bestFit="1" customWidth="1"/>
    <col min="6" max="6" width="24.88671875" bestFit="1" customWidth="1"/>
    <col min="7" max="7" width="13.33203125" customWidth="1"/>
  </cols>
  <sheetData>
    <row r="1" spans="1:10" x14ac:dyDescent="0.3">
      <c r="A1" s="13" t="s">
        <v>0</v>
      </c>
      <c r="B1" s="5" t="s">
        <v>156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11" t="s">
        <v>28</v>
      </c>
    </row>
    <row r="2" spans="1:10" x14ac:dyDescent="0.3">
      <c r="A2" s="12">
        <v>101</v>
      </c>
      <c r="B2" s="7" t="s">
        <v>117</v>
      </c>
      <c r="C2" s="7" t="s">
        <v>6</v>
      </c>
      <c r="D2" s="7">
        <v>2022</v>
      </c>
      <c r="E2" s="7">
        <v>8.4</v>
      </c>
      <c r="F2" s="7" t="s">
        <v>115</v>
      </c>
      <c r="G2" s="8">
        <v>3</v>
      </c>
      <c r="H2">
        <f>INDEX(Financials[],MATCH(A2,Financials[movie_id],0),2)</f>
        <v>1</v>
      </c>
      <c r="I2" t="e">
        <f>INDEX(Financials[],MATCH(B2,Financials[budget],0),2)</f>
        <v>#N/A</v>
      </c>
    </row>
    <row r="3" spans="1:10" x14ac:dyDescent="0.3">
      <c r="A3" s="14">
        <v>102</v>
      </c>
      <c r="B3" s="9" t="s">
        <v>118</v>
      </c>
      <c r="C3" s="9" t="s">
        <v>7</v>
      </c>
      <c r="D3" s="9">
        <v>2022</v>
      </c>
      <c r="E3" s="9">
        <v>7</v>
      </c>
      <c r="F3" s="9" t="s">
        <v>8</v>
      </c>
      <c r="G3" s="10">
        <v>5</v>
      </c>
      <c r="H3">
        <f>INDEX(Financials[],MATCH(A3,Financials[movie_id],0),2)</f>
        <v>200</v>
      </c>
      <c r="J3">
        <f>MATCH(B2,B:B,)</f>
        <v>2</v>
      </c>
    </row>
    <row r="4" spans="1:10" x14ac:dyDescent="0.3">
      <c r="A4" s="12">
        <v>103</v>
      </c>
      <c r="B4" s="7" t="s">
        <v>119</v>
      </c>
      <c r="C4" s="7" t="s">
        <v>7</v>
      </c>
      <c r="D4" s="7">
        <v>2013</v>
      </c>
      <c r="E4" s="7">
        <v>6.8</v>
      </c>
      <c r="F4" s="7" t="s">
        <v>8</v>
      </c>
      <c r="G4" s="8">
        <v>5</v>
      </c>
      <c r="H4">
        <f>INDEX(Financials[],MATCH(A4,Financials[movie_id],0),2)</f>
        <v>165</v>
      </c>
      <c r="J4">
        <f t="shared" ref="J4:J15" si="0">MATCH(B3,B:B,)</f>
        <v>3</v>
      </c>
    </row>
    <row r="5" spans="1:10" x14ac:dyDescent="0.3">
      <c r="A5" s="14">
        <v>104</v>
      </c>
      <c r="B5" s="9" t="s">
        <v>120</v>
      </c>
      <c r="C5" s="9" t="s">
        <v>7</v>
      </c>
      <c r="D5" s="9">
        <v>2017</v>
      </c>
      <c r="E5" s="9">
        <v>7.9</v>
      </c>
      <c r="F5" s="9" t="s">
        <v>8</v>
      </c>
      <c r="G5" s="10">
        <v>5</v>
      </c>
      <c r="H5">
        <f>INDEX(Financials[],MATCH(A5,Financials[movie_id],0),2)</f>
        <v>180</v>
      </c>
      <c r="J5">
        <f t="shared" si="0"/>
        <v>4</v>
      </c>
    </row>
    <row r="6" spans="1:10" x14ac:dyDescent="0.3">
      <c r="A6" s="12">
        <v>105</v>
      </c>
      <c r="B6" s="7" t="s">
        <v>121</v>
      </c>
      <c r="C6" s="7" t="s">
        <v>7</v>
      </c>
      <c r="D6" s="7">
        <v>2022</v>
      </c>
      <c r="E6" s="7">
        <v>6.8</v>
      </c>
      <c r="F6" s="7" t="s">
        <v>8</v>
      </c>
      <c r="G6" s="8">
        <v>5</v>
      </c>
      <c r="H6">
        <f>INDEX(Financials[],MATCH(A6,Financials[movie_id],0),2)</f>
        <v>250</v>
      </c>
      <c r="J6">
        <f t="shared" si="0"/>
        <v>5</v>
      </c>
    </row>
    <row r="7" spans="1:10" x14ac:dyDescent="0.3">
      <c r="A7" s="14">
        <v>106</v>
      </c>
      <c r="B7" s="9" t="s">
        <v>122</v>
      </c>
      <c r="C7" s="9" t="s">
        <v>6</v>
      </c>
      <c r="D7" s="9">
        <v>1975</v>
      </c>
      <c r="E7" s="9">
        <v>8.1</v>
      </c>
      <c r="F7" s="9" t="s">
        <v>9</v>
      </c>
      <c r="G7" s="10">
        <v>1</v>
      </c>
      <c r="H7" t="e">
        <f>INDEX(Financials[],MATCH(A7,Financials[movie_id],0),2)</f>
        <v>#N/A</v>
      </c>
      <c r="J7">
        <f t="shared" si="0"/>
        <v>6</v>
      </c>
    </row>
    <row r="8" spans="1:10" x14ac:dyDescent="0.3">
      <c r="A8" s="12">
        <v>107</v>
      </c>
      <c r="B8" s="7" t="s">
        <v>123</v>
      </c>
      <c r="C8" s="7" t="s">
        <v>6</v>
      </c>
      <c r="D8" s="7">
        <v>1995</v>
      </c>
      <c r="E8" s="7">
        <v>8</v>
      </c>
      <c r="F8" s="7" t="s">
        <v>10</v>
      </c>
      <c r="G8" s="8">
        <v>1</v>
      </c>
      <c r="H8">
        <f>INDEX(Financials[],MATCH(A8,Financials[movie_id],0),2)</f>
        <v>400</v>
      </c>
      <c r="J8">
        <f t="shared" si="0"/>
        <v>7</v>
      </c>
    </row>
    <row r="9" spans="1:10" x14ac:dyDescent="0.3">
      <c r="A9" s="14">
        <v>108</v>
      </c>
      <c r="B9" s="9" t="s">
        <v>124</v>
      </c>
      <c r="C9" s="9" t="s">
        <v>6</v>
      </c>
      <c r="D9" s="9">
        <v>2009</v>
      </c>
      <c r="E9" s="9">
        <v>8.4</v>
      </c>
      <c r="F9" s="9" t="s">
        <v>11</v>
      </c>
      <c r="G9" s="10">
        <v>1</v>
      </c>
      <c r="H9">
        <f>INDEX(Financials[],MATCH(A9,Financials[movie_id],0),2)</f>
        <v>550</v>
      </c>
      <c r="J9">
        <f t="shared" si="0"/>
        <v>8</v>
      </c>
    </row>
    <row r="10" spans="1:10" x14ac:dyDescent="0.3">
      <c r="A10" s="12">
        <v>109</v>
      </c>
      <c r="B10" s="7" t="s">
        <v>125</v>
      </c>
      <c r="C10" s="7" t="s">
        <v>6</v>
      </c>
      <c r="D10" s="7">
        <v>2001</v>
      </c>
      <c r="E10" s="7">
        <v>7.4</v>
      </c>
      <c r="F10" s="7" t="s">
        <v>12</v>
      </c>
      <c r="G10" s="8">
        <v>1</v>
      </c>
      <c r="H10">
        <f>INDEX(Financials[],MATCH(A10,Financials[movie_id],0),2)</f>
        <v>390</v>
      </c>
      <c r="J10">
        <f t="shared" si="0"/>
        <v>9</v>
      </c>
    </row>
    <row r="11" spans="1:10" x14ac:dyDescent="0.3">
      <c r="A11" s="14">
        <v>110</v>
      </c>
      <c r="B11" s="9" t="s">
        <v>126</v>
      </c>
      <c r="C11" s="9" t="s">
        <v>6</v>
      </c>
      <c r="D11" s="9">
        <v>2015</v>
      </c>
      <c r="E11" s="9">
        <v>7.2</v>
      </c>
      <c r="F11" s="9" t="s">
        <v>114</v>
      </c>
      <c r="G11" s="10">
        <v>1</v>
      </c>
      <c r="H11">
        <f>INDEX(Financials[],MATCH(A11,Financials[movie_id],0),2)</f>
        <v>1.4</v>
      </c>
      <c r="J11">
        <f t="shared" si="0"/>
        <v>10</v>
      </c>
    </row>
    <row r="12" spans="1:10" x14ac:dyDescent="0.3">
      <c r="A12" s="12">
        <v>111</v>
      </c>
      <c r="B12" s="7" t="s">
        <v>127</v>
      </c>
      <c r="C12" s="7" t="s">
        <v>7</v>
      </c>
      <c r="D12" s="7">
        <v>1994</v>
      </c>
      <c r="E12" s="7">
        <v>9.3000000000000007</v>
      </c>
      <c r="F12" s="7" t="s">
        <v>13</v>
      </c>
      <c r="G12" s="8">
        <v>5</v>
      </c>
      <c r="H12">
        <f>INDEX(Financials[],MATCH(A12,Financials[movie_id],0),2)</f>
        <v>25</v>
      </c>
      <c r="J12">
        <f t="shared" si="0"/>
        <v>11</v>
      </c>
    </row>
    <row r="13" spans="1:10" x14ac:dyDescent="0.3">
      <c r="A13" s="14">
        <v>112</v>
      </c>
      <c r="B13" s="9" t="s">
        <v>128</v>
      </c>
      <c r="C13" s="9" t="s">
        <v>7</v>
      </c>
      <c r="D13" s="9">
        <v>2010</v>
      </c>
      <c r="E13" s="9">
        <v>8.8000000000000007</v>
      </c>
      <c r="F13" s="9" t="s">
        <v>14</v>
      </c>
      <c r="G13" s="10">
        <v>5</v>
      </c>
      <c r="H13" t="e">
        <f>INDEX(Financials[],MATCH(A13,Financials[movie_id],0),2)</f>
        <v>#N/A</v>
      </c>
      <c r="J13">
        <f t="shared" si="0"/>
        <v>12</v>
      </c>
    </row>
    <row r="14" spans="1:10" x14ac:dyDescent="0.3">
      <c r="A14" s="12">
        <v>113</v>
      </c>
      <c r="B14" s="7" t="s">
        <v>129</v>
      </c>
      <c r="C14" s="7" t="s">
        <v>7</v>
      </c>
      <c r="D14" s="7">
        <v>2014</v>
      </c>
      <c r="E14" s="7">
        <v>8.6</v>
      </c>
      <c r="F14" s="7" t="s">
        <v>14</v>
      </c>
      <c r="G14" s="8">
        <v>5</v>
      </c>
      <c r="H14">
        <f>INDEX(Financials[],MATCH(A14,Financials[movie_id],0),2)</f>
        <v>165</v>
      </c>
      <c r="J14">
        <f t="shared" si="0"/>
        <v>13</v>
      </c>
    </row>
    <row r="15" spans="1:10" x14ac:dyDescent="0.3">
      <c r="A15" s="14">
        <v>115</v>
      </c>
      <c r="B15" s="9" t="s">
        <v>130</v>
      </c>
      <c r="C15" s="9" t="s">
        <v>7</v>
      </c>
      <c r="D15" s="9">
        <v>2006</v>
      </c>
      <c r="E15" s="9">
        <v>8</v>
      </c>
      <c r="F15" s="9" t="s">
        <v>15</v>
      </c>
      <c r="G15" s="10">
        <v>5</v>
      </c>
      <c r="H15">
        <f>INDEX(Financials[],MATCH(A15,Financials[movie_id],0),2)</f>
        <v>55</v>
      </c>
      <c r="J15">
        <f t="shared" si="0"/>
        <v>14</v>
      </c>
    </row>
    <row r="16" spans="1:10" x14ac:dyDescent="0.3">
      <c r="A16" s="12">
        <v>116</v>
      </c>
      <c r="B16" s="7" t="s">
        <v>131</v>
      </c>
      <c r="C16" s="7" t="s">
        <v>7</v>
      </c>
      <c r="D16" s="7">
        <v>2000</v>
      </c>
      <c r="E16" s="7">
        <v>8.5</v>
      </c>
      <c r="F16" s="7" t="s">
        <v>20</v>
      </c>
      <c r="G16" s="8">
        <v>5</v>
      </c>
      <c r="H16">
        <f>INDEX(Financials[],MATCH(A16,Financials[movie_id],0),2)</f>
        <v>103</v>
      </c>
    </row>
    <row r="17" spans="1:8" x14ac:dyDescent="0.3">
      <c r="A17" s="14">
        <v>117</v>
      </c>
      <c r="B17" s="9" t="s">
        <v>132</v>
      </c>
      <c r="C17" s="9" t="s">
        <v>7</v>
      </c>
      <c r="D17" s="9">
        <v>1997</v>
      </c>
      <c r="E17" s="9">
        <v>7.9</v>
      </c>
      <c r="F17" s="9" t="s">
        <v>16</v>
      </c>
      <c r="G17" s="10">
        <v>5</v>
      </c>
      <c r="H17">
        <f>INDEX(Financials[],MATCH(A17,Financials[movie_id],0),2)</f>
        <v>200</v>
      </c>
    </row>
    <row r="18" spans="1:8" x14ac:dyDescent="0.3">
      <c r="A18" s="12">
        <v>118</v>
      </c>
      <c r="B18" s="7" t="s">
        <v>133</v>
      </c>
      <c r="C18" s="7" t="s">
        <v>7</v>
      </c>
      <c r="D18" s="7">
        <v>1946</v>
      </c>
      <c r="E18" s="7">
        <v>8.6</v>
      </c>
      <c r="F18" s="7" t="s">
        <v>17</v>
      </c>
      <c r="G18" s="8">
        <v>5</v>
      </c>
      <c r="H18">
        <f>INDEX(Financials[],MATCH(A18,Financials[movie_id],0),2)</f>
        <v>3.18</v>
      </c>
    </row>
    <row r="19" spans="1:8" x14ac:dyDescent="0.3">
      <c r="A19" s="14">
        <v>119</v>
      </c>
      <c r="B19" s="9" t="s">
        <v>134</v>
      </c>
      <c r="C19" s="9" t="s">
        <v>7</v>
      </c>
      <c r="D19" s="9">
        <v>2009</v>
      </c>
      <c r="E19" s="9">
        <v>7.8</v>
      </c>
      <c r="F19" s="9" t="s">
        <v>18</v>
      </c>
      <c r="G19" s="10">
        <v>5</v>
      </c>
      <c r="H19">
        <f>INDEX(Financials[],MATCH(A19,Financials[movie_id],0),2)</f>
        <v>237</v>
      </c>
    </row>
    <row r="20" spans="1:8" x14ac:dyDescent="0.3">
      <c r="A20" s="12">
        <v>120</v>
      </c>
      <c r="B20" s="7" t="s">
        <v>135</v>
      </c>
      <c r="C20" s="7" t="s">
        <v>7</v>
      </c>
      <c r="D20" s="7">
        <v>1972</v>
      </c>
      <c r="E20" s="7">
        <v>9.1999999999999993</v>
      </c>
      <c r="F20" s="7" t="s">
        <v>16</v>
      </c>
      <c r="G20" s="8">
        <v>5</v>
      </c>
      <c r="H20">
        <f>INDEX(Financials[],MATCH(A20,Financials[movie_id],0),2)</f>
        <v>7.2</v>
      </c>
    </row>
    <row r="21" spans="1:8" x14ac:dyDescent="0.3">
      <c r="A21" s="14">
        <v>121</v>
      </c>
      <c r="B21" s="9" t="s">
        <v>136</v>
      </c>
      <c r="C21" s="9" t="s">
        <v>7</v>
      </c>
      <c r="D21" s="9">
        <v>2008</v>
      </c>
      <c r="E21" s="9">
        <v>9</v>
      </c>
      <c r="F21" s="9" t="s">
        <v>19</v>
      </c>
      <c r="G21" s="10">
        <v>5</v>
      </c>
      <c r="H21">
        <f>INDEX(Financials[],MATCH(A21,Financials[movie_id],0),2)</f>
        <v>185</v>
      </c>
    </row>
    <row r="22" spans="1:8" x14ac:dyDescent="0.3">
      <c r="A22" s="12">
        <v>122</v>
      </c>
      <c r="B22" s="7" t="s">
        <v>137</v>
      </c>
      <c r="C22" s="7" t="s">
        <v>7</v>
      </c>
      <c r="D22" s="7">
        <v>1993</v>
      </c>
      <c r="E22" s="7">
        <v>9</v>
      </c>
      <c r="F22" s="7" t="s">
        <v>20</v>
      </c>
      <c r="G22" s="8">
        <v>5</v>
      </c>
      <c r="H22">
        <f>INDEX(Financials[],MATCH(A22,Financials[movie_id],0),2)</f>
        <v>22</v>
      </c>
    </row>
    <row r="23" spans="1:8" x14ac:dyDescent="0.3">
      <c r="A23" s="14">
        <v>123</v>
      </c>
      <c r="B23" s="9" t="s">
        <v>138</v>
      </c>
      <c r="C23" s="9" t="s">
        <v>7</v>
      </c>
      <c r="D23" s="9">
        <v>1993</v>
      </c>
      <c r="E23" s="9">
        <v>8.1999999999999993</v>
      </c>
      <c r="F23" s="9" t="s">
        <v>20</v>
      </c>
      <c r="G23" s="10">
        <v>5</v>
      </c>
      <c r="H23">
        <f>INDEX(Financials[],MATCH(A23,Financials[movie_id],0),2)</f>
        <v>63</v>
      </c>
    </row>
    <row r="24" spans="1:8" x14ac:dyDescent="0.3">
      <c r="A24" s="12">
        <v>124</v>
      </c>
      <c r="B24" s="7" t="s">
        <v>139</v>
      </c>
      <c r="C24" s="7" t="s">
        <v>7</v>
      </c>
      <c r="D24" s="7">
        <v>2019</v>
      </c>
      <c r="E24" s="7">
        <v>8.5</v>
      </c>
      <c r="F24" s="7" t="s">
        <v>114</v>
      </c>
      <c r="G24" s="8">
        <v>5</v>
      </c>
      <c r="H24">
        <f>INDEX(Financials[],MATCH(A24,Financials[movie_id],0),2)</f>
        <v>15.5</v>
      </c>
    </row>
    <row r="25" spans="1:8" x14ac:dyDescent="0.3">
      <c r="A25" s="14">
        <v>125</v>
      </c>
      <c r="B25" s="9" t="s">
        <v>140</v>
      </c>
      <c r="C25" s="9" t="s">
        <v>7</v>
      </c>
      <c r="D25" s="9">
        <v>2019</v>
      </c>
      <c r="E25" s="9">
        <v>8.4</v>
      </c>
      <c r="F25" s="9" t="s">
        <v>8</v>
      </c>
      <c r="G25" s="10">
        <v>5</v>
      </c>
      <c r="H25">
        <f>INDEX(Financials[],MATCH(A25,Financials[movie_id],0),2)</f>
        <v>400</v>
      </c>
    </row>
    <row r="26" spans="1:8" x14ac:dyDescent="0.3">
      <c r="A26" s="12">
        <v>126</v>
      </c>
      <c r="B26" s="7" t="s">
        <v>141</v>
      </c>
      <c r="C26" s="7" t="s">
        <v>7</v>
      </c>
      <c r="D26" s="7">
        <v>2018</v>
      </c>
      <c r="E26" s="7">
        <v>8.4</v>
      </c>
      <c r="F26" s="7" t="s">
        <v>8</v>
      </c>
      <c r="G26" s="8">
        <v>5</v>
      </c>
      <c r="H26">
        <f>INDEX(Financials[],MATCH(A26,Financials[movie_id],0),2)</f>
        <v>400</v>
      </c>
    </row>
    <row r="27" spans="1:8" x14ac:dyDescent="0.3">
      <c r="A27" s="14">
        <v>127</v>
      </c>
      <c r="B27" s="9" t="s">
        <v>142</v>
      </c>
      <c r="C27" s="9" t="s">
        <v>6</v>
      </c>
      <c r="D27" s="9">
        <v>1955</v>
      </c>
      <c r="E27" s="9">
        <v>8.3000000000000007</v>
      </c>
      <c r="F27" s="9" t="s">
        <v>116</v>
      </c>
      <c r="G27" s="10">
        <v>7</v>
      </c>
      <c r="H27">
        <f>INDEX(Financials[],MATCH(A27,Financials[movie_id],0),2)</f>
        <v>70</v>
      </c>
    </row>
    <row r="28" spans="1:8" x14ac:dyDescent="0.3">
      <c r="A28" s="12">
        <v>128</v>
      </c>
      <c r="B28" s="7" t="s">
        <v>143</v>
      </c>
      <c r="C28" s="7" t="s">
        <v>6</v>
      </c>
      <c r="D28" s="7">
        <v>2007</v>
      </c>
      <c r="E28" s="7">
        <v>8.3000000000000007</v>
      </c>
      <c r="F28" s="7" t="s">
        <v>114</v>
      </c>
      <c r="G28" s="8">
        <v>1</v>
      </c>
      <c r="H28">
        <f>INDEX(Financials[],MATCH(A28,Financials[movie_id],0),2)</f>
        <v>120</v>
      </c>
    </row>
    <row r="29" spans="1:8" x14ac:dyDescent="0.3">
      <c r="A29" s="14">
        <v>129</v>
      </c>
      <c r="B29" s="9" t="s">
        <v>144</v>
      </c>
      <c r="C29" s="9" t="s">
        <v>6</v>
      </c>
      <c r="D29" s="9">
        <v>2003</v>
      </c>
      <c r="E29" s="9">
        <v>8.1</v>
      </c>
      <c r="F29" s="9" t="s">
        <v>21</v>
      </c>
      <c r="G29" s="10">
        <v>1</v>
      </c>
      <c r="H29">
        <f>INDEX(Financials[],MATCH(A29,Financials[movie_id],0),2)</f>
        <v>100</v>
      </c>
    </row>
    <row r="30" spans="1:8" x14ac:dyDescent="0.3">
      <c r="A30" s="12">
        <v>130</v>
      </c>
      <c r="B30" s="7" t="s">
        <v>145</v>
      </c>
      <c r="C30" s="7" t="s">
        <v>6</v>
      </c>
      <c r="D30" s="7">
        <v>2014</v>
      </c>
      <c r="E30" s="7">
        <v>8.1</v>
      </c>
      <c r="F30" s="7" t="s">
        <v>11</v>
      </c>
      <c r="G30" s="8">
        <v>1</v>
      </c>
      <c r="H30">
        <f>INDEX(Financials[],MATCH(A30,Financials[movie_id],0),2)</f>
        <v>850</v>
      </c>
    </row>
    <row r="31" spans="1:8" x14ac:dyDescent="0.3">
      <c r="A31" s="14">
        <v>131</v>
      </c>
      <c r="B31" s="9" t="s">
        <v>146</v>
      </c>
      <c r="C31" s="9" t="s">
        <v>6</v>
      </c>
      <c r="D31" s="9">
        <v>2018</v>
      </c>
      <c r="E31" s="9" t="s">
        <v>113</v>
      </c>
      <c r="F31" s="9" t="s">
        <v>11</v>
      </c>
      <c r="G31" s="10">
        <v>1</v>
      </c>
      <c r="H31">
        <f>INDEX(Financials[],MATCH(A31,Financials[movie_id],0),2)</f>
        <v>1</v>
      </c>
    </row>
    <row r="32" spans="1:8" x14ac:dyDescent="0.3">
      <c r="A32" s="12">
        <v>132</v>
      </c>
      <c r="B32" s="7" t="s">
        <v>147</v>
      </c>
      <c r="C32" s="7" t="s">
        <v>6</v>
      </c>
      <c r="D32" s="7">
        <v>2021</v>
      </c>
      <c r="E32" s="7">
        <v>7.6</v>
      </c>
      <c r="F32" s="7" t="s">
        <v>22</v>
      </c>
      <c r="G32" s="8">
        <v>2</v>
      </c>
      <c r="H32">
        <f>INDEX(Financials[],MATCH(A32,Financials[movie_id],0),2)</f>
        <v>2</v>
      </c>
    </row>
    <row r="33" spans="1:8" x14ac:dyDescent="0.3">
      <c r="A33" s="14">
        <v>133</v>
      </c>
      <c r="B33" s="9" t="s">
        <v>148</v>
      </c>
      <c r="C33" s="9" t="s">
        <v>6</v>
      </c>
      <c r="D33" s="9">
        <v>2022</v>
      </c>
      <c r="E33" s="9">
        <v>8</v>
      </c>
      <c r="F33" s="9" t="s">
        <v>23</v>
      </c>
      <c r="G33" s="10">
        <v>2</v>
      </c>
      <c r="H33">
        <f>INDEX(Financials[],MATCH(A33,Financials[movie_id],0),2)</f>
        <v>5.5</v>
      </c>
    </row>
    <row r="34" spans="1:8" x14ac:dyDescent="0.3">
      <c r="A34" s="12">
        <v>134</v>
      </c>
      <c r="B34" s="7" t="s">
        <v>149</v>
      </c>
      <c r="C34" s="7" t="s">
        <v>6</v>
      </c>
      <c r="D34" s="7">
        <v>2015</v>
      </c>
      <c r="E34" s="7">
        <v>8</v>
      </c>
      <c r="F34" s="7" t="s">
        <v>24</v>
      </c>
      <c r="G34" s="8">
        <v>2</v>
      </c>
      <c r="H34">
        <f>INDEX(Financials[],MATCH(A34,Financials[movie_id],0),2)</f>
        <v>1.8</v>
      </c>
    </row>
    <row r="35" spans="1:8" x14ac:dyDescent="0.3">
      <c r="A35" s="14">
        <v>135</v>
      </c>
      <c r="B35" s="9" t="s">
        <v>150</v>
      </c>
      <c r="C35" s="9" t="s">
        <v>6</v>
      </c>
      <c r="D35" s="9">
        <v>2022</v>
      </c>
      <c r="E35" s="9">
        <v>8.3000000000000007</v>
      </c>
      <c r="F35" s="9" t="s">
        <v>25</v>
      </c>
      <c r="G35" s="10">
        <v>1</v>
      </c>
      <c r="H35">
        <f>INDEX(Financials[],MATCH(A35,Financials[movie_id],0),2)</f>
        <v>250</v>
      </c>
    </row>
    <row r="36" spans="1:8" x14ac:dyDescent="0.3">
      <c r="A36" s="12">
        <v>136</v>
      </c>
      <c r="B36" s="7" t="s">
        <v>151</v>
      </c>
      <c r="C36" s="7" t="s">
        <v>6</v>
      </c>
      <c r="D36" s="7">
        <v>2015</v>
      </c>
      <c r="E36" s="7">
        <v>8.1</v>
      </c>
      <c r="F36" s="7" t="s">
        <v>26</v>
      </c>
      <c r="G36" s="8">
        <v>1</v>
      </c>
      <c r="H36">
        <f>INDEX(Financials[],MATCH(A36,Financials[movie_id],0),2)</f>
        <v>900</v>
      </c>
    </row>
    <row r="37" spans="1:8" x14ac:dyDescent="0.3">
      <c r="A37" s="14">
        <v>137</v>
      </c>
      <c r="B37" s="9" t="s">
        <v>152</v>
      </c>
      <c r="C37" s="9" t="s">
        <v>7</v>
      </c>
      <c r="D37" s="9">
        <v>2011</v>
      </c>
      <c r="E37" s="9">
        <v>6.9</v>
      </c>
      <c r="F37" s="9" t="s">
        <v>8</v>
      </c>
      <c r="G37" s="10">
        <v>5</v>
      </c>
      <c r="H37">
        <f>INDEX(Financials[],MATCH(A37,Financials[movie_id],0),2)</f>
        <v>216.7</v>
      </c>
    </row>
    <row r="38" spans="1:8" x14ac:dyDescent="0.3">
      <c r="A38" s="12">
        <v>138</v>
      </c>
      <c r="B38" s="7" t="s">
        <v>153</v>
      </c>
      <c r="C38" s="7" t="s">
        <v>7</v>
      </c>
      <c r="D38" s="7">
        <v>2014</v>
      </c>
      <c r="E38" s="7">
        <v>7.8</v>
      </c>
      <c r="F38" s="7" t="s">
        <v>8</v>
      </c>
      <c r="G38" s="8">
        <v>5</v>
      </c>
      <c r="H38">
        <f>INDEX(Financials[],MATCH(A38,Financials[movie_id],0),2)</f>
        <v>177</v>
      </c>
    </row>
    <row r="39" spans="1:8" x14ac:dyDescent="0.3">
      <c r="A39" s="14">
        <v>139</v>
      </c>
      <c r="B39" s="9" t="s">
        <v>154</v>
      </c>
      <c r="C39" s="9" t="s">
        <v>6</v>
      </c>
      <c r="D39" s="9">
        <v>2018</v>
      </c>
      <c r="E39" s="9">
        <v>1.9</v>
      </c>
      <c r="F39" s="9" t="s">
        <v>26</v>
      </c>
      <c r="G39" s="10">
        <v>1</v>
      </c>
      <c r="H39">
        <f>INDEX(Financials[],MATCH(A39,Financials[movie_id],0),2)</f>
        <v>1.8</v>
      </c>
    </row>
    <row r="40" spans="1:8" x14ac:dyDescent="0.3">
      <c r="A40" s="15">
        <v>140</v>
      </c>
      <c r="B40" s="3" t="s">
        <v>155</v>
      </c>
      <c r="C40" s="3" t="s">
        <v>6</v>
      </c>
      <c r="D40" s="3">
        <v>2021</v>
      </c>
      <c r="E40" s="3">
        <v>8.4</v>
      </c>
      <c r="F40" s="3" t="s">
        <v>12</v>
      </c>
      <c r="G40" s="4">
        <v>1</v>
      </c>
      <c r="H40">
        <f>INDEX(Financials[],MATCH(A40,Financials[movie_id],0),2)</f>
        <v>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32C2-EADB-4245-AD0B-CA0A304856F0}">
  <dimension ref="A1:B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157</v>
      </c>
      <c r="B1" t="s">
        <v>162</v>
      </c>
    </row>
    <row r="2" spans="1:2" x14ac:dyDescent="0.3">
      <c r="A2" t="s">
        <v>158</v>
      </c>
      <c r="B2">
        <v>30</v>
      </c>
    </row>
    <row r="3" spans="1:2" x14ac:dyDescent="0.3">
      <c r="A3" t="s">
        <v>159</v>
      </c>
      <c r="B3">
        <v>90</v>
      </c>
    </row>
    <row r="4" spans="1:2" x14ac:dyDescent="0.3">
      <c r="A4" t="s">
        <v>160</v>
      </c>
      <c r="B4">
        <v>20</v>
      </c>
    </row>
    <row r="5" spans="1:2" x14ac:dyDescent="0.3">
      <c r="A5" t="s">
        <v>161</v>
      </c>
      <c r="B5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6 Y w U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m M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j B R X K I p H u A 4 A A A A R A A A A E w A c A E Z v c m 1 1 b G F z L 1 N l Y 3 R p b 2 4 x L m 0 g o h g A K K A U A A A A A A A A A A A A A A A A A A A A A A A A A A A A K 0 5 N L s n M z 1 M I h t C G 1 g B Q S w E C L Q A U A A I A C A D p j B R X U b n M k q U A A A D 2 A A A A E g A A A A A A A A A A A A A A A A A A A A A A Q 2 9 u Z m l n L 1 B h Y 2 t h Z 2 U u e G 1 s U E s B A i 0 A F A A C A A g A 6 Y w U V w / K 6 a u k A A A A 6 Q A A A B M A A A A A A A A A A A A A A A A A 8 Q A A A F t D b 2 5 0 Z W 5 0 X 1 R 5 c G V z X S 5 4 b W x Q S w E C L Q A U A A I A C A D p j B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u R I c N v B K E u Y j Y I A A N 4 s k w A A A A A C A A A A A A A Q Z g A A A A E A A C A A A A D i L + j K G 5 E 5 6 Z a i B w N Y w U R H R 3 L m i y n N l 2 J U t v z q d K T t b g A A A A A O g A A A A A I A A C A A A A B T Z X L n X x Q T 3 o B G R f 5 9 C B c X G J 0 V Z L 6 T o p Y g M B T w w I u T y V A A A A B p r U V n 4 8 c H + 7 b 9 J E v M u b H + L 4 y o X Y U f 5 Y K 2 K D X w 3 c y U g k T D c e / v m l W b e v g w 0 h q i a 6 c W w H D j H B s I n o Q P H y 7 g Z j i F z 5 S b 1 / C g V P s p I Z k M s 9 R w H 0 A A A A A e c C s i / o x p D L A H 0 y r 1 v e 3 Y 7 u r S Y N o O z W A 4 X F G / U / p I 6 M P 4 8 A a P b j d X W Q K 0 U K D z H e P J S F E q a F R 5 D D B C Y O g W 2 z E Y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1E8EAE-C505-45A7-A6B7-A3373C72390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Smit Patel</cp:lastModifiedBy>
  <dcterms:created xsi:type="dcterms:W3CDTF">2015-06-05T18:17:20Z</dcterms:created>
  <dcterms:modified xsi:type="dcterms:W3CDTF">2024-01-04T18:25:03Z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