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AD3AC89A-8EAF-4F56-9214-AFDDB26F1A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uity" sheetId="1" r:id="rId1"/>
  </sheets>
  <definedNames>
    <definedName name="_xlnm._FilterDatabase" localSheetId="0" hidden="1">Equity!$B$1:$F$82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K14" i="1"/>
  <c r="E83" i="1"/>
  <c r="F83" i="1"/>
</calcChain>
</file>

<file path=xl/sharedStrings.xml><?xml version="1.0" encoding="utf-8"?>
<sst xmlns="http://schemas.openxmlformats.org/spreadsheetml/2006/main" count="172" uniqueCount="94">
  <si>
    <t>Particulars</t>
  </si>
  <si>
    <t>Posting Date</t>
  </si>
  <si>
    <t>Debit</t>
  </si>
  <si>
    <t>Credit</t>
  </si>
  <si>
    <t>Net Balance</t>
  </si>
  <si>
    <t>Funds added using UPI from AX6848 with reference number 304037984353</t>
  </si>
  <si>
    <t>2023-02-09</t>
  </si>
  <si>
    <t>Funds added using UPI from AX6848 with reference number 304097688904</t>
  </si>
  <si>
    <t>Funds added using UPI from AX6848 with reference number 304048699226</t>
  </si>
  <si>
    <t>Net obligation for Equity F&amp;O</t>
  </si>
  <si>
    <t>Funds added using UPI from AX6848 with reference number 304602304832</t>
  </si>
  <si>
    <t>2023-02-15</t>
  </si>
  <si>
    <t>Funds added using UPI from AX6848 with reference number 306956498977</t>
  </si>
  <si>
    <t>2023-03-10</t>
  </si>
  <si>
    <t>2023-03-13</t>
  </si>
  <si>
    <t>2023-03-14</t>
  </si>
  <si>
    <t>2023-03-15</t>
  </si>
  <si>
    <t>Net settlement for Equity with settlement number: 2023052</t>
  </si>
  <si>
    <t>2023-03-16</t>
  </si>
  <si>
    <t>2023-03-17</t>
  </si>
  <si>
    <t>2023-03-20</t>
  </si>
  <si>
    <t>2023-03-21</t>
  </si>
  <si>
    <t>2023-03-22</t>
  </si>
  <si>
    <t>Net settlement for Equity with settlement number: 2023057</t>
  </si>
  <si>
    <t>2023-03-23</t>
  </si>
  <si>
    <t>2023-03-24</t>
  </si>
  <si>
    <t>2023-03-27</t>
  </si>
  <si>
    <t>2023-03-28</t>
  </si>
  <si>
    <t>Payout of 1964.33/- to STATE BANK OF INDIA 20445993989 A/C number as per withdrawal request made on 2023-03-28 with reference number ff83a8f670</t>
  </si>
  <si>
    <t>Funds added using UPI from AX6848 with reference number 310782541176</t>
  </si>
  <si>
    <t>2023-04-17</t>
  </si>
  <si>
    <t>Funds added using UPI from AX6848 with reference number 310731470094</t>
  </si>
  <si>
    <t>2023-04-18</t>
  </si>
  <si>
    <t>2023-04-19</t>
  </si>
  <si>
    <t>2023-04-20</t>
  </si>
  <si>
    <t>Brokerage Reversal for 18th April 2023</t>
  </si>
  <si>
    <t>2023-04-21</t>
  </si>
  <si>
    <t>Brokerage Reversal for 19th April 2023</t>
  </si>
  <si>
    <t>2023-04-24</t>
  </si>
  <si>
    <t>2023-04-25</t>
  </si>
  <si>
    <t>2023-04-26</t>
  </si>
  <si>
    <t>Brokerage Reversal for 15th March 2023</t>
  </si>
  <si>
    <t>2023-04-27</t>
  </si>
  <si>
    <t>Brokerage Reversal for 23rd March 2023</t>
  </si>
  <si>
    <t>Brokerage Reversal for 20th April 2023</t>
  </si>
  <si>
    <t>Brokerage Reversal for 24th March 2023</t>
  </si>
  <si>
    <t>2023-04-28</t>
  </si>
  <si>
    <t>Payout of 799.89/- to STATE BANK OF INDIA 20445993989 A/C number as per withdrawal request made on 2023-04-28 with reference number ac2477512e</t>
  </si>
  <si>
    <t>Funds added using UPI from AX6848 with reference number 312959301215</t>
  </si>
  <si>
    <t>2023-05-09</t>
  </si>
  <si>
    <t>2023-05-10</t>
  </si>
  <si>
    <t>Payout of 799.86/- to STATE BANK OF INDIA 20445993989 A/C number as per withdrawal request made on 2023-05-10 with reference number f18de18c05</t>
  </si>
  <si>
    <t>Funds added using UPI from AX6848 with reference number 316479342636</t>
  </si>
  <si>
    <t>2023-06-13</t>
  </si>
  <si>
    <t>Funds added using UPI from AX6848 with reference number 316511226351</t>
  </si>
  <si>
    <t>2023-06-14</t>
  </si>
  <si>
    <t>2023-06-15</t>
  </si>
  <si>
    <t>Payout of 1000.34/- to STATE BANK OF INDIA 20445993989 A/C number as per withdrawal request made on 2023-06-15 with reference number 75c291edf4</t>
  </si>
  <si>
    <t>Funds added using UPI from AX6848 with reference number 319106332076</t>
  </si>
  <si>
    <t>2023-07-10</t>
  </si>
  <si>
    <t>Funds added using UPI from AX6848 with reference number 319126650160</t>
  </si>
  <si>
    <t>2023-07-11</t>
  </si>
  <si>
    <t>Payout of 3233.86/- to STATE BANK OF INDIA 20445993989 A/C number as per withdrawal request made on 2023-07-11 with reference number 086419ff14</t>
  </si>
  <si>
    <t>Funds added using UPI from AX6848 with reference number 321989886574</t>
  </si>
  <si>
    <t>2023-08-07</t>
  </si>
  <si>
    <t>2023-08-08</t>
  </si>
  <si>
    <t>Funds added using UPI from AX6848 with reference number 322119372864</t>
  </si>
  <si>
    <t>2023-08-09</t>
  </si>
  <si>
    <t>2023-08-10</t>
  </si>
  <si>
    <t>2023-08-11</t>
  </si>
  <si>
    <t>Payout of 712.04/- to STATE BANK OF INDIA 20445993989 A/C number as per withdrawal request made on 2023-08-11 with reference number 4f3fc1f386</t>
  </si>
  <si>
    <t>Funds added using UPI from AX6848 with reference number 324720842844</t>
  </si>
  <si>
    <t>2023-09-04</t>
  </si>
  <si>
    <t>Funds added using UPI from AX6848 with reference number 324707892378</t>
  </si>
  <si>
    <t>Funds added using UPI from AX6848 with reference number 324791175223</t>
  </si>
  <si>
    <t>Funds added using UPI from AX6848 with reference number 324885814050</t>
  </si>
  <si>
    <t>2023-09-05</t>
  </si>
  <si>
    <t>Funds added using UPI from AX6848 with reference number 324900806141</t>
  </si>
  <si>
    <t>2023-09-06</t>
  </si>
  <si>
    <t>2023-09-07</t>
  </si>
  <si>
    <t>Net settlement for Equity with settlement number: 2023171</t>
  </si>
  <si>
    <t>2023-09-08</t>
  </si>
  <si>
    <t>Payout of 286.78/- to STATE BANK OF INDIA 20445993989 A/C number as per withdrawal request made on 2023-09-08 with reference number c757ae07cc</t>
  </si>
  <si>
    <t>Funds added using UPI from AX6848 with reference number 325531203346</t>
  </si>
  <si>
    <t>2023-09-12</t>
  </si>
  <si>
    <t>Net settlement for Equity with settlement number: 2023173</t>
  </si>
  <si>
    <t>2023-09-13</t>
  </si>
  <si>
    <t>2023-09-14</t>
  </si>
  <si>
    <t>2023-09-15</t>
  </si>
  <si>
    <t>Total</t>
  </si>
  <si>
    <t>payout</t>
  </si>
  <si>
    <t xml:space="preserve">money added </t>
  </si>
  <si>
    <t xml:space="preserve">deducted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</si>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</sst>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010B0-65C1-44CB-AE4B-90345C0E790A}" name="Table1" displayName="Table1" ref="B1:F83" totalsRowCount="1" headerRowDxfId="3" dataDxfId="4">
  <autoFilter ref="B1:F82" xr:uid="{00000000-0001-0000-0000-000000000000}">
    <filterColumn colId="0">
      <filters>
        <filter val="Net obligation for Equity F&amp;O"/>
      </filters>
    </filterColumn>
  </autoFilter>
  <tableColumns count="5">
    <tableColumn id="1" xr3:uid="{7A15EDB8-6B9D-4ACB-8FF9-CDD411F1A4AA}" name="Particulars" totalsRowLabel="Total"/>
    <tableColumn id="2" xr3:uid="{7F19445B-8C3A-4CAF-9327-9300E75CEDAD}" name="Posting Date"/>
    <tableColumn id="5" xr3:uid="{6591E837-A17B-4A7A-90E1-C287B17DF91E}" name="Debit" dataDxfId="7" totalsRowDxfId="2"/>
    <tableColumn id="6" xr3:uid="{D73E577A-1B1B-4AC8-9957-588F1366990C}" name="Credit" totalsRowFunction="custom" dataDxfId="6" totalsRowDxfId="1">
      <totalsRowFormula>SUM(E2:E77)</totalsRowFormula>
    </tableColumn>
    <tableColumn id="7" xr3:uid="{FC6C176D-4A74-4CE1-9DD2-AC7315C8AB1B}" name="Net Balance" totalsRowFunction="sum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3"/>
  <sheetViews>
    <sheetView showGridLines="0" tabSelected="1" topLeftCell="B1" workbookViewId="0">
      <selection activeCell="M10" sqref="M10"/>
    </sheetView>
  </sheetViews>
  <sheetFormatPr defaultColWidth="15" defaultRowHeight="14.4" x14ac:dyDescent="0.3"/>
  <cols>
    <col min="1" max="1" width="2" customWidth="1"/>
    <col min="2" max="2" width="22" customWidth="1"/>
  </cols>
  <sheetData>
    <row r="1" spans="2:13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13" hidden="1" x14ac:dyDescent="0.3">
      <c r="B2" t="s">
        <v>5</v>
      </c>
      <c r="C2" t="s">
        <v>6</v>
      </c>
      <c r="D2" s="1">
        <v>0</v>
      </c>
      <c r="E2" s="1">
        <v>100</v>
      </c>
      <c r="F2" s="1">
        <v>100.004</v>
      </c>
    </row>
    <row r="3" spans="2:13" hidden="1" x14ac:dyDescent="0.3">
      <c r="B3" t="s">
        <v>7</v>
      </c>
      <c r="C3" t="s">
        <v>6</v>
      </c>
      <c r="D3" s="1">
        <v>0</v>
      </c>
      <c r="E3" s="1">
        <v>500</v>
      </c>
      <c r="F3" s="1">
        <v>600.00400000000002</v>
      </c>
    </row>
    <row r="4" spans="2:13" hidden="1" x14ac:dyDescent="0.3">
      <c r="B4" t="s">
        <v>8</v>
      </c>
      <c r="C4" t="s">
        <v>6</v>
      </c>
      <c r="D4" s="1">
        <v>0</v>
      </c>
      <c r="E4" s="1">
        <v>50</v>
      </c>
      <c r="F4" s="1">
        <v>650.00400000000002</v>
      </c>
    </row>
    <row r="5" spans="2:13" x14ac:dyDescent="0.3">
      <c r="B5" t="s">
        <v>9</v>
      </c>
      <c r="C5" t="s">
        <v>6</v>
      </c>
      <c r="D5" s="1">
        <v>657.29</v>
      </c>
      <c r="E5" s="1">
        <v>0</v>
      </c>
      <c r="F5" s="1">
        <v>-7.2859999999999996</v>
      </c>
    </row>
    <row r="6" spans="2:13" hidden="1" x14ac:dyDescent="0.3">
      <c r="B6" t="s">
        <v>10</v>
      </c>
      <c r="C6" t="s">
        <v>11</v>
      </c>
      <c r="D6" s="1">
        <v>0</v>
      </c>
      <c r="E6" s="1">
        <v>8</v>
      </c>
      <c r="F6" s="1">
        <v>0.71399999999999997</v>
      </c>
    </row>
    <row r="7" spans="2:13" hidden="1" x14ac:dyDescent="0.3">
      <c r="B7" t="s">
        <v>12</v>
      </c>
      <c r="C7" t="s">
        <v>13</v>
      </c>
      <c r="D7" s="1">
        <v>0</v>
      </c>
      <c r="E7" s="1">
        <v>5000</v>
      </c>
      <c r="F7" s="1">
        <v>5000.7139999999999</v>
      </c>
    </row>
    <row r="8" spans="2:13" x14ac:dyDescent="0.3">
      <c r="B8" t="s">
        <v>9</v>
      </c>
      <c r="C8" t="s">
        <v>13</v>
      </c>
      <c r="D8" s="1">
        <v>1293.8195000000001</v>
      </c>
      <c r="E8" s="1">
        <v>0</v>
      </c>
      <c r="F8" s="1">
        <v>3706.8944999999999</v>
      </c>
      <c r="J8" t="s">
        <v>90</v>
      </c>
      <c r="K8">
        <v>8797</v>
      </c>
    </row>
    <row r="9" spans="2:13" x14ac:dyDescent="0.3">
      <c r="B9" t="s">
        <v>9</v>
      </c>
      <c r="C9" t="s">
        <v>14</v>
      </c>
      <c r="D9" s="1">
        <v>0</v>
      </c>
      <c r="E9" s="1">
        <v>1252.0445999999999</v>
      </c>
      <c r="F9" s="1">
        <v>4958.9390999999996</v>
      </c>
      <c r="J9" t="s">
        <v>91</v>
      </c>
      <c r="K9">
        <v>37458</v>
      </c>
      <c r="M9">
        <f>K9-K8</f>
        <v>28661</v>
      </c>
    </row>
    <row r="10" spans="2:13" x14ac:dyDescent="0.3">
      <c r="B10" t="s">
        <v>9</v>
      </c>
      <c r="C10" t="s">
        <v>15</v>
      </c>
      <c r="D10" s="1">
        <v>0</v>
      </c>
      <c r="E10" s="1">
        <v>756.00649999999996</v>
      </c>
      <c r="F10" s="1">
        <v>5714.9456</v>
      </c>
    </row>
    <row r="11" spans="2:13" x14ac:dyDescent="0.3">
      <c r="B11" t="s">
        <v>9</v>
      </c>
      <c r="C11" t="s">
        <v>16</v>
      </c>
      <c r="D11" s="1">
        <v>0</v>
      </c>
      <c r="E11" s="1">
        <v>41.6357</v>
      </c>
      <c r="F11" s="1">
        <v>5756.5812999999998</v>
      </c>
      <c r="J11" t="s">
        <v>92</v>
      </c>
      <c r="K11">
        <v>55465</v>
      </c>
    </row>
    <row r="12" spans="2:13" hidden="1" x14ac:dyDescent="0.3">
      <c r="B12" t="s">
        <v>17</v>
      </c>
      <c r="C12" t="s">
        <v>18</v>
      </c>
      <c r="D12" s="1">
        <v>192.07839999999999</v>
      </c>
      <c r="E12" s="1">
        <v>0</v>
      </c>
      <c r="F12" s="1">
        <v>5564.5029000000004</v>
      </c>
      <c r="K12">
        <v>26617</v>
      </c>
    </row>
    <row r="13" spans="2:13" x14ac:dyDescent="0.3">
      <c r="B13" t="s">
        <v>9</v>
      </c>
      <c r="C13" t="s">
        <v>18</v>
      </c>
      <c r="D13" s="1">
        <v>56.656500000000001</v>
      </c>
      <c r="E13" s="1">
        <v>0</v>
      </c>
      <c r="F13" s="1">
        <v>5507.8464000000004</v>
      </c>
      <c r="J13" t="s">
        <v>93</v>
      </c>
      <c r="K13">
        <v>26617</v>
      </c>
    </row>
    <row r="14" spans="2:13" x14ac:dyDescent="0.3">
      <c r="B14" t="s">
        <v>9</v>
      </c>
      <c r="C14" t="s">
        <v>19</v>
      </c>
      <c r="D14" s="1">
        <v>0</v>
      </c>
      <c r="E14" s="1">
        <v>381.84019999999998</v>
      </c>
      <c r="F14" s="1">
        <v>5889.6864999999998</v>
      </c>
      <c r="K14">
        <f>SUM(K11-K13)</f>
        <v>28848</v>
      </c>
    </row>
    <row r="15" spans="2:13" x14ac:dyDescent="0.3">
      <c r="B15" t="s">
        <v>9</v>
      </c>
      <c r="C15" t="s">
        <v>20</v>
      </c>
      <c r="D15" s="1">
        <v>0</v>
      </c>
      <c r="E15" s="1">
        <v>187.70169999999999</v>
      </c>
      <c r="F15" s="1">
        <v>6077.3882000000003</v>
      </c>
    </row>
    <row r="16" spans="2:13" x14ac:dyDescent="0.3">
      <c r="B16" t="s">
        <v>9</v>
      </c>
      <c r="C16" t="s">
        <v>21</v>
      </c>
      <c r="D16" s="1">
        <v>0</v>
      </c>
      <c r="E16" s="1">
        <v>4884.1980000000003</v>
      </c>
      <c r="F16" s="1">
        <v>10961.5862</v>
      </c>
    </row>
    <row r="17" spans="2:6" x14ac:dyDescent="0.3">
      <c r="B17" t="s">
        <v>9</v>
      </c>
      <c r="C17" t="s">
        <v>22</v>
      </c>
      <c r="D17" s="1">
        <v>4938.7834999999995</v>
      </c>
      <c r="E17" s="1">
        <v>0</v>
      </c>
      <c r="F17" s="1">
        <v>6022.8027000000002</v>
      </c>
    </row>
    <row r="18" spans="2:6" hidden="1" x14ac:dyDescent="0.3">
      <c r="B18" t="s">
        <v>23</v>
      </c>
      <c r="C18" t="s">
        <v>24</v>
      </c>
      <c r="D18" s="1">
        <v>53.340400000000002</v>
      </c>
      <c r="E18" s="1">
        <v>0</v>
      </c>
      <c r="F18" s="1">
        <v>5969.4621999999999</v>
      </c>
    </row>
    <row r="19" spans="2:6" x14ac:dyDescent="0.3">
      <c r="B19" t="s">
        <v>9</v>
      </c>
      <c r="C19" t="s">
        <v>24</v>
      </c>
      <c r="D19" s="1">
        <v>0</v>
      </c>
      <c r="E19" s="1">
        <v>2262.5689000000002</v>
      </c>
      <c r="F19" s="1">
        <v>8232.0311999999994</v>
      </c>
    </row>
    <row r="20" spans="2:6" x14ac:dyDescent="0.3">
      <c r="B20" t="s">
        <v>9</v>
      </c>
      <c r="C20" t="s">
        <v>25</v>
      </c>
      <c r="D20" s="1">
        <v>2026.0440000000001</v>
      </c>
      <c r="E20" s="1">
        <v>0</v>
      </c>
      <c r="F20" s="1">
        <v>6205.9871000000003</v>
      </c>
    </row>
    <row r="21" spans="2:6" x14ac:dyDescent="0.3">
      <c r="B21" t="s">
        <v>9</v>
      </c>
      <c r="C21" t="s">
        <v>26</v>
      </c>
      <c r="D21" s="1">
        <v>0</v>
      </c>
      <c r="E21" s="1">
        <v>6390.2124000000003</v>
      </c>
      <c r="F21" s="1">
        <v>12596.199500000001</v>
      </c>
    </row>
    <row r="22" spans="2:6" x14ac:dyDescent="0.3">
      <c r="B22" t="s">
        <v>9</v>
      </c>
      <c r="C22" t="s">
        <v>27</v>
      </c>
      <c r="D22" s="1">
        <v>10631.867399999999</v>
      </c>
      <c r="E22" s="1">
        <v>0</v>
      </c>
      <c r="F22" s="1">
        <v>1964.3321000000001</v>
      </c>
    </row>
    <row r="23" spans="2:6" hidden="1" x14ac:dyDescent="0.3">
      <c r="B23" t="s">
        <v>28</v>
      </c>
      <c r="C23" t="s">
        <v>27</v>
      </c>
      <c r="D23" s="1">
        <v>1964.33</v>
      </c>
      <c r="E23" s="1">
        <v>0</v>
      </c>
      <c r="F23" s="1">
        <v>2.0999999999999999E-3</v>
      </c>
    </row>
    <row r="24" spans="2:6" hidden="1" x14ac:dyDescent="0.3">
      <c r="B24" t="s">
        <v>29</v>
      </c>
      <c r="C24" t="s">
        <v>30</v>
      </c>
      <c r="D24" s="1">
        <v>0</v>
      </c>
      <c r="E24" s="1">
        <v>200</v>
      </c>
      <c r="F24" s="1">
        <v>200.00210000000001</v>
      </c>
    </row>
    <row r="25" spans="2:6" hidden="1" x14ac:dyDescent="0.3">
      <c r="B25" t="s">
        <v>31</v>
      </c>
      <c r="C25" t="s">
        <v>30</v>
      </c>
      <c r="D25" s="1">
        <v>0</v>
      </c>
      <c r="E25" s="1">
        <v>3000</v>
      </c>
      <c r="F25" s="1">
        <v>3200.0021000000002</v>
      </c>
    </row>
    <row r="26" spans="2:6" x14ac:dyDescent="0.3">
      <c r="B26" t="s">
        <v>9</v>
      </c>
      <c r="C26" t="s">
        <v>30</v>
      </c>
      <c r="D26" s="1">
        <v>2166.9250999999999</v>
      </c>
      <c r="E26" s="1">
        <v>0</v>
      </c>
      <c r="F26" s="1">
        <v>1033.077</v>
      </c>
    </row>
    <row r="27" spans="2:6" x14ac:dyDescent="0.3">
      <c r="B27" t="s">
        <v>9</v>
      </c>
      <c r="C27" t="s">
        <v>32</v>
      </c>
      <c r="D27" s="1">
        <v>0</v>
      </c>
      <c r="E27" s="1">
        <v>581.95299999999997</v>
      </c>
      <c r="F27" s="1">
        <v>1615.03</v>
      </c>
    </row>
    <row r="28" spans="2:6" x14ac:dyDescent="0.3">
      <c r="B28" t="s">
        <v>9</v>
      </c>
      <c r="C28" t="s">
        <v>33</v>
      </c>
      <c r="D28" s="1">
        <v>0</v>
      </c>
      <c r="E28" s="1">
        <v>868.21479999999997</v>
      </c>
      <c r="F28" s="1">
        <v>2483.2449000000001</v>
      </c>
    </row>
    <row r="29" spans="2:6" x14ac:dyDescent="0.3">
      <c r="B29" t="s">
        <v>9</v>
      </c>
      <c r="C29" t="s">
        <v>34</v>
      </c>
      <c r="D29" s="1">
        <v>0</v>
      </c>
      <c r="E29" s="1">
        <v>2373.0916999999999</v>
      </c>
      <c r="F29" s="1">
        <v>4856.3365000000003</v>
      </c>
    </row>
    <row r="30" spans="2:6" hidden="1" x14ac:dyDescent="0.3">
      <c r="B30" t="s">
        <v>35</v>
      </c>
      <c r="C30" t="s">
        <v>36</v>
      </c>
      <c r="D30" s="1">
        <v>0</v>
      </c>
      <c r="E30" s="1">
        <v>70.8</v>
      </c>
      <c r="F30" s="1">
        <v>4927.1364999999996</v>
      </c>
    </row>
    <row r="31" spans="2:6" hidden="1" x14ac:dyDescent="0.3">
      <c r="B31" t="s">
        <v>37</v>
      </c>
      <c r="C31" t="s">
        <v>36</v>
      </c>
      <c r="D31" s="1">
        <v>0</v>
      </c>
      <c r="E31" s="1">
        <v>118</v>
      </c>
      <c r="F31" s="1">
        <v>5045.1364999999996</v>
      </c>
    </row>
    <row r="32" spans="2:6" x14ac:dyDescent="0.3">
      <c r="B32" t="s">
        <v>9</v>
      </c>
      <c r="C32" t="s">
        <v>36</v>
      </c>
      <c r="D32" s="1">
        <v>0</v>
      </c>
      <c r="E32" s="1">
        <v>2545.2224999999999</v>
      </c>
      <c r="F32" s="1">
        <v>7590.3590000000004</v>
      </c>
    </row>
    <row r="33" spans="2:6" x14ac:dyDescent="0.3">
      <c r="B33" t="s">
        <v>9</v>
      </c>
      <c r="C33" t="s">
        <v>38</v>
      </c>
      <c r="D33" s="1">
        <v>4908.0330999999996</v>
      </c>
      <c r="E33" s="1">
        <v>0</v>
      </c>
      <c r="F33" s="1">
        <v>2682.3258999999998</v>
      </c>
    </row>
    <row r="34" spans="2:6" x14ac:dyDescent="0.3">
      <c r="B34" t="s">
        <v>9</v>
      </c>
      <c r="C34" t="s">
        <v>39</v>
      </c>
      <c r="D34" s="1">
        <v>0</v>
      </c>
      <c r="E34" s="1">
        <v>368.08819999999997</v>
      </c>
      <c r="F34" s="1">
        <v>3050.4141</v>
      </c>
    </row>
    <row r="35" spans="2:6" x14ac:dyDescent="0.3">
      <c r="B35" t="s">
        <v>9</v>
      </c>
      <c r="C35" t="s">
        <v>40</v>
      </c>
      <c r="D35" s="1">
        <v>1317.9609</v>
      </c>
      <c r="E35" s="1">
        <v>0</v>
      </c>
      <c r="F35" s="1">
        <v>1732.4530999999999</v>
      </c>
    </row>
    <row r="36" spans="2:6" hidden="1" x14ac:dyDescent="0.3">
      <c r="B36" t="s">
        <v>41</v>
      </c>
      <c r="C36" t="s">
        <v>42</v>
      </c>
      <c r="D36" s="1">
        <v>0</v>
      </c>
      <c r="E36" s="1">
        <v>70.8</v>
      </c>
      <c r="F36" s="1">
        <v>1803.2530999999999</v>
      </c>
    </row>
    <row r="37" spans="2:6" hidden="1" x14ac:dyDescent="0.3">
      <c r="B37" t="s">
        <v>43</v>
      </c>
      <c r="C37" t="s">
        <v>42</v>
      </c>
      <c r="D37" s="1">
        <v>0</v>
      </c>
      <c r="E37" s="1">
        <v>118</v>
      </c>
      <c r="F37" s="1">
        <v>1921.2530999999999</v>
      </c>
    </row>
    <row r="38" spans="2:6" hidden="1" x14ac:dyDescent="0.3">
      <c r="B38" t="s">
        <v>44</v>
      </c>
      <c r="C38" t="s">
        <v>42</v>
      </c>
      <c r="D38" s="1">
        <v>0</v>
      </c>
      <c r="E38" s="1">
        <v>330.4</v>
      </c>
      <c r="F38" s="1">
        <v>2251.6531</v>
      </c>
    </row>
    <row r="39" spans="2:6" hidden="1" x14ac:dyDescent="0.3">
      <c r="B39" t="s">
        <v>45</v>
      </c>
      <c r="C39" t="s">
        <v>42</v>
      </c>
      <c r="D39" s="1">
        <v>0</v>
      </c>
      <c r="E39" s="1">
        <v>70.8</v>
      </c>
      <c r="F39" s="1">
        <v>2322.4531000000002</v>
      </c>
    </row>
    <row r="40" spans="2:6" x14ac:dyDescent="0.3">
      <c r="B40" t="s">
        <v>9</v>
      </c>
      <c r="C40" t="s">
        <v>42</v>
      </c>
      <c r="D40" s="1">
        <v>1354.3963000000001</v>
      </c>
      <c r="E40" s="1">
        <v>0</v>
      </c>
      <c r="F40" s="1">
        <v>968.05679999999995</v>
      </c>
    </row>
    <row r="41" spans="2:6" x14ac:dyDescent="0.3">
      <c r="B41" t="s">
        <v>9</v>
      </c>
      <c r="C41" t="s">
        <v>46</v>
      </c>
      <c r="D41" s="1">
        <v>168.16730000000001</v>
      </c>
      <c r="E41" s="1">
        <v>0</v>
      </c>
      <c r="F41" s="1">
        <v>799.88959999999997</v>
      </c>
    </row>
    <row r="42" spans="2:6" hidden="1" x14ac:dyDescent="0.3">
      <c r="B42" t="s">
        <v>47</v>
      </c>
      <c r="C42" t="s">
        <v>46</v>
      </c>
      <c r="D42" s="1">
        <v>799.89</v>
      </c>
      <c r="E42" s="1">
        <v>0</v>
      </c>
      <c r="F42" s="1">
        <v>-4.0000000000000002E-4</v>
      </c>
    </row>
    <row r="43" spans="2:6" hidden="1" x14ac:dyDescent="0.3">
      <c r="B43" t="s">
        <v>48</v>
      </c>
      <c r="C43" t="s">
        <v>49</v>
      </c>
      <c r="D43" s="1">
        <v>0</v>
      </c>
      <c r="E43" s="1">
        <v>3000</v>
      </c>
      <c r="F43" s="1">
        <v>2999.9996000000001</v>
      </c>
    </row>
    <row r="44" spans="2:6" x14ac:dyDescent="0.3">
      <c r="B44" t="s">
        <v>9</v>
      </c>
      <c r="C44" t="s">
        <v>49</v>
      </c>
      <c r="D44" s="1">
        <v>1021.0673</v>
      </c>
      <c r="E44" s="1">
        <v>0</v>
      </c>
      <c r="F44" s="1">
        <v>1978.9322999999999</v>
      </c>
    </row>
    <row r="45" spans="2:6" x14ac:dyDescent="0.3">
      <c r="B45" t="s">
        <v>9</v>
      </c>
      <c r="C45" t="s">
        <v>50</v>
      </c>
      <c r="D45" s="1">
        <v>1179.0721000000001</v>
      </c>
      <c r="E45" s="1">
        <v>0</v>
      </c>
      <c r="F45" s="1">
        <v>799.86019999999996</v>
      </c>
    </row>
    <row r="46" spans="2:6" hidden="1" x14ac:dyDescent="0.3">
      <c r="B46" t="s">
        <v>51</v>
      </c>
      <c r="C46" t="s">
        <v>50</v>
      </c>
      <c r="D46" s="1">
        <v>799.86</v>
      </c>
      <c r="E46" s="1">
        <v>0</v>
      </c>
      <c r="F46" s="1">
        <v>2.0000000000000001E-4</v>
      </c>
    </row>
    <row r="47" spans="2:6" hidden="1" x14ac:dyDescent="0.3">
      <c r="B47" t="s">
        <v>52</v>
      </c>
      <c r="C47" t="s">
        <v>53</v>
      </c>
      <c r="D47" s="1">
        <v>0</v>
      </c>
      <c r="E47" s="1">
        <v>3400</v>
      </c>
      <c r="F47" s="1">
        <v>3400.0001999999999</v>
      </c>
    </row>
    <row r="48" spans="2:6" x14ac:dyDescent="0.3">
      <c r="B48" t="s">
        <v>9</v>
      </c>
      <c r="C48" t="s">
        <v>53</v>
      </c>
      <c r="D48" s="1">
        <v>3471.9432000000002</v>
      </c>
      <c r="E48" s="1">
        <v>0</v>
      </c>
      <c r="F48" s="1">
        <v>-71.943100000000001</v>
      </c>
    </row>
    <row r="49" spans="2:6" hidden="1" x14ac:dyDescent="0.3">
      <c r="B49" t="s">
        <v>54</v>
      </c>
      <c r="C49" t="s">
        <v>55</v>
      </c>
      <c r="D49" s="1">
        <v>0</v>
      </c>
      <c r="E49" s="1">
        <v>1000</v>
      </c>
      <c r="F49" s="1">
        <v>928.05690000000004</v>
      </c>
    </row>
    <row r="50" spans="2:6" x14ac:dyDescent="0.3">
      <c r="B50" t="s">
        <v>9</v>
      </c>
      <c r="C50" t="s">
        <v>55</v>
      </c>
      <c r="D50" s="1">
        <v>0</v>
      </c>
      <c r="E50" s="1">
        <v>806.84889999999996</v>
      </c>
      <c r="F50" s="1">
        <v>1734.9058</v>
      </c>
    </row>
    <row r="51" spans="2:6" x14ac:dyDescent="0.3">
      <c r="B51" t="s">
        <v>9</v>
      </c>
      <c r="C51" t="s">
        <v>56</v>
      </c>
      <c r="D51" s="1">
        <v>734.5711</v>
      </c>
      <c r="E51" s="1">
        <v>0</v>
      </c>
      <c r="F51" s="1">
        <v>1000.3346</v>
      </c>
    </row>
    <row r="52" spans="2:6" hidden="1" x14ac:dyDescent="0.3">
      <c r="B52" t="s">
        <v>57</v>
      </c>
      <c r="C52" t="s">
        <v>56</v>
      </c>
      <c r="D52" s="1">
        <v>1000.34</v>
      </c>
      <c r="E52" s="1">
        <v>0</v>
      </c>
      <c r="F52" s="1">
        <v>-5.4000000000000003E-3</v>
      </c>
    </row>
    <row r="53" spans="2:6" hidden="1" x14ac:dyDescent="0.3">
      <c r="B53" t="s">
        <v>58</v>
      </c>
      <c r="C53" t="s">
        <v>59</v>
      </c>
      <c r="D53" s="1">
        <v>0</v>
      </c>
      <c r="E53" s="1">
        <v>4000</v>
      </c>
      <c r="F53" s="1">
        <v>3999.9946</v>
      </c>
    </row>
    <row r="54" spans="2:6" hidden="1" x14ac:dyDescent="0.3">
      <c r="B54" t="s">
        <v>60</v>
      </c>
      <c r="C54" t="s">
        <v>59</v>
      </c>
      <c r="D54" s="1">
        <v>0</v>
      </c>
      <c r="E54" s="1">
        <v>4500</v>
      </c>
      <c r="F54" s="1">
        <v>8499.9946</v>
      </c>
    </row>
    <row r="55" spans="2:6" x14ac:dyDescent="0.3">
      <c r="B55" t="s">
        <v>9</v>
      </c>
      <c r="C55" t="s">
        <v>59</v>
      </c>
      <c r="D55" s="1">
        <v>0</v>
      </c>
      <c r="E55" s="1">
        <v>293.20890000000003</v>
      </c>
      <c r="F55" s="1">
        <v>8793.2036000000007</v>
      </c>
    </row>
    <row r="56" spans="2:6" x14ac:dyDescent="0.3">
      <c r="B56" t="s">
        <v>9</v>
      </c>
      <c r="C56" t="s">
        <v>61</v>
      </c>
      <c r="D56" s="1">
        <v>5559.3416999999999</v>
      </c>
      <c r="E56" s="1">
        <v>0</v>
      </c>
      <c r="F56" s="1">
        <v>3233.8618999999999</v>
      </c>
    </row>
    <row r="57" spans="2:6" hidden="1" x14ac:dyDescent="0.3">
      <c r="B57" t="s">
        <v>62</v>
      </c>
      <c r="C57" t="s">
        <v>61</v>
      </c>
      <c r="D57" s="1">
        <v>3233.86</v>
      </c>
      <c r="E57" s="1">
        <v>0</v>
      </c>
      <c r="F57" s="1">
        <v>1.9E-3</v>
      </c>
    </row>
    <row r="58" spans="2:6" hidden="1" x14ac:dyDescent="0.3">
      <c r="B58" t="s">
        <v>63</v>
      </c>
      <c r="C58" t="s">
        <v>64</v>
      </c>
      <c r="D58" s="1">
        <v>0</v>
      </c>
      <c r="E58" s="1">
        <v>6000</v>
      </c>
      <c r="F58" s="1">
        <v>6000.0019000000002</v>
      </c>
    </row>
    <row r="59" spans="2:6" x14ac:dyDescent="0.3">
      <c r="B59" t="s">
        <v>9</v>
      </c>
      <c r="C59" t="s">
        <v>64</v>
      </c>
      <c r="D59" s="1">
        <v>0</v>
      </c>
      <c r="E59" s="1">
        <v>1100.2137</v>
      </c>
      <c r="F59" s="1">
        <v>7100.2156999999997</v>
      </c>
    </row>
    <row r="60" spans="2:6" x14ac:dyDescent="0.3">
      <c r="B60" t="s">
        <v>9</v>
      </c>
      <c r="C60" t="s">
        <v>65</v>
      </c>
      <c r="D60" s="1">
        <v>7094.3921</v>
      </c>
      <c r="E60" s="1">
        <v>0</v>
      </c>
      <c r="F60" s="1">
        <v>5.8235999999999999</v>
      </c>
    </row>
    <row r="61" spans="2:6" hidden="1" x14ac:dyDescent="0.3">
      <c r="B61" t="s">
        <v>66</v>
      </c>
      <c r="C61" t="s">
        <v>67</v>
      </c>
      <c r="D61" s="1">
        <v>0</v>
      </c>
      <c r="E61" s="1">
        <v>2000</v>
      </c>
      <c r="F61" s="1">
        <v>2005.8235999999999</v>
      </c>
    </row>
    <row r="62" spans="2:6" x14ac:dyDescent="0.3">
      <c r="B62" t="s">
        <v>9</v>
      </c>
      <c r="C62" t="s">
        <v>67</v>
      </c>
      <c r="D62" s="1">
        <v>445.0138</v>
      </c>
      <c r="E62" s="1">
        <v>0</v>
      </c>
      <c r="F62" s="1">
        <v>1560.8098</v>
      </c>
    </row>
    <row r="63" spans="2:6" x14ac:dyDescent="0.3">
      <c r="B63" t="s">
        <v>9</v>
      </c>
      <c r="C63" t="s">
        <v>68</v>
      </c>
      <c r="D63" s="1">
        <v>15.1593</v>
      </c>
      <c r="E63" s="1">
        <v>0</v>
      </c>
      <c r="F63" s="1">
        <v>1545.6505</v>
      </c>
    </row>
    <row r="64" spans="2:6" x14ac:dyDescent="0.3">
      <c r="B64" t="s">
        <v>9</v>
      </c>
      <c r="C64" t="s">
        <v>69</v>
      </c>
      <c r="D64" s="1">
        <v>833.60619999999994</v>
      </c>
      <c r="E64" s="1">
        <v>0</v>
      </c>
      <c r="F64" s="1">
        <v>712.04420000000005</v>
      </c>
    </row>
    <row r="65" spans="2:6" hidden="1" x14ac:dyDescent="0.3">
      <c r="B65" t="s">
        <v>70</v>
      </c>
      <c r="C65" t="s">
        <v>69</v>
      </c>
      <c r="D65" s="1">
        <v>712.04</v>
      </c>
      <c r="E65" s="1">
        <v>0</v>
      </c>
      <c r="F65" s="1">
        <v>4.1999999999999997E-3</v>
      </c>
    </row>
    <row r="66" spans="2:6" hidden="1" x14ac:dyDescent="0.3">
      <c r="B66" t="s">
        <v>71</v>
      </c>
      <c r="C66" t="s">
        <v>72</v>
      </c>
      <c r="D66" s="1">
        <v>0</v>
      </c>
      <c r="E66" s="1">
        <v>1000</v>
      </c>
      <c r="F66" s="1">
        <v>2000.0042000000001</v>
      </c>
    </row>
    <row r="67" spans="2:6" hidden="1" x14ac:dyDescent="0.3">
      <c r="B67" t="s">
        <v>73</v>
      </c>
      <c r="C67" t="s">
        <v>72</v>
      </c>
      <c r="D67" s="1">
        <v>0</v>
      </c>
      <c r="E67" s="1">
        <v>800</v>
      </c>
      <c r="F67" s="1">
        <v>1000.0042</v>
      </c>
    </row>
    <row r="68" spans="2:6" hidden="1" x14ac:dyDescent="0.3">
      <c r="B68" t="s">
        <v>74</v>
      </c>
      <c r="C68" t="s">
        <v>72</v>
      </c>
      <c r="D68" s="1">
        <v>0</v>
      </c>
      <c r="E68" s="1">
        <v>200</v>
      </c>
      <c r="F68" s="1">
        <v>200.0042</v>
      </c>
    </row>
    <row r="69" spans="2:6" x14ac:dyDescent="0.3">
      <c r="B69" t="s">
        <v>9</v>
      </c>
      <c r="C69" t="s">
        <v>72</v>
      </c>
      <c r="D69" s="1">
        <v>0</v>
      </c>
      <c r="E69" s="1">
        <v>865.81920000000002</v>
      </c>
      <c r="F69" s="1">
        <v>2865.8234000000002</v>
      </c>
    </row>
    <row r="70" spans="2:6" hidden="1" x14ac:dyDescent="0.3">
      <c r="B70" t="s">
        <v>75</v>
      </c>
      <c r="C70" t="s">
        <v>76</v>
      </c>
      <c r="D70" s="1">
        <v>0</v>
      </c>
      <c r="E70" s="1">
        <v>500</v>
      </c>
      <c r="F70" s="1">
        <v>3365.8234000000002</v>
      </c>
    </row>
    <row r="71" spans="2:6" x14ac:dyDescent="0.3">
      <c r="B71" t="s">
        <v>9</v>
      </c>
      <c r="C71" t="s">
        <v>76</v>
      </c>
      <c r="D71" s="1">
        <v>1349.8860999999999</v>
      </c>
      <c r="E71" s="1">
        <v>0</v>
      </c>
      <c r="F71" s="1">
        <v>2015.9373000000001</v>
      </c>
    </row>
    <row r="72" spans="2:6" hidden="1" x14ac:dyDescent="0.3">
      <c r="B72" t="s">
        <v>77</v>
      </c>
      <c r="C72" t="s">
        <v>78</v>
      </c>
      <c r="D72" s="1">
        <v>0</v>
      </c>
      <c r="E72" s="1">
        <v>200</v>
      </c>
      <c r="F72" s="1">
        <v>2215.9373000000001</v>
      </c>
    </row>
    <row r="73" spans="2:6" x14ac:dyDescent="0.3">
      <c r="B73" t="s">
        <v>9</v>
      </c>
      <c r="C73" t="s">
        <v>78</v>
      </c>
      <c r="D73" s="1">
        <v>184.74209999999999</v>
      </c>
      <c r="E73" s="1">
        <v>0</v>
      </c>
      <c r="F73" s="1">
        <v>2031.1952000000001</v>
      </c>
    </row>
    <row r="74" spans="2:6" x14ac:dyDescent="0.3">
      <c r="B74" t="s">
        <v>9</v>
      </c>
      <c r="C74" t="s">
        <v>79</v>
      </c>
      <c r="D74" s="1">
        <v>1740.5277000000001</v>
      </c>
      <c r="E74" s="1">
        <v>0</v>
      </c>
      <c r="F74" s="1">
        <v>290.66750000000002</v>
      </c>
    </row>
    <row r="75" spans="2:6" hidden="1" x14ac:dyDescent="0.3">
      <c r="B75" t="s">
        <v>80</v>
      </c>
      <c r="C75" t="s">
        <v>81</v>
      </c>
      <c r="D75" s="1">
        <v>3.883</v>
      </c>
      <c r="E75" s="1">
        <v>0</v>
      </c>
      <c r="F75" s="1">
        <v>286.78449999999998</v>
      </c>
    </row>
    <row r="76" spans="2:6" hidden="1" x14ac:dyDescent="0.3">
      <c r="B76" t="s">
        <v>82</v>
      </c>
      <c r="C76" t="s">
        <v>81</v>
      </c>
      <c r="D76" s="1">
        <v>286.77999999999997</v>
      </c>
      <c r="E76" s="1">
        <v>0</v>
      </c>
      <c r="F76" s="1">
        <v>4.4999999999999997E-3</v>
      </c>
    </row>
    <row r="77" spans="2:6" hidden="1" x14ac:dyDescent="0.3">
      <c r="B77" t="s">
        <v>83</v>
      </c>
      <c r="C77" t="s">
        <v>84</v>
      </c>
      <c r="D77" s="1">
        <v>0</v>
      </c>
      <c r="E77" s="1">
        <v>2000</v>
      </c>
      <c r="F77" s="1">
        <v>2000.0045</v>
      </c>
    </row>
    <row r="78" spans="2:6" hidden="1" x14ac:dyDescent="0.3">
      <c r="B78" t="s">
        <v>85</v>
      </c>
      <c r="C78" t="s">
        <v>84</v>
      </c>
      <c r="D78" s="1">
        <v>87.727599999999995</v>
      </c>
      <c r="E78" s="1">
        <v>0</v>
      </c>
      <c r="F78" s="1">
        <v>1912.2769000000001</v>
      </c>
    </row>
    <row r="79" spans="2:6" x14ac:dyDescent="0.3">
      <c r="B79" t="s">
        <v>9</v>
      </c>
      <c r="C79" t="s">
        <v>84</v>
      </c>
      <c r="D79" s="1">
        <v>0</v>
      </c>
      <c r="E79" s="1">
        <v>446.17899999999997</v>
      </c>
      <c r="F79" s="1">
        <v>2358.4558999999999</v>
      </c>
    </row>
    <row r="80" spans="2:6" x14ac:dyDescent="0.3">
      <c r="B80" t="s">
        <v>9</v>
      </c>
      <c r="C80" t="s">
        <v>86</v>
      </c>
      <c r="D80" s="1">
        <v>812.68650000000002</v>
      </c>
      <c r="E80" s="1">
        <v>0</v>
      </c>
      <c r="F80" s="1">
        <v>1545.7693999999999</v>
      </c>
    </row>
    <row r="81" spans="2:6" x14ac:dyDescent="0.3">
      <c r="B81" t="s">
        <v>9</v>
      </c>
      <c r="C81" t="s">
        <v>87</v>
      </c>
      <c r="D81" s="1">
        <v>0</v>
      </c>
      <c r="E81" s="1">
        <v>212.0659</v>
      </c>
      <c r="F81" s="1">
        <v>1757.8353</v>
      </c>
    </row>
    <row r="82" spans="2:6" x14ac:dyDescent="0.3">
      <c r="B82" t="s">
        <v>9</v>
      </c>
      <c r="C82" t="s">
        <v>88</v>
      </c>
      <c r="D82" s="1">
        <v>1503.9021</v>
      </c>
      <c r="E82" s="1">
        <v>0</v>
      </c>
      <c r="F82" s="1">
        <v>253.9332</v>
      </c>
    </row>
    <row r="83" spans="2:6" x14ac:dyDescent="0.3">
      <c r="B83" t="s">
        <v>89</v>
      </c>
      <c r="D83" s="1"/>
      <c r="E83" s="1">
        <f>SUM(E2:E77)</f>
        <v>64195.668899999997</v>
      </c>
      <c r="F83" s="1">
        <f>SUBTOTAL(109,Table1[Net Balance])</f>
        <v>151912.43759999995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2023-09-16T04:34:40Z</dcterms:modified>
</cp:coreProperties>
</file>