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nt\Dropbox\Projects-cloud\UAV\Thrust Maps\SuaveDyno\Load_Cell_Calibration\"/>
    </mc:Choice>
  </mc:AlternateContent>
  <bookViews>
    <workbookView xWindow="0" yWindow="0" windowWidth="19200" windowHeight="7350"/>
  </bookViews>
  <sheets>
    <sheet name="Thrust" sheetId="1" r:id="rId1"/>
    <sheet name="Torqu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F3" i="2" s="1"/>
  <c r="F3" i="1"/>
  <c r="F1" i="1"/>
  <c r="F4" i="1"/>
  <c r="F4" i="2" l="1"/>
  <c r="C14" i="2" l="1"/>
  <c r="B14" i="2"/>
  <c r="B14" i="1"/>
  <c r="C14" i="1"/>
  <c r="B15" i="2" l="1"/>
  <c r="B15" i="1"/>
</calcChain>
</file>

<file path=xl/sharedStrings.xml><?xml version="1.0" encoding="utf-8"?>
<sst xmlns="http://schemas.openxmlformats.org/spreadsheetml/2006/main" count="16" uniqueCount="7">
  <si>
    <t>lever</t>
  </si>
  <si>
    <t>test mass</t>
  </si>
  <si>
    <t>mean</t>
  </si>
  <si>
    <t>scale</t>
  </si>
  <si>
    <t>g</t>
  </si>
  <si>
    <t>sensor constant</t>
  </si>
  <si>
    <t>scale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</si>
</sst>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" sqref="H1:H1048576"/>
    </sheetView>
  </sheetViews>
  <sheetFormatPr defaultRowHeight="14.5" x14ac:dyDescent="0.35"/>
  <cols>
    <col min="2" max="2" width="12.7265625" bestFit="1" customWidth="1"/>
    <col min="3" max="3" width="11" bestFit="1" customWidth="1"/>
    <col min="5" max="5" width="15.7265625" customWidth="1"/>
    <col min="7" max="7" width="9.36328125" bestFit="1" customWidth="1"/>
  </cols>
  <sheetData>
    <row r="1" spans="1:7" x14ac:dyDescent="0.35">
      <c r="B1">
        <v>-5</v>
      </c>
      <c r="C1">
        <v>-359664</v>
      </c>
      <c r="E1" t="s">
        <v>0</v>
      </c>
      <c r="F1">
        <f>159/204</f>
        <v>0.77941176470588236</v>
      </c>
      <c r="G1" s="1"/>
    </row>
    <row r="2" spans="1:7" x14ac:dyDescent="0.35">
      <c r="B2">
        <v>1</v>
      </c>
      <c r="C2">
        <v>-359669</v>
      </c>
      <c r="E2" t="s">
        <v>1</v>
      </c>
      <c r="F2" s="4">
        <v>1000</v>
      </c>
      <c r="G2" t="s">
        <v>4</v>
      </c>
    </row>
    <row r="3" spans="1:7" x14ac:dyDescent="0.35">
      <c r="B3">
        <v>-27</v>
      </c>
      <c r="C3">
        <v>-359614</v>
      </c>
      <c r="E3" t="s">
        <v>6</v>
      </c>
      <c r="F3" s="4">
        <f>F2*F1</f>
        <v>779.41176470588232</v>
      </c>
      <c r="G3" t="s">
        <v>4</v>
      </c>
    </row>
    <row r="4" spans="1:7" x14ac:dyDescent="0.35">
      <c r="B4">
        <v>-35</v>
      </c>
      <c r="C4">
        <v>-359627</v>
      </c>
      <c r="E4" t="s">
        <v>5</v>
      </c>
      <c r="F4" s="2">
        <f>204/500</f>
        <v>0.40799999999999997</v>
      </c>
    </row>
    <row r="5" spans="1:7" x14ac:dyDescent="0.35">
      <c r="B5">
        <v>-17</v>
      </c>
      <c r="C5">
        <v>-359674</v>
      </c>
    </row>
    <row r="6" spans="1:7" x14ac:dyDescent="0.35">
      <c r="B6">
        <v>-46</v>
      </c>
      <c r="C6">
        <v>-359659</v>
      </c>
    </row>
    <row r="7" spans="1:7" x14ac:dyDescent="0.35">
      <c r="B7">
        <v>3</v>
      </c>
      <c r="C7">
        <v>-359634</v>
      </c>
    </row>
    <row r="8" spans="1:7" x14ac:dyDescent="0.35">
      <c r="B8">
        <v>18</v>
      </c>
      <c r="C8">
        <v>-359658</v>
      </c>
    </row>
    <row r="9" spans="1:7" x14ac:dyDescent="0.35">
      <c r="B9">
        <v>14</v>
      </c>
      <c r="C9">
        <v>-359638</v>
      </c>
    </row>
    <row r="10" spans="1:7" x14ac:dyDescent="0.35">
      <c r="B10">
        <v>19</v>
      </c>
      <c r="C10">
        <v>-359639</v>
      </c>
    </row>
    <row r="11" spans="1:7" x14ac:dyDescent="0.35">
      <c r="B11">
        <v>-27</v>
      </c>
      <c r="C11">
        <v>-359625</v>
      </c>
    </row>
    <row r="12" spans="1:7" x14ac:dyDescent="0.35">
      <c r="B12">
        <v>-56</v>
      </c>
      <c r="C12">
        <v>-359616</v>
      </c>
    </row>
    <row r="13" spans="1:7" x14ac:dyDescent="0.35">
      <c r="B13">
        <v>-68</v>
      </c>
      <c r="C13">
        <v>-359637</v>
      </c>
    </row>
    <row r="14" spans="1:7" x14ac:dyDescent="0.35">
      <c r="A14" t="s">
        <v>2</v>
      </c>
      <c r="B14" s="3">
        <f>AVERAGE(B1:B13)</f>
        <v>-17.384615384615383</v>
      </c>
      <c r="C14" s="3">
        <f>AVERAGE(C1:C13)</f>
        <v>-359642.61538461538</v>
      </c>
    </row>
    <row r="15" spans="1:7" x14ac:dyDescent="0.35">
      <c r="A15" t="s">
        <v>3</v>
      </c>
      <c r="B15" s="3">
        <f>(C14-B14)/(F2*F1)</f>
        <v>-461.40595645863573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" sqref="F2"/>
    </sheetView>
  </sheetViews>
  <sheetFormatPr defaultRowHeight="14.5" x14ac:dyDescent="0.35"/>
  <cols>
    <col min="2" max="2" width="12.453125" bestFit="1" customWidth="1"/>
    <col min="5" max="5" width="14.08984375" bestFit="1" customWidth="1"/>
    <col min="7" max="7" width="9.36328125" bestFit="1" customWidth="1"/>
  </cols>
  <sheetData>
    <row r="1" spans="1:7" x14ac:dyDescent="0.35">
      <c r="B1">
        <v>-10</v>
      </c>
      <c r="C1">
        <v>9088</v>
      </c>
      <c r="E1" t="s">
        <v>0</v>
      </c>
      <c r="F1">
        <f>-0.25*25.4/102</f>
        <v>-6.2254901960784308E-2</v>
      </c>
      <c r="G1" s="1"/>
    </row>
    <row r="2" spans="1:7" x14ac:dyDescent="0.35">
      <c r="B2">
        <v>-26</v>
      </c>
      <c r="C2">
        <v>9053</v>
      </c>
      <c r="E2" t="s">
        <v>1</v>
      </c>
      <c r="F2">
        <v>100</v>
      </c>
      <c r="G2" t="s">
        <v>4</v>
      </c>
    </row>
    <row r="3" spans="1:7" x14ac:dyDescent="0.35">
      <c r="B3">
        <v>-16</v>
      </c>
      <c r="C3">
        <v>9066</v>
      </c>
      <c r="E3" t="s">
        <v>6</v>
      </c>
      <c r="F3">
        <f>F2*F1</f>
        <v>-6.2254901960784306</v>
      </c>
      <c r="G3" t="s">
        <v>4</v>
      </c>
    </row>
    <row r="4" spans="1:7" x14ac:dyDescent="0.35">
      <c r="B4">
        <v>-20</v>
      </c>
      <c r="C4">
        <v>9083</v>
      </c>
      <c r="E4" t="s">
        <v>5</v>
      </c>
      <c r="F4">
        <f>102/1000</f>
        <v>0.10199999999999999</v>
      </c>
    </row>
    <row r="5" spans="1:7" x14ac:dyDescent="0.35">
      <c r="B5">
        <v>-9</v>
      </c>
      <c r="C5">
        <v>9085</v>
      </c>
    </row>
    <row r="6" spans="1:7" x14ac:dyDescent="0.35">
      <c r="B6">
        <v>-17</v>
      </c>
      <c r="C6">
        <v>9101</v>
      </c>
    </row>
    <row r="7" spans="1:7" x14ac:dyDescent="0.35">
      <c r="B7">
        <v>-21</v>
      </c>
      <c r="C7">
        <v>9090</v>
      </c>
    </row>
    <row r="8" spans="1:7" x14ac:dyDescent="0.35">
      <c r="B8">
        <v>2</v>
      </c>
      <c r="C8">
        <v>9092</v>
      </c>
    </row>
    <row r="9" spans="1:7" x14ac:dyDescent="0.35">
      <c r="B9">
        <v>-11</v>
      </c>
      <c r="C9">
        <v>9112</v>
      </c>
    </row>
    <row r="10" spans="1:7" x14ac:dyDescent="0.35">
      <c r="B10">
        <v>6</v>
      </c>
      <c r="C10">
        <v>9099</v>
      </c>
    </row>
    <row r="11" spans="1:7" x14ac:dyDescent="0.35">
      <c r="B11">
        <v>-18</v>
      </c>
      <c r="C11">
        <v>9098</v>
      </c>
    </row>
    <row r="12" spans="1:7" x14ac:dyDescent="0.35">
      <c r="B12">
        <v>-13</v>
      </c>
      <c r="C12">
        <v>9094</v>
      </c>
    </row>
    <row r="13" spans="1:7" x14ac:dyDescent="0.35">
      <c r="B13">
        <v>-16</v>
      </c>
      <c r="C13">
        <v>9093</v>
      </c>
    </row>
    <row r="14" spans="1:7" x14ac:dyDescent="0.35">
      <c r="A14" t="s">
        <v>2</v>
      </c>
      <c r="B14" s="3">
        <f>AVERAGE(B1:B6)</f>
        <v>-16.333333333333332</v>
      </c>
      <c r="C14" s="3">
        <f>AVERAGE(C1:C6)</f>
        <v>9079.3333333333339</v>
      </c>
    </row>
    <row r="15" spans="1:7" x14ac:dyDescent="0.35">
      <c r="A15" t="s">
        <v>3</v>
      </c>
      <c r="B15" s="3">
        <f>(C14-B14)/F3</f>
        <v>-1461.0362204724413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Thrust</vt:lpstr>
      <vt:lpstr>Torque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</dc:creator>
  <cp:lastModifiedBy>Trent</cp:lastModifiedBy>
  <dcterms:created xsi:type="dcterms:W3CDTF">2015-10-24T22:39:57Z</dcterms:created>
  <dcterms:modified xsi:type="dcterms:W3CDTF">2015-10-26T19:15:25Z</dcterms:modified>
</cp:coreProperties>
</file>