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eodora\Documents\project_protein_fold\"/>
    </mc:Choice>
  </mc:AlternateContent>
  <xr:revisionPtr revIDLastSave="0" documentId="8_{D83D415F-3091-4992-B9B1-D6338FC8F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15" i="1" l="1"/>
  <c r="N1215" i="1" s="1"/>
  <c r="O1215" i="1" s="1"/>
  <c r="L1214" i="1"/>
  <c r="N1214" i="1" s="1"/>
  <c r="O1214" i="1" s="1"/>
  <c r="M1213" i="1"/>
  <c r="L1213" i="1"/>
  <c r="N1213" i="1" s="1"/>
  <c r="O1213" i="1" s="1"/>
  <c r="L1212" i="1"/>
  <c r="N1212" i="1" s="1"/>
  <c r="O1212" i="1" s="1"/>
  <c r="L1195" i="1"/>
  <c r="N1195" i="1" s="1"/>
  <c r="O1195" i="1" s="1"/>
  <c r="M1195" i="1"/>
  <c r="L1196" i="1"/>
  <c r="N1196" i="1" s="1"/>
  <c r="O1196" i="1" s="1"/>
  <c r="L1197" i="1"/>
  <c r="N1197" i="1" s="1"/>
  <c r="O1197" i="1" s="1"/>
  <c r="M1197" i="1"/>
  <c r="L1198" i="1"/>
  <c r="N1198" i="1" s="1"/>
  <c r="O1198" i="1" s="1"/>
  <c r="M1198" i="1"/>
  <c r="L1199" i="1"/>
  <c r="N1199" i="1" s="1"/>
  <c r="O1199" i="1" s="1"/>
  <c r="L1200" i="1"/>
  <c r="N1200" i="1" s="1"/>
  <c r="O1200" i="1" s="1"/>
  <c r="L1201" i="1"/>
  <c r="N1201" i="1" s="1"/>
  <c r="O1201" i="1" s="1"/>
  <c r="M1201" i="1"/>
  <c r="L1202" i="1"/>
  <c r="N1202" i="1" s="1"/>
  <c r="O1202" i="1" s="1"/>
  <c r="L1203" i="1"/>
  <c r="N1203" i="1" s="1"/>
  <c r="O1203" i="1" s="1"/>
  <c r="L1204" i="1"/>
  <c r="N1204" i="1" s="1"/>
  <c r="O1204" i="1" s="1"/>
  <c r="M1204" i="1"/>
  <c r="L1205" i="1"/>
  <c r="N1205" i="1" s="1"/>
  <c r="O1205" i="1" s="1"/>
  <c r="L1206" i="1"/>
  <c r="N1206" i="1" s="1"/>
  <c r="O1206" i="1" s="1"/>
  <c r="M1206" i="1"/>
  <c r="L1207" i="1"/>
  <c r="N1207" i="1" s="1"/>
  <c r="O1207" i="1" s="1"/>
  <c r="M1207" i="1"/>
  <c r="L1208" i="1"/>
  <c r="N1208" i="1" s="1"/>
  <c r="O1208" i="1" s="1"/>
  <c r="M1208" i="1"/>
  <c r="L1209" i="1"/>
  <c r="N1209" i="1" s="1"/>
  <c r="O1209" i="1" s="1"/>
  <c r="M1209" i="1"/>
  <c r="L1210" i="1"/>
  <c r="N1210" i="1" s="1"/>
  <c r="O1210" i="1" s="1"/>
  <c r="M1210" i="1"/>
  <c r="L1211" i="1"/>
  <c r="N1211" i="1" s="1"/>
  <c r="O1211" i="1" s="1"/>
  <c r="M1211" i="1"/>
  <c r="L1194" i="1"/>
  <c r="N1194" i="1" s="1"/>
  <c r="O1194" i="1" s="1"/>
  <c r="M1215" i="1" l="1"/>
  <c r="M1212" i="1"/>
  <c r="M1214" i="1"/>
  <c r="M1205" i="1"/>
  <c r="M1203" i="1"/>
  <c r="M1202" i="1"/>
  <c r="M1200" i="1"/>
  <c r="M1199" i="1"/>
  <c r="M1196" i="1"/>
  <c r="M1194" i="1"/>
  <c r="L1193" i="1"/>
  <c r="N1193" i="1" s="1"/>
  <c r="O1193" i="1" s="1"/>
  <c r="M1193" i="1" l="1"/>
  <c r="L1192" i="1" l="1"/>
  <c r="M1192" i="1" l="1"/>
  <c r="N1192" i="1"/>
  <c r="O1192" i="1" s="1"/>
  <c r="L1191" i="1"/>
  <c r="N1191" i="1" s="1"/>
  <c r="O1191" i="1" s="1"/>
  <c r="L1190" i="1"/>
  <c r="L1189" i="1"/>
  <c r="M1189" i="1" l="1"/>
  <c r="N1189" i="1"/>
  <c r="O1189" i="1" s="1"/>
  <c r="M1191" i="1"/>
  <c r="M1190" i="1"/>
  <c r="N1190" i="1"/>
  <c r="O1190" i="1" s="1"/>
  <c r="L1188" i="1"/>
  <c r="L1187" i="1"/>
  <c r="L1186" i="1"/>
  <c r="L1185" i="1"/>
  <c r="L1184" i="1"/>
  <c r="L1183" i="1"/>
  <c r="L1182" i="1"/>
  <c r="M1182" i="1" l="1"/>
  <c r="N1182" i="1"/>
  <c r="O1182" i="1" s="1"/>
  <c r="M1186" i="1"/>
  <c r="N1186" i="1"/>
  <c r="O1186" i="1" s="1"/>
  <c r="M1183" i="1"/>
  <c r="N1183" i="1"/>
  <c r="O1183" i="1" s="1"/>
  <c r="M1187" i="1"/>
  <c r="N1187" i="1"/>
  <c r="O1187" i="1" s="1"/>
  <c r="M1184" i="1"/>
  <c r="N1184" i="1"/>
  <c r="O1184" i="1" s="1"/>
  <c r="M1188" i="1"/>
  <c r="N1188" i="1"/>
  <c r="O1188" i="1" s="1"/>
  <c r="M1185" i="1"/>
  <c r="N1185" i="1"/>
  <c r="O1185" i="1" s="1"/>
  <c r="L1178" i="1"/>
  <c r="N1178" i="1" s="1"/>
  <c r="O1178" i="1" s="1"/>
  <c r="M1178" i="1"/>
  <c r="L2" i="1"/>
  <c r="N2" i="1" s="1"/>
  <c r="O2" i="1" s="1"/>
  <c r="M2" i="1"/>
  <c r="M1181" i="1"/>
  <c r="L1181" i="1"/>
  <c r="N1181" i="1" s="1"/>
  <c r="O1181" i="1" s="1"/>
  <c r="L1180" i="1"/>
  <c r="N1180" i="1" s="1"/>
  <c r="O1180" i="1" s="1"/>
  <c r="M1179" i="1"/>
  <c r="L1179" i="1"/>
  <c r="N1179" i="1" s="1"/>
  <c r="O1179" i="1" s="1"/>
  <c r="L1177" i="1"/>
  <c r="N1177" i="1" s="1"/>
  <c r="O1177" i="1" s="1"/>
  <c r="L1176" i="1"/>
  <c r="N1176" i="1" s="1"/>
  <c r="O1176" i="1" s="1"/>
  <c r="M1175" i="1"/>
  <c r="L1175" i="1"/>
  <c r="N1175" i="1" s="1"/>
  <c r="O1175" i="1" s="1"/>
  <c r="M1174" i="1"/>
  <c r="L1174" i="1"/>
  <c r="N1174" i="1" s="1"/>
  <c r="O1174" i="1" s="1"/>
  <c r="L1173" i="1"/>
  <c r="N1173" i="1" s="1"/>
  <c r="O1173" i="1" s="1"/>
  <c r="M1172" i="1"/>
  <c r="L1172" i="1"/>
  <c r="N1172" i="1" s="1"/>
  <c r="O1172" i="1" s="1"/>
  <c r="M1171" i="1"/>
  <c r="L1171" i="1"/>
  <c r="N1171" i="1" s="1"/>
  <c r="O1171" i="1" s="1"/>
  <c r="M1170" i="1"/>
  <c r="L1170" i="1"/>
  <c r="N1170" i="1" s="1"/>
  <c r="O1170" i="1" s="1"/>
  <c r="M1169" i="1"/>
  <c r="L1169" i="1"/>
  <c r="N1169" i="1" s="1"/>
  <c r="O1169" i="1" s="1"/>
  <c r="M1168" i="1"/>
  <c r="L1168" i="1"/>
  <c r="N1168" i="1" s="1"/>
  <c r="O1168" i="1" s="1"/>
  <c r="M1167" i="1"/>
  <c r="L1167" i="1"/>
  <c r="N1167" i="1" s="1"/>
  <c r="O1167" i="1" s="1"/>
  <c r="M1166" i="1"/>
  <c r="L1166" i="1"/>
  <c r="N1166" i="1" s="1"/>
  <c r="O1166" i="1" s="1"/>
  <c r="L1165" i="1"/>
  <c r="N1165" i="1" s="1"/>
  <c r="O1165" i="1" s="1"/>
  <c r="L1164" i="1"/>
  <c r="N1164" i="1" s="1"/>
  <c r="O1164" i="1" s="1"/>
  <c r="M1164" i="1"/>
  <c r="M1163" i="1"/>
  <c r="L1163" i="1"/>
  <c r="N1163" i="1" s="1"/>
  <c r="O1163" i="1" s="1"/>
  <c r="L1162" i="1"/>
  <c r="N1162" i="1" s="1"/>
  <c r="O1162" i="1" s="1"/>
  <c r="M1162" i="1"/>
  <c r="L1161" i="1"/>
  <c r="N1161" i="1" s="1"/>
  <c r="O1161" i="1" s="1"/>
  <c r="L1160" i="1"/>
  <c r="N1160" i="1" s="1"/>
  <c r="O1160" i="1" s="1"/>
  <c r="M1160" i="1"/>
  <c r="M1159" i="1"/>
  <c r="L1159" i="1"/>
  <c r="N1159" i="1" s="1"/>
  <c r="O1159" i="1" s="1"/>
  <c r="M1158" i="1"/>
  <c r="L1158" i="1"/>
  <c r="N1158" i="1" s="1"/>
  <c r="O1158" i="1" s="1"/>
  <c r="M1157" i="1"/>
  <c r="L1157" i="1"/>
  <c r="N1157" i="1" s="1"/>
  <c r="O1157" i="1" s="1"/>
  <c r="M1156" i="1"/>
  <c r="L1156" i="1"/>
  <c r="N1156" i="1" s="1"/>
  <c r="O1156" i="1" s="1"/>
  <c r="M1155" i="1"/>
  <c r="L1155" i="1"/>
  <c r="N1155" i="1" s="1"/>
  <c r="O1155" i="1" s="1"/>
  <c r="L1154" i="1"/>
  <c r="N1154" i="1" s="1"/>
  <c r="O1154" i="1" s="1"/>
  <c r="M1154" i="1"/>
  <c r="L1153" i="1"/>
  <c r="N1153" i="1" s="1"/>
  <c r="O1153" i="1" s="1"/>
  <c r="L1152" i="1"/>
  <c r="N1152" i="1" s="1"/>
  <c r="O1152" i="1" s="1"/>
  <c r="M1152" i="1"/>
  <c r="L1151" i="1"/>
  <c r="N1151" i="1" s="1"/>
  <c r="O1151" i="1" s="1"/>
  <c r="L1150" i="1"/>
  <c r="N1150" i="1" s="1"/>
  <c r="O1150" i="1" s="1"/>
  <c r="M1150" i="1"/>
  <c r="L1149" i="1"/>
  <c r="N1149" i="1" s="1"/>
  <c r="O1149" i="1" s="1"/>
  <c r="L1148" i="1"/>
  <c r="N1148" i="1" s="1"/>
  <c r="O1148" i="1" s="1"/>
  <c r="M1148" i="1"/>
  <c r="L1147" i="1"/>
  <c r="N1147" i="1" s="1"/>
  <c r="O1147" i="1" s="1"/>
  <c r="L1146" i="1"/>
  <c r="N1146" i="1" s="1"/>
  <c r="O1146" i="1" s="1"/>
  <c r="M1146" i="1"/>
  <c r="L1145" i="1"/>
  <c r="N1145" i="1" s="1"/>
  <c r="O1145" i="1" s="1"/>
  <c r="L1144" i="1"/>
  <c r="N1144" i="1" s="1"/>
  <c r="O1144" i="1" s="1"/>
  <c r="M1144" i="1"/>
  <c r="L1143" i="1"/>
  <c r="N1143" i="1" s="1"/>
  <c r="O1143" i="1" s="1"/>
  <c r="L1142" i="1"/>
  <c r="N1142" i="1" s="1"/>
  <c r="O1142" i="1" s="1"/>
  <c r="M1142" i="1"/>
  <c r="L1141" i="1"/>
  <c r="N1141" i="1" s="1"/>
  <c r="O1141" i="1" s="1"/>
  <c r="L1140" i="1"/>
  <c r="N1140" i="1" s="1"/>
  <c r="O1140" i="1" s="1"/>
  <c r="M1140" i="1"/>
  <c r="L1139" i="1"/>
  <c r="N1139" i="1" s="1"/>
  <c r="O1139" i="1" s="1"/>
  <c r="L1138" i="1"/>
  <c r="N1138" i="1" s="1"/>
  <c r="O1138" i="1" s="1"/>
  <c r="M1138" i="1"/>
  <c r="L1137" i="1"/>
  <c r="N1137" i="1" s="1"/>
  <c r="O1137" i="1" s="1"/>
  <c r="L1136" i="1"/>
  <c r="N1136" i="1" s="1"/>
  <c r="O1136" i="1" s="1"/>
  <c r="M1136" i="1"/>
  <c r="L1135" i="1"/>
  <c r="N1135" i="1" s="1"/>
  <c r="O1135" i="1" s="1"/>
  <c r="L1134" i="1"/>
  <c r="N1134" i="1" s="1"/>
  <c r="O1134" i="1" s="1"/>
  <c r="M1134" i="1"/>
  <c r="L1133" i="1"/>
  <c r="N1133" i="1" s="1"/>
  <c r="O1133" i="1" s="1"/>
  <c r="L1132" i="1"/>
  <c r="N1132" i="1" s="1"/>
  <c r="O1132" i="1" s="1"/>
  <c r="M1132" i="1"/>
  <c r="L1131" i="1"/>
  <c r="N1131" i="1" s="1"/>
  <c r="O1131" i="1" s="1"/>
  <c r="L1130" i="1"/>
  <c r="N1130" i="1" s="1"/>
  <c r="O1130" i="1" s="1"/>
  <c r="M1130" i="1"/>
  <c r="L1129" i="1"/>
  <c r="N1129" i="1" s="1"/>
  <c r="O1129" i="1" s="1"/>
  <c r="L1128" i="1"/>
  <c r="N1128" i="1" s="1"/>
  <c r="O1128" i="1" s="1"/>
  <c r="M1128" i="1"/>
  <c r="M1127" i="1"/>
  <c r="L1127" i="1"/>
  <c r="N1127" i="1" s="1"/>
  <c r="O1127" i="1" s="1"/>
  <c r="L1126" i="1"/>
  <c r="N1126" i="1" s="1"/>
  <c r="O1126" i="1" s="1"/>
  <c r="M1126" i="1"/>
  <c r="L1125" i="1"/>
  <c r="N1125" i="1" s="1"/>
  <c r="O1125" i="1" s="1"/>
  <c r="L1124" i="1"/>
  <c r="N1124" i="1" s="1"/>
  <c r="O1124" i="1" s="1"/>
  <c r="M1124" i="1"/>
  <c r="L1123" i="1"/>
  <c r="N1123" i="1" s="1"/>
  <c r="O1123" i="1" s="1"/>
  <c r="L1122" i="1"/>
  <c r="N1122" i="1" s="1"/>
  <c r="O1122" i="1" s="1"/>
  <c r="M1122" i="1"/>
  <c r="L1121" i="1"/>
  <c r="N1121" i="1" s="1"/>
  <c r="O1121" i="1" s="1"/>
  <c r="M1120" i="1"/>
  <c r="L1120" i="1"/>
  <c r="N1120" i="1" s="1"/>
  <c r="O1120" i="1" s="1"/>
  <c r="L1119" i="1"/>
  <c r="N1119" i="1" s="1"/>
  <c r="O1119" i="1" s="1"/>
  <c r="L1118" i="1"/>
  <c r="N1118" i="1" s="1"/>
  <c r="O1118" i="1" s="1"/>
  <c r="M1118" i="1"/>
  <c r="L1117" i="1"/>
  <c r="N1117" i="1" s="1"/>
  <c r="O1117" i="1" s="1"/>
  <c r="L1116" i="1"/>
  <c r="N1116" i="1" s="1"/>
  <c r="O1116" i="1" s="1"/>
  <c r="M1116" i="1"/>
  <c r="L1115" i="1"/>
  <c r="N1115" i="1" s="1"/>
  <c r="O1115" i="1" s="1"/>
  <c r="L1114" i="1"/>
  <c r="N1114" i="1" s="1"/>
  <c r="O1114" i="1" s="1"/>
  <c r="M1114" i="1"/>
  <c r="M1113" i="1"/>
  <c r="L1113" i="1"/>
  <c r="N1113" i="1" s="1"/>
  <c r="O1113" i="1" s="1"/>
  <c r="L1112" i="1"/>
  <c r="N1112" i="1" s="1"/>
  <c r="O1112" i="1" s="1"/>
  <c r="M1112" i="1"/>
  <c r="L1111" i="1"/>
  <c r="N1111" i="1" s="1"/>
  <c r="O1111" i="1" s="1"/>
  <c r="L1110" i="1"/>
  <c r="N1110" i="1" s="1"/>
  <c r="O1110" i="1" s="1"/>
  <c r="M1110" i="1"/>
  <c r="L1109" i="1"/>
  <c r="N1109" i="1" s="1"/>
  <c r="O1109" i="1" s="1"/>
  <c r="L1108" i="1"/>
  <c r="N1108" i="1" s="1"/>
  <c r="O1108" i="1" s="1"/>
  <c r="M1108" i="1"/>
  <c r="L1107" i="1"/>
  <c r="N1107" i="1" s="1"/>
  <c r="O1107" i="1" s="1"/>
  <c r="M1106" i="1"/>
  <c r="L1106" i="1"/>
  <c r="N1106" i="1" s="1"/>
  <c r="O1106" i="1" s="1"/>
  <c r="L1105" i="1"/>
  <c r="N1105" i="1" s="1"/>
  <c r="O1105" i="1" s="1"/>
  <c r="L1104" i="1"/>
  <c r="N1104" i="1" s="1"/>
  <c r="O1104" i="1" s="1"/>
  <c r="M1104" i="1"/>
  <c r="L1103" i="1"/>
  <c r="N1103" i="1" s="1"/>
  <c r="O1103" i="1" s="1"/>
  <c r="M1102" i="1"/>
  <c r="L1102" i="1"/>
  <c r="N1102" i="1" s="1"/>
  <c r="O1102" i="1" s="1"/>
  <c r="L1101" i="1"/>
  <c r="N1101" i="1" s="1"/>
  <c r="O1101" i="1" s="1"/>
  <c r="L1100" i="1"/>
  <c r="N1100" i="1" s="1"/>
  <c r="O1100" i="1" s="1"/>
  <c r="M1100" i="1"/>
  <c r="L1099" i="1"/>
  <c r="N1099" i="1" s="1"/>
  <c r="O1099" i="1" s="1"/>
  <c r="L1098" i="1"/>
  <c r="N1098" i="1" s="1"/>
  <c r="O1098" i="1" s="1"/>
  <c r="M1098" i="1"/>
  <c r="L1097" i="1"/>
  <c r="N1097" i="1" s="1"/>
  <c r="O1097" i="1" s="1"/>
  <c r="M1096" i="1"/>
  <c r="L1096" i="1"/>
  <c r="N1096" i="1" s="1"/>
  <c r="O1096" i="1" s="1"/>
  <c r="L1095" i="1"/>
  <c r="N1095" i="1" s="1"/>
  <c r="O1095" i="1" s="1"/>
  <c r="L1094" i="1"/>
  <c r="N1094" i="1" s="1"/>
  <c r="O1094" i="1" s="1"/>
  <c r="M1094" i="1"/>
  <c r="L1093" i="1"/>
  <c r="N1093" i="1" s="1"/>
  <c r="O1093" i="1" s="1"/>
  <c r="L1092" i="1"/>
  <c r="N1092" i="1" s="1"/>
  <c r="O1092" i="1" s="1"/>
  <c r="M1092" i="1"/>
  <c r="L1091" i="1"/>
  <c r="N1091" i="1" s="1"/>
  <c r="O1091" i="1" s="1"/>
  <c r="L1090" i="1"/>
  <c r="N1090" i="1" s="1"/>
  <c r="O1090" i="1" s="1"/>
  <c r="M1090" i="1"/>
  <c r="L1089" i="1"/>
  <c r="N1089" i="1" s="1"/>
  <c r="O1089" i="1" s="1"/>
  <c r="L1088" i="1"/>
  <c r="N1088" i="1" s="1"/>
  <c r="O1088" i="1" s="1"/>
  <c r="M1088" i="1"/>
  <c r="L1087" i="1"/>
  <c r="N1087" i="1" s="1"/>
  <c r="O1087" i="1" s="1"/>
  <c r="L1086" i="1"/>
  <c r="N1086" i="1" s="1"/>
  <c r="O1086" i="1" s="1"/>
  <c r="M1086" i="1"/>
  <c r="L1085" i="1"/>
  <c r="N1085" i="1" s="1"/>
  <c r="O1085" i="1" s="1"/>
  <c r="L1084" i="1"/>
  <c r="N1084" i="1" s="1"/>
  <c r="O1084" i="1" s="1"/>
  <c r="M1084" i="1"/>
  <c r="L1083" i="1"/>
  <c r="N1083" i="1" s="1"/>
  <c r="O1083" i="1" s="1"/>
  <c r="L1082" i="1"/>
  <c r="N1082" i="1" s="1"/>
  <c r="O1082" i="1" s="1"/>
  <c r="M1082" i="1"/>
  <c r="L1081" i="1"/>
  <c r="N1081" i="1" s="1"/>
  <c r="O1081" i="1" s="1"/>
  <c r="L1080" i="1"/>
  <c r="N1080" i="1" s="1"/>
  <c r="O1080" i="1" s="1"/>
  <c r="M1080" i="1"/>
  <c r="L1079" i="1"/>
  <c r="N1079" i="1" s="1"/>
  <c r="O1079" i="1" s="1"/>
  <c r="L1078" i="1"/>
  <c r="N1078" i="1" s="1"/>
  <c r="O1078" i="1" s="1"/>
  <c r="M1078" i="1"/>
  <c r="L1077" i="1"/>
  <c r="N1077" i="1" s="1"/>
  <c r="O1077" i="1" s="1"/>
  <c r="L1076" i="1"/>
  <c r="N1076" i="1" s="1"/>
  <c r="O1076" i="1" s="1"/>
  <c r="M1076" i="1"/>
  <c r="L1075" i="1"/>
  <c r="N1075" i="1" s="1"/>
  <c r="O1075" i="1" s="1"/>
  <c r="M1074" i="1"/>
  <c r="L1074" i="1"/>
  <c r="N1074" i="1" s="1"/>
  <c r="O1074" i="1" s="1"/>
  <c r="L1073" i="1"/>
  <c r="N1073" i="1" s="1"/>
  <c r="O1073" i="1" s="1"/>
  <c r="L1072" i="1"/>
  <c r="N1072" i="1" s="1"/>
  <c r="O1072" i="1" s="1"/>
  <c r="M1072" i="1"/>
  <c r="L1071" i="1"/>
  <c r="N1071" i="1" s="1"/>
  <c r="O1071" i="1" s="1"/>
  <c r="L1070" i="1"/>
  <c r="N1070" i="1" s="1"/>
  <c r="O1070" i="1" s="1"/>
  <c r="M1070" i="1"/>
  <c r="L1069" i="1"/>
  <c r="N1069" i="1" s="1"/>
  <c r="O1069" i="1" s="1"/>
  <c r="L1068" i="1"/>
  <c r="N1068" i="1" s="1"/>
  <c r="O1068" i="1" s="1"/>
  <c r="M1068" i="1"/>
  <c r="L1067" i="1"/>
  <c r="N1067" i="1" s="1"/>
  <c r="O1067" i="1" s="1"/>
  <c r="L1066" i="1"/>
  <c r="N1066" i="1" s="1"/>
  <c r="O1066" i="1" s="1"/>
  <c r="M1066" i="1"/>
  <c r="L1065" i="1"/>
  <c r="N1065" i="1" s="1"/>
  <c r="O1065" i="1" s="1"/>
  <c r="L1064" i="1"/>
  <c r="N1064" i="1" s="1"/>
  <c r="O1064" i="1" s="1"/>
  <c r="M1064" i="1"/>
  <c r="L1063" i="1"/>
  <c r="N1063" i="1" s="1"/>
  <c r="O1063" i="1" s="1"/>
  <c r="L1062" i="1"/>
  <c r="N1062" i="1" s="1"/>
  <c r="O1062" i="1" s="1"/>
  <c r="M1062" i="1"/>
  <c r="L1061" i="1"/>
  <c r="N1061" i="1" s="1"/>
  <c r="O1061" i="1" s="1"/>
  <c r="L1060" i="1"/>
  <c r="N1060" i="1" s="1"/>
  <c r="O1060" i="1" s="1"/>
  <c r="M1060" i="1"/>
  <c r="L1059" i="1"/>
  <c r="N1059" i="1" s="1"/>
  <c r="O1059" i="1" s="1"/>
  <c r="L1058" i="1"/>
  <c r="N1058" i="1" s="1"/>
  <c r="O1058" i="1" s="1"/>
  <c r="M1058" i="1"/>
  <c r="L1057" i="1"/>
  <c r="N1057" i="1" s="1"/>
  <c r="O1057" i="1" s="1"/>
  <c r="L1056" i="1"/>
  <c r="N1056" i="1" s="1"/>
  <c r="O1056" i="1" s="1"/>
  <c r="M1056" i="1"/>
  <c r="L1055" i="1"/>
  <c r="N1055" i="1" s="1"/>
  <c r="O1055" i="1" s="1"/>
  <c r="M1054" i="1"/>
  <c r="L1054" i="1"/>
  <c r="N1054" i="1" s="1"/>
  <c r="O1054" i="1" s="1"/>
  <c r="M1053" i="1"/>
  <c r="L1053" i="1"/>
  <c r="N1053" i="1" s="1"/>
  <c r="O1053" i="1" s="1"/>
  <c r="L1052" i="1"/>
  <c r="N1052" i="1" s="1"/>
  <c r="O1052" i="1" s="1"/>
  <c r="M1052" i="1"/>
  <c r="L1051" i="1"/>
  <c r="N1051" i="1" s="1"/>
  <c r="O1051" i="1" s="1"/>
  <c r="L1050" i="1"/>
  <c r="N1050" i="1" s="1"/>
  <c r="O1050" i="1" s="1"/>
  <c r="M1050" i="1"/>
  <c r="L1049" i="1"/>
  <c r="N1049" i="1" s="1"/>
  <c r="O1049" i="1" s="1"/>
  <c r="L1048" i="1"/>
  <c r="N1048" i="1" s="1"/>
  <c r="O1048" i="1" s="1"/>
  <c r="M1048" i="1"/>
  <c r="L1047" i="1"/>
  <c r="N1047" i="1" s="1"/>
  <c r="O1047" i="1" s="1"/>
  <c r="L1046" i="1"/>
  <c r="N1046" i="1" s="1"/>
  <c r="O1046" i="1" s="1"/>
  <c r="M1046" i="1"/>
  <c r="L1045" i="1"/>
  <c r="N1045" i="1" s="1"/>
  <c r="O1045" i="1" s="1"/>
  <c r="L1044" i="1"/>
  <c r="N1044" i="1" s="1"/>
  <c r="O1044" i="1" s="1"/>
  <c r="M1044" i="1"/>
  <c r="L1043" i="1"/>
  <c r="N1043" i="1" s="1"/>
  <c r="O1043" i="1" s="1"/>
  <c r="L1042" i="1"/>
  <c r="N1042" i="1" s="1"/>
  <c r="O1042" i="1" s="1"/>
  <c r="M1042" i="1"/>
  <c r="L1041" i="1"/>
  <c r="N1041" i="1" s="1"/>
  <c r="O1041" i="1" s="1"/>
  <c r="L1040" i="1"/>
  <c r="N1040" i="1" s="1"/>
  <c r="O1040" i="1" s="1"/>
  <c r="M1040" i="1"/>
  <c r="L1039" i="1"/>
  <c r="N1039" i="1" s="1"/>
  <c r="O1039" i="1" s="1"/>
  <c r="L1038" i="1"/>
  <c r="N1038" i="1" s="1"/>
  <c r="O1038" i="1" s="1"/>
  <c r="M1038" i="1"/>
  <c r="L1037" i="1"/>
  <c r="N1037" i="1" s="1"/>
  <c r="O1037" i="1" s="1"/>
  <c r="L1036" i="1"/>
  <c r="N1036" i="1" s="1"/>
  <c r="O1036" i="1" s="1"/>
  <c r="M1036" i="1"/>
  <c r="L1035" i="1"/>
  <c r="N1035" i="1" s="1"/>
  <c r="O1035" i="1" s="1"/>
  <c r="L1034" i="1"/>
  <c r="N1034" i="1" s="1"/>
  <c r="O1034" i="1" s="1"/>
  <c r="M1034" i="1"/>
  <c r="L1033" i="1"/>
  <c r="N1033" i="1" s="1"/>
  <c r="O1033" i="1" s="1"/>
  <c r="L1032" i="1"/>
  <c r="N1032" i="1" s="1"/>
  <c r="O1032" i="1" s="1"/>
  <c r="M1032" i="1"/>
  <c r="L1031" i="1"/>
  <c r="N1031" i="1" s="1"/>
  <c r="O1031" i="1" s="1"/>
  <c r="L1030" i="1"/>
  <c r="N1030" i="1" s="1"/>
  <c r="O1030" i="1" s="1"/>
  <c r="M1030" i="1"/>
  <c r="L1029" i="1"/>
  <c r="N1029" i="1" s="1"/>
  <c r="O1029" i="1" s="1"/>
  <c r="L1028" i="1"/>
  <c r="N1028" i="1" s="1"/>
  <c r="O1028" i="1" s="1"/>
  <c r="M1028" i="1"/>
  <c r="L1027" i="1"/>
  <c r="N1027" i="1" s="1"/>
  <c r="O1027" i="1" s="1"/>
  <c r="L1026" i="1"/>
  <c r="N1026" i="1" s="1"/>
  <c r="O1026" i="1" s="1"/>
  <c r="M1026" i="1"/>
  <c r="L1025" i="1"/>
  <c r="N1025" i="1" s="1"/>
  <c r="O1025" i="1" s="1"/>
  <c r="L1024" i="1"/>
  <c r="N1024" i="1" s="1"/>
  <c r="O1024" i="1" s="1"/>
  <c r="M1024" i="1"/>
  <c r="L1023" i="1"/>
  <c r="N1023" i="1" s="1"/>
  <c r="O1023" i="1" s="1"/>
  <c r="L1022" i="1"/>
  <c r="N1022" i="1" s="1"/>
  <c r="O1022" i="1" s="1"/>
  <c r="M1022" i="1"/>
  <c r="L1021" i="1"/>
  <c r="N1021" i="1" s="1"/>
  <c r="O1021" i="1" s="1"/>
  <c r="L1020" i="1"/>
  <c r="N1020" i="1" s="1"/>
  <c r="O1020" i="1" s="1"/>
  <c r="M1020" i="1"/>
  <c r="L1019" i="1"/>
  <c r="N1019" i="1" s="1"/>
  <c r="O1019" i="1" s="1"/>
  <c r="L1018" i="1"/>
  <c r="N1018" i="1" s="1"/>
  <c r="O1018" i="1" s="1"/>
  <c r="M1018" i="1"/>
  <c r="L1017" i="1"/>
  <c r="N1017" i="1" s="1"/>
  <c r="O1017" i="1" s="1"/>
  <c r="L1016" i="1"/>
  <c r="N1016" i="1" s="1"/>
  <c r="O1016" i="1" s="1"/>
  <c r="M1016" i="1"/>
  <c r="L1015" i="1"/>
  <c r="N1015" i="1" s="1"/>
  <c r="O1015" i="1" s="1"/>
  <c r="L1014" i="1"/>
  <c r="N1014" i="1" s="1"/>
  <c r="O1014" i="1" s="1"/>
  <c r="M1014" i="1"/>
  <c r="L1013" i="1"/>
  <c r="N1013" i="1" s="1"/>
  <c r="O1013" i="1" s="1"/>
  <c r="L1012" i="1"/>
  <c r="N1012" i="1" s="1"/>
  <c r="O1012" i="1" s="1"/>
  <c r="M1012" i="1"/>
  <c r="L1011" i="1"/>
  <c r="N1011" i="1" s="1"/>
  <c r="O1011" i="1" s="1"/>
  <c r="L1010" i="1"/>
  <c r="N1010" i="1" s="1"/>
  <c r="O1010" i="1" s="1"/>
  <c r="M1010" i="1"/>
  <c r="L1009" i="1"/>
  <c r="N1009" i="1" s="1"/>
  <c r="O1009" i="1" s="1"/>
  <c r="L1008" i="1"/>
  <c r="N1008" i="1" s="1"/>
  <c r="O1008" i="1" s="1"/>
  <c r="M1008" i="1"/>
  <c r="L1007" i="1"/>
  <c r="N1007" i="1" s="1"/>
  <c r="O1007" i="1" s="1"/>
  <c r="L1006" i="1"/>
  <c r="N1006" i="1" s="1"/>
  <c r="O1006" i="1" s="1"/>
  <c r="M1006" i="1"/>
  <c r="L1005" i="1"/>
  <c r="N1005" i="1" s="1"/>
  <c r="O1005" i="1" s="1"/>
  <c r="L1004" i="1"/>
  <c r="N1004" i="1" s="1"/>
  <c r="O1004" i="1" s="1"/>
  <c r="M1004" i="1"/>
  <c r="L1003" i="1"/>
  <c r="N1003" i="1" s="1"/>
  <c r="O1003" i="1" s="1"/>
  <c r="L1002" i="1"/>
  <c r="N1002" i="1" s="1"/>
  <c r="O1002" i="1" s="1"/>
  <c r="M1002" i="1"/>
  <c r="L1001" i="1"/>
  <c r="N1001" i="1" s="1"/>
  <c r="O1001" i="1" s="1"/>
  <c r="L1000" i="1"/>
  <c r="N1000" i="1" s="1"/>
  <c r="O1000" i="1" s="1"/>
  <c r="M1000" i="1"/>
  <c r="L999" i="1"/>
  <c r="N999" i="1" s="1"/>
  <c r="O999" i="1" s="1"/>
  <c r="L998" i="1"/>
  <c r="N998" i="1" s="1"/>
  <c r="O998" i="1" s="1"/>
  <c r="M998" i="1"/>
  <c r="L997" i="1"/>
  <c r="N997" i="1" s="1"/>
  <c r="O997" i="1" s="1"/>
  <c r="L996" i="1"/>
  <c r="N996" i="1" s="1"/>
  <c r="O996" i="1" s="1"/>
  <c r="M996" i="1"/>
  <c r="L995" i="1"/>
  <c r="N995" i="1" s="1"/>
  <c r="O995" i="1" s="1"/>
  <c r="L994" i="1"/>
  <c r="N994" i="1" s="1"/>
  <c r="O994" i="1" s="1"/>
  <c r="M994" i="1"/>
  <c r="L993" i="1"/>
  <c r="N993" i="1" s="1"/>
  <c r="O993" i="1" s="1"/>
  <c r="L992" i="1"/>
  <c r="N992" i="1" s="1"/>
  <c r="O992" i="1" s="1"/>
  <c r="M992" i="1"/>
  <c r="L991" i="1"/>
  <c r="N991" i="1" s="1"/>
  <c r="O991" i="1" s="1"/>
  <c r="M990" i="1"/>
  <c r="L990" i="1"/>
  <c r="N990" i="1" s="1"/>
  <c r="O990" i="1" s="1"/>
  <c r="L989" i="1"/>
  <c r="N989" i="1" s="1"/>
  <c r="O989" i="1" s="1"/>
  <c r="L988" i="1"/>
  <c r="N988" i="1" s="1"/>
  <c r="O988" i="1" s="1"/>
  <c r="M988" i="1"/>
  <c r="L987" i="1"/>
  <c r="N987" i="1" s="1"/>
  <c r="O987" i="1" s="1"/>
  <c r="L986" i="1"/>
  <c r="N986" i="1" s="1"/>
  <c r="O986" i="1" s="1"/>
  <c r="M986" i="1"/>
  <c r="L985" i="1"/>
  <c r="N985" i="1" s="1"/>
  <c r="O985" i="1" s="1"/>
  <c r="L984" i="1"/>
  <c r="N984" i="1" s="1"/>
  <c r="O984" i="1" s="1"/>
  <c r="M984" i="1"/>
  <c r="L983" i="1"/>
  <c r="N983" i="1" s="1"/>
  <c r="O983" i="1" s="1"/>
  <c r="L982" i="1"/>
  <c r="N982" i="1" s="1"/>
  <c r="O982" i="1" s="1"/>
  <c r="M982" i="1"/>
  <c r="L981" i="1"/>
  <c r="N981" i="1" s="1"/>
  <c r="O981" i="1" s="1"/>
  <c r="L980" i="1"/>
  <c r="N980" i="1" s="1"/>
  <c r="O980" i="1" s="1"/>
  <c r="M980" i="1"/>
  <c r="L979" i="1"/>
  <c r="N979" i="1" s="1"/>
  <c r="O979" i="1" s="1"/>
  <c r="L978" i="1"/>
  <c r="N978" i="1" s="1"/>
  <c r="O978" i="1" s="1"/>
  <c r="M978" i="1"/>
  <c r="L977" i="1"/>
  <c r="N977" i="1" s="1"/>
  <c r="O977" i="1" s="1"/>
  <c r="L976" i="1"/>
  <c r="N976" i="1" s="1"/>
  <c r="O976" i="1" s="1"/>
  <c r="M976" i="1"/>
  <c r="L975" i="1"/>
  <c r="N975" i="1" s="1"/>
  <c r="O975" i="1" s="1"/>
  <c r="L974" i="1"/>
  <c r="N974" i="1" s="1"/>
  <c r="O974" i="1" s="1"/>
  <c r="M974" i="1"/>
  <c r="M973" i="1"/>
  <c r="L973" i="1"/>
  <c r="N973" i="1" s="1"/>
  <c r="O973" i="1" s="1"/>
  <c r="L972" i="1"/>
  <c r="N972" i="1" s="1"/>
  <c r="O972" i="1" s="1"/>
  <c r="M972" i="1"/>
  <c r="M971" i="1"/>
  <c r="L971" i="1"/>
  <c r="N971" i="1" s="1"/>
  <c r="O971" i="1" s="1"/>
  <c r="L970" i="1"/>
  <c r="N970" i="1" s="1"/>
  <c r="O970" i="1" s="1"/>
  <c r="M970" i="1"/>
  <c r="L969" i="1"/>
  <c r="N969" i="1" s="1"/>
  <c r="O969" i="1" s="1"/>
  <c r="L968" i="1"/>
  <c r="N968" i="1" s="1"/>
  <c r="O968" i="1" s="1"/>
  <c r="M968" i="1"/>
  <c r="L967" i="1"/>
  <c r="N967" i="1" s="1"/>
  <c r="O967" i="1" s="1"/>
  <c r="L966" i="1"/>
  <c r="N966" i="1" s="1"/>
  <c r="O966" i="1" s="1"/>
  <c r="M966" i="1"/>
  <c r="L965" i="1"/>
  <c r="N965" i="1" s="1"/>
  <c r="O965" i="1" s="1"/>
  <c r="L964" i="1"/>
  <c r="N964" i="1" s="1"/>
  <c r="O964" i="1" s="1"/>
  <c r="M964" i="1"/>
  <c r="L963" i="1"/>
  <c r="N963" i="1" s="1"/>
  <c r="O963" i="1" s="1"/>
  <c r="L962" i="1"/>
  <c r="N962" i="1" s="1"/>
  <c r="O962" i="1" s="1"/>
  <c r="M962" i="1"/>
  <c r="L961" i="1"/>
  <c r="N961" i="1" s="1"/>
  <c r="O961" i="1" s="1"/>
  <c r="L960" i="1"/>
  <c r="N960" i="1" s="1"/>
  <c r="O960" i="1" s="1"/>
  <c r="M960" i="1"/>
  <c r="L959" i="1"/>
  <c r="N959" i="1" s="1"/>
  <c r="O959" i="1" s="1"/>
  <c r="L958" i="1"/>
  <c r="N958" i="1" s="1"/>
  <c r="O958" i="1" s="1"/>
  <c r="M958" i="1"/>
  <c r="L957" i="1"/>
  <c r="N957" i="1" s="1"/>
  <c r="O957" i="1" s="1"/>
  <c r="L956" i="1"/>
  <c r="N956" i="1" s="1"/>
  <c r="O956" i="1" s="1"/>
  <c r="M956" i="1"/>
  <c r="L955" i="1"/>
  <c r="N955" i="1" s="1"/>
  <c r="O955" i="1" s="1"/>
  <c r="L954" i="1"/>
  <c r="N954" i="1" s="1"/>
  <c r="O954" i="1" s="1"/>
  <c r="M954" i="1"/>
  <c r="L953" i="1"/>
  <c r="N953" i="1" s="1"/>
  <c r="O953" i="1" s="1"/>
  <c r="L952" i="1"/>
  <c r="N952" i="1" s="1"/>
  <c r="O952" i="1" s="1"/>
  <c r="M952" i="1"/>
  <c r="L951" i="1"/>
  <c r="N951" i="1" s="1"/>
  <c r="O951" i="1" s="1"/>
  <c r="L950" i="1"/>
  <c r="N950" i="1" s="1"/>
  <c r="O950" i="1" s="1"/>
  <c r="M950" i="1"/>
  <c r="L949" i="1"/>
  <c r="N949" i="1" s="1"/>
  <c r="O949" i="1" s="1"/>
  <c r="L948" i="1"/>
  <c r="N948" i="1" s="1"/>
  <c r="O948" i="1" s="1"/>
  <c r="M948" i="1"/>
  <c r="L947" i="1"/>
  <c r="N947" i="1" s="1"/>
  <c r="O947" i="1" s="1"/>
  <c r="L946" i="1"/>
  <c r="N946" i="1" s="1"/>
  <c r="O946" i="1" s="1"/>
  <c r="M946" i="1"/>
  <c r="L945" i="1"/>
  <c r="N945" i="1" s="1"/>
  <c r="O945" i="1" s="1"/>
  <c r="L944" i="1"/>
  <c r="N944" i="1" s="1"/>
  <c r="O944" i="1" s="1"/>
  <c r="M944" i="1"/>
  <c r="L943" i="1"/>
  <c r="N943" i="1" s="1"/>
  <c r="O943" i="1" s="1"/>
  <c r="L942" i="1"/>
  <c r="N942" i="1" s="1"/>
  <c r="O942" i="1" s="1"/>
  <c r="M942" i="1"/>
  <c r="L941" i="1"/>
  <c r="N941" i="1" s="1"/>
  <c r="O941" i="1" s="1"/>
  <c r="L940" i="1"/>
  <c r="N940" i="1" s="1"/>
  <c r="O940" i="1" s="1"/>
  <c r="M940" i="1"/>
  <c r="M939" i="1"/>
  <c r="L939" i="1"/>
  <c r="N939" i="1" s="1"/>
  <c r="O939" i="1" s="1"/>
  <c r="L938" i="1"/>
  <c r="N938" i="1" s="1"/>
  <c r="O938" i="1" s="1"/>
  <c r="M938" i="1"/>
  <c r="L937" i="1"/>
  <c r="N937" i="1" s="1"/>
  <c r="O937" i="1" s="1"/>
  <c r="L936" i="1"/>
  <c r="N936" i="1" s="1"/>
  <c r="O936" i="1" s="1"/>
  <c r="M936" i="1"/>
  <c r="L935" i="1"/>
  <c r="N935" i="1" s="1"/>
  <c r="O935" i="1" s="1"/>
  <c r="L934" i="1"/>
  <c r="N934" i="1" s="1"/>
  <c r="O934" i="1" s="1"/>
  <c r="M934" i="1"/>
  <c r="L933" i="1"/>
  <c r="N933" i="1" s="1"/>
  <c r="O933" i="1" s="1"/>
  <c r="L932" i="1"/>
  <c r="N932" i="1" s="1"/>
  <c r="O932" i="1" s="1"/>
  <c r="M932" i="1"/>
  <c r="L931" i="1"/>
  <c r="N931" i="1" s="1"/>
  <c r="O931" i="1" s="1"/>
  <c r="L930" i="1"/>
  <c r="N930" i="1" s="1"/>
  <c r="O930" i="1" s="1"/>
  <c r="M930" i="1"/>
  <c r="L929" i="1"/>
  <c r="N929" i="1" s="1"/>
  <c r="O929" i="1" s="1"/>
  <c r="L928" i="1"/>
  <c r="N928" i="1" s="1"/>
  <c r="O928" i="1" s="1"/>
  <c r="M928" i="1"/>
  <c r="L927" i="1"/>
  <c r="N927" i="1" s="1"/>
  <c r="O927" i="1" s="1"/>
  <c r="L926" i="1"/>
  <c r="N926" i="1" s="1"/>
  <c r="O926" i="1" s="1"/>
  <c r="M926" i="1"/>
  <c r="L925" i="1"/>
  <c r="N925" i="1" s="1"/>
  <c r="O925" i="1" s="1"/>
  <c r="L924" i="1"/>
  <c r="N924" i="1" s="1"/>
  <c r="O924" i="1" s="1"/>
  <c r="M924" i="1"/>
  <c r="L923" i="1"/>
  <c r="N923" i="1" s="1"/>
  <c r="O923" i="1" s="1"/>
  <c r="L922" i="1"/>
  <c r="N922" i="1" s="1"/>
  <c r="O922" i="1" s="1"/>
  <c r="M922" i="1"/>
  <c r="L921" i="1"/>
  <c r="N921" i="1" s="1"/>
  <c r="O921" i="1" s="1"/>
  <c r="L920" i="1"/>
  <c r="N920" i="1" s="1"/>
  <c r="O920" i="1" s="1"/>
  <c r="M920" i="1"/>
  <c r="L919" i="1"/>
  <c r="N919" i="1" s="1"/>
  <c r="O919" i="1" s="1"/>
  <c r="L918" i="1"/>
  <c r="N918" i="1" s="1"/>
  <c r="O918" i="1" s="1"/>
  <c r="M918" i="1"/>
  <c r="L917" i="1"/>
  <c r="N917" i="1" s="1"/>
  <c r="O917" i="1" s="1"/>
  <c r="L916" i="1"/>
  <c r="N916" i="1" s="1"/>
  <c r="O916" i="1" s="1"/>
  <c r="M916" i="1"/>
  <c r="L915" i="1"/>
  <c r="N915" i="1" s="1"/>
  <c r="O915" i="1" s="1"/>
  <c r="M914" i="1"/>
  <c r="L914" i="1"/>
  <c r="N914" i="1" s="1"/>
  <c r="O914" i="1" s="1"/>
  <c r="L913" i="1"/>
  <c r="N913" i="1" s="1"/>
  <c r="O913" i="1" s="1"/>
  <c r="L912" i="1"/>
  <c r="N912" i="1" s="1"/>
  <c r="O912" i="1" s="1"/>
  <c r="M912" i="1"/>
  <c r="L911" i="1"/>
  <c r="N911" i="1" s="1"/>
  <c r="O911" i="1" s="1"/>
  <c r="L910" i="1"/>
  <c r="N910" i="1" s="1"/>
  <c r="O910" i="1" s="1"/>
  <c r="M910" i="1"/>
  <c r="M909" i="1"/>
  <c r="L909" i="1"/>
  <c r="N909" i="1" s="1"/>
  <c r="O909" i="1" s="1"/>
  <c r="L908" i="1"/>
  <c r="N908" i="1" s="1"/>
  <c r="O908" i="1" s="1"/>
  <c r="M908" i="1"/>
  <c r="L907" i="1"/>
  <c r="N907" i="1" s="1"/>
  <c r="O907" i="1" s="1"/>
  <c r="L906" i="1"/>
  <c r="N906" i="1" s="1"/>
  <c r="O906" i="1" s="1"/>
  <c r="M906" i="1"/>
  <c r="L905" i="1"/>
  <c r="N905" i="1" s="1"/>
  <c r="O905" i="1" s="1"/>
  <c r="L904" i="1"/>
  <c r="N904" i="1" s="1"/>
  <c r="O904" i="1" s="1"/>
  <c r="M904" i="1"/>
  <c r="L903" i="1"/>
  <c r="N903" i="1" s="1"/>
  <c r="O903" i="1" s="1"/>
  <c r="L902" i="1"/>
  <c r="N902" i="1" s="1"/>
  <c r="O902" i="1" s="1"/>
  <c r="M902" i="1"/>
  <c r="M901" i="1"/>
  <c r="L901" i="1"/>
  <c r="N901" i="1" s="1"/>
  <c r="O901" i="1" s="1"/>
  <c r="L900" i="1"/>
  <c r="N900" i="1" s="1"/>
  <c r="O900" i="1" s="1"/>
  <c r="M900" i="1"/>
  <c r="M899" i="1"/>
  <c r="L899" i="1"/>
  <c r="N899" i="1" s="1"/>
  <c r="O899" i="1" s="1"/>
  <c r="L898" i="1"/>
  <c r="N898" i="1" s="1"/>
  <c r="O898" i="1" s="1"/>
  <c r="M898" i="1"/>
  <c r="L897" i="1"/>
  <c r="N897" i="1" s="1"/>
  <c r="O897" i="1" s="1"/>
  <c r="L896" i="1"/>
  <c r="N896" i="1" s="1"/>
  <c r="O896" i="1" s="1"/>
  <c r="M896" i="1"/>
  <c r="M895" i="1"/>
  <c r="L895" i="1"/>
  <c r="N895" i="1" s="1"/>
  <c r="O895" i="1" s="1"/>
  <c r="L894" i="1"/>
  <c r="N894" i="1" s="1"/>
  <c r="O894" i="1" s="1"/>
  <c r="M894" i="1"/>
  <c r="L893" i="1"/>
  <c r="N893" i="1" s="1"/>
  <c r="O893" i="1" s="1"/>
  <c r="L892" i="1"/>
  <c r="N892" i="1" s="1"/>
  <c r="O892" i="1" s="1"/>
  <c r="M892" i="1"/>
  <c r="M891" i="1"/>
  <c r="L891" i="1"/>
  <c r="N891" i="1" s="1"/>
  <c r="O891" i="1" s="1"/>
  <c r="M890" i="1"/>
  <c r="L890" i="1"/>
  <c r="N890" i="1" s="1"/>
  <c r="O890" i="1" s="1"/>
  <c r="M889" i="1"/>
  <c r="L889" i="1"/>
  <c r="N889" i="1" s="1"/>
  <c r="O889" i="1" s="1"/>
  <c r="L888" i="1"/>
  <c r="N888" i="1" s="1"/>
  <c r="O888" i="1" s="1"/>
  <c r="M888" i="1"/>
  <c r="M887" i="1"/>
  <c r="L887" i="1"/>
  <c r="N887" i="1" s="1"/>
  <c r="O887" i="1" s="1"/>
  <c r="M886" i="1"/>
  <c r="L886" i="1"/>
  <c r="N886" i="1" s="1"/>
  <c r="O886" i="1" s="1"/>
  <c r="M885" i="1"/>
  <c r="L885" i="1"/>
  <c r="N885" i="1" s="1"/>
  <c r="O885" i="1" s="1"/>
  <c r="M884" i="1"/>
  <c r="L884" i="1"/>
  <c r="N884" i="1" s="1"/>
  <c r="O884" i="1" s="1"/>
  <c r="L883" i="1"/>
  <c r="N883" i="1" s="1"/>
  <c r="O883" i="1" s="1"/>
  <c r="M883" i="1"/>
  <c r="M882" i="1"/>
  <c r="L882" i="1"/>
  <c r="N882" i="1" s="1"/>
  <c r="O882" i="1" s="1"/>
  <c r="L881" i="1"/>
  <c r="N881" i="1" s="1"/>
  <c r="O881" i="1" s="1"/>
  <c r="M881" i="1"/>
  <c r="L880" i="1"/>
  <c r="N880" i="1" s="1"/>
  <c r="O880" i="1" s="1"/>
  <c r="M880" i="1"/>
  <c r="L879" i="1"/>
  <c r="N879" i="1" s="1"/>
  <c r="O879" i="1" s="1"/>
  <c r="M879" i="1"/>
  <c r="L878" i="1"/>
  <c r="N878" i="1" s="1"/>
  <c r="O878" i="1" s="1"/>
  <c r="M878" i="1"/>
  <c r="L877" i="1"/>
  <c r="N877" i="1" s="1"/>
  <c r="O877" i="1" s="1"/>
  <c r="M877" i="1"/>
  <c r="M876" i="1"/>
  <c r="L876" i="1"/>
  <c r="N876" i="1" s="1"/>
  <c r="O876" i="1" s="1"/>
  <c r="L875" i="1"/>
  <c r="N875" i="1" s="1"/>
  <c r="O875" i="1" s="1"/>
  <c r="M875" i="1"/>
  <c r="L874" i="1"/>
  <c r="N874" i="1" s="1"/>
  <c r="O874" i="1" s="1"/>
  <c r="M874" i="1"/>
  <c r="L873" i="1"/>
  <c r="N873" i="1" s="1"/>
  <c r="O873" i="1" s="1"/>
  <c r="M873" i="1"/>
  <c r="L872" i="1"/>
  <c r="N872" i="1" s="1"/>
  <c r="O872" i="1" s="1"/>
  <c r="M872" i="1"/>
  <c r="L871" i="1"/>
  <c r="N871" i="1" s="1"/>
  <c r="O871" i="1" s="1"/>
  <c r="M871" i="1"/>
  <c r="L870" i="1"/>
  <c r="N870" i="1" s="1"/>
  <c r="O870" i="1" s="1"/>
  <c r="M870" i="1"/>
  <c r="L869" i="1"/>
  <c r="N869" i="1" s="1"/>
  <c r="O869" i="1" s="1"/>
  <c r="M869" i="1"/>
  <c r="L868" i="1"/>
  <c r="N868" i="1" s="1"/>
  <c r="O868" i="1" s="1"/>
  <c r="M868" i="1"/>
  <c r="L867" i="1"/>
  <c r="N867" i="1" s="1"/>
  <c r="O867" i="1" s="1"/>
  <c r="M867" i="1"/>
  <c r="L866" i="1"/>
  <c r="N866" i="1" s="1"/>
  <c r="O866" i="1" s="1"/>
  <c r="M866" i="1"/>
  <c r="L865" i="1"/>
  <c r="N865" i="1" s="1"/>
  <c r="O865" i="1" s="1"/>
  <c r="M865" i="1"/>
  <c r="L864" i="1"/>
  <c r="N864" i="1" s="1"/>
  <c r="O864" i="1" s="1"/>
  <c r="M864" i="1"/>
  <c r="L863" i="1"/>
  <c r="N863" i="1" s="1"/>
  <c r="O863" i="1" s="1"/>
  <c r="M863" i="1"/>
  <c r="M862" i="1"/>
  <c r="L862" i="1"/>
  <c r="N862" i="1" s="1"/>
  <c r="O862" i="1" s="1"/>
  <c r="L861" i="1"/>
  <c r="N861" i="1" s="1"/>
  <c r="O861" i="1" s="1"/>
  <c r="M861" i="1"/>
  <c r="L860" i="1"/>
  <c r="N860" i="1" s="1"/>
  <c r="O860" i="1" s="1"/>
  <c r="M860" i="1"/>
  <c r="L859" i="1"/>
  <c r="N859" i="1" s="1"/>
  <c r="O859" i="1" s="1"/>
  <c r="L858" i="1"/>
  <c r="N858" i="1" s="1"/>
  <c r="O858" i="1" s="1"/>
  <c r="M858" i="1"/>
  <c r="L857" i="1"/>
  <c r="N857" i="1" s="1"/>
  <c r="O857" i="1" s="1"/>
  <c r="L856" i="1"/>
  <c r="N856" i="1" s="1"/>
  <c r="O856" i="1" s="1"/>
  <c r="M856" i="1"/>
  <c r="L855" i="1"/>
  <c r="N855" i="1" s="1"/>
  <c r="O855" i="1" s="1"/>
  <c r="M854" i="1"/>
  <c r="L854" i="1"/>
  <c r="N854" i="1" s="1"/>
  <c r="O854" i="1" s="1"/>
  <c r="M853" i="1"/>
  <c r="L853" i="1"/>
  <c r="N853" i="1" s="1"/>
  <c r="O853" i="1" s="1"/>
  <c r="L852" i="1"/>
  <c r="N852" i="1" s="1"/>
  <c r="O852" i="1" s="1"/>
  <c r="M852" i="1"/>
  <c r="L851" i="1"/>
  <c r="N851" i="1" s="1"/>
  <c r="O851" i="1" s="1"/>
  <c r="M851" i="1"/>
  <c r="M850" i="1"/>
  <c r="L850" i="1"/>
  <c r="N850" i="1" s="1"/>
  <c r="O850" i="1" s="1"/>
  <c r="L849" i="1"/>
  <c r="N849" i="1" s="1"/>
  <c r="O849" i="1" s="1"/>
  <c r="M849" i="1"/>
  <c r="L848" i="1"/>
  <c r="N848" i="1" s="1"/>
  <c r="O848" i="1" s="1"/>
  <c r="M848" i="1"/>
  <c r="L847" i="1"/>
  <c r="N847" i="1" s="1"/>
  <c r="O847" i="1" s="1"/>
  <c r="M847" i="1"/>
  <c r="L846" i="1"/>
  <c r="N846" i="1" s="1"/>
  <c r="O846" i="1" s="1"/>
  <c r="M846" i="1"/>
  <c r="M845" i="1"/>
  <c r="L845" i="1"/>
  <c r="N845" i="1" s="1"/>
  <c r="O845" i="1" s="1"/>
  <c r="L844" i="1"/>
  <c r="N844" i="1" s="1"/>
  <c r="O844" i="1" s="1"/>
  <c r="M844" i="1"/>
  <c r="L843" i="1"/>
  <c r="N843" i="1" s="1"/>
  <c r="O843" i="1" s="1"/>
  <c r="M843" i="1"/>
  <c r="L842" i="1"/>
  <c r="N842" i="1" s="1"/>
  <c r="O842" i="1" s="1"/>
  <c r="M842" i="1"/>
  <c r="L841" i="1"/>
  <c r="N841" i="1" s="1"/>
  <c r="O841" i="1" s="1"/>
  <c r="M841" i="1"/>
  <c r="L840" i="1"/>
  <c r="N840" i="1" s="1"/>
  <c r="O840" i="1" s="1"/>
  <c r="M840" i="1"/>
  <c r="L839" i="1"/>
  <c r="N839" i="1" s="1"/>
  <c r="O839" i="1" s="1"/>
  <c r="M839" i="1"/>
  <c r="L838" i="1"/>
  <c r="N838" i="1" s="1"/>
  <c r="O838" i="1" s="1"/>
  <c r="M838" i="1"/>
  <c r="L837" i="1"/>
  <c r="N837" i="1" s="1"/>
  <c r="O837" i="1" s="1"/>
  <c r="M837" i="1"/>
  <c r="M836" i="1"/>
  <c r="L836" i="1"/>
  <c r="N836" i="1" s="1"/>
  <c r="O836" i="1" s="1"/>
  <c r="L835" i="1"/>
  <c r="N835" i="1" s="1"/>
  <c r="O835" i="1" s="1"/>
  <c r="M835" i="1"/>
  <c r="L834" i="1"/>
  <c r="N834" i="1" s="1"/>
  <c r="O834" i="1" s="1"/>
  <c r="M834" i="1"/>
  <c r="L833" i="1"/>
  <c r="N833" i="1" s="1"/>
  <c r="O833" i="1" s="1"/>
  <c r="M833" i="1"/>
  <c r="L832" i="1"/>
  <c r="N832" i="1" s="1"/>
  <c r="O832" i="1" s="1"/>
  <c r="M832" i="1"/>
  <c r="L831" i="1"/>
  <c r="N831" i="1" s="1"/>
  <c r="O831" i="1" s="1"/>
  <c r="M831" i="1"/>
  <c r="L830" i="1"/>
  <c r="N830" i="1" s="1"/>
  <c r="O830" i="1" s="1"/>
  <c r="M830" i="1"/>
  <c r="M829" i="1"/>
  <c r="L829" i="1"/>
  <c r="N829" i="1" s="1"/>
  <c r="O829" i="1" s="1"/>
  <c r="L828" i="1"/>
  <c r="N828" i="1" s="1"/>
  <c r="O828" i="1" s="1"/>
  <c r="M828" i="1"/>
  <c r="L827" i="1"/>
  <c r="N827" i="1" s="1"/>
  <c r="O827" i="1" s="1"/>
  <c r="M827" i="1"/>
  <c r="L826" i="1"/>
  <c r="N826" i="1" s="1"/>
  <c r="O826" i="1" s="1"/>
  <c r="M826" i="1"/>
  <c r="L825" i="1"/>
  <c r="N825" i="1" s="1"/>
  <c r="O825" i="1" s="1"/>
  <c r="M825" i="1"/>
  <c r="L824" i="1"/>
  <c r="N824" i="1" s="1"/>
  <c r="O824" i="1" s="1"/>
  <c r="M824" i="1"/>
  <c r="L823" i="1"/>
  <c r="N823" i="1" s="1"/>
  <c r="O823" i="1" s="1"/>
  <c r="M823" i="1"/>
  <c r="L822" i="1"/>
  <c r="N822" i="1" s="1"/>
  <c r="O822" i="1" s="1"/>
  <c r="M822" i="1"/>
  <c r="L821" i="1"/>
  <c r="N821" i="1" s="1"/>
  <c r="O821" i="1" s="1"/>
  <c r="M821" i="1"/>
  <c r="M820" i="1"/>
  <c r="L820" i="1"/>
  <c r="N820" i="1" s="1"/>
  <c r="O820" i="1" s="1"/>
  <c r="L819" i="1"/>
  <c r="N819" i="1" s="1"/>
  <c r="O819" i="1" s="1"/>
  <c r="M819" i="1"/>
  <c r="L818" i="1"/>
  <c r="N818" i="1" s="1"/>
  <c r="O818" i="1" s="1"/>
  <c r="M818" i="1"/>
  <c r="L817" i="1"/>
  <c r="N817" i="1" s="1"/>
  <c r="O817" i="1" s="1"/>
  <c r="M817" i="1"/>
  <c r="L816" i="1"/>
  <c r="N816" i="1" s="1"/>
  <c r="O816" i="1" s="1"/>
  <c r="M816" i="1"/>
  <c r="L815" i="1"/>
  <c r="N815" i="1" s="1"/>
  <c r="O815" i="1" s="1"/>
  <c r="M815" i="1"/>
  <c r="L814" i="1"/>
  <c r="N814" i="1" s="1"/>
  <c r="O814" i="1" s="1"/>
  <c r="M814" i="1"/>
  <c r="L813" i="1"/>
  <c r="N813" i="1" s="1"/>
  <c r="O813" i="1" s="1"/>
  <c r="M813" i="1"/>
  <c r="L812" i="1"/>
  <c r="N812" i="1" s="1"/>
  <c r="O812" i="1" s="1"/>
  <c r="M812" i="1"/>
  <c r="M811" i="1"/>
  <c r="L811" i="1"/>
  <c r="N811" i="1" s="1"/>
  <c r="O811" i="1" s="1"/>
  <c r="L810" i="1"/>
  <c r="N810" i="1" s="1"/>
  <c r="O810" i="1" s="1"/>
  <c r="M810" i="1"/>
  <c r="L809" i="1"/>
  <c r="N809" i="1" s="1"/>
  <c r="O809" i="1" s="1"/>
  <c r="M809" i="1"/>
  <c r="L808" i="1"/>
  <c r="N808" i="1" s="1"/>
  <c r="O808" i="1" s="1"/>
  <c r="M808" i="1"/>
  <c r="L807" i="1"/>
  <c r="N807" i="1" s="1"/>
  <c r="O807" i="1" s="1"/>
  <c r="M807" i="1"/>
  <c r="L806" i="1"/>
  <c r="N806" i="1" s="1"/>
  <c r="O806" i="1" s="1"/>
  <c r="M806" i="1"/>
  <c r="M805" i="1"/>
  <c r="L805" i="1"/>
  <c r="N805" i="1" s="1"/>
  <c r="O805" i="1" s="1"/>
  <c r="L804" i="1"/>
  <c r="N804" i="1" s="1"/>
  <c r="O804" i="1" s="1"/>
  <c r="M804" i="1"/>
  <c r="L803" i="1"/>
  <c r="N803" i="1" s="1"/>
  <c r="O803" i="1" s="1"/>
  <c r="M803" i="1"/>
  <c r="L802" i="1"/>
  <c r="N802" i="1" s="1"/>
  <c r="O802" i="1" s="1"/>
  <c r="M802" i="1"/>
  <c r="L801" i="1"/>
  <c r="N801" i="1" s="1"/>
  <c r="O801" i="1" s="1"/>
  <c r="M801" i="1"/>
  <c r="L800" i="1"/>
  <c r="N800" i="1" s="1"/>
  <c r="O800" i="1" s="1"/>
  <c r="M800" i="1"/>
  <c r="L799" i="1"/>
  <c r="N799" i="1" s="1"/>
  <c r="O799" i="1" s="1"/>
  <c r="M799" i="1"/>
  <c r="L798" i="1"/>
  <c r="N798" i="1" s="1"/>
  <c r="O798" i="1" s="1"/>
  <c r="M798" i="1"/>
  <c r="L797" i="1"/>
  <c r="N797" i="1" s="1"/>
  <c r="O797" i="1" s="1"/>
  <c r="M797" i="1"/>
  <c r="M796" i="1"/>
  <c r="L796" i="1"/>
  <c r="N796" i="1" s="1"/>
  <c r="O796" i="1" s="1"/>
  <c r="L795" i="1"/>
  <c r="N795" i="1" s="1"/>
  <c r="O795" i="1" s="1"/>
  <c r="M795" i="1"/>
  <c r="L794" i="1"/>
  <c r="N794" i="1" s="1"/>
  <c r="O794" i="1" s="1"/>
  <c r="M794" i="1"/>
  <c r="L793" i="1"/>
  <c r="N793" i="1" s="1"/>
  <c r="O793" i="1" s="1"/>
  <c r="L792" i="1"/>
  <c r="N792" i="1" s="1"/>
  <c r="O792" i="1" s="1"/>
  <c r="M792" i="1"/>
  <c r="L791" i="1"/>
  <c r="N791" i="1" s="1"/>
  <c r="O791" i="1" s="1"/>
  <c r="L790" i="1"/>
  <c r="N790" i="1" s="1"/>
  <c r="O790" i="1" s="1"/>
  <c r="M790" i="1"/>
  <c r="L789" i="1"/>
  <c r="N789" i="1" s="1"/>
  <c r="O789" i="1" s="1"/>
  <c r="L788" i="1"/>
  <c r="N788" i="1" s="1"/>
  <c r="O788" i="1" s="1"/>
  <c r="M788" i="1"/>
  <c r="M787" i="1"/>
  <c r="L787" i="1"/>
  <c r="N787" i="1" s="1"/>
  <c r="O787" i="1" s="1"/>
  <c r="L786" i="1"/>
  <c r="N786" i="1" s="1"/>
  <c r="O786" i="1" s="1"/>
  <c r="M786" i="1"/>
  <c r="L785" i="1"/>
  <c r="N785" i="1" s="1"/>
  <c r="O785" i="1" s="1"/>
  <c r="M785" i="1"/>
  <c r="L784" i="1"/>
  <c r="N784" i="1" s="1"/>
  <c r="O784" i="1" s="1"/>
  <c r="M784" i="1"/>
  <c r="L783" i="1"/>
  <c r="N783" i="1" s="1"/>
  <c r="O783" i="1" s="1"/>
  <c r="M783" i="1"/>
  <c r="L782" i="1"/>
  <c r="N782" i="1" s="1"/>
  <c r="O782" i="1" s="1"/>
  <c r="M782" i="1"/>
  <c r="M781" i="1"/>
  <c r="L781" i="1"/>
  <c r="N781" i="1" s="1"/>
  <c r="O781" i="1" s="1"/>
  <c r="L780" i="1"/>
  <c r="N780" i="1" s="1"/>
  <c r="O780" i="1" s="1"/>
  <c r="M780" i="1"/>
  <c r="L779" i="1"/>
  <c r="N779" i="1" s="1"/>
  <c r="O779" i="1" s="1"/>
  <c r="M779" i="1"/>
  <c r="L778" i="1"/>
  <c r="N778" i="1" s="1"/>
  <c r="O778" i="1" s="1"/>
  <c r="M778" i="1"/>
  <c r="L777" i="1"/>
  <c r="N777" i="1" s="1"/>
  <c r="O777" i="1" s="1"/>
  <c r="M777" i="1"/>
  <c r="L776" i="1"/>
  <c r="N776" i="1" s="1"/>
  <c r="O776" i="1" s="1"/>
  <c r="M776" i="1"/>
  <c r="L775" i="1"/>
  <c r="N775" i="1" s="1"/>
  <c r="O775" i="1" s="1"/>
  <c r="M775" i="1"/>
  <c r="L774" i="1"/>
  <c r="N774" i="1" s="1"/>
  <c r="O774" i="1" s="1"/>
  <c r="M774" i="1"/>
  <c r="L773" i="1"/>
  <c r="N773" i="1" s="1"/>
  <c r="O773" i="1" s="1"/>
  <c r="M773" i="1"/>
  <c r="L772" i="1"/>
  <c r="N772" i="1" s="1"/>
  <c r="O772" i="1" s="1"/>
  <c r="M772" i="1"/>
  <c r="L771" i="1"/>
  <c r="N771" i="1" s="1"/>
  <c r="O771" i="1" s="1"/>
  <c r="M771" i="1"/>
  <c r="L770" i="1"/>
  <c r="N770" i="1" s="1"/>
  <c r="O770" i="1" s="1"/>
  <c r="M770" i="1"/>
  <c r="L769" i="1"/>
  <c r="N769" i="1" s="1"/>
  <c r="O769" i="1" s="1"/>
  <c r="M769" i="1"/>
  <c r="L768" i="1"/>
  <c r="N768" i="1" s="1"/>
  <c r="O768" i="1" s="1"/>
  <c r="M768" i="1"/>
  <c r="L767" i="1"/>
  <c r="N767" i="1" s="1"/>
  <c r="O767" i="1" s="1"/>
  <c r="M767" i="1"/>
  <c r="L766" i="1"/>
  <c r="N766" i="1" s="1"/>
  <c r="O766" i="1" s="1"/>
  <c r="M766" i="1"/>
  <c r="L765" i="1"/>
  <c r="N765" i="1" s="1"/>
  <c r="O765" i="1" s="1"/>
  <c r="M765" i="1"/>
  <c r="L764" i="1"/>
  <c r="N764" i="1" s="1"/>
  <c r="O764" i="1" s="1"/>
  <c r="M764" i="1"/>
  <c r="L763" i="1"/>
  <c r="N763" i="1" s="1"/>
  <c r="O763" i="1" s="1"/>
  <c r="M763" i="1"/>
  <c r="L762" i="1"/>
  <c r="N762" i="1" s="1"/>
  <c r="O762" i="1" s="1"/>
  <c r="M762" i="1"/>
  <c r="L761" i="1"/>
  <c r="N761" i="1" s="1"/>
  <c r="O761" i="1" s="1"/>
  <c r="M761" i="1"/>
  <c r="L760" i="1"/>
  <c r="N760" i="1" s="1"/>
  <c r="O760" i="1" s="1"/>
  <c r="M760" i="1"/>
  <c r="L759" i="1"/>
  <c r="N759" i="1" s="1"/>
  <c r="O759" i="1" s="1"/>
  <c r="M759" i="1"/>
  <c r="M758" i="1"/>
  <c r="L758" i="1"/>
  <c r="N758" i="1" s="1"/>
  <c r="O758" i="1" s="1"/>
  <c r="M757" i="1"/>
  <c r="L757" i="1"/>
  <c r="N757" i="1" s="1"/>
  <c r="O757" i="1" s="1"/>
  <c r="M756" i="1"/>
  <c r="L756" i="1"/>
  <c r="N756" i="1" s="1"/>
  <c r="O756" i="1" s="1"/>
  <c r="M755" i="1"/>
  <c r="L755" i="1"/>
  <c r="N755" i="1" s="1"/>
  <c r="O755" i="1" s="1"/>
  <c r="L754" i="1"/>
  <c r="N754" i="1" s="1"/>
  <c r="O754" i="1" s="1"/>
  <c r="M754" i="1"/>
  <c r="L753" i="1"/>
  <c r="N753" i="1" s="1"/>
  <c r="O753" i="1" s="1"/>
  <c r="M753" i="1"/>
  <c r="M752" i="1"/>
  <c r="L752" i="1"/>
  <c r="N752" i="1" s="1"/>
  <c r="O752" i="1" s="1"/>
  <c r="L751" i="1"/>
  <c r="N751" i="1" s="1"/>
  <c r="O751" i="1" s="1"/>
  <c r="M751" i="1"/>
  <c r="L750" i="1"/>
  <c r="N750" i="1" s="1"/>
  <c r="O750" i="1" s="1"/>
  <c r="M750" i="1"/>
  <c r="L749" i="1"/>
  <c r="N749" i="1" s="1"/>
  <c r="O749" i="1" s="1"/>
  <c r="M749" i="1"/>
  <c r="M748" i="1"/>
  <c r="L748" i="1"/>
  <c r="N748" i="1" s="1"/>
  <c r="O748" i="1" s="1"/>
  <c r="L747" i="1"/>
  <c r="N747" i="1" s="1"/>
  <c r="O747" i="1" s="1"/>
  <c r="M747" i="1"/>
  <c r="L746" i="1"/>
  <c r="N746" i="1" s="1"/>
  <c r="O746" i="1" s="1"/>
  <c r="M746" i="1"/>
  <c r="L745" i="1"/>
  <c r="N745" i="1" s="1"/>
  <c r="O745" i="1" s="1"/>
  <c r="M745" i="1"/>
  <c r="M744" i="1"/>
  <c r="L744" i="1"/>
  <c r="N744" i="1" s="1"/>
  <c r="O744" i="1" s="1"/>
  <c r="L743" i="1"/>
  <c r="N743" i="1" s="1"/>
  <c r="O743" i="1" s="1"/>
  <c r="M743" i="1"/>
  <c r="L742" i="1"/>
  <c r="N742" i="1" s="1"/>
  <c r="O742" i="1" s="1"/>
  <c r="M742" i="1"/>
  <c r="L741" i="1"/>
  <c r="N741" i="1" s="1"/>
  <c r="O741" i="1" s="1"/>
  <c r="M741" i="1"/>
  <c r="L740" i="1"/>
  <c r="N740" i="1" s="1"/>
  <c r="O740" i="1" s="1"/>
  <c r="M740" i="1"/>
  <c r="L739" i="1"/>
  <c r="N739" i="1" s="1"/>
  <c r="O739" i="1" s="1"/>
  <c r="M739" i="1"/>
  <c r="L738" i="1"/>
  <c r="N738" i="1" s="1"/>
  <c r="O738" i="1" s="1"/>
  <c r="M738" i="1"/>
  <c r="L737" i="1"/>
  <c r="N737" i="1" s="1"/>
  <c r="O737" i="1" s="1"/>
  <c r="L736" i="1"/>
  <c r="N736" i="1" s="1"/>
  <c r="O736" i="1" s="1"/>
  <c r="M736" i="1"/>
  <c r="L735" i="1"/>
  <c r="N735" i="1" s="1"/>
  <c r="O735" i="1" s="1"/>
  <c r="L734" i="1"/>
  <c r="N734" i="1" s="1"/>
  <c r="O734" i="1" s="1"/>
  <c r="M734" i="1"/>
  <c r="M733" i="1"/>
  <c r="L733" i="1"/>
  <c r="N733" i="1" s="1"/>
  <c r="O733" i="1" s="1"/>
  <c r="L732" i="1"/>
  <c r="N732" i="1" s="1"/>
  <c r="O732" i="1" s="1"/>
  <c r="M732" i="1"/>
  <c r="L731" i="1"/>
  <c r="N731" i="1" s="1"/>
  <c r="O731" i="1" s="1"/>
  <c r="L730" i="1"/>
  <c r="N730" i="1" s="1"/>
  <c r="O730" i="1" s="1"/>
  <c r="M730" i="1"/>
  <c r="L729" i="1"/>
  <c r="N729" i="1" s="1"/>
  <c r="O729" i="1" s="1"/>
  <c r="L728" i="1"/>
  <c r="N728" i="1" s="1"/>
  <c r="O728" i="1" s="1"/>
  <c r="M728" i="1"/>
  <c r="L727" i="1"/>
  <c r="N727" i="1" s="1"/>
  <c r="O727" i="1" s="1"/>
  <c r="L726" i="1"/>
  <c r="N726" i="1" s="1"/>
  <c r="O726" i="1" s="1"/>
  <c r="M726" i="1"/>
  <c r="M725" i="1"/>
  <c r="L725" i="1"/>
  <c r="N725" i="1" s="1"/>
  <c r="O725" i="1" s="1"/>
  <c r="L724" i="1"/>
  <c r="N724" i="1" s="1"/>
  <c r="O724" i="1" s="1"/>
  <c r="M724" i="1"/>
  <c r="L723" i="1"/>
  <c r="N723" i="1" s="1"/>
  <c r="O723" i="1" s="1"/>
  <c r="L722" i="1"/>
  <c r="N722" i="1" s="1"/>
  <c r="O722" i="1" s="1"/>
  <c r="M722" i="1"/>
  <c r="L721" i="1"/>
  <c r="N721" i="1" s="1"/>
  <c r="O721" i="1" s="1"/>
  <c r="M720" i="1"/>
  <c r="L720" i="1"/>
  <c r="N720" i="1" s="1"/>
  <c r="O720" i="1" s="1"/>
  <c r="L719" i="1"/>
  <c r="N719" i="1" s="1"/>
  <c r="O719" i="1" s="1"/>
  <c r="L718" i="1"/>
  <c r="N718" i="1" s="1"/>
  <c r="O718" i="1" s="1"/>
  <c r="M718" i="1"/>
  <c r="L717" i="1"/>
  <c r="N717" i="1" s="1"/>
  <c r="O717" i="1" s="1"/>
  <c r="L716" i="1"/>
  <c r="N716" i="1" s="1"/>
  <c r="O716" i="1" s="1"/>
  <c r="M716" i="1"/>
  <c r="L715" i="1"/>
  <c r="N715" i="1" s="1"/>
  <c r="O715" i="1" s="1"/>
  <c r="L714" i="1"/>
  <c r="N714" i="1" s="1"/>
  <c r="O714" i="1" s="1"/>
  <c r="M714" i="1"/>
  <c r="L713" i="1"/>
  <c r="N713" i="1" s="1"/>
  <c r="O713" i="1" s="1"/>
  <c r="M712" i="1"/>
  <c r="L712" i="1"/>
  <c r="N712" i="1" s="1"/>
  <c r="O712" i="1" s="1"/>
  <c r="L711" i="1"/>
  <c r="N711" i="1" s="1"/>
  <c r="O711" i="1" s="1"/>
  <c r="L710" i="1"/>
  <c r="N710" i="1" s="1"/>
  <c r="O710" i="1" s="1"/>
  <c r="M710" i="1"/>
  <c r="L709" i="1"/>
  <c r="N709" i="1" s="1"/>
  <c r="O709" i="1" s="1"/>
  <c r="L708" i="1"/>
  <c r="N708" i="1" s="1"/>
  <c r="O708" i="1" s="1"/>
  <c r="M708" i="1"/>
  <c r="L707" i="1"/>
  <c r="N707" i="1" s="1"/>
  <c r="O707" i="1" s="1"/>
  <c r="L706" i="1"/>
  <c r="N706" i="1" s="1"/>
  <c r="O706" i="1" s="1"/>
  <c r="M706" i="1"/>
  <c r="L705" i="1"/>
  <c r="N705" i="1" s="1"/>
  <c r="O705" i="1" s="1"/>
  <c r="L704" i="1"/>
  <c r="N704" i="1" s="1"/>
  <c r="O704" i="1" s="1"/>
  <c r="M704" i="1"/>
  <c r="L703" i="1"/>
  <c r="N703" i="1" s="1"/>
  <c r="O703" i="1" s="1"/>
  <c r="L702" i="1"/>
  <c r="N702" i="1" s="1"/>
  <c r="O702" i="1" s="1"/>
  <c r="M702" i="1"/>
  <c r="L701" i="1"/>
  <c r="N701" i="1" s="1"/>
  <c r="O701" i="1" s="1"/>
  <c r="L700" i="1"/>
  <c r="N700" i="1" s="1"/>
  <c r="O700" i="1" s="1"/>
  <c r="M700" i="1"/>
  <c r="L699" i="1"/>
  <c r="N699" i="1" s="1"/>
  <c r="O699" i="1" s="1"/>
  <c r="M698" i="1"/>
  <c r="L698" i="1"/>
  <c r="N698" i="1" s="1"/>
  <c r="O698" i="1" s="1"/>
  <c r="L697" i="1"/>
  <c r="N697" i="1" s="1"/>
  <c r="O697" i="1" s="1"/>
  <c r="L696" i="1"/>
  <c r="N696" i="1" s="1"/>
  <c r="O696" i="1" s="1"/>
  <c r="M696" i="1"/>
  <c r="L695" i="1"/>
  <c r="N695" i="1" s="1"/>
  <c r="O695" i="1" s="1"/>
  <c r="L694" i="1"/>
  <c r="N694" i="1" s="1"/>
  <c r="O694" i="1" s="1"/>
  <c r="M694" i="1"/>
  <c r="L693" i="1"/>
  <c r="N693" i="1" s="1"/>
  <c r="O693" i="1" s="1"/>
  <c r="M692" i="1"/>
  <c r="L692" i="1"/>
  <c r="N692" i="1" s="1"/>
  <c r="O692" i="1" s="1"/>
  <c r="L691" i="1"/>
  <c r="N691" i="1" s="1"/>
  <c r="O691" i="1" s="1"/>
  <c r="L690" i="1"/>
  <c r="N690" i="1" s="1"/>
  <c r="O690" i="1" s="1"/>
  <c r="M690" i="1"/>
  <c r="M689" i="1"/>
  <c r="L689" i="1"/>
  <c r="N689" i="1" s="1"/>
  <c r="O689" i="1" s="1"/>
  <c r="L688" i="1"/>
  <c r="N688" i="1" s="1"/>
  <c r="O688" i="1" s="1"/>
  <c r="M688" i="1"/>
  <c r="L687" i="1"/>
  <c r="N687" i="1" s="1"/>
  <c r="O687" i="1" s="1"/>
  <c r="L686" i="1"/>
  <c r="N686" i="1" s="1"/>
  <c r="O686" i="1" s="1"/>
  <c r="M686" i="1"/>
  <c r="M685" i="1"/>
  <c r="L685" i="1"/>
  <c r="N685" i="1" s="1"/>
  <c r="O685" i="1" s="1"/>
  <c r="M684" i="1"/>
  <c r="L684" i="1"/>
  <c r="N684" i="1" s="1"/>
  <c r="O684" i="1" s="1"/>
  <c r="L683" i="1"/>
  <c r="N683" i="1" s="1"/>
  <c r="O683" i="1" s="1"/>
  <c r="L682" i="1"/>
  <c r="N682" i="1" s="1"/>
  <c r="O682" i="1" s="1"/>
  <c r="M682" i="1"/>
  <c r="L681" i="1"/>
  <c r="N681" i="1" s="1"/>
  <c r="O681" i="1" s="1"/>
  <c r="L680" i="1"/>
  <c r="N680" i="1" s="1"/>
  <c r="O680" i="1" s="1"/>
  <c r="M680" i="1"/>
  <c r="L679" i="1"/>
  <c r="N679" i="1" s="1"/>
  <c r="O679" i="1" s="1"/>
  <c r="L678" i="1"/>
  <c r="N678" i="1" s="1"/>
  <c r="O678" i="1" s="1"/>
  <c r="M678" i="1"/>
  <c r="M677" i="1"/>
  <c r="L677" i="1"/>
  <c r="N677" i="1" s="1"/>
  <c r="O677" i="1" s="1"/>
  <c r="L676" i="1"/>
  <c r="N676" i="1" s="1"/>
  <c r="O676" i="1" s="1"/>
  <c r="M676" i="1"/>
  <c r="L675" i="1"/>
  <c r="N675" i="1" s="1"/>
  <c r="O675" i="1" s="1"/>
  <c r="L674" i="1"/>
  <c r="N674" i="1" s="1"/>
  <c r="O674" i="1" s="1"/>
  <c r="M674" i="1"/>
  <c r="L673" i="1"/>
  <c r="N673" i="1" s="1"/>
  <c r="O673" i="1" s="1"/>
  <c r="L672" i="1"/>
  <c r="N672" i="1" s="1"/>
  <c r="O672" i="1" s="1"/>
  <c r="M672" i="1"/>
  <c r="L671" i="1"/>
  <c r="N671" i="1" s="1"/>
  <c r="O671" i="1" s="1"/>
  <c r="L670" i="1"/>
  <c r="N670" i="1" s="1"/>
  <c r="O670" i="1" s="1"/>
  <c r="M670" i="1"/>
  <c r="L669" i="1"/>
  <c r="L668" i="1"/>
  <c r="N668" i="1" s="1"/>
  <c r="O668" i="1" s="1"/>
  <c r="M668" i="1"/>
  <c r="M667" i="1"/>
  <c r="L667" i="1"/>
  <c r="N667" i="1" s="1"/>
  <c r="O667" i="1" s="1"/>
  <c r="M666" i="1"/>
  <c r="L666" i="1"/>
  <c r="N666" i="1" s="1"/>
  <c r="O666" i="1" s="1"/>
  <c r="L665" i="1"/>
  <c r="L664" i="1"/>
  <c r="N664" i="1" s="1"/>
  <c r="O664" i="1" s="1"/>
  <c r="M664" i="1"/>
  <c r="L663" i="1"/>
  <c r="M662" i="1"/>
  <c r="L662" i="1"/>
  <c r="N662" i="1" s="1"/>
  <c r="O662" i="1" s="1"/>
  <c r="L661" i="1"/>
  <c r="L660" i="1"/>
  <c r="N660" i="1" s="1"/>
  <c r="O660" i="1" s="1"/>
  <c r="M660" i="1"/>
  <c r="M659" i="1"/>
  <c r="L659" i="1"/>
  <c r="N659" i="1" s="1"/>
  <c r="O659" i="1" s="1"/>
  <c r="L658" i="1"/>
  <c r="N658" i="1" s="1"/>
  <c r="O658" i="1" s="1"/>
  <c r="M658" i="1"/>
  <c r="L657" i="1"/>
  <c r="L656" i="1"/>
  <c r="N656" i="1" s="1"/>
  <c r="O656" i="1" s="1"/>
  <c r="M656" i="1"/>
  <c r="L655" i="1"/>
  <c r="M654" i="1"/>
  <c r="L654" i="1"/>
  <c r="N654" i="1" s="1"/>
  <c r="O654" i="1" s="1"/>
  <c r="M653" i="1"/>
  <c r="L653" i="1"/>
  <c r="N653" i="1" s="1"/>
  <c r="O653" i="1" s="1"/>
  <c r="M652" i="1"/>
  <c r="L652" i="1"/>
  <c r="N652" i="1" s="1"/>
  <c r="O652" i="1" s="1"/>
  <c r="L651" i="1"/>
  <c r="L650" i="1"/>
  <c r="N650" i="1" s="1"/>
  <c r="O650" i="1" s="1"/>
  <c r="M650" i="1"/>
  <c r="L649" i="1"/>
  <c r="L648" i="1"/>
  <c r="N648" i="1" s="1"/>
  <c r="O648" i="1" s="1"/>
  <c r="M648" i="1"/>
  <c r="L647" i="1"/>
  <c r="L646" i="1"/>
  <c r="N646" i="1" s="1"/>
  <c r="O646" i="1" s="1"/>
  <c r="M646" i="1"/>
  <c r="L645" i="1"/>
  <c r="L644" i="1"/>
  <c r="N644" i="1" s="1"/>
  <c r="O644" i="1" s="1"/>
  <c r="M644" i="1"/>
  <c r="L643" i="1"/>
  <c r="L642" i="1"/>
  <c r="N642" i="1" s="1"/>
  <c r="O642" i="1" s="1"/>
  <c r="M642" i="1"/>
  <c r="L641" i="1"/>
  <c r="N641" i="1" s="1"/>
  <c r="O641" i="1" s="1"/>
  <c r="L640" i="1"/>
  <c r="N640" i="1" s="1"/>
  <c r="O640" i="1" s="1"/>
  <c r="M640" i="1"/>
  <c r="L639" i="1"/>
  <c r="N639" i="1" s="1"/>
  <c r="O639" i="1" s="1"/>
  <c r="L638" i="1"/>
  <c r="N638" i="1" s="1"/>
  <c r="O638" i="1" s="1"/>
  <c r="M638" i="1"/>
  <c r="M637" i="1"/>
  <c r="L637" i="1"/>
  <c r="N637" i="1" s="1"/>
  <c r="O637" i="1" s="1"/>
  <c r="L636" i="1"/>
  <c r="N636" i="1" s="1"/>
  <c r="O636" i="1" s="1"/>
  <c r="M636" i="1"/>
  <c r="M635" i="1"/>
  <c r="L635" i="1"/>
  <c r="N635" i="1" s="1"/>
  <c r="O635" i="1" s="1"/>
  <c r="L634" i="1"/>
  <c r="N634" i="1" s="1"/>
  <c r="O634" i="1" s="1"/>
  <c r="M634" i="1"/>
  <c r="L633" i="1"/>
  <c r="N633" i="1" s="1"/>
  <c r="O633" i="1" s="1"/>
  <c r="L632" i="1"/>
  <c r="N632" i="1" s="1"/>
  <c r="O632" i="1" s="1"/>
  <c r="M632" i="1"/>
  <c r="L631" i="1"/>
  <c r="N631" i="1" s="1"/>
  <c r="O631" i="1" s="1"/>
  <c r="M630" i="1"/>
  <c r="L630" i="1"/>
  <c r="N630" i="1" s="1"/>
  <c r="O630" i="1" s="1"/>
  <c r="L629" i="1"/>
  <c r="N629" i="1" s="1"/>
  <c r="O629" i="1" s="1"/>
  <c r="L628" i="1"/>
  <c r="N628" i="1" s="1"/>
  <c r="O628" i="1" s="1"/>
  <c r="M628" i="1"/>
  <c r="L627" i="1"/>
  <c r="N627" i="1" s="1"/>
  <c r="O627" i="1" s="1"/>
  <c r="L626" i="1"/>
  <c r="N626" i="1" s="1"/>
  <c r="O626" i="1" s="1"/>
  <c r="M626" i="1"/>
  <c r="L625" i="1"/>
  <c r="N625" i="1" s="1"/>
  <c r="O625" i="1" s="1"/>
  <c r="M624" i="1"/>
  <c r="L624" i="1"/>
  <c r="N624" i="1" s="1"/>
  <c r="O624" i="1" s="1"/>
  <c r="L623" i="1"/>
  <c r="N623" i="1" s="1"/>
  <c r="O623" i="1" s="1"/>
  <c r="L622" i="1"/>
  <c r="N622" i="1" s="1"/>
  <c r="O622" i="1" s="1"/>
  <c r="M622" i="1"/>
  <c r="L621" i="1"/>
  <c r="N621" i="1" s="1"/>
  <c r="O621" i="1" s="1"/>
  <c r="L620" i="1"/>
  <c r="N620" i="1" s="1"/>
  <c r="O620" i="1" s="1"/>
  <c r="M620" i="1"/>
  <c r="L619" i="1"/>
  <c r="N619" i="1" s="1"/>
  <c r="O619" i="1" s="1"/>
  <c r="L618" i="1"/>
  <c r="N618" i="1" s="1"/>
  <c r="O618" i="1" s="1"/>
  <c r="M618" i="1"/>
  <c r="L617" i="1"/>
  <c r="N617" i="1" s="1"/>
  <c r="O617" i="1" s="1"/>
  <c r="L616" i="1"/>
  <c r="N616" i="1" s="1"/>
  <c r="O616" i="1" s="1"/>
  <c r="M616" i="1"/>
  <c r="L615" i="1"/>
  <c r="N615" i="1" s="1"/>
  <c r="O615" i="1" s="1"/>
  <c r="M614" i="1"/>
  <c r="L614" i="1"/>
  <c r="N614" i="1" s="1"/>
  <c r="O614" i="1" s="1"/>
  <c r="L613" i="1"/>
  <c r="N613" i="1" s="1"/>
  <c r="O613" i="1" s="1"/>
  <c r="L612" i="1"/>
  <c r="N612" i="1" s="1"/>
  <c r="O612" i="1" s="1"/>
  <c r="M612" i="1"/>
  <c r="L611" i="1"/>
  <c r="N611" i="1" s="1"/>
  <c r="O611" i="1" s="1"/>
  <c r="L610" i="1"/>
  <c r="N610" i="1" s="1"/>
  <c r="O610" i="1" s="1"/>
  <c r="M610" i="1"/>
  <c r="M609" i="1"/>
  <c r="L609" i="1"/>
  <c r="N609" i="1" s="1"/>
  <c r="O609" i="1" s="1"/>
  <c r="L608" i="1"/>
  <c r="N608" i="1" s="1"/>
  <c r="O608" i="1" s="1"/>
  <c r="M608" i="1"/>
  <c r="L607" i="1"/>
  <c r="N607" i="1" s="1"/>
  <c r="O607" i="1" s="1"/>
  <c r="L606" i="1"/>
  <c r="N606" i="1" s="1"/>
  <c r="O606" i="1" s="1"/>
  <c r="M606" i="1"/>
  <c r="L605" i="1"/>
  <c r="N605" i="1" s="1"/>
  <c r="O605" i="1" s="1"/>
  <c r="L604" i="1"/>
  <c r="N604" i="1" s="1"/>
  <c r="O604" i="1" s="1"/>
  <c r="M604" i="1"/>
  <c r="L603" i="1"/>
  <c r="N603" i="1" s="1"/>
  <c r="O603" i="1" s="1"/>
  <c r="L602" i="1"/>
  <c r="N602" i="1" s="1"/>
  <c r="O602" i="1" s="1"/>
  <c r="M602" i="1"/>
  <c r="L601" i="1"/>
  <c r="N601" i="1" s="1"/>
  <c r="O601" i="1" s="1"/>
  <c r="L600" i="1"/>
  <c r="N600" i="1" s="1"/>
  <c r="O600" i="1" s="1"/>
  <c r="M600" i="1"/>
  <c r="L599" i="1"/>
  <c r="N599" i="1" s="1"/>
  <c r="O599" i="1" s="1"/>
  <c r="M598" i="1"/>
  <c r="L598" i="1"/>
  <c r="N598" i="1" s="1"/>
  <c r="O598" i="1" s="1"/>
  <c r="L597" i="1"/>
  <c r="N597" i="1" s="1"/>
  <c r="O597" i="1" s="1"/>
  <c r="L596" i="1"/>
  <c r="N596" i="1" s="1"/>
  <c r="O596" i="1" s="1"/>
  <c r="M596" i="1"/>
  <c r="L595" i="1"/>
  <c r="N595" i="1" s="1"/>
  <c r="O595" i="1" s="1"/>
  <c r="L594" i="1"/>
  <c r="N594" i="1" s="1"/>
  <c r="O594" i="1" s="1"/>
  <c r="M594" i="1"/>
  <c r="L593" i="1"/>
  <c r="N593" i="1" s="1"/>
  <c r="O593" i="1" s="1"/>
  <c r="L592" i="1"/>
  <c r="N592" i="1" s="1"/>
  <c r="O592" i="1" s="1"/>
  <c r="M592" i="1"/>
  <c r="L591" i="1"/>
  <c r="N591" i="1" s="1"/>
  <c r="O591" i="1" s="1"/>
  <c r="L590" i="1"/>
  <c r="N590" i="1" s="1"/>
  <c r="O590" i="1" s="1"/>
  <c r="M590" i="1"/>
  <c r="L589" i="1"/>
  <c r="N589" i="1" s="1"/>
  <c r="O589" i="1" s="1"/>
  <c r="L588" i="1"/>
  <c r="N588" i="1" s="1"/>
  <c r="O588" i="1" s="1"/>
  <c r="M588" i="1"/>
  <c r="L587" i="1"/>
  <c r="N587" i="1" s="1"/>
  <c r="O587" i="1" s="1"/>
  <c r="L586" i="1"/>
  <c r="N586" i="1" s="1"/>
  <c r="O586" i="1" s="1"/>
  <c r="M586" i="1"/>
  <c r="L585" i="1"/>
  <c r="N585" i="1" s="1"/>
  <c r="O585" i="1" s="1"/>
  <c r="L584" i="1"/>
  <c r="N584" i="1" s="1"/>
  <c r="O584" i="1" s="1"/>
  <c r="M584" i="1"/>
  <c r="L583" i="1"/>
  <c r="N583" i="1" s="1"/>
  <c r="O583" i="1" s="1"/>
  <c r="L582" i="1"/>
  <c r="N582" i="1" s="1"/>
  <c r="O582" i="1" s="1"/>
  <c r="M582" i="1"/>
  <c r="L581" i="1"/>
  <c r="N581" i="1" s="1"/>
  <c r="O581" i="1" s="1"/>
  <c r="L580" i="1"/>
  <c r="N580" i="1" s="1"/>
  <c r="O580" i="1" s="1"/>
  <c r="M580" i="1"/>
  <c r="L579" i="1"/>
  <c r="N579" i="1" s="1"/>
  <c r="O579" i="1" s="1"/>
  <c r="M578" i="1"/>
  <c r="L578" i="1"/>
  <c r="N578" i="1" s="1"/>
  <c r="O578" i="1" s="1"/>
  <c r="L577" i="1"/>
  <c r="N577" i="1" s="1"/>
  <c r="O577" i="1" s="1"/>
  <c r="L576" i="1"/>
  <c r="N576" i="1" s="1"/>
  <c r="O576" i="1" s="1"/>
  <c r="M576" i="1"/>
  <c r="L575" i="1"/>
  <c r="N575" i="1" s="1"/>
  <c r="O575" i="1" s="1"/>
  <c r="M574" i="1"/>
  <c r="L574" i="1"/>
  <c r="N574" i="1" s="1"/>
  <c r="O574" i="1" s="1"/>
  <c r="L573" i="1"/>
  <c r="N573" i="1" s="1"/>
  <c r="O573" i="1" s="1"/>
  <c r="L572" i="1"/>
  <c r="N572" i="1" s="1"/>
  <c r="O572" i="1" s="1"/>
  <c r="M572" i="1"/>
  <c r="L571" i="1"/>
  <c r="N571" i="1" s="1"/>
  <c r="O571" i="1" s="1"/>
  <c r="L570" i="1"/>
  <c r="N570" i="1" s="1"/>
  <c r="O570" i="1" s="1"/>
  <c r="M570" i="1"/>
  <c r="L569" i="1"/>
  <c r="N569" i="1" s="1"/>
  <c r="O569" i="1" s="1"/>
  <c r="L568" i="1"/>
  <c r="N568" i="1" s="1"/>
  <c r="O568" i="1" s="1"/>
  <c r="M568" i="1"/>
  <c r="L567" i="1"/>
  <c r="N567" i="1" s="1"/>
  <c r="O567" i="1" s="1"/>
  <c r="L566" i="1"/>
  <c r="N566" i="1" s="1"/>
  <c r="O566" i="1" s="1"/>
  <c r="M566" i="1"/>
  <c r="M565" i="1"/>
  <c r="L565" i="1"/>
  <c r="N565" i="1" s="1"/>
  <c r="O565" i="1" s="1"/>
  <c r="L564" i="1"/>
  <c r="N564" i="1" s="1"/>
  <c r="O564" i="1" s="1"/>
  <c r="M564" i="1"/>
  <c r="L563" i="1"/>
  <c r="N563" i="1" s="1"/>
  <c r="O563" i="1" s="1"/>
  <c r="L562" i="1"/>
  <c r="N562" i="1" s="1"/>
  <c r="O562" i="1" s="1"/>
  <c r="M562" i="1"/>
  <c r="L561" i="1"/>
  <c r="N561" i="1" s="1"/>
  <c r="O561" i="1" s="1"/>
  <c r="M560" i="1"/>
  <c r="L560" i="1"/>
  <c r="N560" i="1" s="1"/>
  <c r="O560" i="1" s="1"/>
  <c r="L559" i="1"/>
  <c r="N559" i="1" s="1"/>
  <c r="O559" i="1" s="1"/>
  <c r="L558" i="1"/>
  <c r="N558" i="1" s="1"/>
  <c r="O558" i="1" s="1"/>
  <c r="M558" i="1"/>
  <c r="L557" i="1"/>
  <c r="N557" i="1" s="1"/>
  <c r="O557" i="1" s="1"/>
  <c r="L556" i="1"/>
  <c r="N556" i="1" s="1"/>
  <c r="O556" i="1" s="1"/>
  <c r="M556" i="1"/>
  <c r="M555" i="1"/>
  <c r="L555" i="1"/>
  <c r="N555" i="1" s="1"/>
  <c r="O555" i="1" s="1"/>
  <c r="L554" i="1"/>
  <c r="N554" i="1" s="1"/>
  <c r="O554" i="1" s="1"/>
  <c r="M554" i="1"/>
  <c r="L553" i="1"/>
  <c r="N553" i="1" s="1"/>
  <c r="O553" i="1" s="1"/>
  <c r="L552" i="1"/>
  <c r="N552" i="1" s="1"/>
  <c r="O552" i="1" s="1"/>
  <c r="M552" i="1"/>
  <c r="L551" i="1"/>
  <c r="N551" i="1" s="1"/>
  <c r="O551" i="1" s="1"/>
  <c r="L550" i="1"/>
  <c r="N550" i="1" s="1"/>
  <c r="O550" i="1" s="1"/>
  <c r="M550" i="1"/>
  <c r="L549" i="1"/>
  <c r="N549" i="1" s="1"/>
  <c r="O549" i="1" s="1"/>
  <c r="L548" i="1"/>
  <c r="N548" i="1" s="1"/>
  <c r="O548" i="1" s="1"/>
  <c r="M548" i="1"/>
  <c r="L547" i="1"/>
  <c r="N547" i="1" s="1"/>
  <c r="O547" i="1" s="1"/>
  <c r="L546" i="1"/>
  <c r="N546" i="1" s="1"/>
  <c r="O546" i="1" s="1"/>
  <c r="M546" i="1"/>
  <c r="L545" i="1"/>
  <c r="N545" i="1" s="1"/>
  <c r="O545" i="1" s="1"/>
  <c r="L544" i="1"/>
  <c r="N544" i="1" s="1"/>
  <c r="O544" i="1" s="1"/>
  <c r="M544" i="1"/>
  <c r="L543" i="1"/>
  <c r="N543" i="1" s="1"/>
  <c r="O543" i="1" s="1"/>
  <c r="L542" i="1"/>
  <c r="N542" i="1" s="1"/>
  <c r="O542" i="1" s="1"/>
  <c r="M542" i="1"/>
  <c r="L541" i="1"/>
  <c r="N541" i="1" s="1"/>
  <c r="O541" i="1" s="1"/>
  <c r="M540" i="1"/>
  <c r="L540" i="1"/>
  <c r="N540" i="1" s="1"/>
  <c r="O540" i="1" s="1"/>
  <c r="L539" i="1"/>
  <c r="N539" i="1" s="1"/>
  <c r="O539" i="1" s="1"/>
  <c r="L538" i="1"/>
  <c r="N538" i="1" s="1"/>
  <c r="O538" i="1" s="1"/>
  <c r="M538" i="1"/>
  <c r="L537" i="1"/>
  <c r="N537" i="1" s="1"/>
  <c r="O537" i="1" s="1"/>
  <c r="M536" i="1"/>
  <c r="L536" i="1"/>
  <c r="N536" i="1" s="1"/>
  <c r="O536" i="1" s="1"/>
  <c r="L535" i="1"/>
  <c r="N535" i="1" s="1"/>
  <c r="O535" i="1" s="1"/>
  <c r="L534" i="1"/>
  <c r="N534" i="1" s="1"/>
  <c r="O534" i="1" s="1"/>
  <c r="M534" i="1"/>
  <c r="L533" i="1"/>
  <c r="N533" i="1" s="1"/>
  <c r="O533" i="1" s="1"/>
  <c r="M532" i="1"/>
  <c r="L532" i="1"/>
  <c r="N532" i="1" s="1"/>
  <c r="O532" i="1" s="1"/>
  <c r="M531" i="1"/>
  <c r="L531" i="1"/>
  <c r="N531" i="1" s="1"/>
  <c r="O531" i="1" s="1"/>
  <c r="L530" i="1"/>
  <c r="N530" i="1" s="1"/>
  <c r="O530" i="1" s="1"/>
  <c r="M530" i="1"/>
  <c r="L529" i="1"/>
  <c r="N529" i="1" s="1"/>
  <c r="O529" i="1" s="1"/>
  <c r="L528" i="1"/>
  <c r="N528" i="1" s="1"/>
  <c r="O528" i="1" s="1"/>
  <c r="M528" i="1"/>
  <c r="L527" i="1"/>
  <c r="N527" i="1" s="1"/>
  <c r="O527" i="1" s="1"/>
  <c r="M526" i="1"/>
  <c r="L526" i="1"/>
  <c r="N526" i="1" s="1"/>
  <c r="O526" i="1" s="1"/>
  <c r="L525" i="1"/>
  <c r="N525" i="1" s="1"/>
  <c r="O525" i="1" s="1"/>
  <c r="L524" i="1"/>
  <c r="N524" i="1" s="1"/>
  <c r="O524" i="1" s="1"/>
  <c r="M524" i="1"/>
  <c r="M523" i="1"/>
  <c r="L523" i="1"/>
  <c r="N523" i="1" s="1"/>
  <c r="O523" i="1" s="1"/>
  <c r="M522" i="1"/>
  <c r="L522" i="1"/>
  <c r="N522" i="1" s="1"/>
  <c r="O522" i="1" s="1"/>
  <c r="L521" i="1"/>
  <c r="N521" i="1" s="1"/>
  <c r="O521" i="1" s="1"/>
  <c r="M520" i="1"/>
  <c r="L520" i="1"/>
  <c r="N520" i="1" s="1"/>
  <c r="O520" i="1" s="1"/>
  <c r="L519" i="1"/>
  <c r="N519" i="1" s="1"/>
  <c r="O519" i="1" s="1"/>
  <c r="L518" i="1"/>
  <c r="N518" i="1" s="1"/>
  <c r="O518" i="1" s="1"/>
  <c r="M518" i="1"/>
  <c r="L517" i="1"/>
  <c r="N517" i="1" s="1"/>
  <c r="O517" i="1" s="1"/>
  <c r="L516" i="1"/>
  <c r="N516" i="1" s="1"/>
  <c r="O516" i="1" s="1"/>
  <c r="M516" i="1"/>
  <c r="M515" i="1"/>
  <c r="L515" i="1"/>
  <c r="N515" i="1" s="1"/>
  <c r="O515" i="1" s="1"/>
  <c r="L514" i="1"/>
  <c r="N514" i="1" s="1"/>
  <c r="O514" i="1" s="1"/>
  <c r="M514" i="1"/>
  <c r="M513" i="1"/>
  <c r="L513" i="1"/>
  <c r="N513" i="1" s="1"/>
  <c r="O513" i="1" s="1"/>
  <c r="L512" i="1"/>
  <c r="N512" i="1" s="1"/>
  <c r="O512" i="1" s="1"/>
  <c r="M512" i="1"/>
  <c r="L511" i="1"/>
  <c r="N511" i="1" s="1"/>
  <c r="O511" i="1" s="1"/>
  <c r="L510" i="1"/>
  <c r="N510" i="1" s="1"/>
  <c r="O510" i="1" s="1"/>
  <c r="M510" i="1"/>
  <c r="L509" i="1"/>
  <c r="N509" i="1" s="1"/>
  <c r="O509" i="1" s="1"/>
  <c r="L508" i="1"/>
  <c r="N508" i="1" s="1"/>
  <c r="O508" i="1" s="1"/>
  <c r="M508" i="1"/>
  <c r="L507" i="1"/>
  <c r="N507" i="1" s="1"/>
  <c r="O507" i="1" s="1"/>
  <c r="L506" i="1"/>
  <c r="N506" i="1" s="1"/>
  <c r="O506" i="1" s="1"/>
  <c r="M506" i="1"/>
  <c r="L505" i="1"/>
  <c r="N505" i="1" s="1"/>
  <c r="O505" i="1" s="1"/>
  <c r="M504" i="1"/>
  <c r="L504" i="1"/>
  <c r="N504" i="1" s="1"/>
  <c r="O504" i="1" s="1"/>
  <c r="L503" i="1"/>
  <c r="N503" i="1" s="1"/>
  <c r="O503" i="1" s="1"/>
  <c r="M502" i="1"/>
  <c r="L502" i="1"/>
  <c r="N502" i="1" s="1"/>
  <c r="O502" i="1" s="1"/>
  <c r="L501" i="1"/>
  <c r="N501" i="1" s="1"/>
  <c r="O501" i="1" s="1"/>
  <c r="M500" i="1"/>
  <c r="L500" i="1"/>
  <c r="N500" i="1" s="1"/>
  <c r="O500" i="1" s="1"/>
  <c r="L499" i="1"/>
  <c r="N499" i="1" s="1"/>
  <c r="O499" i="1" s="1"/>
  <c r="L498" i="1"/>
  <c r="N498" i="1" s="1"/>
  <c r="O498" i="1" s="1"/>
  <c r="M498" i="1"/>
  <c r="L497" i="1"/>
  <c r="N497" i="1" s="1"/>
  <c r="O497" i="1" s="1"/>
  <c r="L496" i="1"/>
  <c r="N496" i="1" s="1"/>
  <c r="O496" i="1" s="1"/>
  <c r="M496" i="1"/>
  <c r="L495" i="1"/>
  <c r="N495" i="1" s="1"/>
  <c r="O495" i="1" s="1"/>
  <c r="L494" i="1"/>
  <c r="N494" i="1" s="1"/>
  <c r="O494" i="1" s="1"/>
  <c r="M494" i="1"/>
  <c r="L493" i="1"/>
  <c r="N493" i="1" s="1"/>
  <c r="O493" i="1" s="1"/>
  <c r="M492" i="1"/>
  <c r="L492" i="1"/>
  <c r="N492" i="1" s="1"/>
  <c r="O492" i="1" s="1"/>
  <c r="L491" i="1"/>
  <c r="N491" i="1" s="1"/>
  <c r="O491" i="1" s="1"/>
  <c r="L490" i="1"/>
  <c r="N490" i="1" s="1"/>
  <c r="O490" i="1" s="1"/>
  <c r="M490" i="1"/>
  <c r="L489" i="1"/>
  <c r="N489" i="1" s="1"/>
  <c r="O489" i="1" s="1"/>
  <c r="L488" i="1"/>
  <c r="N488" i="1" s="1"/>
  <c r="O488" i="1" s="1"/>
  <c r="M488" i="1"/>
  <c r="L487" i="1"/>
  <c r="N487" i="1" s="1"/>
  <c r="O487" i="1" s="1"/>
  <c r="M486" i="1"/>
  <c r="L486" i="1"/>
  <c r="N486" i="1" s="1"/>
  <c r="O486" i="1" s="1"/>
  <c r="L485" i="1"/>
  <c r="N485" i="1" s="1"/>
  <c r="O485" i="1" s="1"/>
  <c r="L484" i="1"/>
  <c r="N484" i="1" s="1"/>
  <c r="O484" i="1" s="1"/>
  <c r="M484" i="1"/>
  <c r="L483" i="1"/>
  <c r="N483" i="1" s="1"/>
  <c r="O483" i="1" s="1"/>
  <c r="L482" i="1"/>
  <c r="N482" i="1" s="1"/>
  <c r="O482" i="1" s="1"/>
  <c r="M482" i="1"/>
  <c r="L481" i="1"/>
  <c r="N481" i="1" s="1"/>
  <c r="O481" i="1" s="1"/>
  <c r="M480" i="1"/>
  <c r="L480" i="1"/>
  <c r="N480" i="1" s="1"/>
  <c r="O480" i="1" s="1"/>
  <c r="M479" i="1"/>
  <c r="L479" i="1"/>
  <c r="N479" i="1" s="1"/>
  <c r="O479" i="1" s="1"/>
  <c r="L478" i="1"/>
  <c r="N478" i="1" s="1"/>
  <c r="O478" i="1" s="1"/>
  <c r="M478" i="1"/>
  <c r="L477" i="1"/>
  <c r="N477" i="1" s="1"/>
  <c r="O477" i="1" s="1"/>
  <c r="M476" i="1"/>
  <c r="L476" i="1"/>
  <c r="N476" i="1" s="1"/>
  <c r="O476" i="1" s="1"/>
  <c r="M475" i="1"/>
  <c r="L475" i="1"/>
  <c r="N475" i="1" s="1"/>
  <c r="O475" i="1" s="1"/>
  <c r="M474" i="1"/>
  <c r="L474" i="1"/>
  <c r="N474" i="1" s="1"/>
  <c r="O474" i="1" s="1"/>
  <c r="L473" i="1"/>
  <c r="N473" i="1" s="1"/>
  <c r="O473" i="1" s="1"/>
  <c r="M472" i="1"/>
  <c r="L472" i="1"/>
  <c r="N472" i="1" s="1"/>
  <c r="O472" i="1" s="1"/>
  <c r="L471" i="1"/>
  <c r="N471" i="1" s="1"/>
  <c r="O471" i="1" s="1"/>
  <c r="M471" i="1"/>
  <c r="L470" i="1"/>
  <c r="N470" i="1" s="1"/>
  <c r="O470" i="1" s="1"/>
  <c r="M470" i="1"/>
  <c r="M469" i="1"/>
  <c r="L469" i="1"/>
  <c r="N469" i="1" s="1"/>
  <c r="O469" i="1" s="1"/>
  <c r="M468" i="1"/>
  <c r="L468" i="1"/>
  <c r="N468" i="1" s="1"/>
  <c r="O468" i="1" s="1"/>
  <c r="M467" i="1"/>
  <c r="L467" i="1"/>
  <c r="N467" i="1" s="1"/>
  <c r="O467" i="1" s="1"/>
  <c r="L466" i="1"/>
  <c r="N466" i="1" s="1"/>
  <c r="O466" i="1" s="1"/>
  <c r="M466" i="1"/>
  <c r="L465" i="1"/>
  <c r="N465" i="1" s="1"/>
  <c r="O465" i="1" s="1"/>
  <c r="L464" i="1"/>
  <c r="N464" i="1" s="1"/>
  <c r="O464" i="1" s="1"/>
  <c r="M464" i="1"/>
  <c r="L463" i="1"/>
  <c r="N463" i="1" s="1"/>
  <c r="O463" i="1" s="1"/>
  <c r="L462" i="1"/>
  <c r="N462" i="1" s="1"/>
  <c r="O462" i="1" s="1"/>
  <c r="M462" i="1"/>
  <c r="L461" i="1"/>
  <c r="N461" i="1" s="1"/>
  <c r="O461" i="1" s="1"/>
  <c r="L460" i="1"/>
  <c r="N460" i="1" s="1"/>
  <c r="O460" i="1" s="1"/>
  <c r="M460" i="1"/>
  <c r="L459" i="1"/>
  <c r="N459" i="1" s="1"/>
  <c r="O459" i="1" s="1"/>
  <c r="M458" i="1"/>
  <c r="L458" i="1"/>
  <c r="N458" i="1" s="1"/>
  <c r="O458" i="1" s="1"/>
  <c r="M457" i="1"/>
  <c r="L457" i="1"/>
  <c r="N457" i="1" s="1"/>
  <c r="O457" i="1" s="1"/>
  <c r="L456" i="1"/>
  <c r="N456" i="1" s="1"/>
  <c r="O456" i="1" s="1"/>
  <c r="M456" i="1"/>
  <c r="L455" i="1"/>
  <c r="N455" i="1" s="1"/>
  <c r="O455" i="1" s="1"/>
  <c r="L454" i="1"/>
  <c r="N454" i="1" s="1"/>
  <c r="O454" i="1" s="1"/>
  <c r="M454" i="1"/>
  <c r="L453" i="1"/>
  <c r="N453" i="1" s="1"/>
  <c r="O453" i="1" s="1"/>
  <c r="L452" i="1"/>
  <c r="N452" i="1" s="1"/>
  <c r="O452" i="1" s="1"/>
  <c r="M452" i="1"/>
  <c r="L451" i="1"/>
  <c r="N451" i="1" s="1"/>
  <c r="O451" i="1" s="1"/>
  <c r="L450" i="1"/>
  <c r="N450" i="1" s="1"/>
  <c r="O450" i="1" s="1"/>
  <c r="M450" i="1"/>
  <c r="M449" i="1"/>
  <c r="L449" i="1"/>
  <c r="N449" i="1" s="1"/>
  <c r="O449" i="1" s="1"/>
  <c r="M448" i="1"/>
  <c r="L448" i="1"/>
  <c r="N448" i="1" s="1"/>
  <c r="O448" i="1" s="1"/>
  <c r="L447" i="1"/>
  <c r="N447" i="1" s="1"/>
  <c r="O447" i="1" s="1"/>
  <c r="L446" i="1"/>
  <c r="N446" i="1" s="1"/>
  <c r="O446" i="1" s="1"/>
  <c r="M446" i="1"/>
  <c r="L445" i="1"/>
  <c r="N445" i="1" s="1"/>
  <c r="O445" i="1" s="1"/>
  <c r="L444" i="1"/>
  <c r="N444" i="1" s="1"/>
  <c r="O444" i="1" s="1"/>
  <c r="M444" i="1"/>
  <c r="L443" i="1"/>
  <c r="N443" i="1" s="1"/>
  <c r="O443" i="1" s="1"/>
  <c r="L442" i="1"/>
  <c r="N442" i="1" s="1"/>
  <c r="O442" i="1" s="1"/>
  <c r="M442" i="1"/>
  <c r="L441" i="1"/>
  <c r="N441" i="1" s="1"/>
  <c r="O441" i="1" s="1"/>
  <c r="L440" i="1"/>
  <c r="N440" i="1" s="1"/>
  <c r="O440" i="1" s="1"/>
  <c r="M440" i="1"/>
  <c r="L439" i="1"/>
  <c r="N439" i="1" s="1"/>
  <c r="O439" i="1" s="1"/>
  <c r="L438" i="1"/>
  <c r="N438" i="1" s="1"/>
  <c r="O438" i="1" s="1"/>
  <c r="M438" i="1"/>
  <c r="M437" i="1"/>
  <c r="L437" i="1"/>
  <c r="N437" i="1" s="1"/>
  <c r="O437" i="1" s="1"/>
  <c r="L436" i="1"/>
  <c r="N436" i="1" s="1"/>
  <c r="O436" i="1" s="1"/>
  <c r="M436" i="1"/>
  <c r="L435" i="1"/>
  <c r="N435" i="1" s="1"/>
  <c r="O435" i="1" s="1"/>
  <c r="L434" i="1"/>
  <c r="N434" i="1" s="1"/>
  <c r="O434" i="1" s="1"/>
  <c r="M434" i="1"/>
  <c r="L433" i="1"/>
  <c r="N433" i="1" s="1"/>
  <c r="O433" i="1" s="1"/>
  <c r="L432" i="1"/>
  <c r="N432" i="1" s="1"/>
  <c r="O432" i="1" s="1"/>
  <c r="M432" i="1"/>
  <c r="L431" i="1"/>
  <c r="N431" i="1" s="1"/>
  <c r="O431" i="1" s="1"/>
  <c r="L430" i="1"/>
  <c r="N430" i="1" s="1"/>
  <c r="O430" i="1" s="1"/>
  <c r="M430" i="1"/>
  <c r="L429" i="1"/>
  <c r="N429" i="1" s="1"/>
  <c r="O429" i="1" s="1"/>
  <c r="L428" i="1"/>
  <c r="N428" i="1" s="1"/>
  <c r="O428" i="1" s="1"/>
  <c r="M428" i="1"/>
  <c r="L427" i="1"/>
  <c r="N427" i="1" s="1"/>
  <c r="O427" i="1" s="1"/>
  <c r="L426" i="1"/>
  <c r="N426" i="1" s="1"/>
  <c r="O426" i="1" s="1"/>
  <c r="M426" i="1"/>
  <c r="L425" i="1"/>
  <c r="N425" i="1" s="1"/>
  <c r="O425" i="1" s="1"/>
  <c r="L424" i="1"/>
  <c r="N424" i="1" s="1"/>
  <c r="O424" i="1" s="1"/>
  <c r="M424" i="1"/>
  <c r="L423" i="1"/>
  <c r="N423" i="1" s="1"/>
  <c r="O423" i="1" s="1"/>
  <c r="L422" i="1"/>
  <c r="N422" i="1" s="1"/>
  <c r="O422" i="1" s="1"/>
  <c r="M422" i="1"/>
  <c r="L421" i="1"/>
  <c r="N421" i="1" s="1"/>
  <c r="O421" i="1" s="1"/>
  <c r="L420" i="1"/>
  <c r="N420" i="1" s="1"/>
  <c r="O420" i="1" s="1"/>
  <c r="M420" i="1"/>
  <c r="L419" i="1"/>
  <c r="N419" i="1" s="1"/>
  <c r="O419" i="1" s="1"/>
  <c r="L418" i="1"/>
  <c r="N418" i="1" s="1"/>
  <c r="O418" i="1" s="1"/>
  <c r="M418" i="1"/>
  <c r="M417" i="1"/>
  <c r="L417" i="1"/>
  <c r="N417" i="1" s="1"/>
  <c r="O417" i="1" s="1"/>
  <c r="M416" i="1"/>
  <c r="L416" i="1"/>
  <c r="N416" i="1" s="1"/>
  <c r="O416" i="1" s="1"/>
  <c r="M415" i="1"/>
  <c r="L415" i="1"/>
  <c r="N415" i="1" s="1"/>
  <c r="O415" i="1" s="1"/>
  <c r="M414" i="1"/>
  <c r="L414" i="1"/>
  <c r="N414" i="1" s="1"/>
  <c r="O414" i="1" s="1"/>
  <c r="M413" i="1"/>
  <c r="L413" i="1"/>
  <c r="N413" i="1" s="1"/>
  <c r="O413" i="1" s="1"/>
  <c r="L412" i="1"/>
  <c r="N412" i="1" s="1"/>
  <c r="O412" i="1" s="1"/>
  <c r="M412" i="1"/>
  <c r="L411" i="1"/>
  <c r="N411" i="1" s="1"/>
  <c r="O411" i="1" s="1"/>
  <c r="L410" i="1"/>
  <c r="N410" i="1" s="1"/>
  <c r="O410" i="1" s="1"/>
  <c r="M410" i="1"/>
  <c r="L409" i="1"/>
  <c r="N409" i="1" s="1"/>
  <c r="O409" i="1" s="1"/>
  <c r="L408" i="1"/>
  <c r="N408" i="1" s="1"/>
  <c r="O408" i="1" s="1"/>
  <c r="M408" i="1"/>
  <c r="L407" i="1"/>
  <c r="N407" i="1" s="1"/>
  <c r="O407" i="1" s="1"/>
  <c r="L406" i="1"/>
  <c r="N406" i="1" s="1"/>
  <c r="O406" i="1" s="1"/>
  <c r="M406" i="1"/>
  <c r="L405" i="1"/>
  <c r="N405" i="1" s="1"/>
  <c r="O405" i="1" s="1"/>
  <c r="M405" i="1"/>
  <c r="L404" i="1"/>
  <c r="N404" i="1" s="1"/>
  <c r="O404" i="1" s="1"/>
  <c r="M404" i="1"/>
  <c r="L403" i="1"/>
  <c r="N403" i="1" s="1"/>
  <c r="O403" i="1" s="1"/>
  <c r="M402" i="1"/>
  <c r="L402" i="1"/>
  <c r="N402" i="1" s="1"/>
  <c r="O402" i="1" s="1"/>
  <c r="M401" i="1"/>
  <c r="L401" i="1"/>
  <c r="N401" i="1" s="1"/>
  <c r="O401" i="1" s="1"/>
  <c r="M400" i="1"/>
  <c r="L400" i="1"/>
  <c r="N400" i="1" s="1"/>
  <c r="O400" i="1" s="1"/>
  <c r="L399" i="1"/>
  <c r="N399" i="1" s="1"/>
  <c r="O399" i="1" s="1"/>
  <c r="L398" i="1"/>
  <c r="N398" i="1" s="1"/>
  <c r="O398" i="1" s="1"/>
  <c r="M398" i="1"/>
  <c r="L397" i="1"/>
  <c r="N397" i="1" s="1"/>
  <c r="O397" i="1" s="1"/>
  <c r="L396" i="1"/>
  <c r="N396" i="1" s="1"/>
  <c r="O396" i="1" s="1"/>
  <c r="M396" i="1"/>
  <c r="L395" i="1"/>
  <c r="N395" i="1" s="1"/>
  <c r="O395" i="1" s="1"/>
  <c r="L394" i="1"/>
  <c r="N394" i="1" s="1"/>
  <c r="O394" i="1" s="1"/>
  <c r="M394" i="1"/>
  <c r="L393" i="1"/>
  <c r="N393" i="1" s="1"/>
  <c r="O393" i="1" s="1"/>
  <c r="M393" i="1"/>
  <c r="M392" i="1"/>
  <c r="L392" i="1"/>
  <c r="N392" i="1" s="1"/>
  <c r="O392" i="1" s="1"/>
  <c r="L391" i="1"/>
  <c r="N391" i="1" s="1"/>
  <c r="O391" i="1" s="1"/>
  <c r="L390" i="1"/>
  <c r="N390" i="1" s="1"/>
  <c r="O390" i="1" s="1"/>
  <c r="M390" i="1"/>
  <c r="M389" i="1"/>
  <c r="L389" i="1"/>
  <c r="N389" i="1" s="1"/>
  <c r="O389" i="1" s="1"/>
  <c r="L388" i="1"/>
  <c r="N388" i="1" s="1"/>
  <c r="O388" i="1" s="1"/>
  <c r="M388" i="1"/>
  <c r="L387" i="1"/>
  <c r="N387" i="1" s="1"/>
  <c r="O387" i="1" s="1"/>
  <c r="L386" i="1"/>
  <c r="N386" i="1" s="1"/>
  <c r="O386" i="1" s="1"/>
  <c r="M386" i="1"/>
  <c r="L385" i="1"/>
  <c r="N385" i="1" s="1"/>
  <c r="O385" i="1" s="1"/>
  <c r="M384" i="1"/>
  <c r="L384" i="1"/>
  <c r="N384" i="1" s="1"/>
  <c r="O384" i="1" s="1"/>
  <c r="L383" i="1"/>
  <c r="N383" i="1" s="1"/>
  <c r="O383" i="1" s="1"/>
  <c r="M382" i="1"/>
  <c r="L382" i="1"/>
  <c r="N382" i="1" s="1"/>
  <c r="O382" i="1" s="1"/>
  <c r="L381" i="1"/>
  <c r="N381" i="1" s="1"/>
  <c r="O381" i="1" s="1"/>
  <c r="M380" i="1"/>
  <c r="L380" i="1"/>
  <c r="N380" i="1" s="1"/>
  <c r="O380" i="1" s="1"/>
  <c r="L379" i="1"/>
  <c r="N379" i="1" s="1"/>
  <c r="O379" i="1" s="1"/>
  <c r="M378" i="1"/>
  <c r="L378" i="1"/>
  <c r="N378" i="1" s="1"/>
  <c r="O378" i="1" s="1"/>
  <c r="M377" i="1"/>
  <c r="L377" i="1"/>
  <c r="N377" i="1" s="1"/>
  <c r="O377" i="1" s="1"/>
  <c r="M376" i="1"/>
  <c r="L376" i="1"/>
  <c r="N376" i="1" s="1"/>
  <c r="O376" i="1" s="1"/>
  <c r="L375" i="1"/>
  <c r="N375" i="1" s="1"/>
  <c r="O375" i="1" s="1"/>
  <c r="L374" i="1"/>
  <c r="N374" i="1" s="1"/>
  <c r="O374" i="1" s="1"/>
  <c r="M374" i="1"/>
  <c r="L373" i="1"/>
  <c r="N373" i="1" s="1"/>
  <c r="O373" i="1" s="1"/>
  <c r="L372" i="1"/>
  <c r="N372" i="1" s="1"/>
  <c r="O372" i="1" s="1"/>
  <c r="M372" i="1"/>
  <c r="L371" i="1"/>
  <c r="N371" i="1" s="1"/>
  <c r="O371" i="1" s="1"/>
  <c r="L370" i="1"/>
  <c r="N370" i="1" s="1"/>
  <c r="O370" i="1" s="1"/>
  <c r="M370" i="1"/>
  <c r="L369" i="1"/>
  <c r="N369" i="1" s="1"/>
  <c r="O369" i="1" s="1"/>
  <c r="L368" i="1"/>
  <c r="N368" i="1" s="1"/>
  <c r="O368" i="1" s="1"/>
  <c r="M368" i="1"/>
  <c r="L367" i="1"/>
  <c r="N367" i="1" s="1"/>
  <c r="O367" i="1" s="1"/>
  <c r="L366" i="1"/>
  <c r="N366" i="1" s="1"/>
  <c r="O366" i="1" s="1"/>
  <c r="M366" i="1"/>
  <c r="L365" i="1"/>
  <c r="N365" i="1" s="1"/>
  <c r="O365" i="1" s="1"/>
  <c r="M364" i="1"/>
  <c r="L364" i="1"/>
  <c r="N364" i="1" s="1"/>
  <c r="O364" i="1" s="1"/>
  <c r="L363" i="1"/>
  <c r="N363" i="1" s="1"/>
  <c r="O363" i="1" s="1"/>
  <c r="L362" i="1"/>
  <c r="N362" i="1" s="1"/>
  <c r="O362" i="1" s="1"/>
  <c r="M362" i="1"/>
  <c r="L361" i="1"/>
  <c r="N361" i="1" s="1"/>
  <c r="O361" i="1" s="1"/>
  <c r="M360" i="1"/>
  <c r="L360" i="1"/>
  <c r="N360" i="1" s="1"/>
  <c r="O360" i="1" s="1"/>
  <c r="L359" i="1"/>
  <c r="N359" i="1" s="1"/>
  <c r="O359" i="1" s="1"/>
  <c r="L358" i="1"/>
  <c r="N358" i="1" s="1"/>
  <c r="O358" i="1" s="1"/>
  <c r="M358" i="1"/>
  <c r="L357" i="1"/>
  <c r="N357" i="1" s="1"/>
  <c r="O357" i="1" s="1"/>
  <c r="L356" i="1"/>
  <c r="N356" i="1" s="1"/>
  <c r="O356" i="1" s="1"/>
  <c r="M356" i="1"/>
  <c r="L355" i="1"/>
  <c r="N355" i="1" s="1"/>
  <c r="O355" i="1" s="1"/>
  <c r="L354" i="1"/>
  <c r="N354" i="1" s="1"/>
  <c r="O354" i="1" s="1"/>
  <c r="M354" i="1"/>
  <c r="L353" i="1"/>
  <c r="N353" i="1" s="1"/>
  <c r="O353" i="1" s="1"/>
  <c r="M352" i="1"/>
  <c r="L352" i="1"/>
  <c r="N352" i="1" s="1"/>
  <c r="O352" i="1" s="1"/>
  <c r="L351" i="1"/>
  <c r="N351" i="1" s="1"/>
  <c r="O351" i="1" s="1"/>
  <c r="L350" i="1"/>
  <c r="N350" i="1" s="1"/>
  <c r="O350" i="1" s="1"/>
  <c r="M350" i="1"/>
  <c r="L349" i="1"/>
  <c r="N349" i="1" s="1"/>
  <c r="O349" i="1" s="1"/>
  <c r="L348" i="1"/>
  <c r="N348" i="1" s="1"/>
  <c r="O348" i="1" s="1"/>
  <c r="M348" i="1"/>
  <c r="L347" i="1"/>
  <c r="N347" i="1" s="1"/>
  <c r="O347" i="1" s="1"/>
  <c r="L346" i="1"/>
  <c r="N346" i="1" s="1"/>
  <c r="O346" i="1" s="1"/>
  <c r="M346" i="1"/>
  <c r="L345" i="1"/>
  <c r="N345" i="1" s="1"/>
  <c r="O345" i="1" s="1"/>
  <c r="L344" i="1"/>
  <c r="N344" i="1" s="1"/>
  <c r="O344" i="1" s="1"/>
  <c r="M344" i="1"/>
  <c r="L343" i="1"/>
  <c r="N343" i="1" s="1"/>
  <c r="O343" i="1" s="1"/>
  <c r="L342" i="1"/>
  <c r="N342" i="1" s="1"/>
  <c r="O342" i="1" s="1"/>
  <c r="M342" i="1"/>
  <c r="L341" i="1"/>
  <c r="N341" i="1" s="1"/>
  <c r="O341" i="1" s="1"/>
  <c r="L340" i="1"/>
  <c r="N340" i="1" s="1"/>
  <c r="O340" i="1" s="1"/>
  <c r="M340" i="1"/>
  <c r="L339" i="1"/>
  <c r="N339" i="1" s="1"/>
  <c r="O339" i="1" s="1"/>
  <c r="L338" i="1"/>
  <c r="N338" i="1" s="1"/>
  <c r="O338" i="1" s="1"/>
  <c r="M338" i="1"/>
  <c r="L337" i="1"/>
  <c r="N337" i="1" s="1"/>
  <c r="O337" i="1" s="1"/>
  <c r="L336" i="1"/>
  <c r="N336" i="1" s="1"/>
  <c r="O336" i="1" s="1"/>
  <c r="M336" i="1"/>
  <c r="L335" i="1"/>
  <c r="N335" i="1" s="1"/>
  <c r="O335" i="1" s="1"/>
  <c r="L334" i="1"/>
  <c r="N334" i="1" s="1"/>
  <c r="O334" i="1" s="1"/>
  <c r="M334" i="1"/>
  <c r="L333" i="1"/>
  <c r="N333" i="1" s="1"/>
  <c r="O333" i="1" s="1"/>
  <c r="L332" i="1"/>
  <c r="N332" i="1" s="1"/>
  <c r="O332" i="1" s="1"/>
  <c r="M332" i="1"/>
  <c r="M331" i="1"/>
  <c r="L331" i="1"/>
  <c r="N331" i="1" s="1"/>
  <c r="O331" i="1" s="1"/>
  <c r="G331" i="1"/>
  <c r="L330" i="1"/>
  <c r="L329" i="1"/>
  <c r="N329" i="1" s="1"/>
  <c r="O329" i="1" s="1"/>
  <c r="M328" i="1"/>
  <c r="L328" i="1"/>
  <c r="N328" i="1" s="1"/>
  <c r="O328" i="1" s="1"/>
  <c r="M327" i="1"/>
  <c r="L327" i="1"/>
  <c r="N327" i="1" s="1"/>
  <c r="O327" i="1" s="1"/>
  <c r="L326" i="1"/>
  <c r="M325" i="1"/>
  <c r="L325" i="1"/>
  <c r="N325" i="1" s="1"/>
  <c r="O325" i="1" s="1"/>
  <c r="L324" i="1"/>
  <c r="L323" i="1"/>
  <c r="N323" i="1" s="1"/>
  <c r="O323" i="1" s="1"/>
  <c r="M323" i="1"/>
  <c r="L322" i="1"/>
  <c r="M321" i="1"/>
  <c r="L321" i="1"/>
  <c r="N321" i="1" s="1"/>
  <c r="O321" i="1" s="1"/>
  <c r="L320" i="1"/>
  <c r="L319" i="1"/>
  <c r="N319" i="1" s="1"/>
  <c r="O319" i="1" s="1"/>
  <c r="M318" i="1"/>
  <c r="L318" i="1"/>
  <c r="N318" i="1" s="1"/>
  <c r="O318" i="1" s="1"/>
  <c r="M317" i="1"/>
  <c r="L317" i="1"/>
  <c r="N317" i="1" s="1"/>
  <c r="O317" i="1" s="1"/>
  <c r="M316" i="1"/>
  <c r="L316" i="1"/>
  <c r="N316" i="1" s="1"/>
  <c r="O316" i="1" s="1"/>
  <c r="L315" i="1"/>
  <c r="N315" i="1" s="1"/>
  <c r="O315" i="1" s="1"/>
  <c r="L314" i="1"/>
  <c r="L313" i="1"/>
  <c r="L312" i="1"/>
  <c r="M311" i="1"/>
  <c r="L311" i="1"/>
  <c r="N311" i="1" s="1"/>
  <c r="O311" i="1" s="1"/>
  <c r="M310" i="1"/>
  <c r="L310" i="1"/>
  <c r="N310" i="1" s="1"/>
  <c r="O310" i="1" s="1"/>
  <c r="L309" i="1"/>
  <c r="N309" i="1" s="1"/>
  <c r="O309" i="1" s="1"/>
  <c r="L308" i="1"/>
  <c r="M307" i="1"/>
  <c r="L307" i="1"/>
  <c r="N307" i="1" s="1"/>
  <c r="O307" i="1" s="1"/>
  <c r="L306" i="1"/>
  <c r="L305" i="1"/>
  <c r="N305" i="1" s="1"/>
  <c r="O305" i="1" s="1"/>
  <c r="M304" i="1"/>
  <c r="L304" i="1"/>
  <c r="N304" i="1" s="1"/>
  <c r="O304" i="1" s="1"/>
  <c r="L303" i="1"/>
  <c r="N303" i="1" s="1"/>
  <c r="O303" i="1" s="1"/>
  <c r="M302" i="1"/>
  <c r="L302" i="1"/>
  <c r="N302" i="1" s="1"/>
  <c r="O302" i="1" s="1"/>
  <c r="M301" i="1"/>
  <c r="L301" i="1"/>
  <c r="N301" i="1" s="1"/>
  <c r="O301" i="1" s="1"/>
  <c r="L300" i="1"/>
  <c r="L299" i="1"/>
  <c r="L298" i="1"/>
  <c r="L297" i="1"/>
  <c r="N297" i="1" s="1"/>
  <c r="O297" i="1" s="1"/>
  <c r="L296" i="1"/>
  <c r="L295" i="1"/>
  <c r="N295" i="1" s="1"/>
  <c r="O295" i="1" s="1"/>
  <c r="L294" i="1"/>
  <c r="L293" i="1"/>
  <c r="N293" i="1" s="1"/>
  <c r="O293" i="1" s="1"/>
  <c r="M293" i="1"/>
  <c r="M292" i="1"/>
  <c r="L292" i="1"/>
  <c r="N292" i="1" s="1"/>
  <c r="O292" i="1" s="1"/>
  <c r="L291" i="1"/>
  <c r="N291" i="1" s="1"/>
  <c r="O291" i="1" s="1"/>
  <c r="M291" i="1"/>
  <c r="M290" i="1"/>
  <c r="L290" i="1"/>
  <c r="N290" i="1" s="1"/>
  <c r="O290" i="1" s="1"/>
  <c r="L289" i="1"/>
  <c r="N289" i="1" s="1"/>
  <c r="O289" i="1" s="1"/>
  <c r="M289" i="1"/>
  <c r="M288" i="1"/>
  <c r="L288" i="1"/>
  <c r="N288" i="1" s="1"/>
  <c r="O288" i="1" s="1"/>
  <c r="L287" i="1"/>
  <c r="N287" i="1" s="1"/>
  <c r="O287" i="1" s="1"/>
  <c r="M287" i="1"/>
  <c r="L286" i="1"/>
  <c r="L285" i="1"/>
  <c r="L284" i="1"/>
  <c r="L283" i="1"/>
  <c r="N283" i="1" s="1"/>
  <c r="O283" i="1" s="1"/>
  <c r="M282" i="1"/>
  <c r="L282" i="1"/>
  <c r="N282" i="1" s="1"/>
  <c r="O282" i="1" s="1"/>
  <c r="M281" i="1"/>
  <c r="L281" i="1"/>
  <c r="N281" i="1" s="1"/>
  <c r="O281" i="1" s="1"/>
  <c r="L280" i="1"/>
  <c r="L279" i="1"/>
  <c r="N279" i="1" s="1"/>
  <c r="O279" i="1" s="1"/>
  <c r="M279" i="1"/>
  <c r="L278" i="1"/>
  <c r="M277" i="1"/>
  <c r="L277" i="1"/>
  <c r="N277" i="1" s="1"/>
  <c r="O277" i="1" s="1"/>
  <c r="L276" i="1"/>
  <c r="L275" i="1"/>
  <c r="M274" i="1"/>
  <c r="L274" i="1"/>
  <c r="N274" i="1" s="1"/>
  <c r="O274" i="1" s="1"/>
  <c r="L273" i="1"/>
  <c r="L272" i="1"/>
  <c r="L271" i="1"/>
  <c r="N271" i="1" s="1"/>
  <c r="O271" i="1" s="1"/>
  <c r="L270" i="1"/>
  <c r="L269" i="1"/>
  <c r="N269" i="1" s="1"/>
  <c r="O269" i="1" s="1"/>
  <c r="L268" i="1"/>
  <c r="N268" i="1" s="1"/>
  <c r="O268" i="1" s="1"/>
  <c r="M268" i="1"/>
  <c r="M267" i="1"/>
  <c r="L267" i="1"/>
  <c r="N267" i="1" s="1"/>
  <c r="O267" i="1" s="1"/>
  <c r="L266" i="1"/>
  <c r="L265" i="1"/>
  <c r="N265" i="1" s="1"/>
  <c r="O265" i="1" s="1"/>
  <c r="M265" i="1"/>
  <c r="L264" i="1"/>
  <c r="L263" i="1"/>
  <c r="L262" i="1"/>
  <c r="L261" i="1"/>
  <c r="N261" i="1" s="1"/>
  <c r="O261" i="1" s="1"/>
  <c r="M261" i="1"/>
  <c r="L260" i="1"/>
  <c r="L259" i="1"/>
  <c r="N259" i="1" s="1"/>
  <c r="O259" i="1" s="1"/>
  <c r="L258" i="1"/>
  <c r="M257" i="1"/>
  <c r="L257" i="1"/>
  <c r="N257" i="1" s="1"/>
  <c r="O257" i="1" s="1"/>
  <c r="M256" i="1"/>
  <c r="L256" i="1"/>
  <c r="N256" i="1" s="1"/>
  <c r="O256" i="1" s="1"/>
  <c r="L255" i="1"/>
  <c r="N255" i="1" s="1"/>
  <c r="O255" i="1" s="1"/>
  <c r="M255" i="1"/>
  <c r="L254" i="1"/>
  <c r="M253" i="1"/>
  <c r="L253" i="1"/>
  <c r="N253" i="1" s="1"/>
  <c r="O253" i="1" s="1"/>
  <c r="L252" i="1"/>
  <c r="L251" i="1"/>
  <c r="N251" i="1" s="1"/>
  <c r="O251" i="1" s="1"/>
  <c r="L250" i="1"/>
  <c r="L249" i="1"/>
  <c r="N249" i="1" s="1"/>
  <c r="O249" i="1" s="1"/>
  <c r="L248" i="1"/>
  <c r="L247" i="1"/>
  <c r="N247" i="1" s="1"/>
  <c r="O247" i="1" s="1"/>
  <c r="M247" i="1"/>
  <c r="L246" i="1"/>
  <c r="L245" i="1"/>
  <c r="L244" i="1"/>
  <c r="L243" i="1"/>
  <c r="N243" i="1" s="1"/>
  <c r="O243" i="1" s="1"/>
  <c r="L242" i="1"/>
  <c r="M241" i="1"/>
  <c r="L241" i="1"/>
  <c r="N241" i="1" s="1"/>
  <c r="O241" i="1" s="1"/>
  <c r="L240" i="1"/>
  <c r="L239" i="1"/>
  <c r="N239" i="1" s="1"/>
  <c r="O239" i="1" s="1"/>
  <c r="L238" i="1"/>
  <c r="L237" i="1"/>
  <c r="L236" i="1"/>
  <c r="L235" i="1"/>
  <c r="N235" i="1" s="1"/>
  <c r="O235" i="1" s="1"/>
  <c r="M235" i="1"/>
  <c r="L234" i="1"/>
  <c r="L233" i="1"/>
  <c r="N233" i="1" s="1"/>
  <c r="O233" i="1" s="1"/>
  <c r="L232" i="1"/>
  <c r="L231" i="1"/>
  <c r="N231" i="1" s="1"/>
  <c r="O231" i="1" s="1"/>
  <c r="L230" i="1"/>
  <c r="L229" i="1"/>
  <c r="L228" i="1"/>
  <c r="L227" i="1"/>
  <c r="N227" i="1" s="1"/>
  <c r="O227" i="1" s="1"/>
  <c r="L226" i="1"/>
  <c r="L225" i="1"/>
  <c r="N225" i="1" s="1"/>
  <c r="O225" i="1" s="1"/>
  <c r="L224" i="1"/>
  <c r="M223" i="1"/>
  <c r="L223" i="1"/>
  <c r="N223" i="1" s="1"/>
  <c r="O223" i="1" s="1"/>
  <c r="L222" i="1"/>
  <c r="M221" i="1"/>
  <c r="L221" i="1"/>
  <c r="N221" i="1" s="1"/>
  <c r="O221" i="1" s="1"/>
  <c r="L220" i="1"/>
  <c r="L219" i="1"/>
  <c r="N219" i="1" s="1"/>
  <c r="O219" i="1" s="1"/>
  <c r="L218" i="1"/>
  <c r="L217" i="1"/>
  <c r="N217" i="1" s="1"/>
  <c r="O217" i="1" s="1"/>
  <c r="L216" i="1"/>
  <c r="L215" i="1"/>
  <c r="N215" i="1" s="1"/>
  <c r="O215" i="1" s="1"/>
  <c r="L214" i="1"/>
  <c r="L213" i="1"/>
  <c r="L212" i="1"/>
  <c r="L211" i="1"/>
  <c r="N211" i="1" s="1"/>
  <c r="O211" i="1" s="1"/>
  <c r="L210" i="1"/>
  <c r="L209" i="1"/>
  <c r="N209" i="1" s="1"/>
  <c r="O209" i="1" s="1"/>
  <c r="L208" i="1"/>
  <c r="L207" i="1"/>
  <c r="N207" i="1" s="1"/>
  <c r="O207" i="1" s="1"/>
  <c r="M207" i="1"/>
  <c r="L206" i="1"/>
  <c r="L205" i="1"/>
  <c r="L204" i="1"/>
  <c r="L203" i="1"/>
  <c r="N203" i="1" s="1"/>
  <c r="O203" i="1" s="1"/>
  <c r="L202" i="1"/>
  <c r="L201" i="1"/>
  <c r="N201" i="1" s="1"/>
  <c r="O201" i="1" s="1"/>
  <c r="M201" i="1"/>
  <c r="L200" i="1"/>
  <c r="L199" i="1"/>
  <c r="N199" i="1" s="1"/>
  <c r="O199" i="1" s="1"/>
  <c r="L198" i="1"/>
  <c r="L197" i="1"/>
  <c r="L196" i="1"/>
  <c r="L195" i="1"/>
  <c r="N195" i="1" s="1"/>
  <c r="O195" i="1" s="1"/>
  <c r="M195" i="1"/>
  <c r="L194" i="1"/>
  <c r="L193" i="1"/>
  <c r="N193" i="1" s="1"/>
  <c r="O193" i="1" s="1"/>
  <c r="L192" i="1"/>
  <c r="L191" i="1"/>
  <c r="N191" i="1" s="1"/>
  <c r="O191" i="1" s="1"/>
  <c r="L190" i="1"/>
  <c r="L189" i="1"/>
  <c r="L188" i="1"/>
  <c r="L187" i="1"/>
  <c r="N187" i="1" s="1"/>
  <c r="O187" i="1" s="1"/>
  <c r="L186" i="1"/>
  <c r="L185" i="1"/>
  <c r="N185" i="1" s="1"/>
  <c r="O185" i="1" s="1"/>
  <c r="L184" i="1"/>
  <c r="L183" i="1"/>
  <c r="N183" i="1" s="1"/>
  <c r="O183" i="1" s="1"/>
  <c r="L182" i="1"/>
  <c r="L181" i="1"/>
  <c r="L180" i="1"/>
  <c r="L179" i="1"/>
  <c r="N179" i="1" s="1"/>
  <c r="O179" i="1" s="1"/>
  <c r="L178" i="1"/>
  <c r="L177" i="1"/>
  <c r="N177" i="1" s="1"/>
  <c r="O177" i="1" s="1"/>
  <c r="L176" i="1"/>
  <c r="L175" i="1"/>
  <c r="N175" i="1" s="1"/>
  <c r="O175" i="1" s="1"/>
  <c r="M175" i="1"/>
  <c r="L174" i="1"/>
  <c r="M173" i="1"/>
  <c r="L173" i="1"/>
  <c r="N173" i="1" s="1"/>
  <c r="O173" i="1" s="1"/>
  <c r="M172" i="1"/>
  <c r="L172" i="1"/>
  <c r="N172" i="1" s="1"/>
  <c r="O172" i="1" s="1"/>
  <c r="L171" i="1"/>
  <c r="L170" i="1"/>
  <c r="L169" i="1"/>
  <c r="N169" i="1" s="1"/>
  <c r="O169" i="1" s="1"/>
  <c r="L168" i="1"/>
  <c r="L167" i="1"/>
  <c r="N167" i="1" s="1"/>
  <c r="O167" i="1" s="1"/>
  <c r="M167" i="1"/>
  <c r="L166" i="1"/>
  <c r="L165" i="1"/>
  <c r="N165" i="1" s="1"/>
  <c r="O165" i="1" s="1"/>
  <c r="L164" i="1"/>
  <c r="L163" i="1"/>
  <c r="L162" i="1"/>
  <c r="L161" i="1"/>
  <c r="N161" i="1" s="1"/>
  <c r="O161" i="1" s="1"/>
  <c r="M161" i="1"/>
  <c r="L160" i="1"/>
  <c r="N160" i="1" s="1"/>
  <c r="O160" i="1" s="1"/>
  <c r="M160" i="1"/>
  <c r="L159" i="1"/>
  <c r="N159" i="1" s="1"/>
  <c r="O159" i="1" s="1"/>
  <c r="M159" i="1"/>
  <c r="L158" i="1"/>
  <c r="L157" i="1"/>
  <c r="N157" i="1" s="1"/>
  <c r="O157" i="1" s="1"/>
  <c r="M157" i="1"/>
  <c r="L156" i="1"/>
  <c r="L155" i="1"/>
  <c r="N155" i="1" s="1"/>
  <c r="O155" i="1" s="1"/>
  <c r="L154" i="1"/>
  <c r="L153" i="1"/>
  <c r="L152" i="1"/>
  <c r="L151" i="1"/>
  <c r="N151" i="1" s="1"/>
  <c r="O151" i="1" s="1"/>
  <c r="L150" i="1"/>
  <c r="L149" i="1"/>
  <c r="N149" i="1" s="1"/>
  <c r="O149" i="1" s="1"/>
  <c r="M149" i="1"/>
  <c r="L148" i="1"/>
  <c r="N148" i="1" s="1"/>
  <c r="O148" i="1" s="1"/>
  <c r="M148" i="1"/>
  <c r="L147" i="1"/>
  <c r="N147" i="1" s="1"/>
  <c r="O147" i="1" s="1"/>
  <c r="L146" i="1"/>
  <c r="L145" i="1"/>
  <c r="N145" i="1" s="1"/>
  <c r="O145" i="1" s="1"/>
  <c r="M145" i="1"/>
  <c r="L144" i="1"/>
  <c r="L143" i="1"/>
  <c r="L142" i="1"/>
  <c r="L141" i="1"/>
  <c r="N141" i="1" s="1"/>
  <c r="O141" i="1" s="1"/>
  <c r="M141" i="1"/>
  <c r="L140" i="1"/>
  <c r="L139" i="1"/>
  <c r="N139" i="1" s="1"/>
  <c r="O139" i="1" s="1"/>
  <c r="M139" i="1"/>
  <c r="L138" i="1"/>
  <c r="L137" i="1"/>
  <c r="N137" i="1" s="1"/>
  <c r="O137" i="1" s="1"/>
  <c r="M137" i="1"/>
  <c r="L136" i="1"/>
  <c r="N136" i="1" s="1"/>
  <c r="O136" i="1" s="1"/>
  <c r="M136" i="1"/>
  <c r="L135" i="1"/>
  <c r="N135" i="1" s="1"/>
  <c r="O135" i="1" s="1"/>
  <c r="M135" i="1"/>
  <c r="L134" i="1"/>
  <c r="N134" i="1" s="1"/>
  <c r="O134" i="1" s="1"/>
  <c r="M134" i="1"/>
  <c r="L133" i="1"/>
  <c r="N133" i="1" s="1"/>
  <c r="O133" i="1" s="1"/>
  <c r="M133" i="1"/>
  <c r="L132" i="1"/>
  <c r="L131" i="1"/>
  <c r="N131" i="1" s="1"/>
  <c r="O131" i="1" s="1"/>
  <c r="M131" i="1"/>
  <c r="L130" i="1"/>
  <c r="L129" i="1"/>
  <c r="N129" i="1" s="1"/>
  <c r="O129" i="1" s="1"/>
  <c r="L128" i="1"/>
  <c r="L127" i="1"/>
  <c r="N127" i="1" s="1"/>
  <c r="O127" i="1" s="1"/>
  <c r="M127" i="1"/>
  <c r="L126" i="1"/>
  <c r="L125" i="1"/>
  <c r="N125" i="1" s="1"/>
  <c r="O125" i="1" s="1"/>
  <c r="M125" i="1"/>
  <c r="L124" i="1"/>
  <c r="N124" i="1" s="1"/>
  <c r="O124" i="1" s="1"/>
  <c r="L123" i="1"/>
  <c r="N123" i="1" s="1"/>
  <c r="O123" i="1" s="1"/>
  <c r="M123" i="1"/>
  <c r="L122" i="1"/>
  <c r="N122" i="1" s="1"/>
  <c r="O122" i="1" s="1"/>
  <c r="L121" i="1"/>
  <c r="N121" i="1" s="1"/>
  <c r="O121" i="1" s="1"/>
  <c r="M121" i="1"/>
  <c r="L120" i="1"/>
  <c r="N120" i="1" s="1"/>
  <c r="O120" i="1" s="1"/>
  <c r="L119" i="1"/>
  <c r="N119" i="1" s="1"/>
  <c r="O119" i="1" s="1"/>
  <c r="M119" i="1"/>
  <c r="M118" i="1"/>
  <c r="L118" i="1"/>
  <c r="N118" i="1" s="1"/>
  <c r="O118" i="1" s="1"/>
  <c r="L117" i="1"/>
  <c r="N117" i="1" s="1"/>
  <c r="O117" i="1" s="1"/>
  <c r="M117" i="1"/>
  <c r="L116" i="1"/>
  <c r="N116" i="1" s="1"/>
  <c r="O116" i="1" s="1"/>
  <c r="M115" i="1"/>
  <c r="L115" i="1"/>
  <c r="N115" i="1" s="1"/>
  <c r="O115" i="1" s="1"/>
  <c r="L114" i="1"/>
  <c r="N114" i="1" s="1"/>
  <c r="O114" i="1" s="1"/>
  <c r="L113" i="1"/>
  <c r="N113" i="1" s="1"/>
  <c r="O113" i="1" s="1"/>
  <c r="M113" i="1"/>
  <c r="L112" i="1"/>
  <c r="N112" i="1" s="1"/>
  <c r="O112" i="1" s="1"/>
  <c r="M111" i="1"/>
  <c r="L111" i="1"/>
  <c r="N111" i="1" s="1"/>
  <c r="O111" i="1" s="1"/>
  <c r="L110" i="1"/>
  <c r="N110" i="1" s="1"/>
  <c r="O110" i="1" s="1"/>
  <c r="L109" i="1"/>
  <c r="N109" i="1" s="1"/>
  <c r="O109" i="1" s="1"/>
  <c r="M109" i="1"/>
  <c r="L108" i="1"/>
  <c r="N108" i="1" s="1"/>
  <c r="O108" i="1" s="1"/>
  <c r="L107" i="1"/>
  <c r="N107" i="1" s="1"/>
  <c r="O107" i="1" s="1"/>
  <c r="M107" i="1"/>
  <c r="M106" i="1"/>
  <c r="L106" i="1"/>
  <c r="N106" i="1" s="1"/>
  <c r="O106" i="1" s="1"/>
  <c r="L105" i="1"/>
  <c r="N105" i="1" s="1"/>
  <c r="O105" i="1" s="1"/>
  <c r="M105" i="1"/>
  <c r="L104" i="1"/>
  <c r="N104" i="1" s="1"/>
  <c r="O104" i="1" s="1"/>
  <c r="L103" i="1"/>
  <c r="N103" i="1" s="1"/>
  <c r="O103" i="1" s="1"/>
  <c r="M103" i="1"/>
  <c r="L102" i="1"/>
  <c r="N102" i="1" s="1"/>
  <c r="O102" i="1" s="1"/>
  <c r="L101" i="1"/>
  <c r="N101" i="1" s="1"/>
  <c r="O101" i="1" s="1"/>
  <c r="M101" i="1"/>
  <c r="L100" i="1"/>
  <c r="N100" i="1" s="1"/>
  <c r="O100" i="1" s="1"/>
  <c r="L99" i="1"/>
  <c r="N99" i="1" s="1"/>
  <c r="O99" i="1" s="1"/>
  <c r="M99" i="1"/>
  <c r="L98" i="1"/>
  <c r="N98" i="1" s="1"/>
  <c r="O98" i="1" s="1"/>
  <c r="L97" i="1"/>
  <c r="N97" i="1" s="1"/>
  <c r="O97" i="1" s="1"/>
  <c r="M97" i="1"/>
  <c r="L96" i="1"/>
  <c r="N96" i="1" s="1"/>
  <c r="O96" i="1" s="1"/>
  <c r="L95" i="1"/>
  <c r="N95" i="1" s="1"/>
  <c r="O95" i="1" s="1"/>
  <c r="M95" i="1"/>
  <c r="L94" i="1"/>
  <c r="N94" i="1" s="1"/>
  <c r="O94" i="1" s="1"/>
  <c r="L93" i="1"/>
  <c r="N93" i="1" s="1"/>
  <c r="O93" i="1" s="1"/>
  <c r="M93" i="1"/>
  <c r="L92" i="1"/>
  <c r="N92" i="1" s="1"/>
  <c r="O92" i="1" s="1"/>
  <c r="L91" i="1"/>
  <c r="N91" i="1" s="1"/>
  <c r="O91" i="1" s="1"/>
  <c r="M91" i="1"/>
  <c r="L90" i="1"/>
  <c r="N90" i="1" s="1"/>
  <c r="O90" i="1" s="1"/>
  <c r="L89" i="1"/>
  <c r="N89" i="1" s="1"/>
  <c r="O89" i="1" s="1"/>
  <c r="M89" i="1"/>
  <c r="L88" i="1"/>
  <c r="N88" i="1" s="1"/>
  <c r="O88" i="1" s="1"/>
  <c r="L87" i="1"/>
  <c r="N87" i="1" s="1"/>
  <c r="O87" i="1" s="1"/>
  <c r="M87" i="1"/>
  <c r="L86" i="1"/>
  <c r="N86" i="1" s="1"/>
  <c r="O86" i="1" s="1"/>
  <c r="L85" i="1"/>
  <c r="N85" i="1" s="1"/>
  <c r="O85" i="1" s="1"/>
  <c r="M85" i="1"/>
  <c r="M84" i="1"/>
  <c r="L84" i="1"/>
  <c r="N84" i="1" s="1"/>
  <c r="O84" i="1" s="1"/>
  <c r="L83" i="1"/>
  <c r="N83" i="1" s="1"/>
  <c r="O83" i="1" s="1"/>
  <c r="M83" i="1"/>
  <c r="L82" i="1"/>
  <c r="N82" i="1" s="1"/>
  <c r="O82" i="1" s="1"/>
  <c r="L81" i="1"/>
  <c r="N81" i="1" s="1"/>
  <c r="O81" i="1" s="1"/>
  <c r="M81" i="1"/>
  <c r="M80" i="1"/>
  <c r="L80" i="1"/>
  <c r="N80" i="1" s="1"/>
  <c r="O80" i="1" s="1"/>
  <c r="M79" i="1"/>
  <c r="L79" i="1"/>
  <c r="N79" i="1" s="1"/>
  <c r="O79" i="1" s="1"/>
  <c r="L78" i="1"/>
  <c r="N78" i="1" s="1"/>
  <c r="O78" i="1" s="1"/>
  <c r="L77" i="1"/>
  <c r="N77" i="1" s="1"/>
  <c r="O77" i="1" s="1"/>
  <c r="M77" i="1"/>
  <c r="L76" i="1"/>
  <c r="N76" i="1" s="1"/>
  <c r="O76" i="1" s="1"/>
  <c r="L75" i="1"/>
  <c r="N75" i="1" s="1"/>
  <c r="O75" i="1" s="1"/>
  <c r="M75" i="1"/>
  <c r="L74" i="1"/>
  <c r="N74" i="1" s="1"/>
  <c r="O74" i="1" s="1"/>
  <c r="L73" i="1"/>
  <c r="N73" i="1" s="1"/>
  <c r="O73" i="1" s="1"/>
  <c r="M73" i="1"/>
  <c r="L72" i="1"/>
  <c r="N72" i="1" s="1"/>
  <c r="O72" i="1" s="1"/>
  <c r="L71" i="1"/>
  <c r="N71" i="1" s="1"/>
  <c r="O71" i="1" s="1"/>
  <c r="M71" i="1"/>
  <c r="L70" i="1"/>
  <c r="N70" i="1" s="1"/>
  <c r="O70" i="1" s="1"/>
  <c r="L69" i="1"/>
  <c r="N69" i="1" s="1"/>
  <c r="O69" i="1" s="1"/>
  <c r="M69" i="1"/>
  <c r="L68" i="1"/>
  <c r="N68" i="1" s="1"/>
  <c r="O68" i="1" s="1"/>
  <c r="L67" i="1"/>
  <c r="N67" i="1" s="1"/>
  <c r="O67" i="1" s="1"/>
  <c r="M67" i="1"/>
  <c r="L66" i="1"/>
  <c r="N66" i="1" s="1"/>
  <c r="O66" i="1" s="1"/>
  <c r="L65" i="1"/>
  <c r="N65" i="1" s="1"/>
  <c r="O65" i="1" s="1"/>
  <c r="M65" i="1"/>
  <c r="L64" i="1"/>
  <c r="N64" i="1" s="1"/>
  <c r="O64" i="1" s="1"/>
  <c r="L63" i="1"/>
  <c r="N63" i="1" s="1"/>
  <c r="O63" i="1" s="1"/>
  <c r="M63" i="1"/>
  <c r="L62" i="1"/>
  <c r="N62" i="1" s="1"/>
  <c r="O62" i="1" s="1"/>
  <c r="L61" i="1"/>
  <c r="N61" i="1" s="1"/>
  <c r="O61" i="1" s="1"/>
  <c r="M61" i="1"/>
  <c r="L60" i="1"/>
  <c r="N60" i="1" s="1"/>
  <c r="O60" i="1" s="1"/>
  <c r="L59" i="1"/>
  <c r="N59" i="1" s="1"/>
  <c r="O59" i="1" s="1"/>
  <c r="M59" i="1"/>
  <c r="L58" i="1"/>
  <c r="N58" i="1" s="1"/>
  <c r="O58" i="1" s="1"/>
  <c r="L57" i="1"/>
  <c r="N57" i="1" s="1"/>
  <c r="O57" i="1" s="1"/>
  <c r="M57" i="1"/>
  <c r="L56" i="1"/>
  <c r="N56" i="1" s="1"/>
  <c r="O56" i="1" s="1"/>
  <c r="L55" i="1"/>
  <c r="N55" i="1" s="1"/>
  <c r="O55" i="1" s="1"/>
  <c r="M55" i="1"/>
  <c r="L54" i="1"/>
  <c r="N54" i="1" s="1"/>
  <c r="O54" i="1" s="1"/>
  <c r="L53" i="1"/>
  <c r="N53" i="1" s="1"/>
  <c r="O53" i="1" s="1"/>
  <c r="M53" i="1"/>
  <c r="L52" i="1"/>
  <c r="N52" i="1" s="1"/>
  <c r="O52" i="1" s="1"/>
  <c r="L51" i="1"/>
  <c r="N51" i="1" s="1"/>
  <c r="O51" i="1" s="1"/>
  <c r="M51" i="1"/>
  <c r="L50" i="1"/>
  <c r="N50" i="1" s="1"/>
  <c r="O50" i="1" s="1"/>
  <c r="L49" i="1"/>
  <c r="N49" i="1" s="1"/>
  <c r="O49" i="1" s="1"/>
  <c r="M49" i="1"/>
  <c r="L48" i="1"/>
  <c r="N48" i="1" s="1"/>
  <c r="O48" i="1" s="1"/>
  <c r="L47" i="1"/>
  <c r="N47" i="1" s="1"/>
  <c r="O47" i="1" s="1"/>
  <c r="M47" i="1"/>
  <c r="L46" i="1"/>
  <c r="N46" i="1" s="1"/>
  <c r="O46" i="1" s="1"/>
  <c r="L45" i="1"/>
  <c r="N45" i="1" s="1"/>
  <c r="O45" i="1" s="1"/>
  <c r="M45" i="1"/>
  <c r="L44" i="1"/>
  <c r="N44" i="1" s="1"/>
  <c r="O44" i="1" s="1"/>
  <c r="L43" i="1"/>
  <c r="N43" i="1" s="1"/>
  <c r="O43" i="1" s="1"/>
  <c r="M43" i="1"/>
  <c r="L42" i="1"/>
  <c r="N42" i="1" s="1"/>
  <c r="O42" i="1" s="1"/>
  <c r="L41" i="1"/>
  <c r="N41" i="1" s="1"/>
  <c r="O41" i="1" s="1"/>
  <c r="M41" i="1"/>
  <c r="L40" i="1"/>
  <c r="N40" i="1" s="1"/>
  <c r="O40" i="1" s="1"/>
  <c r="L39" i="1"/>
  <c r="N39" i="1" s="1"/>
  <c r="O39" i="1" s="1"/>
  <c r="M39" i="1"/>
  <c r="L38" i="1"/>
  <c r="N38" i="1" s="1"/>
  <c r="O38" i="1" s="1"/>
  <c r="L37" i="1"/>
  <c r="N37" i="1" s="1"/>
  <c r="O37" i="1" s="1"/>
  <c r="M37" i="1"/>
  <c r="L36" i="1"/>
  <c r="N36" i="1" s="1"/>
  <c r="O36" i="1" s="1"/>
  <c r="L35" i="1"/>
  <c r="N35" i="1" s="1"/>
  <c r="O35" i="1" s="1"/>
  <c r="M35" i="1"/>
  <c r="L34" i="1"/>
  <c r="N34" i="1" s="1"/>
  <c r="O34" i="1" s="1"/>
  <c r="L33" i="1"/>
  <c r="N33" i="1" s="1"/>
  <c r="O33" i="1" s="1"/>
  <c r="M33" i="1"/>
  <c r="L32" i="1"/>
  <c r="N32" i="1" s="1"/>
  <c r="O32" i="1" s="1"/>
  <c r="L31" i="1"/>
  <c r="N31" i="1" s="1"/>
  <c r="O31" i="1" s="1"/>
  <c r="M31" i="1"/>
  <c r="L30" i="1"/>
  <c r="N30" i="1" s="1"/>
  <c r="O30" i="1" s="1"/>
  <c r="L29" i="1"/>
  <c r="N29" i="1" s="1"/>
  <c r="O29" i="1" s="1"/>
  <c r="M29" i="1"/>
  <c r="L28" i="1"/>
  <c r="N28" i="1" s="1"/>
  <c r="O28" i="1" s="1"/>
  <c r="L27" i="1"/>
  <c r="N27" i="1" s="1"/>
  <c r="O27" i="1" s="1"/>
  <c r="M27" i="1"/>
  <c r="M26" i="1"/>
  <c r="L26" i="1"/>
  <c r="N26" i="1" s="1"/>
  <c r="O26" i="1" s="1"/>
  <c r="L25" i="1"/>
  <c r="N25" i="1" s="1"/>
  <c r="O25" i="1" s="1"/>
  <c r="M25" i="1"/>
  <c r="L24" i="1"/>
  <c r="N24" i="1" s="1"/>
  <c r="O24" i="1" s="1"/>
  <c r="M23" i="1"/>
  <c r="L23" i="1"/>
  <c r="N23" i="1" s="1"/>
  <c r="O23" i="1" s="1"/>
  <c r="L22" i="1"/>
  <c r="N22" i="1" s="1"/>
  <c r="O22" i="1" s="1"/>
  <c r="L21" i="1"/>
  <c r="N21" i="1" s="1"/>
  <c r="O21" i="1" s="1"/>
  <c r="M21" i="1"/>
  <c r="L20" i="1"/>
  <c r="N20" i="1" s="1"/>
  <c r="O20" i="1" s="1"/>
  <c r="L19" i="1"/>
  <c r="N19" i="1" s="1"/>
  <c r="O19" i="1" s="1"/>
  <c r="M19" i="1"/>
  <c r="L18" i="1"/>
  <c r="N18" i="1" s="1"/>
  <c r="O18" i="1" s="1"/>
  <c r="L17" i="1"/>
  <c r="N17" i="1" s="1"/>
  <c r="O17" i="1" s="1"/>
  <c r="M17" i="1"/>
  <c r="L16" i="1"/>
  <c r="N16" i="1" s="1"/>
  <c r="O16" i="1" s="1"/>
  <c r="L15" i="1"/>
  <c r="N15" i="1" s="1"/>
  <c r="O15" i="1" s="1"/>
  <c r="M15" i="1"/>
  <c r="L14" i="1"/>
  <c r="N14" i="1" s="1"/>
  <c r="O14" i="1" s="1"/>
  <c r="L13" i="1"/>
  <c r="N13" i="1" s="1"/>
  <c r="O13" i="1" s="1"/>
  <c r="M13" i="1"/>
  <c r="M12" i="1"/>
  <c r="L12" i="1"/>
  <c r="N12" i="1" s="1"/>
  <c r="O12" i="1" s="1"/>
  <c r="L11" i="1"/>
  <c r="N11" i="1" s="1"/>
  <c r="O11" i="1" s="1"/>
  <c r="M11" i="1"/>
  <c r="L10" i="1"/>
  <c r="N10" i="1" s="1"/>
  <c r="O10" i="1" s="1"/>
  <c r="L9" i="1"/>
  <c r="N9" i="1" s="1"/>
  <c r="O9" i="1" s="1"/>
  <c r="M9" i="1"/>
  <c r="M8" i="1"/>
  <c r="L8" i="1"/>
  <c r="N8" i="1" s="1"/>
  <c r="O8" i="1" s="1"/>
  <c r="L7" i="1"/>
  <c r="N7" i="1" s="1"/>
  <c r="O7" i="1" s="1"/>
  <c r="M7" i="1"/>
  <c r="L6" i="1"/>
  <c r="N6" i="1" s="1"/>
  <c r="O6" i="1" s="1"/>
  <c r="L5" i="1"/>
  <c r="N5" i="1" s="1"/>
  <c r="O5" i="1" s="1"/>
  <c r="M5" i="1"/>
  <c r="L4" i="1"/>
  <c r="N4" i="1" s="1"/>
  <c r="O4" i="1" s="1"/>
  <c r="L3" i="1"/>
  <c r="N3" i="1" s="1"/>
  <c r="O3" i="1" s="1"/>
  <c r="M3" i="1"/>
  <c r="M132" i="1" l="1"/>
  <c r="N132" i="1"/>
  <c r="O132" i="1" s="1"/>
  <c r="M152" i="1"/>
  <c r="N152" i="1"/>
  <c r="O152" i="1" s="1"/>
  <c r="M158" i="1"/>
  <c r="N158" i="1"/>
  <c r="O158" i="1" s="1"/>
  <c r="M163" i="1"/>
  <c r="N163" i="1"/>
  <c r="O163" i="1" s="1"/>
  <c r="M166" i="1"/>
  <c r="N166" i="1"/>
  <c r="O166" i="1" s="1"/>
  <c r="M169" i="1"/>
  <c r="M174" i="1"/>
  <c r="N174" i="1"/>
  <c r="O174" i="1" s="1"/>
  <c r="M177" i="1"/>
  <c r="M183" i="1"/>
  <c r="M188" i="1"/>
  <c r="N188" i="1"/>
  <c r="O188" i="1" s="1"/>
  <c r="M194" i="1"/>
  <c r="N194" i="1"/>
  <c r="O194" i="1" s="1"/>
  <c r="M197" i="1"/>
  <c r="N197" i="1"/>
  <c r="O197" i="1" s="1"/>
  <c r="M200" i="1"/>
  <c r="N200" i="1"/>
  <c r="O200" i="1" s="1"/>
  <c r="M203" i="1"/>
  <c r="M206" i="1"/>
  <c r="N206" i="1"/>
  <c r="O206" i="1" s="1"/>
  <c r="M209" i="1"/>
  <c r="M215" i="1"/>
  <c r="M220" i="1"/>
  <c r="N220" i="1"/>
  <c r="O220" i="1" s="1"/>
  <c r="M228" i="1"/>
  <c r="N228" i="1"/>
  <c r="O228" i="1" s="1"/>
  <c r="M234" i="1"/>
  <c r="N234" i="1"/>
  <c r="O234" i="1" s="1"/>
  <c r="M237" i="1"/>
  <c r="N237" i="1"/>
  <c r="O237" i="1" s="1"/>
  <c r="M240" i="1"/>
  <c r="N240" i="1"/>
  <c r="O240" i="1" s="1"/>
  <c r="M243" i="1"/>
  <c r="M246" i="1"/>
  <c r="N246" i="1"/>
  <c r="O246" i="1" s="1"/>
  <c r="M249" i="1"/>
  <c r="M254" i="1"/>
  <c r="N254" i="1"/>
  <c r="O254" i="1" s="1"/>
  <c r="M259" i="1"/>
  <c r="M272" i="1"/>
  <c r="N272" i="1"/>
  <c r="O272" i="1" s="1"/>
  <c r="M275" i="1"/>
  <c r="N275" i="1"/>
  <c r="O275" i="1" s="1"/>
  <c r="M278" i="1"/>
  <c r="N278" i="1"/>
  <c r="O278" i="1" s="1"/>
  <c r="M283" i="1"/>
  <c r="M286" i="1"/>
  <c r="N286" i="1"/>
  <c r="O286" i="1" s="1"/>
  <c r="M295" i="1"/>
  <c r="M303" i="1"/>
  <c r="M305" i="1"/>
  <c r="M312" i="1"/>
  <c r="N312" i="1"/>
  <c r="O312" i="1" s="1"/>
  <c r="M322" i="1"/>
  <c r="N322" i="1"/>
  <c r="O322" i="1" s="1"/>
  <c r="N649" i="1"/>
  <c r="O649" i="1" s="1"/>
  <c r="M649" i="1"/>
  <c r="N661" i="1"/>
  <c r="O661" i="1" s="1"/>
  <c r="M661" i="1"/>
  <c r="M150" i="1"/>
  <c r="N150" i="1"/>
  <c r="O150" i="1" s="1"/>
  <c r="M156" i="1"/>
  <c r="N156" i="1"/>
  <c r="O156" i="1" s="1"/>
  <c r="M186" i="1"/>
  <c r="N186" i="1"/>
  <c r="O186" i="1" s="1"/>
  <c r="M189" i="1"/>
  <c r="N189" i="1"/>
  <c r="O189" i="1" s="1"/>
  <c r="M192" i="1"/>
  <c r="N192" i="1"/>
  <c r="O192" i="1" s="1"/>
  <c r="M198" i="1"/>
  <c r="N198" i="1"/>
  <c r="O198" i="1" s="1"/>
  <c r="M212" i="1"/>
  <c r="N212" i="1"/>
  <c r="O212" i="1" s="1"/>
  <c r="M218" i="1"/>
  <c r="N218" i="1"/>
  <c r="O218" i="1" s="1"/>
  <c r="M226" i="1"/>
  <c r="N226" i="1"/>
  <c r="O226" i="1" s="1"/>
  <c r="M229" i="1"/>
  <c r="N229" i="1"/>
  <c r="O229" i="1" s="1"/>
  <c r="M232" i="1"/>
  <c r="N232" i="1"/>
  <c r="O232" i="1" s="1"/>
  <c r="M238" i="1"/>
  <c r="N238" i="1"/>
  <c r="O238" i="1" s="1"/>
  <c r="M252" i="1"/>
  <c r="N252" i="1"/>
  <c r="O252" i="1" s="1"/>
  <c r="M262" i="1"/>
  <c r="N262" i="1"/>
  <c r="O262" i="1" s="1"/>
  <c r="M270" i="1"/>
  <c r="N270" i="1"/>
  <c r="O270" i="1" s="1"/>
  <c r="M273" i="1"/>
  <c r="N273" i="1"/>
  <c r="O273" i="1" s="1"/>
  <c r="M276" i="1"/>
  <c r="N276" i="1"/>
  <c r="O276" i="1" s="1"/>
  <c r="M298" i="1"/>
  <c r="N298" i="1"/>
  <c r="O298" i="1" s="1"/>
  <c r="M308" i="1"/>
  <c r="N308" i="1"/>
  <c r="O308" i="1" s="1"/>
  <c r="M313" i="1"/>
  <c r="N313" i="1"/>
  <c r="O313" i="1" s="1"/>
  <c r="M320" i="1"/>
  <c r="N320" i="1"/>
  <c r="O320" i="1" s="1"/>
  <c r="M330" i="1"/>
  <c r="N330" i="1"/>
  <c r="O330" i="1" s="1"/>
  <c r="N647" i="1"/>
  <c r="O647" i="1" s="1"/>
  <c r="M647" i="1"/>
  <c r="N657" i="1"/>
  <c r="O657" i="1" s="1"/>
  <c r="M657" i="1"/>
  <c r="N669" i="1"/>
  <c r="O669" i="1" s="1"/>
  <c r="M669" i="1"/>
  <c r="M130" i="1"/>
  <c r="N130" i="1"/>
  <c r="O130" i="1" s="1"/>
  <c r="M142" i="1"/>
  <c r="N142" i="1"/>
  <c r="O142" i="1" s="1"/>
  <c r="M153" i="1"/>
  <c r="N153" i="1"/>
  <c r="O153" i="1" s="1"/>
  <c r="M164" i="1"/>
  <c r="N164" i="1"/>
  <c r="O164" i="1" s="1"/>
  <c r="M180" i="1"/>
  <c r="N180" i="1"/>
  <c r="O180" i="1" s="1"/>
  <c r="M128" i="1"/>
  <c r="N128" i="1"/>
  <c r="O128" i="1" s="1"/>
  <c r="M140" i="1"/>
  <c r="N140" i="1"/>
  <c r="O140" i="1" s="1"/>
  <c r="M143" i="1"/>
  <c r="N143" i="1"/>
  <c r="O143" i="1" s="1"/>
  <c r="M146" i="1"/>
  <c r="N146" i="1"/>
  <c r="O146" i="1" s="1"/>
  <c r="M151" i="1"/>
  <c r="M154" i="1"/>
  <c r="N154" i="1"/>
  <c r="O154" i="1" s="1"/>
  <c r="M165" i="1"/>
  <c r="M170" i="1"/>
  <c r="N170" i="1"/>
  <c r="O170" i="1" s="1"/>
  <c r="M178" i="1"/>
  <c r="N178" i="1"/>
  <c r="O178" i="1" s="1"/>
  <c r="M181" i="1"/>
  <c r="N181" i="1"/>
  <c r="O181" i="1" s="1"/>
  <c r="M184" i="1"/>
  <c r="N184" i="1"/>
  <c r="O184" i="1" s="1"/>
  <c r="M187" i="1"/>
  <c r="M190" i="1"/>
  <c r="N190" i="1"/>
  <c r="O190" i="1" s="1"/>
  <c r="M193" i="1"/>
  <c r="M199" i="1"/>
  <c r="M204" i="1"/>
  <c r="N204" i="1"/>
  <c r="O204" i="1" s="1"/>
  <c r="M210" i="1"/>
  <c r="N210" i="1"/>
  <c r="O210" i="1" s="1"/>
  <c r="M213" i="1"/>
  <c r="N213" i="1"/>
  <c r="O213" i="1" s="1"/>
  <c r="M216" i="1"/>
  <c r="N216" i="1"/>
  <c r="O216" i="1" s="1"/>
  <c r="M219" i="1"/>
  <c r="M224" i="1"/>
  <c r="N224" i="1"/>
  <c r="O224" i="1" s="1"/>
  <c r="M227" i="1"/>
  <c r="M230" i="1"/>
  <c r="N230" i="1"/>
  <c r="O230" i="1" s="1"/>
  <c r="M233" i="1"/>
  <c r="M239" i="1"/>
  <c r="M244" i="1"/>
  <c r="N244" i="1"/>
  <c r="O244" i="1" s="1"/>
  <c r="M250" i="1"/>
  <c r="N250" i="1"/>
  <c r="O250" i="1" s="1"/>
  <c r="M260" i="1"/>
  <c r="N260" i="1"/>
  <c r="O260" i="1" s="1"/>
  <c r="M263" i="1"/>
  <c r="N263" i="1"/>
  <c r="O263" i="1" s="1"/>
  <c r="M266" i="1"/>
  <c r="N266" i="1"/>
  <c r="O266" i="1" s="1"/>
  <c r="M271" i="1"/>
  <c r="M284" i="1"/>
  <c r="N284" i="1"/>
  <c r="O284" i="1" s="1"/>
  <c r="M296" i="1"/>
  <c r="N296" i="1"/>
  <c r="O296" i="1" s="1"/>
  <c r="M299" i="1"/>
  <c r="N299" i="1"/>
  <c r="O299" i="1" s="1"/>
  <c r="M306" i="1"/>
  <c r="N306" i="1"/>
  <c r="O306" i="1" s="1"/>
  <c r="M309" i="1"/>
  <c r="M314" i="1"/>
  <c r="N314" i="1"/>
  <c r="O314" i="1" s="1"/>
  <c r="M326" i="1"/>
  <c r="N326" i="1"/>
  <c r="O326" i="1" s="1"/>
  <c r="N645" i="1"/>
  <c r="O645" i="1" s="1"/>
  <c r="M645" i="1"/>
  <c r="N655" i="1"/>
  <c r="O655" i="1" s="1"/>
  <c r="M655" i="1"/>
  <c r="N665" i="1"/>
  <c r="O665" i="1" s="1"/>
  <c r="M665" i="1"/>
  <c r="M4" i="1"/>
  <c r="M6" i="1"/>
  <c r="M10" i="1"/>
  <c r="M14" i="1"/>
  <c r="M16" i="1"/>
  <c r="M18" i="1"/>
  <c r="M20" i="1"/>
  <c r="M22" i="1"/>
  <c r="M24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2" i="1"/>
  <c r="M86" i="1"/>
  <c r="M88" i="1"/>
  <c r="M90" i="1"/>
  <c r="M92" i="1"/>
  <c r="M94" i="1"/>
  <c r="M96" i="1"/>
  <c r="M98" i="1"/>
  <c r="M100" i="1"/>
  <c r="M102" i="1"/>
  <c r="M104" i="1"/>
  <c r="M108" i="1"/>
  <c r="M110" i="1"/>
  <c r="M112" i="1"/>
  <c r="M114" i="1"/>
  <c r="M116" i="1"/>
  <c r="M120" i="1"/>
  <c r="M122" i="1"/>
  <c r="M124" i="1"/>
  <c r="M126" i="1"/>
  <c r="N126" i="1"/>
  <c r="O126" i="1" s="1"/>
  <c r="M129" i="1"/>
  <c r="M138" i="1"/>
  <c r="N138" i="1"/>
  <c r="O138" i="1" s="1"/>
  <c r="M144" i="1"/>
  <c r="N144" i="1"/>
  <c r="O144" i="1" s="1"/>
  <c r="M147" i="1"/>
  <c r="M155" i="1"/>
  <c r="M162" i="1"/>
  <c r="N162" i="1"/>
  <c r="O162" i="1" s="1"/>
  <c r="M168" i="1"/>
  <c r="N168" i="1"/>
  <c r="O168" i="1" s="1"/>
  <c r="M171" i="1"/>
  <c r="N171" i="1"/>
  <c r="O171" i="1" s="1"/>
  <c r="M176" i="1"/>
  <c r="N176" i="1"/>
  <c r="O176" i="1" s="1"/>
  <c r="M179" i="1"/>
  <c r="M182" i="1"/>
  <c r="N182" i="1"/>
  <c r="O182" i="1" s="1"/>
  <c r="M185" i="1"/>
  <c r="M191" i="1"/>
  <c r="M196" i="1"/>
  <c r="N196" i="1"/>
  <c r="O196" i="1" s="1"/>
  <c r="M202" i="1"/>
  <c r="N202" i="1"/>
  <c r="O202" i="1" s="1"/>
  <c r="M205" i="1"/>
  <c r="N205" i="1"/>
  <c r="O205" i="1" s="1"/>
  <c r="M208" i="1"/>
  <c r="N208" i="1"/>
  <c r="O208" i="1" s="1"/>
  <c r="M211" i="1"/>
  <c r="M214" i="1"/>
  <c r="N214" i="1"/>
  <c r="O214" i="1" s="1"/>
  <c r="M217" i="1"/>
  <c r="M222" i="1"/>
  <c r="N222" i="1"/>
  <c r="O222" i="1" s="1"/>
  <c r="M225" i="1"/>
  <c r="M231" i="1"/>
  <c r="M236" i="1"/>
  <c r="N236" i="1"/>
  <c r="O236" i="1" s="1"/>
  <c r="M242" i="1"/>
  <c r="N242" i="1"/>
  <c r="O242" i="1" s="1"/>
  <c r="M245" i="1"/>
  <c r="N245" i="1"/>
  <c r="O245" i="1" s="1"/>
  <c r="M248" i="1"/>
  <c r="N248" i="1"/>
  <c r="O248" i="1" s="1"/>
  <c r="M251" i="1"/>
  <c r="M258" i="1"/>
  <c r="N258" i="1"/>
  <c r="O258" i="1" s="1"/>
  <c r="M264" i="1"/>
  <c r="N264" i="1"/>
  <c r="O264" i="1" s="1"/>
  <c r="M269" i="1"/>
  <c r="M280" i="1"/>
  <c r="N280" i="1"/>
  <c r="O280" i="1" s="1"/>
  <c r="M285" i="1"/>
  <c r="N285" i="1"/>
  <c r="O285" i="1" s="1"/>
  <c r="M294" i="1"/>
  <c r="N294" i="1"/>
  <c r="O294" i="1" s="1"/>
  <c r="M297" i="1"/>
  <c r="M300" i="1"/>
  <c r="N300" i="1"/>
  <c r="O300" i="1" s="1"/>
  <c r="M315" i="1"/>
  <c r="M319" i="1"/>
  <c r="M324" i="1"/>
  <c r="N324" i="1"/>
  <c r="O324" i="1" s="1"/>
  <c r="M329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9" i="1"/>
  <c r="M381" i="1"/>
  <c r="M383" i="1"/>
  <c r="M385" i="1"/>
  <c r="M387" i="1"/>
  <c r="M391" i="1"/>
  <c r="M395" i="1"/>
  <c r="M397" i="1"/>
  <c r="M399" i="1"/>
  <c r="M403" i="1"/>
  <c r="M407" i="1"/>
  <c r="M409" i="1"/>
  <c r="M411" i="1"/>
  <c r="M419" i="1"/>
  <c r="M421" i="1"/>
  <c r="M423" i="1"/>
  <c r="M425" i="1"/>
  <c r="M427" i="1"/>
  <c r="M429" i="1"/>
  <c r="M431" i="1"/>
  <c r="M433" i="1"/>
  <c r="M435" i="1"/>
  <c r="M439" i="1"/>
  <c r="M441" i="1"/>
  <c r="M443" i="1"/>
  <c r="M445" i="1"/>
  <c r="M447" i="1"/>
  <c r="M451" i="1"/>
  <c r="M453" i="1"/>
  <c r="M455" i="1"/>
  <c r="M459" i="1"/>
  <c r="M461" i="1"/>
  <c r="M463" i="1"/>
  <c r="M465" i="1"/>
  <c r="M473" i="1"/>
  <c r="M477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7" i="1"/>
  <c r="M519" i="1"/>
  <c r="M521" i="1"/>
  <c r="M525" i="1"/>
  <c r="M527" i="1"/>
  <c r="M529" i="1"/>
  <c r="M533" i="1"/>
  <c r="M535" i="1"/>
  <c r="M537" i="1"/>
  <c r="M539" i="1"/>
  <c r="M541" i="1"/>
  <c r="M543" i="1"/>
  <c r="M545" i="1"/>
  <c r="M547" i="1"/>
  <c r="M549" i="1"/>
  <c r="M551" i="1"/>
  <c r="M553" i="1"/>
  <c r="M557" i="1"/>
  <c r="M559" i="1"/>
  <c r="M561" i="1"/>
  <c r="M563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9" i="1"/>
  <c r="M641" i="1"/>
  <c r="N643" i="1"/>
  <c r="O643" i="1" s="1"/>
  <c r="M643" i="1"/>
  <c r="N651" i="1"/>
  <c r="O651" i="1" s="1"/>
  <c r="M651" i="1"/>
  <c r="N663" i="1"/>
  <c r="O663" i="1" s="1"/>
  <c r="M663" i="1"/>
  <c r="M671" i="1"/>
  <c r="M673" i="1"/>
  <c r="M675" i="1"/>
  <c r="M679" i="1"/>
  <c r="M681" i="1"/>
  <c r="M683" i="1"/>
  <c r="M687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7" i="1"/>
  <c r="M729" i="1"/>
  <c r="M731" i="1"/>
  <c r="M735" i="1"/>
  <c r="M737" i="1"/>
  <c r="M789" i="1"/>
  <c r="M791" i="1"/>
  <c r="M793" i="1"/>
  <c r="M855" i="1"/>
  <c r="M857" i="1"/>
  <c r="M859" i="1"/>
  <c r="M893" i="1"/>
  <c r="M897" i="1"/>
  <c r="M903" i="1"/>
  <c r="M905" i="1"/>
  <c r="M907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41" i="1"/>
  <c r="M943" i="1"/>
  <c r="M945" i="1"/>
  <c r="M947" i="1"/>
  <c r="M949" i="1"/>
  <c r="M951" i="1"/>
  <c r="M953" i="1"/>
  <c r="M955" i="1"/>
  <c r="M957" i="1"/>
  <c r="M959" i="1"/>
  <c r="M961" i="1"/>
  <c r="M963" i="1"/>
  <c r="M965" i="1"/>
  <c r="M967" i="1"/>
  <c r="M969" i="1"/>
  <c r="M975" i="1"/>
  <c r="M977" i="1"/>
  <c r="M979" i="1"/>
  <c r="M981" i="1"/>
  <c r="M983" i="1"/>
  <c r="M985" i="1"/>
  <c r="M987" i="1"/>
  <c r="M989" i="1"/>
  <c r="M991" i="1"/>
  <c r="M993" i="1"/>
  <c r="M995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5" i="1"/>
  <c r="M1057" i="1"/>
  <c r="M1059" i="1"/>
  <c r="M1061" i="1"/>
  <c r="M1063" i="1"/>
  <c r="M1065" i="1"/>
  <c r="M1067" i="1"/>
  <c r="M1069" i="1"/>
  <c r="M1071" i="1"/>
  <c r="M1073" i="1"/>
  <c r="M1075" i="1"/>
  <c r="M1077" i="1"/>
  <c r="M1079" i="1"/>
  <c r="M1081" i="1"/>
  <c r="M1083" i="1"/>
  <c r="M1085" i="1"/>
  <c r="M1087" i="1"/>
  <c r="M1089" i="1"/>
  <c r="M1091" i="1"/>
  <c r="M1093" i="1"/>
  <c r="M1095" i="1"/>
  <c r="M1097" i="1"/>
  <c r="M1099" i="1"/>
  <c r="M1101" i="1"/>
  <c r="M1103" i="1"/>
  <c r="M1105" i="1"/>
  <c r="M1107" i="1"/>
  <c r="M1109" i="1"/>
  <c r="M1111" i="1"/>
  <c r="M1115" i="1"/>
  <c r="M1117" i="1"/>
  <c r="M1119" i="1"/>
  <c r="M1121" i="1"/>
  <c r="M1123" i="1"/>
  <c r="M1125" i="1"/>
  <c r="M1129" i="1"/>
  <c r="M1131" i="1"/>
  <c r="M1133" i="1"/>
  <c r="M1135" i="1"/>
  <c r="M1137" i="1"/>
  <c r="M1139" i="1"/>
  <c r="M1141" i="1"/>
  <c r="M1143" i="1"/>
  <c r="M1145" i="1"/>
  <c r="M1147" i="1"/>
  <c r="M1149" i="1"/>
  <c r="M1151" i="1"/>
  <c r="M1153" i="1"/>
  <c r="M1161" i="1"/>
  <c r="M1165" i="1"/>
  <c r="M1173" i="1"/>
  <c r="M1177" i="1"/>
</calcChain>
</file>

<file path=xl/sharedStrings.xml><?xml version="1.0" encoding="utf-8"?>
<sst xmlns="http://schemas.openxmlformats.org/spreadsheetml/2006/main" count="5456" uniqueCount="4040">
  <si>
    <t>Column1</t>
  </si>
  <si>
    <t>chemical</t>
  </si>
  <si>
    <t>new box name</t>
  </si>
  <si>
    <t>Notes</t>
  </si>
  <si>
    <t>additional notes</t>
  </si>
  <si>
    <t>CAS</t>
  </si>
  <si>
    <t>MW</t>
  </si>
  <si>
    <t>D g/ml</t>
  </si>
  <si>
    <t>formula</t>
  </si>
  <si>
    <t xml:space="preserve">1M ml in 1ml DMSO </t>
  </si>
  <si>
    <t>DMSO</t>
  </si>
  <si>
    <t>(+)-Carvone (d-carvone, S-carvone, caroway)</t>
  </si>
  <si>
    <t>A1</t>
  </si>
  <si>
    <t>2244-16-8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</si>
  <si>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</si>
  <si>
    <t>L-Carvone (-)-carvone, R-carvone, Spearmint</t>
  </si>
  <si>
    <t>A2</t>
  </si>
  <si>
    <t>6485-40-1</t>
  </si>
  <si>
    <t>(-)-Fenchone</t>
  </si>
  <si>
    <t>i3</t>
  </si>
  <si>
    <t>empty</t>
  </si>
  <si>
    <t>7787-20-4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</si>
  <si>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</si>
  <si>
    <t>Citral</t>
  </si>
  <si>
    <t>5392-40-5</t>
  </si>
  <si>
    <t>(1R)-(-)-Fenchone</t>
  </si>
  <si>
    <r>
      <t> </t>
    </r>
    <r>
      <rPr>
        <b/>
        <sz val="10"/>
        <color indexed="8"/>
        <rFont val="Arial"/>
        <family val="2"/>
      </rPr>
      <t>(+)-Fenchone</t>
    </r>
  </si>
  <si>
    <t>4695-62-9</t>
  </si>
  <si>
    <t>Rosemary oil</t>
  </si>
  <si>
    <t>(-)-Rose oxide</t>
  </si>
  <si>
    <t>16409-43-1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</si>
  <si>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</si>
  <si>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t>(+)-Rose oxide</t>
  </si>
  <si>
    <t xml:space="preserve">D-Carvone </t>
  </si>
  <si>
    <r>
      <t>(</t>
    </r>
    <r>
      <rPr>
        <b/>
        <sz val="10"/>
        <color indexed="8"/>
        <rFont val="Arial"/>
        <family val="2"/>
      </rPr>
      <t>-)-Camphor</t>
    </r>
  </si>
  <si>
    <t>powder</t>
  </si>
  <si>
    <t>464-48-2</t>
  </si>
  <si>
    <r>
      <t> </t>
    </r>
    <r>
      <rPr>
        <b/>
        <sz val="10"/>
        <color indexed="8"/>
        <rFont val="Arial"/>
        <family val="2"/>
      </rPr>
      <t>(S)-(-)-Limonene</t>
    </r>
  </si>
  <si>
    <t>5989-54-8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</si>
  <si>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</si>
  <si>
    <r>
      <t>  </t>
    </r>
    <r>
      <rPr>
        <b/>
        <sz val="10"/>
        <color indexed="8"/>
        <rFont val="Arial"/>
        <family val="2"/>
      </rPr>
      <t>(R)-(+)-1-Phenylethanol</t>
    </r>
  </si>
  <si>
    <t>1517-69-7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</si>
  <si>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</si>
  <si>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t>(S)-(+)-2-Phenylbutyric acid</t>
  </si>
  <si>
    <t>4286-15-1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</si>
  <si>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</si>
  <si>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 </t>
    </r>
    <r>
      <rPr>
        <b/>
        <sz val="10"/>
        <color indexed="8"/>
        <rFont val="Arial"/>
        <family val="2"/>
      </rPr>
      <t>(R)-(-)-2-Phenylbutyric acid</t>
    </r>
  </si>
  <si>
    <t>938-79-4</t>
  </si>
  <si>
    <r>
      <t>  </t>
    </r>
    <r>
      <rPr>
        <b/>
        <sz val="10"/>
        <color indexed="8"/>
        <rFont val="Arial"/>
        <family val="2"/>
      </rPr>
      <t>2-Hexanone</t>
    </r>
  </si>
  <si>
    <t>A16</t>
  </si>
  <si>
    <t>591-78-6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</si>
  <si>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</si>
  <si>
    <r>
      <t> </t>
    </r>
    <r>
      <rPr>
        <b/>
        <sz val="10"/>
        <color indexed="8"/>
        <rFont val="Arial"/>
        <family val="2"/>
      </rPr>
      <t>1-Pentanol</t>
    </r>
  </si>
  <si>
    <t>71-41-0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</si>
  <si>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</si>
  <si>
    <t>1-Heptanol</t>
  </si>
  <si>
    <t>#143</t>
  </si>
  <si>
    <t>111-70-6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</si>
  <si>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</si>
  <si>
    <t>(±)-2-Butanol</t>
  </si>
  <si>
    <t>78-92-2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</si>
  <si>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</si>
  <si>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t>1-propanol</t>
  </si>
  <si>
    <t>71-23-8</t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</si>
  <si>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</si>
  <si>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t>1-Hexanol</t>
  </si>
  <si>
    <t>111-27-3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</si>
  <si>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</si>
  <si>
    <r>
      <t> </t>
    </r>
    <r>
      <rPr>
        <b/>
        <sz val="10"/>
        <color indexed="8"/>
        <rFont val="Arial"/>
        <family val="2"/>
      </rPr>
      <t>(-)-Menthol</t>
    </r>
  </si>
  <si>
    <t>2216-51-5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</si>
  <si>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</si>
  <si>
    <r>
      <t> </t>
    </r>
    <r>
      <rPr>
        <b/>
        <sz val="10"/>
        <color indexed="8"/>
        <rFont val="Arial"/>
        <family val="2"/>
      </rPr>
      <t>(R)-(-)-2-Heptanol</t>
    </r>
  </si>
  <si>
    <t>A23</t>
  </si>
  <si>
    <t>6033-24-5</t>
  </si>
  <si>
    <r>
      <t>(</t>
    </r>
    <r>
      <rPr>
        <b/>
        <sz val="10"/>
        <color indexed="8"/>
        <rFont val="Arial"/>
        <family val="2"/>
      </rPr>
      <t>-)-a-Terpineol</t>
    </r>
  </si>
  <si>
    <t>10482-56-1</t>
  </si>
  <si>
    <t>(+)-Menthol</t>
  </si>
  <si>
    <t>15356-60-2</t>
  </si>
  <si>
    <t>2-methyl-2-heptanol</t>
  </si>
  <si>
    <t>625-25-2</t>
  </si>
  <si>
    <t>(S)-(+)-2-Octanol</t>
  </si>
  <si>
    <t>A27</t>
  </si>
  <si>
    <t>6169-06-8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</si>
  <si>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</si>
  <si>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r>
      <t> </t>
    </r>
    <r>
      <rPr>
        <b/>
        <sz val="10"/>
        <color indexed="8"/>
        <rFont val="Arial"/>
        <family val="2"/>
      </rPr>
      <t>(S)-(+)-2-Butanol</t>
    </r>
  </si>
  <si>
    <t>4221-99-2</t>
  </si>
  <si>
    <t>(S)-(+)-2-Heptanol</t>
  </si>
  <si>
    <t>A29</t>
  </si>
  <si>
    <t>6033-23-4</t>
  </si>
  <si>
    <t xml:space="preserve"> (R)-(-)-2-Octanolor P(+)-2 Octanol ?</t>
  </si>
  <si>
    <t>5978-70-1</t>
  </si>
  <si>
    <t>1-Decanol</t>
  </si>
  <si>
    <t>112-30-1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</si>
  <si>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O</t>
    </r>
  </si>
  <si>
    <r>
      <t>(</t>
    </r>
    <r>
      <rPr>
        <b/>
        <sz val="10"/>
        <color indexed="8"/>
        <rFont val="Arial"/>
        <family val="2"/>
      </rPr>
      <t>-)-b-Citronellol</t>
    </r>
  </si>
  <si>
    <t>A33</t>
  </si>
  <si>
    <t>7540-51-4</t>
  </si>
  <si>
    <r>
      <t> </t>
    </r>
    <r>
      <rPr>
        <b/>
        <sz val="10"/>
        <color indexed="8"/>
        <rFont val="Arial"/>
        <family val="2"/>
      </rPr>
      <t>(S)-(-)-1-Phenylethanol</t>
    </r>
  </si>
  <si>
    <t>1445-91-6</t>
  </si>
  <si>
    <r>
      <t> </t>
    </r>
    <r>
      <rPr>
        <b/>
        <sz val="10"/>
        <color indexed="8"/>
        <rFont val="Arial"/>
        <family val="2"/>
      </rPr>
      <t>(R)-(-)-2-Butanol</t>
    </r>
  </si>
  <si>
    <t>14898-79-4</t>
  </si>
  <si>
    <t>Propionaldehyde(propanal)</t>
  </si>
  <si>
    <t>123-38-6</t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</si>
  <si>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</si>
  <si>
    <t>Undecanal</t>
  </si>
  <si>
    <t>M37</t>
  </si>
  <si>
    <t>112-44-7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</si>
  <si>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O</t>
    </r>
  </si>
  <si>
    <t>Octanal(Caprylic aldehyde)</t>
  </si>
  <si>
    <t>124-13-0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</si>
  <si>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</si>
  <si>
    <r>
      <t>trans</t>
    </r>
    <r>
      <rPr>
        <b/>
        <sz val="10"/>
        <color indexed="8"/>
        <rFont val="Arial"/>
        <family val="2"/>
      </rPr>
      <t>-Cinnamaldehyde</t>
    </r>
  </si>
  <si>
    <t>14371-10-9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</si>
  <si>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</si>
  <si>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t>Nonanal (Pelargonaldehyde)</t>
  </si>
  <si>
    <t>124-19-6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</si>
  <si>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</si>
  <si>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t>Heptanaldehyde (Heptanal)</t>
  </si>
  <si>
    <t>A41</t>
  </si>
  <si>
    <t>new bottle</t>
  </si>
  <si>
    <t>111-71-7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</si>
  <si>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</si>
  <si>
    <t>Decanal</t>
  </si>
  <si>
    <t>112-31-2</t>
  </si>
  <si>
    <t>Hexanoic acid</t>
  </si>
  <si>
    <t>142-62-1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</si>
  <si>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</si>
  <si>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Heptanoic acid(Oenanthic acid)</t>
  </si>
  <si>
    <t>111-14-8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</si>
  <si>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</si>
  <si>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Valeric acid</t>
  </si>
  <si>
    <t>109-52-4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</si>
  <si>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</si>
  <si>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Propionic acid</t>
  </si>
  <si>
    <t>H46</t>
  </si>
  <si>
    <t>79-09-4</t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</si>
  <si>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</si>
  <si>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Butyric acid</t>
  </si>
  <si>
    <t>107-92-6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</si>
  <si>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</si>
  <si>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Nonanoic acid</t>
  </si>
  <si>
    <t>A48</t>
  </si>
  <si>
    <t>112-05-0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</si>
  <si>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</si>
  <si>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Methyl propionate</t>
  </si>
  <si>
    <t>554-12-1</t>
  </si>
  <si>
    <t>Ethyl butyrate</t>
  </si>
  <si>
    <t>105-54-4</t>
  </si>
  <si>
    <t>Butyl butyrate</t>
  </si>
  <si>
    <t>109-21-7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</si>
  <si>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</si>
  <si>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tert-Butyl propionate</t>
  </si>
  <si>
    <t>20487-40-5</t>
  </si>
  <si>
    <t>Methyl butyrate</t>
  </si>
  <si>
    <t>623-42-7</t>
  </si>
  <si>
    <t>Propyl butyrate</t>
  </si>
  <si>
    <t>105-66-8</t>
  </si>
  <si>
    <t>Pentyl acetate</t>
  </si>
  <si>
    <t>L55</t>
  </si>
  <si>
    <t>N-amyl acetate</t>
    <phoneticPr fontId="0" type="noConversion"/>
  </si>
  <si>
    <t>628-63-7</t>
  </si>
  <si>
    <t>25704-73-8</t>
  </si>
  <si>
    <t>Isobutylamine</t>
  </si>
  <si>
    <t>M57</t>
  </si>
  <si>
    <t>78-81-9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</si>
  <si>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N</t>
    </r>
  </si>
  <si>
    <t>Geraniol</t>
  </si>
  <si>
    <t>A58</t>
  </si>
  <si>
    <t>106-24-1</t>
  </si>
  <si>
    <t>2-Pentanone</t>
  </si>
  <si>
    <t>107-87-9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</si>
  <si>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</si>
  <si>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t>2-Butanone</t>
  </si>
  <si>
    <t>78-93-3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</si>
  <si>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</si>
  <si>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r>
      <t>(1S)-(</t>
    </r>
    <r>
      <rPr>
        <b/>
        <sz val="10"/>
        <color indexed="8"/>
        <rFont val="Arial"/>
        <family val="2"/>
      </rPr>
      <t>-)-a-Pinene</t>
    </r>
  </si>
  <si>
    <t>7785-26-4</t>
  </si>
  <si>
    <t>1,4-Cineole</t>
  </si>
  <si>
    <t>470-67-7</t>
  </si>
  <si>
    <t>Phenetole</t>
  </si>
  <si>
    <t>103-73-1</t>
  </si>
  <si>
    <t>Butyl methyl ether</t>
  </si>
  <si>
    <t>628-28-4</t>
  </si>
  <si>
    <t>(R)-(+)-Pulegone</t>
  </si>
  <si>
    <t>A65</t>
  </si>
  <si>
    <t>89-82-7</t>
  </si>
  <si>
    <t>Benzene (Anhydrous)</t>
  </si>
  <si>
    <t>H66</t>
  </si>
  <si>
    <t>71-43-2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</si>
  <si>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</si>
  <si>
    <t>Benzyl alcohol</t>
  </si>
  <si>
    <t>100-51-6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</si>
  <si>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</si>
  <si>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t>Guaiacol</t>
  </si>
  <si>
    <t>90-05-1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</si>
  <si>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</si>
  <si>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Isopentylamine</t>
  </si>
  <si>
    <t>107-85-7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</si>
  <si>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13</t>
    </r>
    <r>
      <rPr>
        <sz val="10"/>
        <rFont val="Arial"/>
        <family val="2"/>
      </rPr>
      <t>N</t>
    </r>
  </si>
  <si>
    <r>
      <t>g</t>
    </r>
    <r>
      <rPr>
        <b/>
        <sz val="10"/>
        <color indexed="8"/>
        <rFont val="Arial"/>
        <family val="2"/>
      </rPr>
      <t>-Caprolactone</t>
    </r>
  </si>
  <si>
    <t>695-06-7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</si>
  <si>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</si>
  <si>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octen</t>
  </si>
  <si>
    <t>Benzene</t>
  </si>
  <si>
    <t>H72</t>
  </si>
  <si>
    <t>Allyl heptanoate</t>
  </si>
  <si>
    <t>A73</t>
  </si>
  <si>
    <t>142-19-8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</si>
  <si>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</si>
  <si>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a</t>
    </r>
    <r>
      <rPr>
        <b/>
        <sz val="10"/>
        <color indexed="8"/>
        <rFont val="Arial"/>
        <family val="2"/>
      </rPr>
      <t xml:space="preserve">-Amylcinnamaldehyde </t>
    </r>
  </si>
  <si>
    <t>H74</t>
  </si>
  <si>
    <t>(Jasmin, lily)</t>
  </si>
  <si>
    <t>122-40-7</t>
  </si>
  <si>
    <r>
      <t>C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</si>
  <si>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t>Amyl hexanoate</t>
  </si>
  <si>
    <t>A75</t>
  </si>
  <si>
    <t>540-07-8</t>
  </si>
  <si>
    <t>amylbutyrate</t>
  </si>
  <si>
    <t>A76</t>
  </si>
  <si>
    <t>540-18-1</t>
  </si>
  <si>
    <t>Anethole</t>
  </si>
  <si>
    <t>A77</t>
  </si>
  <si>
    <t>104-46-1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</si>
  <si>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</si>
  <si>
    <t>Anisaldehyde</t>
  </si>
  <si>
    <t>A78</t>
  </si>
  <si>
    <t>123-11-5</t>
    <phoneticPr fontId="0" type="noConversion"/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</si>
  <si>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</si>
  <si>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17432-38-1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</si>
  <si>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</si>
  <si>
    <t>Benzophenone</t>
  </si>
  <si>
    <t>P80</t>
  </si>
  <si>
    <t>119-61-9</t>
  </si>
  <si>
    <t>Benzyl acetate</t>
  </si>
  <si>
    <t>A81</t>
  </si>
  <si>
    <t>140-11-4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</si>
  <si>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</si>
  <si>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can't dissolved by DMSO</t>
  </si>
  <si>
    <t>Benzyl salicylate</t>
  </si>
  <si>
    <t>A83</t>
  </si>
  <si>
    <t>118-58-1</t>
  </si>
  <si>
    <r>
      <t>C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</si>
  <si>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Butyl heptanoate</t>
  </si>
  <si>
    <t>A84</t>
  </si>
  <si>
    <t>5454-28-4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</si>
  <si>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</si>
  <si>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camphor ((+)-Camphor)</t>
  </si>
  <si>
    <t>P85 (2x)</t>
  </si>
  <si>
    <t>464-49-3</t>
  </si>
  <si>
    <t>Cedryl acetate</t>
  </si>
  <si>
    <t>A86</t>
  </si>
  <si>
    <t>77-54-3</t>
  </si>
  <si>
    <r>
      <t>C</t>
    </r>
    <r>
      <rPr>
        <vertAlign val="subscript"/>
        <sz val="10"/>
        <rFont val="Arial"/>
        <family val="2"/>
      </rPr>
      <t>17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</si>
  <si>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Cinnamyl alcohol</t>
  </si>
  <si>
    <t>P87</t>
  </si>
  <si>
    <t>104-54-1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</si>
  <si>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</si>
  <si>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t>Cinnamaldehyde</t>
  </si>
  <si>
    <t>A88</t>
  </si>
  <si>
    <t>(R)-(+)-Citronellal</t>
  </si>
  <si>
    <t>2385-77-5</t>
  </si>
  <si>
    <r>
      <t>(S)-(</t>
    </r>
    <r>
      <rPr>
        <b/>
        <sz val="10"/>
        <color indexed="8"/>
        <rFont val="Arial"/>
        <family val="2"/>
      </rPr>
      <t>-)-Citronellal</t>
    </r>
  </si>
  <si>
    <t>A90</t>
  </si>
  <si>
    <t>5949-05-3</t>
  </si>
  <si>
    <t>citronellol</t>
  </si>
  <si>
    <t>A91</t>
  </si>
  <si>
    <t>106-22-9</t>
  </si>
  <si>
    <t>Coumarin</t>
  </si>
  <si>
    <t>P92</t>
  </si>
  <si>
    <t>0.146 g in 1 mL DMSO</t>
  </si>
  <si>
    <t>91-64-5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</si>
  <si>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</si>
  <si>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Cyclohexanone</t>
  </si>
  <si>
    <t>X93</t>
  </si>
  <si>
    <t>108-94-1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</si>
  <si>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</si>
  <si>
    <t>p-cymene</t>
  </si>
  <si>
    <t>A94</t>
  </si>
  <si>
    <t>99-87-6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</si>
  <si>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</si>
  <si>
    <t>5,5-Dimethyl-1,3-cyclohexanedione (Dimedone)</t>
  </si>
  <si>
    <t>P95</t>
  </si>
  <si>
    <t>126-81-8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</si>
  <si>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</si>
  <si>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ethylamylketone (3-Octanone)</t>
  </si>
  <si>
    <t>A96</t>
  </si>
  <si>
    <t>106-68-3</t>
  </si>
  <si>
    <t>Eucalyptol</t>
  </si>
  <si>
    <t>A97</t>
  </si>
  <si>
    <t>470-82-6</t>
  </si>
  <si>
    <t>Heptyl isobutyrate</t>
  </si>
  <si>
    <t>A98</t>
  </si>
  <si>
    <t>2349-13-5</t>
  </si>
  <si>
    <t>Hexyl acetate</t>
  </si>
  <si>
    <t>B99</t>
  </si>
  <si>
    <t>142-92-7</t>
  </si>
  <si>
    <r>
      <t>a</t>
    </r>
    <r>
      <rPr>
        <b/>
        <sz val="10"/>
        <color indexed="8"/>
        <rFont val="Arial"/>
        <family val="2"/>
      </rPr>
      <t>-Hexylcinnamaldehyde</t>
    </r>
  </si>
  <si>
    <t>B100</t>
  </si>
  <si>
    <t>101-86-0</t>
  </si>
  <si>
    <r>
      <t>C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</si>
  <si>
    <t>Isobornyl acetate</t>
  </si>
  <si>
    <t>B101</t>
  </si>
  <si>
    <t>125-12-2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</si>
  <si>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</si>
  <si>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Linalool</t>
  </si>
  <si>
    <t>B102</t>
  </si>
  <si>
    <t>78-70-6</t>
  </si>
  <si>
    <t>a-Amylcinnamaldehyde dimethyl acetal</t>
  </si>
  <si>
    <t>B103</t>
  </si>
  <si>
    <t>Jasmin, lily, green, mild lemon</t>
  </si>
  <si>
    <t>91-87-2</t>
  </si>
  <si>
    <r>
      <t>C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</si>
  <si>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Hydroxycitronellal</t>
  </si>
  <si>
    <t>B104</t>
  </si>
  <si>
    <t>107-75-5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</si>
  <si>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</si>
  <si>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p-Tolyl isobutyrate</t>
  </si>
  <si>
    <t>B105</t>
  </si>
  <si>
    <t>103-93-5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</si>
  <si>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</si>
  <si>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o-Tolyl isobutyrate</t>
  </si>
  <si>
    <t>B106</t>
  </si>
  <si>
    <t>36438-54-7</t>
  </si>
  <si>
    <t>p-Tolyl phenylacetate</t>
  </si>
  <si>
    <t>P107</t>
  </si>
  <si>
    <t>101-94-0</t>
  </si>
  <si>
    <r>
      <t>C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</si>
  <si>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2-Methoxy-3-Methyl-pyrazine</t>
  </si>
  <si>
    <t>B108</t>
  </si>
  <si>
    <t>2847-30-5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</si>
  <si>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</si>
  <si>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2-Methoxypyrazine</t>
  </si>
  <si>
    <t>B109</t>
  </si>
  <si>
    <t>3149-28-8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</si>
  <si>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</si>
  <si>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Methyl salicylate</t>
  </si>
  <si>
    <t>H110 x2</t>
  </si>
  <si>
    <t>119-36-8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</si>
  <si>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</si>
  <si>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Myrcene</t>
  </si>
  <si>
    <t>B11</t>
  </si>
  <si>
    <t>123-35-3</t>
  </si>
  <si>
    <r>
      <t>w</t>
    </r>
    <r>
      <rPr>
        <b/>
        <sz val="10"/>
        <color indexed="8"/>
        <rFont val="Arial"/>
        <family val="2"/>
      </rPr>
      <t>-Pentadecalactone</t>
    </r>
  </si>
  <si>
    <t>P112</t>
  </si>
  <si>
    <t>106-02-5</t>
  </si>
  <si>
    <r>
      <t>C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</si>
  <si>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prenylacetate</t>
  </si>
  <si>
    <t>B113</t>
  </si>
  <si>
    <t>1191-16-8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</si>
  <si>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</si>
  <si>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2-Phenylethanol</t>
  </si>
  <si>
    <t>H114</t>
  </si>
  <si>
    <t>60-12-8</t>
  </si>
  <si>
    <t>2-Phenethyl acetate</t>
  </si>
  <si>
    <t>B115</t>
  </si>
  <si>
    <t>103-45-7</t>
  </si>
  <si>
    <t>Piperonal</t>
  </si>
  <si>
    <t>P116 x2</t>
  </si>
  <si>
    <t>120-57-0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</si>
  <si>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</si>
  <si>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Pyrazine</t>
  </si>
  <si>
    <t>B117</t>
  </si>
  <si>
    <t>290-37-9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</si>
  <si>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</si>
  <si>
    <t>Sassafras oil</t>
  </si>
  <si>
    <t>B118</t>
  </si>
  <si>
    <t>8006-80-2</t>
  </si>
  <si>
    <t>thymol</t>
  </si>
  <si>
    <t>R119</t>
  </si>
  <si>
    <t>89-83-8</t>
  </si>
  <si>
    <t>Triethylamine</t>
  </si>
  <si>
    <t>H120</t>
  </si>
  <si>
    <t>121-44-8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</si>
  <si>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</si>
  <si>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 </t>
    </r>
    <r>
      <rPr>
        <b/>
        <sz val="10"/>
        <color indexed="8"/>
        <rFont val="Arial"/>
        <family val="2"/>
      </rPr>
      <t>L-Turpentine</t>
    </r>
  </si>
  <si>
    <t>H121</t>
  </si>
  <si>
    <t>8002-09-3</t>
  </si>
  <si>
    <t>2-Heptanone</t>
  </si>
  <si>
    <t>B122</t>
  </si>
  <si>
    <t>110-43-0</t>
  </si>
  <si>
    <t>Methyl eugenol</t>
  </si>
  <si>
    <t>X123</t>
  </si>
  <si>
    <t>93-15-2</t>
  </si>
  <si>
    <t>Eugenol</t>
  </si>
  <si>
    <t>B &amp; H124</t>
  </si>
  <si>
    <t>97-53-0</t>
  </si>
  <si>
    <t>Eugenol methyl ether</t>
  </si>
  <si>
    <t>B125</t>
  </si>
  <si>
    <t>Butylaldehyde (Butanal), Redistilled</t>
  </si>
  <si>
    <t>i126</t>
  </si>
  <si>
    <t>123-72-8</t>
  </si>
  <si>
    <t>Hexanal</t>
  </si>
  <si>
    <t>i127</t>
  </si>
  <si>
    <t>66-25-1</t>
  </si>
  <si>
    <t>1-Hexanol (hexyl alcohol)</t>
  </si>
  <si>
    <t>i128</t>
  </si>
  <si>
    <t>1-Pentanol</t>
  </si>
  <si>
    <t>X129</t>
  </si>
  <si>
    <t>valeraldehyde (pentanal, pentyl aldehyde)</t>
  </si>
  <si>
    <t>i130</t>
  </si>
  <si>
    <t>110-62-3</t>
  </si>
  <si>
    <t>Azelaic acid dichloride</t>
  </si>
  <si>
    <t>B131</t>
  </si>
  <si>
    <t>can't mix with DMSO</t>
  </si>
  <si>
    <t>123-98-8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</si>
  <si>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</si>
  <si>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Azelaic acid(nonanedioic acid)</t>
  </si>
  <si>
    <t>P132</t>
  </si>
  <si>
    <t>123-99-9</t>
  </si>
  <si>
    <t xml:space="preserve"> 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</si>
  <si>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</si>
  <si>
    <t>Isovaleric acid</t>
  </si>
  <si>
    <t>i133 (x2)</t>
  </si>
  <si>
    <t>503-74-2</t>
  </si>
  <si>
    <t>Heptanoic acid</t>
  </si>
  <si>
    <t>K134</t>
  </si>
  <si>
    <t>Decanoic acid</t>
  </si>
  <si>
    <t>R135</t>
  </si>
  <si>
    <t>334-48-5</t>
  </si>
  <si>
    <t>B &amp; i136</t>
  </si>
  <si>
    <t>Vanillic acid</t>
  </si>
  <si>
    <t>121-34-6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</si>
  <si>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</si>
  <si>
    <t>B138 (2x)</t>
  </si>
  <si>
    <t>Octanoic Acid</t>
  </si>
  <si>
    <t>J139</t>
  </si>
  <si>
    <t>124-07-2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</si>
  <si>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 </t>
    </r>
  </si>
  <si>
    <t>5a androst-16-en-3-one (androstenone)(100mM)</t>
  </si>
  <si>
    <t>P140 (2x)</t>
  </si>
  <si>
    <r>
      <t>powder, dissolved</t>
    </r>
    <r>
      <rPr>
        <sz val="10"/>
        <rFont val="Arial"/>
        <family val="2"/>
      </rPr>
      <t xml:space="preserve"> with</t>
    </r>
    <r>
      <rPr>
        <sz val="10"/>
        <rFont val="Arial"/>
        <family val="2"/>
      </rPr>
      <t xml:space="preserve"> EtoH</t>
    </r>
  </si>
  <si>
    <t>18339-16-7</t>
  </si>
  <si>
    <r>
      <t>C</t>
    </r>
    <r>
      <rPr>
        <vertAlign val="subscript"/>
        <sz val="10"/>
        <rFont val="Arial"/>
        <family val="2"/>
      </rPr>
      <t>19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28</t>
    </r>
    <r>
      <rPr>
        <sz val="10"/>
        <rFont val="Arial"/>
        <family val="2"/>
      </rPr>
      <t>O</t>
    </r>
  </si>
  <si>
    <t>1-Octanol</t>
  </si>
  <si>
    <t>J141</t>
  </si>
  <si>
    <t>111-87-5</t>
  </si>
  <si>
    <t>4-Ethylphenol</t>
  </si>
  <si>
    <t>P142 (x2)</t>
  </si>
  <si>
    <t>123-07-9</t>
  </si>
  <si>
    <t>B143 &amp; i143</t>
  </si>
  <si>
    <t>Heptaldehyde (Heptanal)</t>
  </si>
  <si>
    <t>i144</t>
  </si>
  <si>
    <t>J145 &amp;X145</t>
  </si>
  <si>
    <t>1-Nonanol</t>
  </si>
  <si>
    <t>K146</t>
  </si>
  <si>
    <t>143-08-8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</si>
  <si>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</si>
  <si>
    <t>B147</t>
  </si>
  <si>
    <t>Nonanal</t>
  </si>
  <si>
    <t>B148</t>
  </si>
  <si>
    <t>Ethyl vanillin</t>
  </si>
  <si>
    <t>P149</t>
  </si>
  <si>
    <t>121-32-4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</si>
  <si>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</si>
  <si>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Vanillin</t>
  </si>
  <si>
    <t>R150</t>
  </si>
  <si>
    <t>121-33-5</t>
  </si>
  <si>
    <t>Acetophenone</t>
  </si>
  <si>
    <t>k151</t>
  </si>
  <si>
    <t>old bottle in "old odorants" box</t>
  </si>
  <si>
    <t>98-86-2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</si>
  <si>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</si>
  <si>
    <t>2-Ethylphenol</t>
  </si>
  <si>
    <t>B152</t>
  </si>
  <si>
    <t>90-00-6</t>
  </si>
  <si>
    <t>J153</t>
  </si>
  <si>
    <t>Allylbenzene</t>
  </si>
  <si>
    <t>300-57-2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</si>
  <si>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</si>
  <si>
    <t>Octanal</t>
  </si>
  <si>
    <t>X155</t>
  </si>
  <si>
    <t xml:space="preserve">2-bromophenol </t>
  </si>
  <si>
    <t>B156 (2x)</t>
  </si>
  <si>
    <t>95-56-7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</si>
  <si>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BrO</t>
    </r>
  </si>
  <si>
    <t>Benzaldehyde</t>
  </si>
  <si>
    <t>H157 &amp; B157</t>
  </si>
  <si>
    <t>100-52-7</t>
  </si>
  <si>
    <t>C6H5CHO</t>
  </si>
  <si>
    <t>Piperonyl alcohol</t>
  </si>
  <si>
    <t>P158</t>
  </si>
  <si>
    <t>495-76-1</t>
  </si>
  <si>
    <t>Piperonyl acetate</t>
  </si>
  <si>
    <t>C159</t>
  </si>
  <si>
    <t>326-61-4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</si>
  <si>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</si>
  <si>
    <t>4-Hydroxycoumarin</t>
  </si>
  <si>
    <t>P160</t>
  </si>
  <si>
    <t>1076-38-6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</si>
  <si>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</si>
  <si>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4-Chromanone</t>
  </si>
  <si>
    <t>P161</t>
  </si>
  <si>
    <t>491-37-2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</si>
  <si>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</si>
  <si>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2-Coumaranone</t>
  </si>
  <si>
    <t>P162</t>
  </si>
  <si>
    <t>553-86-6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</si>
  <si>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</si>
  <si>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Tetrahydrofuran</t>
  </si>
  <si>
    <t>X163</t>
  </si>
  <si>
    <t>109-99-9</t>
  </si>
  <si>
    <r>
      <t> </t>
    </r>
    <r>
      <rPr>
        <b/>
        <sz val="10"/>
        <color indexed="8"/>
        <rFont val="Arial"/>
        <family val="2"/>
      </rPr>
      <t>Tetrahydropyran</t>
    </r>
  </si>
  <si>
    <t>K164</t>
  </si>
  <si>
    <t>142-68-7</t>
  </si>
  <si>
    <t>Benzaldehyde dimethyl acetal</t>
  </si>
  <si>
    <t>C165</t>
  </si>
  <si>
    <t>1125-88-8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</si>
  <si>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</si>
  <si>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r>
      <t>1S)-(</t>
    </r>
    <r>
      <rPr>
        <b/>
        <sz val="10"/>
        <color indexed="8"/>
        <rFont val="Arial"/>
        <family val="2"/>
      </rPr>
      <t xml:space="preserve">-)-a-Pinene </t>
    </r>
  </si>
  <si>
    <t>Dihydrojasmone</t>
  </si>
  <si>
    <t>C167 (2x)</t>
  </si>
  <si>
    <t>1128-08-1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</si>
  <si>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</si>
  <si>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t>Allyl phenylacetate</t>
  </si>
  <si>
    <t>1797-74-6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</si>
  <si>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</si>
  <si>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Dicyclohexyl disulfide</t>
  </si>
  <si>
    <t>2550-40-5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</si>
  <si>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2</t>
    </r>
  </si>
  <si>
    <t>Allyl cinnamate</t>
  </si>
  <si>
    <t>1866-31-5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</si>
  <si>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</si>
  <si>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2-,3-,10-Mercaptopinane</t>
  </si>
  <si>
    <t>23832-18-0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</si>
  <si>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  <r>
      <rPr>
        <sz val="10"/>
        <rFont val="Arial"/>
        <family val="2"/>
      </rPr>
      <t>S</t>
    </r>
  </si>
  <si>
    <r>
      <t> </t>
    </r>
    <r>
      <rPr>
        <b/>
        <sz val="10"/>
        <color indexed="8"/>
        <rFont val="Arial"/>
        <family val="2"/>
      </rPr>
      <t>1,4-Cineole</t>
    </r>
  </si>
  <si>
    <t>Butyl butyryllactate</t>
  </si>
  <si>
    <t>7492-70-8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</si>
  <si>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4</t>
    </r>
  </si>
  <si>
    <t>Rum Ether</t>
  </si>
  <si>
    <t>8030-89-5</t>
  </si>
  <si>
    <t>1,3-Butanedithiol</t>
  </si>
  <si>
    <t>24330-52-7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</si>
  <si>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2</t>
    </r>
  </si>
  <si>
    <r>
      <t> </t>
    </r>
    <r>
      <rPr>
        <b/>
        <sz val="10"/>
        <color indexed="8"/>
        <rFont val="Arial"/>
        <family val="2"/>
      </rPr>
      <t>2-Acetyl-3-ethylpyrazine</t>
    </r>
  </si>
  <si>
    <t>32974-92-8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</si>
  <si>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</si>
  <si>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 </t>
    </r>
    <r>
      <rPr>
        <b/>
        <sz val="10"/>
        <color indexed="8"/>
        <rFont val="Arial"/>
        <family val="2"/>
      </rPr>
      <t>Cyclopentanethiol</t>
    </r>
  </si>
  <si>
    <t>1679-07-8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</si>
  <si>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S</t>
    </r>
  </si>
  <si>
    <t>2-Acetyl-3,5(6)-dimethylpyrazine</t>
  </si>
  <si>
    <t>54300-08-2</t>
  </si>
  <si>
    <r>
      <t> </t>
    </r>
    <r>
      <rPr>
        <b/>
        <sz val="10"/>
        <color indexed="8"/>
        <rFont val="Arial"/>
        <family val="2"/>
      </rPr>
      <t>2,2'-(Dithiodimethylene)difuran</t>
    </r>
  </si>
  <si>
    <t>coffee difuran</t>
    <phoneticPr fontId="0" type="noConversion"/>
  </si>
  <si>
    <t>4437-20-1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</si>
  <si>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2</t>
    </r>
  </si>
  <si>
    <t>Thioglycolic acid</t>
  </si>
  <si>
    <t>68-11-1</t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</si>
  <si>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</t>
    </r>
  </si>
  <si>
    <r>
      <t>d</t>
    </r>
    <r>
      <rPr>
        <b/>
        <sz val="10"/>
        <color indexed="8"/>
        <rFont val="Arial"/>
        <family val="2"/>
      </rPr>
      <t>-Valerolactone</t>
    </r>
  </si>
  <si>
    <t>542-28-9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</si>
  <si>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</si>
  <si>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2-Furyl methyl ketone</t>
  </si>
  <si>
    <t>1192-62-7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</si>
  <si>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</si>
  <si>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Acetal</t>
  </si>
  <si>
    <t>105-57-7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</si>
  <si>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</si>
  <si>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Tetrahydrofurfuryl acetate</t>
  </si>
  <si>
    <t>637-64-9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</si>
  <si>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</si>
  <si>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  </t>
    </r>
    <r>
      <rPr>
        <b/>
        <sz val="10"/>
        <color indexed="8"/>
        <rFont val="Arial"/>
        <family val="2"/>
      </rPr>
      <t>2,3-Diethyl-5-methylpyrazine</t>
    </r>
  </si>
  <si>
    <t>18138-04-0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</si>
  <si>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</si>
  <si>
    <t>Butyl formate</t>
  </si>
  <si>
    <t>C186</t>
  </si>
  <si>
    <t>592-84-7</t>
  </si>
  <si>
    <t>Pyridine</t>
  </si>
  <si>
    <t>110-86-1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</si>
  <si>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N</t>
    </r>
  </si>
  <si>
    <t>Pyrrole</t>
  </si>
  <si>
    <t>109-97-7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</si>
  <si>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N</t>
    </r>
  </si>
  <si>
    <t>Piperidine</t>
  </si>
  <si>
    <t>110-89-4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</si>
  <si>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N</t>
    </r>
  </si>
  <si>
    <r>
      <t> </t>
    </r>
    <r>
      <rPr>
        <b/>
        <sz val="10"/>
        <color indexed="8"/>
        <rFont val="Arial"/>
        <family val="2"/>
      </rPr>
      <t>2-Methyl-1-propanethiol</t>
    </r>
  </si>
  <si>
    <t>J190</t>
  </si>
  <si>
    <t>513-44-0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</si>
  <si>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S</t>
    </r>
  </si>
  <si>
    <t>Ethyl salicylate</t>
  </si>
  <si>
    <t>118-61-6</t>
  </si>
  <si>
    <t>Ethyl pyruvate</t>
  </si>
  <si>
    <t>617-35-6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</si>
  <si>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</si>
  <si>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(+)-Dihydrocarvone</t>
  </si>
  <si>
    <t>D193</t>
  </si>
  <si>
    <t>Harumi's box</t>
  </si>
  <si>
    <t>37275-5ML</t>
  </si>
  <si>
    <t xml:space="preserve">5524-05-0 </t>
  </si>
  <si>
    <t> (-)-Dihydrocarvone</t>
  </si>
  <si>
    <t>37276 the smallest size</t>
  </si>
  <si>
    <t>can't locate it</t>
    <phoneticPr fontId="0" type="noConversion"/>
  </si>
  <si>
    <t>(+)-Dihydrocarveol</t>
  </si>
  <si>
    <t>37277-1ML</t>
  </si>
  <si>
    <t>(-)-Dihydrocarveol</t>
  </si>
  <si>
    <t>D195</t>
  </si>
  <si>
    <t>37278-1ML</t>
  </si>
  <si>
    <t>(+)-Perillaaldehyde</t>
  </si>
  <si>
    <t>D196</t>
  </si>
  <si>
    <t>77301-1ML</t>
  </si>
  <si>
    <t>(-)-Perillaaldehyde</t>
  </si>
  <si>
    <t>C197</t>
  </si>
  <si>
    <t>77302-5ML</t>
  </si>
  <si>
    <t>(+)-Limonene oxide,mixture of cis and trans</t>
  </si>
  <si>
    <t>C198</t>
  </si>
  <si>
    <t>218324-50G</t>
  </si>
  <si>
    <t>(-)-Limonene oxide,mixture of cis and trans</t>
  </si>
  <si>
    <t>C199</t>
  </si>
  <si>
    <t>218332-50G</t>
  </si>
  <si>
    <t>(+)-Carvone</t>
  </si>
  <si>
    <t>D200</t>
  </si>
  <si>
    <t>22070-1ML</t>
  </si>
  <si>
    <t> (R)-(+)-Limonene</t>
  </si>
  <si>
    <t>R202</t>
  </si>
  <si>
    <t>62118-1ML</t>
  </si>
  <si>
    <t>Isoamyl acetate</t>
  </si>
  <si>
    <t>i201</t>
  </si>
  <si>
    <t>W205508-100ml</t>
  </si>
  <si>
    <t>123-92-2</t>
  </si>
  <si>
    <t>(-)-Camphene</t>
  </si>
  <si>
    <t>C204 &amp; P205</t>
  </si>
  <si>
    <t>310425-25G</t>
  </si>
  <si>
    <t>(+)-Camphene</t>
  </si>
  <si>
    <t>D205</t>
  </si>
  <si>
    <t>C301-5G</t>
  </si>
  <si>
    <t>2-Octanone</t>
  </si>
  <si>
    <t>K206 + D332</t>
  </si>
  <si>
    <t>53220-100ML</t>
  </si>
  <si>
    <t>See 332</t>
  </si>
  <si>
    <t>111-13-7</t>
  </si>
  <si>
    <t>3-Heptanone</t>
  </si>
  <si>
    <t>X207 &amp; k207</t>
  </si>
  <si>
    <t>H6511-100ML</t>
  </si>
  <si>
    <t>106-35-4</t>
  </si>
  <si>
    <t>2,3-Hexanedione</t>
  </si>
  <si>
    <t>C208 + D346</t>
  </si>
  <si>
    <t>W255807-SAMPLE</t>
  </si>
  <si>
    <t>3848-24-6</t>
  </si>
  <si>
    <t>3,4-Hexanedione</t>
  </si>
  <si>
    <t>C209 + D347</t>
  </si>
  <si>
    <t>306932-25G</t>
  </si>
  <si>
    <t>4437-51-8</t>
  </si>
  <si>
    <t>Y210</t>
  </si>
  <si>
    <t>360473-500ML</t>
  </si>
  <si>
    <t>2-Nonanone</t>
  </si>
  <si>
    <t>D211 + D345</t>
  </si>
  <si>
    <t>108731-5G</t>
  </si>
  <si>
    <t>821-55-6</t>
  </si>
  <si>
    <t>3,7-Dimethyl-2,6-octadienenitrile (citralva)</t>
  </si>
  <si>
    <t>D212</t>
  </si>
  <si>
    <t>W512508-SAMPLE</t>
  </si>
  <si>
    <t>citralva</t>
  </si>
  <si>
    <t>5146-66-7</t>
  </si>
  <si>
    <r>
      <t>C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</si>
  <si>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t>2,3-Diethyl-5-methylpyrazine</t>
  </si>
  <si>
    <t>D213</t>
  </si>
  <si>
    <t>293814-5G</t>
  </si>
  <si>
    <t>THE0.09-1.0</t>
  </si>
  <si>
    <t>Ethyl disulfide</t>
  </si>
  <si>
    <t>C214</t>
  </si>
  <si>
    <t>E26223-25G</t>
  </si>
  <si>
    <t>THE 0.01-0.02</t>
  </si>
  <si>
    <t>110-81-6</t>
  </si>
  <si>
    <t>Methyl disulfide</t>
  </si>
  <si>
    <t>K215</t>
  </si>
  <si>
    <t>471569-25ML</t>
  </si>
  <si>
    <t>THE</t>
  </si>
  <si>
    <t>624-92-0</t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</si>
  <si>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2</t>
    </r>
  </si>
  <si>
    <t>Ethyl 2-methylbutyrate</t>
  </si>
  <si>
    <t>K216</t>
  </si>
  <si>
    <t>306886-5ML</t>
  </si>
  <si>
    <t>THE0.006</t>
  </si>
  <si>
    <t>7452-79-1</t>
  </si>
  <si>
    <t>Ethyl isobutyrate</t>
  </si>
  <si>
    <t>D217 (2x)</t>
  </si>
  <si>
    <t>246085-5ML</t>
  </si>
  <si>
    <t>THE 0.0081-0.1</t>
  </si>
  <si>
    <t>97-62-1</t>
  </si>
  <si>
    <t>1-Undecanol</t>
  </si>
  <si>
    <t>C218</t>
  </si>
  <si>
    <t>U1001-25G</t>
  </si>
  <si>
    <t>oragne</t>
  </si>
  <si>
    <t>112-42-5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</si>
  <si>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O</t>
    </r>
  </si>
  <si>
    <t>trans-2-Dodecenal</t>
  </si>
  <si>
    <t>C219</t>
  </si>
  <si>
    <t>00551-5ML</t>
  </si>
  <si>
    <t>20407-84-5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</si>
  <si>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22</t>
    </r>
    <r>
      <rPr>
        <sz val="10"/>
        <rFont val="Arial"/>
        <family val="2"/>
      </rPr>
      <t>O</t>
    </r>
  </si>
  <si>
    <t xml:space="preserve">1-Octen-3-one </t>
  </si>
  <si>
    <t>D220</t>
  </si>
  <si>
    <t>W351504-SAMPLE</t>
  </si>
  <si>
    <t>THE0.0002-0.0004</t>
  </si>
  <si>
    <t>4312-99-6</t>
  </si>
  <si>
    <t>2-Bromohexanoic acid</t>
  </si>
  <si>
    <t>C221</t>
  </si>
  <si>
    <t>242837-25G</t>
  </si>
  <si>
    <t>616-05-7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</si>
  <si>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BrO</t>
    </r>
    <r>
      <rPr>
        <vertAlign val="subscript"/>
        <sz val="10"/>
        <rFont val="Arial"/>
        <family val="2"/>
      </rPr>
      <t>2</t>
    </r>
  </si>
  <si>
    <t>6-Bromohexanoic acid</t>
  </si>
  <si>
    <t>C222</t>
  </si>
  <si>
    <t>150452-5G</t>
  </si>
  <si>
    <t>4224-70-8</t>
  </si>
  <si>
    <t>2-Bromooctanoic acid</t>
  </si>
  <si>
    <t>D223</t>
  </si>
  <si>
    <t>280348-10G</t>
  </si>
  <si>
    <t>2623-82-7</t>
  </si>
  <si>
    <r>
      <t>C</t>
    </r>
    <r>
      <rPr>
        <vertAlign val="subscript"/>
        <sz val="10"/>
        <rFont val="Arial"/>
        <family val="2"/>
      </rPr>
      <t>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Arial"/>
        <family val="2"/>
      </rPr>
      <t>15</t>
    </r>
    <r>
      <rPr>
        <sz val="11"/>
        <color theme="1"/>
        <rFont val="Calibri"/>
        <family val="2"/>
        <scheme val="minor"/>
      </rPr>
      <t>BrO</t>
    </r>
    <r>
      <rPr>
        <vertAlign val="subscript"/>
        <sz val="10"/>
        <rFont val="Arial"/>
        <family val="2"/>
      </rPr>
      <t>2</t>
    </r>
  </si>
  <si>
    <t>8-Bromooctanoic acid</t>
  </si>
  <si>
    <t>257583-1G</t>
  </si>
  <si>
    <t>17696-11-6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</si>
  <si>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BrO</t>
    </r>
    <r>
      <rPr>
        <vertAlign val="subscript"/>
        <sz val="10"/>
        <rFont val="Arial"/>
        <family val="2"/>
      </rPr>
      <t>2</t>
    </r>
  </si>
  <si>
    <t>Furfuryl methyl disulfide</t>
  </si>
  <si>
    <t>C225</t>
  </si>
  <si>
    <t>303577-5G</t>
  </si>
  <si>
    <t>THE0.04</t>
  </si>
  <si>
    <t>57500-00-2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</si>
  <si>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OS</t>
    </r>
    <r>
      <rPr>
        <vertAlign val="subscript"/>
        <sz val="10"/>
        <rFont val="Arial"/>
        <family val="2"/>
      </rPr>
      <t>2</t>
    </r>
  </si>
  <si>
    <t>Ethyl isovalerate</t>
  </si>
  <si>
    <t>K226</t>
  </si>
  <si>
    <t xml:space="preserve">THE0.01-0.43        </t>
  </si>
  <si>
    <t>108-64-5</t>
  </si>
  <si>
    <t>Bis(2-methyl-3-furyl)disulphide)</t>
  </si>
  <si>
    <t>C227</t>
  </si>
  <si>
    <t>THE0.0002</t>
  </si>
  <si>
    <t>28588-75-2</t>
    <phoneticPr fontId="0" type="noConversion"/>
  </si>
  <si>
    <t>Dimethyl trisulfide</t>
  </si>
  <si>
    <t>C228</t>
  </si>
  <si>
    <t>W327506-SAMPLE</t>
  </si>
  <si>
    <t>THE0.005-0.01</t>
  </si>
  <si>
    <t>3658-80-8</t>
  </si>
  <si>
    <r>
      <t>C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0"/>
        <rFont val="Arial"/>
        <family val="2"/>
      </rPr>
      <t>3</t>
    </r>
  </si>
  <si>
    <t>trans-2,cis-6-Nonadienal</t>
  </si>
  <si>
    <t>C229</t>
  </si>
  <si>
    <t>294675-1G</t>
  </si>
  <si>
    <t>THE0.01</t>
  </si>
  <si>
    <t>557-48-2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</si>
  <si>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O</t>
    </r>
  </si>
  <si>
    <t>trans-2-Nonenal</t>
  </si>
  <si>
    <t>C230</t>
  </si>
  <si>
    <t>255653-5G</t>
  </si>
  <si>
    <t>18829-56-6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</si>
  <si>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  <r>
      <rPr>
        <sz val="10"/>
        <rFont val="Arial"/>
        <family val="2"/>
      </rPr>
      <t>O</t>
    </r>
  </si>
  <si>
    <t>(-)-Menthone</t>
  </si>
  <si>
    <t>C231 (2x)</t>
  </si>
  <si>
    <t>218235-25G</t>
  </si>
  <si>
    <t>14073-97-3</t>
  </si>
  <si>
    <t>n-Decyl acetate</t>
  </si>
  <si>
    <t>C232</t>
  </si>
  <si>
    <t>W236705-SAMPLE</t>
  </si>
  <si>
    <t>112-17-4</t>
  </si>
  <si>
    <r>
      <t>C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</si>
  <si>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Dimethyl anthranilate</t>
  </si>
  <si>
    <t>C233</t>
  </si>
  <si>
    <t>W271802-SAMPLE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</si>
  <si>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NO</t>
    </r>
    <r>
      <rPr>
        <vertAlign val="subscript"/>
        <sz val="10"/>
        <rFont val="Arial"/>
        <family val="2"/>
      </rPr>
      <t>2</t>
    </r>
  </si>
  <si>
    <t>trans-2-Undecenal</t>
  </si>
  <si>
    <t>C234 (2x)</t>
  </si>
  <si>
    <t>W342300-SAMPLE</t>
  </si>
  <si>
    <t>53448-07-0</t>
  </si>
  <si>
    <r>
      <t>C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</si>
  <si>
    <t>Neryl isobutyrate</t>
  </si>
  <si>
    <t>C235</t>
  </si>
  <si>
    <t>W277509-SAMPLE</t>
  </si>
  <si>
    <t>2345-24-6</t>
  </si>
  <si>
    <r>
      <t>C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2</t>
    </r>
  </si>
  <si>
    <t>cis-4-Decenal</t>
  </si>
  <si>
    <t>C236 (2x)</t>
  </si>
  <si>
    <t>W326402-SAMPLE</t>
  </si>
  <si>
    <t>21662-09-9</t>
  </si>
  <si>
    <t>Octyl formate</t>
  </si>
  <si>
    <t>C237</t>
  </si>
  <si>
    <t>W280909-SAMPLE</t>
  </si>
  <si>
    <t>112-32-3</t>
  </si>
  <si>
    <t>K238</t>
  </si>
  <si>
    <t>294810-100ML</t>
  </si>
  <si>
    <t xml:space="preserve">Ionone;  beta-Ionone </t>
  </si>
  <si>
    <t>C239</t>
  </si>
  <si>
    <t>29713-0050 </t>
  </si>
  <si>
    <t>14901-07-6?</t>
  </si>
  <si>
    <r>
      <t>C</t>
    </r>
    <r>
      <rPr>
        <vertAlign val="subscript"/>
        <sz val="10"/>
        <rFont val="Arial"/>
        <family val="2"/>
      </rPr>
      <t>13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O</t>
    </r>
  </si>
  <si>
    <t>2-Isopropyl-3-methoxypyrazine</t>
  </si>
  <si>
    <t>C240</t>
  </si>
  <si>
    <t>22231-0010 </t>
  </si>
  <si>
    <t>25773-40-4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</si>
  <si>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</si>
  <si>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2-sec-Butyl-3-methoxypyrazine</t>
  </si>
  <si>
    <t>C241</t>
  </si>
  <si>
    <t>31046-0010 </t>
  </si>
  <si>
    <t>24168-70-5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</si>
  <si>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</si>
  <si>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3-and 4-(4-Hydroxy-4-methyl-pencyl) cyclohexene-1-carboxaldehyde (Lyral)</t>
  </si>
  <si>
    <t>D242</t>
  </si>
  <si>
    <t>130066-44-3</t>
  </si>
  <si>
    <t>C13H22O2</t>
  </si>
  <si>
    <t>(-)-Menthone </t>
  </si>
  <si>
    <t>W266701</t>
  </si>
  <si>
    <t>cis-6-Nonenal</t>
  </si>
  <si>
    <t>D244</t>
  </si>
  <si>
    <t>W358002-SAMPLE</t>
  </si>
  <si>
    <t>THE0.05-1`</t>
  </si>
  <si>
    <t>2277-19-2</t>
  </si>
  <si>
    <t>beta-Damascone</t>
  </si>
  <si>
    <t>D245</t>
  </si>
  <si>
    <t>30395-1ML</t>
  </si>
  <si>
    <t>23726-91-2</t>
  </si>
  <si>
    <t>[Di]ethyl sulfide</t>
  </si>
  <si>
    <t>D246</t>
  </si>
  <si>
    <t>32530-10ML</t>
  </si>
  <si>
    <t>352-93-2</t>
  </si>
  <si>
    <t>Furfuryl mercaptan</t>
  </si>
  <si>
    <t>W249300-SAMPLE</t>
  </si>
  <si>
    <r>
      <t>THE0.015-1.2</t>
    </r>
    <r>
      <rPr>
        <sz val="10"/>
        <rFont val="Arial"/>
        <family val="2"/>
      </rPr>
      <t>, can't locate it</t>
    </r>
  </si>
  <si>
    <t>98-02-2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</si>
  <si>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OS</t>
    </r>
  </si>
  <si>
    <t>Ethyl 2-methylpentanoate</t>
  </si>
  <si>
    <t>C248</t>
  </si>
  <si>
    <t>W348805-SAMPLE</t>
  </si>
  <si>
    <t>39255-32-8</t>
  </si>
  <si>
    <t>2-Methoxy-3-(1-methylpropyl)pyrazine (Methoxymethylpropylpyrazine)</t>
  </si>
  <si>
    <t>W343307-SAMPLE</t>
  </si>
  <si>
    <t>phenyl acetate</t>
  </si>
  <si>
    <t>C250</t>
  </si>
  <si>
    <t>W395803</t>
  </si>
  <si>
    <t>122-79-2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</si>
  <si>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COOC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</si>
  <si>
    <t>1-Octanethiol</t>
  </si>
  <si>
    <t>K251</t>
  </si>
  <si>
    <t>471836-25ML</t>
  </si>
  <si>
    <t>111-88-6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</si>
  <si>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SH</t>
    </r>
  </si>
  <si>
    <t>1-Nonanethiol</t>
  </si>
  <si>
    <t>D252</t>
  </si>
  <si>
    <t>N31400-5G</t>
  </si>
  <si>
    <t>1455-21-6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</si>
  <si>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SH</t>
    </r>
  </si>
  <si>
    <t>Farnesene</t>
  </si>
  <si>
    <t>D253</t>
  </si>
  <si>
    <t>502-61-4</t>
  </si>
  <si>
    <r>
      <t>C</t>
    </r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24</t>
    </r>
  </si>
  <si>
    <t>e,b,Farnesene</t>
  </si>
  <si>
    <t>D254</t>
  </si>
  <si>
    <t>2,5-dihydro-2,4,5-trimethylthiazoline (TMT)</t>
  </si>
  <si>
    <t>density unknown (predicted as 1.1)</t>
  </si>
  <si>
    <t>60633-24-1</t>
  </si>
  <si>
    <t>C6H11NS</t>
  </si>
  <si>
    <t>trans-2-Methyl-2-butenal (2MB)</t>
  </si>
  <si>
    <t>D257</t>
  </si>
  <si>
    <t>497-03-0</t>
  </si>
  <si>
    <t>CH3CH=C(CH3)CHO</t>
  </si>
  <si>
    <t>(-)-menthol</t>
  </si>
  <si>
    <t>LVO</t>
  </si>
  <si>
    <t>from Leslie Vosshall</t>
  </si>
  <si>
    <t>(+)-menthol</t>
  </si>
  <si>
    <t>1-butanol</t>
  </si>
  <si>
    <t>Y260</t>
  </si>
  <si>
    <t>71-36-3</t>
  </si>
  <si>
    <t>C4H10O</t>
  </si>
  <si>
    <t>2-butanone</t>
  </si>
  <si>
    <t>2-decenal</t>
  </si>
  <si>
    <t>3913-71-1</t>
  </si>
  <si>
    <t>2-ethylfenchol</t>
  </si>
  <si>
    <t>18368-91-7</t>
  </si>
  <si>
    <t>2-methoxy-4-methylphenol</t>
  </si>
  <si>
    <t>93-51-6</t>
  </si>
  <si>
    <t>4-methylvaleric acid</t>
  </si>
  <si>
    <t>646-07-1</t>
  </si>
  <si>
    <t>ambrette</t>
  </si>
  <si>
    <t>8015-62-1</t>
  </si>
  <si>
    <t>androstenone</t>
  </si>
  <si>
    <t>anise</t>
  </si>
  <si>
    <t>8007-70-3</t>
  </si>
  <si>
    <t>banana</t>
  </si>
  <si>
    <t>bourgeonal</t>
  </si>
  <si>
    <t>18127-01-0</t>
  </si>
  <si>
    <t>butyl acetate</t>
  </si>
  <si>
    <t>123-86-4</t>
  </si>
  <si>
    <t>butyric acid</t>
  </si>
  <si>
    <t>caproic acid</t>
  </si>
  <si>
    <t>cedarwood</t>
  </si>
  <si>
    <t>68990-83-0</t>
  </si>
  <si>
    <t>cineole</t>
  </si>
  <si>
    <t>cinnamon</t>
  </si>
  <si>
    <t>8015-91-6</t>
  </si>
  <si>
    <t>cis-3-hexen-1-ol</t>
  </si>
  <si>
    <t>928-96-1</t>
  </si>
  <si>
    <t>citral</t>
  </si>
  <si>
    <t>citronella</t>
  </si>
  <si>
    <t>8000-29-1</t>
  </si>
  <si>
    <t>decyl aldehyde</t>
  </si>
  <si>
    <t>diacetyl</t>
  </si>
  <si>
    <t>D281</t>
  </si>
  <si>
    <t>431-03-8</t>
  </si>
  <si>
    <t>diallyl sulfide</t>
  </si>
  <si>
    <t>592-88-1</t>
  </si>
  <si>
    <t>diphenyl ether</t>
  </si>
  <si>
    <t>101-84-8</t>
  </si>
  <si>
    <t>ethyl vanillin</t>
  </si>
  <si>
    <t>ethylene brassylate</t>
  </si>
  <si>
    <t>105-95-3</t>
  </si>
  <si>
    <t>eugenol</t>
  </si>
  <si>
    <t>eugenol acetate</t>
  </si>
  <si>
    <t>93-28-7</t>
  </si>
  <si>
    <t>eugenol methyl ether</t>
  </si>
  <si>
    <t>fenchone</t>
  </si>
  <si>
    <t>fir</t>
  </si>
  <si>
    <t>galaxolide</t>
  </si>
  <si>
    <t>D291</t>
  </si>
  <si>
    <t>1222-05-5</t>
  </si>
  <si>
    <t>androstadienone</t>
  </si>
  <si>
    <t>4075-07-4</t>
    <phoneticPr fontId="0" type="noConversion"/>
  </si>
  <si>
    <t>geranyl acetate</t>
  </si>
  <si>
    <t>105-87-3</t>
  </si>
  <si>
    <t>guaiacol</t>
  </si>
  <si>
    <t>heptaldehyde</t>
  </si>
  <si>
    <t>heptyl acetate</t>
  </si>
  <si>
    <t>112-06-1</t>
  </si>
  <si>
    <t>hexyl butyrate</t>
  </si>
  <si>
    <t>2639-63-6</t>
  </si>
  <si>
    <t>isobornyl acetate</t>
    <phoneticPr fontId="0" type="noConversion"/>
  </si>
  <si>
    <t>isobutyraldehyde</t>
  </si>
  <si>
    <t>D299</t>
  </si>
  <si>
    <t>78-84-2</t>
  </si>
  <si>
    <r>
      <t>(CH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CHCHO</t>
    </r>
  </si>
  <si>
    <t>isobutyric acid</t>
  </si>
  <si>
    <t>79-31-2</t>
  </si>
  <si>
    <t>isoeugenol</t>
  </si>
  <si>
    <t>97-54-1</t>
  </si>
  <si>
    <t>isovaleric acid</t>
  </si>
  <si>
    <t>jasmine</t>
  </si>
  <si>
    <t>8022-96-6</t>
  </si>
  <si>
    <t>lime</t>
  </si>
  <si>
    <t>8008-26-2</t>
  </si>
  <si>
    <t>linalool</t>
  </si>
  <si>
    <t>methanethiol</t>
  </si>
  <si>
    <t>was 5188-07-8</t>
    <phoneticPr fontId="0" type="noConversion"/>
  </si>
  <si>
    <t>74-93-1</t>
    <phoneticPr fontId="0" type="noConversion"/>
  </si>
  <si>
    <t>methyl salicylate</t>
  </si>
  <si>
    <t>nonyl aldehyde</t>
  </si>
  <si>
    <t>nutmeg</t>
  </si>
  <si>
    <t>8008-45-5</t>
  </si>
  <si>
    <t>octyl acetate</t>
  </si>
  <si>
    <t>112-14-1</t>
  </si>
  <si>
    <t>octyl aldehyde</t>
  </si>
  <si>
    <t>orange</t>
  </si>
  <si>
    <t>8008-57-9</t>
  </si>
  <si>
    <t>pentadecalactone</t>
  </si>
  <si>
    <t>phenyl acetaldehyde</t>
  </si>
  <si>
    <t>122-78-1</t>
  </si>
  <si>
    <t>pyrazine</t>
  </si>
  <si>
    <t>C4H4N2</t>
  </si>
  <si>
    <t>r-carvone</t>
  </si>
  <si>
    <t>r-limonene</t>
  </si>
  <si>
    <t>5989-27-5</t>
  </si>
  <si>
    <t>sandalwood</t>
  </si>
  <si>
    <t>8006-87-9</t>
  </si>
  <si>
    <t>spearmint</t>
  </si>
  <si>
    <t>8008-79-5</t>
  </si>
  <si>
    <t>terpineol</t>
  </si>
  <si>
    <t>98-55-5</t>
  </si>
  <si>
    <t>terpinyl acetate</t>
  </si>
  <si>
    <t>80-26-2</t>
  </si>
  <si>
    <t>undecanal</t>
  </si>
  <si>
    <t>vanillin</t>
  </si>
  <si>
    <t>Bourgeonal (100mM)</t>
  </si>
  <si>
    <t>helional</t>
  </si>
  <si>
    <t>K325</t>
  </si>
  <si>
    <t>1205-17-0</t>
  </si>
  <si>
    <t>C11H12O3</t>
  </si>
  <si>
    <t>2-propylthietane (2-PT)</t>
  </si>
  <si>
    <t>70678-49-8</t>
  </si>
  <si>
    <t>1,9-nonanediol</t>
  </si>
  <si>
    <t>P327</t>
  </si>
  <si>
    <t>3937-56-2</t>
  </si>
  <si>
    <t>C9H20O2</t>
  </si>
  <si>
    <t>octanedioic acid (suberic acid)</t>
  </si>
  <si>
    <t>P328</t>
  </si>
  <si>
    <t>505-48-6</t>
  </si>
  <si>
    <t>C8H14O4</t>
  </si>
  <si>
    <t>decanedioic acid (sebacic acid)</t>
  </si>
  <si>
    <t>P329</t>
  </si>
  <si>
    <t>111-20-6</t>
  </si>
  <si>
    <t>undecanedioic acid</t>
  </si>
  <si>
    <t>P330</t>
  </si>
  <si>
    <t>1852-04-6</t>
  </si>
  <si>
    <t>C11H20O4</t>
  </si>
  <si>
    <t>Acetophenone-d8</t>
  </si>
  <si>
    <t>19547-00-3</t>
  </si>
  <si>
    <t>D332 + K206</t>
  </si>
  <si>
    <t>2 bottles</t>
  </si>
  <si>
    <t>1,3,5(10), 16-Estratetraen-3-ol</t>
  </si>
  <si>
    <t>P333</t>
  </si>
  <si>
    <t>0.0026837g/100 uL--100 mM solution</t>
  </si>
  <si>
    <t>C18H22O</t>
  </si>
  <si>
    <t xml:space="preserve">2-Methylbutyric acid </t>
  </si>
  <si>
    <t>D334</t>
  </si>
  <si>
    <t>116-53-0</t>
  </si>
  <si>
    <t>Cyclobutanecarboxylic acid</t>
  </si>
  <si>
    <t>D335</t>
  </si>
  <si>
    <t>3721-95-7</t>
  </si>
  <si>
    <t>Isopentylamine (1-Amino-3-methylbutane, Isoamylamine)</t>
  </si>
  <si>
    <t>D336</t>
  </si>
  <si>
    <t xml:space="preserve">Quinoline (1-Benzazine;  2,3-Benzopyridine) </t>
  </si>
  <si>
    <t>L337</t>
  </si>
  <si>
    <t>91-22-5</t>
  </si>
  <si>
    <r>
      <t>C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N</t>
    </r>
  </si>
  <si>
    <t>Pentyl propionate (Amyl propionate)</t>
  </si>
  <si>
    <t>D338</t>
  </si>
  <si>
    <t>624-54-4</t>
  </si>
  <si>
    <t>Ethyl decanoate (Ethyl caprate)</t>
  </si>
  <si>
    <t>D339</t>
  </si>
  <si>
    <t>Can't dissolve by DMSO - use EtOH</t>
  </si>
  <si>
    <t>110-38-3</t>
  </si>
  <si>
    <t>L340</t>
  </si>
  <si>
    <t>100-66-3</t>
  </si>
  <si>
    <t xml:space="preserve">2,3-Diethylpyrazine </t>
  </si>
  <si>
    <t>D341</t>
  </si>
  <si>
    <t>15707-24-1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</si>
  <si>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</si>
  <si>
    <t>1-Nonanethiol </t>
  </si>
  <si>
    <t>D342</t>
  </si>
  <si>
    <t>Geranyllinalool</t>
  </si>
  <si>
    <t>D343</t>
  </si>
  <si>
    <t>1113-21-9</t>
  </si>
  <si>
    <t>C20H34O</t>
  </si>
  <si>
    <t>hexyl octanoate</t>
  </si>
  <si>
    <t>D344</t>
  </si>
  <si>
    <t>W257508</t>
  </si>
  <si>
    <t>1117-55-1</t>
  </si>
  <si>
    <t>C14H28O2</t>
  </si>
  <si>
    <t>D345 + D211</t>
  </si>
  <si>
    <t>D346 + C208</t>
  </si>
  <si>
    <t>D347 + C209</t>
  </si>
  <si>
    <t>L348</t>
  </si>
  <si>
    <t>D349</t>
  </si>
  <si>
    <t>Octyl octanoate</t>
  </si>
  <si>
    <t>D350</t>
  </si>
  <si>
    <t>W281107</t>
  </si>
  <si>
    <t>2306-88-9</t>
  </si>
  <si>
    <t>Phenethyl octanoate</t>
  </si>
  <si>
    <t>D351</t>
  </si>
  <si>
    <t>W322202</t>
  </si>
  <si>
    <t xml:space="preserve">5457-70-5 </t>
  </si>
  <si>
    <t>Methyl benzoate</t>
  </si>
  <si>
    <t>D352</t>
  </si>
  <si>
    <t>M29908</t>
  </si>
  <si>
    <t>93-58-3</t>
  </si>
  <si>
    <t>D353</t>
  </si>
  <si>
    <t>2,4-Dinitrotoluene</t>
  </si>
  <si>
    <t>R354</t>
  </si>
  <si>
    <t>was listed 216, along with another odor</t>
  </si>
  <si>
    <t>121-14-2</t>
  </si>
  <si>
    <t>lilial (was 227?, need to renumber)</t>
  </si>
  <si>
    <t>80-54-6</t>
  </si>
  <si>
    <t>lyral (was 250, renumber)</t>
  </si>
  <si>
    <t>D356</t>
  </si>
  <si>
    <t>31906-04-4</t>
  </si>
  <si>
    <t>5-Norbornene-2-carboxylic acid</t>
  </si>
  <si>
    <t>E357</t>
  </si>
  <si>
    <t>ChemCom best ligand for OR51E1</t>
  </si>
  <si>
    <t>124-74-1</t>
  </si>
  <si>
    <t>C8H10O2</t>
  </si>
  <si>
    <t>Hexachloroethane</t>
    <phoneticPr fontId="0" type="noConversion"/>
  </si>
  <si>
    <t>P358</t>
  </si>
  <si>
    <t>alpha-methyl-trans-cinnamaldehyde</t>
    <phoneticPr fontId="0" type="noConversion"/>
  </si>
  <si>
    <t>E359 2x</t>
  </si>
  <si>
    <t>cyclooctane</t>
    <phoneticPr fontId="0" type="noConversion"/>
  </si>
  <si>
    <t>L360</t>
  </si>
  <si>
    <t>Ethanol</t>
    <phoneticPr fontId="0" type="noConversion"/>
  </si>
  <si>
    <t>flammable</t>
    <phoneticPr fontId="0" type="noConversion"/>
  </si>
  <si>
    <t>64-17-5</t>
    <phoneticPr fontId="0" type="noConversion"/>
  </si>
  <si>
    <t>Musk ketone</t>
    <phoneticPr fontId="0" type="noConversion"/>
  </si>
  <si>
    <t>E362</t>
  </si>
  <si>
    <t>powder</t>
    <phoneticPr fontId="0" type="noConversion"/>
  </si>
  <si>
    <t>W522902</t>
    <phoneticPr fontId="0" type="noConversion"/>
  </si>
  <si>
    <t>81-14-1</t>
    <phoneticPr fontId="0" type="noConversion"/>
  </si>
  <si>
    <t>Isoamyl octanoate</t>
    <phoneticPr fontId="0" type="noConversion"/>
  </si>
  <si>
    <t>E363</t>
  </si>
  <si>
    <t>W20800</t>
    <phoneticPr fontId="0" type="noConversion"/>
  </si>
  <si>
    <t>1,1-Dimethoxyoctane</t>
    <phoneticPr fontId="0" type="noConversion"/>
  </si>
  <si>
    <t>E364</t>
  </si>
  <si>
    <t>54,720-4</t>
    <phoneticPr fontId="0" type="noConversion"/>
  </si>
  <si>
    <t>10022-28-3</t>
    <phoneticPr fontId="0" type="noConversion"/>
  </si>
  <si>
    <t>3-Phenyl propyl propionate</t>
    <phoneticPr fontId="0" type="noConversion"/>
  </si>
  <si>
    <t>E365</t>
  </si>
  <si>
    <t>W289701</t>
    <phoneticPr fontId="0" type="noConversion"/>
  </si>
  <si>
    <t>Methyl sulfone</t>
    <phoneticPr fontId="0" type="noConversion"/>
  </si>
  <si>
    <t>E366</t>
  </si>
  <si>
    <t>M81705</t>
    <phoneticPr fontId="0" type="noConversion"/>
  </si>
  <si>
    <t>2-ethoxythiazole</t>
    <phoneticPr fontId="0" type="noConversion"/>
  </si>
  <si>
    <t>E367</t>
  </si>
  <si>
    <t>Amyl laurate (Nootkatone)</t>
  </si>
  <si>
    <t>P368</t>
  </si>
  <si>
    <t>4674-50-4</t>
    <phoneticPr fontId="0" type="noConversion"/>
  </si>
  <si>
    <t>laevo-arabinose</t>
    <phoneticPr fontId="0" type="noConversion"/>
  </si>
  <si>
    <t>R369</t>
  </si>
  <si>
    <t>5328-37-0</t>
    <phoneticPr fontId="0" type="noConversion"/>
  </si>
  <si>
    <t>dimethyl sulfide</t>
    <phoneticPr fontId="0" type="noConversion"/>
  </si>
  <si>
    <t>E370</t>
  </si>
  <si>
    <t>75-18-3</t>
    <phoneticPr fontId="0" type="noConversion"/>
  </si>
  <si>
    <t>Damascenone-15751</t>
  </si>
  <si>
    <t>Tupperware inside 6</t>
    <phoneticPr fontId="0" type="noConversion"/>
  </si>
  <si>
    <t>23726-93-4</t>
  </si>
  <si>
    <t>4-Methoxy-2-Methyl-2-Butanethiol 98%-17718</t>
  </si>
  <si>
    <t>94087-83-9</t>
    <phoneticPr fontId="0" type="noConversion"/>
  </si>
  <si>
    <t>4,5 Dimethyl 3 Hydroxy 2,5 Dihydrofuran 2 one 98% -16475</t>
    <phoneticPr fontId="0" type="noConversion"/>
  </si>
  <si>
    <t>28664-35-9</t>
    <phoneticPr fontId="0" type="noConversion"/>
  </si>
  <si>
    <t>5-Ethyl-3-Hydroxy-Methyl-2(5H) Furanone-15937</t>
    <phoneticPr fontId="0" type="noConversion"/>
  </si>
  <si>
    <t>698-10-2</t>
  </si>
  <si>
    <t>1-p-Menthene 8 Thiol (grapefruit mercaptan) -17924</t>
  </si>
  <si>
    <t>71159-90-5</t>
  </si>
  <si>
    <t>2- Methyl - 3 Furanthiol - 15629</t>
  </si>
  <si>
    <t>28588-74-1</t>
  </si>
  <si>
    <t>3-[5,5,6-Trimethylbicyclo(2.2.1)hept-2-yl]cylohexan-1-ol</t>
    <phoneticPr fontId="0" type="noConversion"/>
  </si>
  <si>
    <t>E377</t>
  </si>
  <si>
    <t>Sandela</t>
    <phoneticPr fontId="0" type="noConversion"/>
  </si>
  <si>
    <t>3407-42-9</t>
    <phoneticPr fontId="0" type="noConversion"/>
  </si>
  <si>
    <t>(3aR)-(+)-Sclareolide 97%</t>
    <phoneticPr fontId="0" type="noConversion"/>
  </si>
  <si>
    <t>Q378</t>
  </si>
  <si>
    <t>purchased on 9/3/10</t>
    <phoneticPr fontId="0" type="noConversion"/>
  </si>
  <si>
    <t>C16H26O2</t>
    <phoneticPr fontId="0" type="noConversion"/>
  </si>
  <si>
    <t>2-Mercaptopyrimidine</t>
    <phoneticPr fontId="0" type="noConversion"/>
  </si>
  <si>
    <t>R379</t>
  </si>
  <si>
    <t>1450-85-7</t>
    <phoneticPr fontId="0" type="noConversion"/>
  </si>
  <si>
    <t>2-mercaptopyridine N-oxide</t>
    <phoneticPr fontId="0" type="noConversion"/>
  </si>
  <si>
    <t>Q380</t>
  </si>
  <si>
    <t>note conflict with (+)-Menthone</t>
    <phoneticPr fontId="0" type="noConversion"/>
  </si>
  <si>
    <t>C5H5NOS</t>
    <phoneticPr fontId="0" type="noConversion"/>
  </si>
  <si>
    <t>2-Thiophenethiol</t>
    <phoneticPr fontId="0" type="noConversion"/>
  </si>
  <si>
    <t>E381</t>
  </si>
  <si>
    <t>7774-74-5</t>
    <phoneticPr fontId="0" type="noConversion"/>
  </si>
  <si>
    <t>C4H4S2</t>
    <phoneticPr fontId="0" type="noConversion"/>
  </si>
  <si>
    <t>2-Mercaptopyridine</t>
    <phoneticPr fontId="0" type="noConversion"/>
  </si>
  <si>
    <t>P382</t>
  </si>
  <si>
    <t>2637-34-5</t>
    <phoneticPr fontId="0" type="noConversion"/>
  </si>
  <si>
    <t>C5H5NS</t>
    <phoneticPr fontId="0" type="noConversion"/>
  </si>
  <si>
    <t>Thioacetic acid</t>
    <phoneticPr fontId="0" type="noConversion"/>
  </si>
  <si>
    <t>E383</t>
  </si>
  <si>
    <t>Thioessigsaure</t>
    <phoneticPr fontId="0" type="noConversion"/>
  </si>
  <si>
    <t>4-Mercaptopyridine</t>
    <phoneticPr fontId="0" type="noConversion"/>
  </si>
  <si>
    <t>Q384</t>
  </si>
  <si>
    <t>4556-23-4</t>
    <phoneticPr fontId="0" type="noConversion"/>
  </si>
  <si>
    <t>Dimethyl trithiocarbonate</t>
    <phoneticPr fontId="0" type="noConversion"/>
  </si>
  <si>
    <t>E385</t>
  </si>
  <si>
    <t>2314-48-9</t>
    <phoneticPr fontId="0" type="noConversion"/>
  </si>
  <si>
    <t>C3H6S3</t>
    <phoneticPr fontId="0" type="noConversion"/>
  </si>
  <si>
    <t>2-Mercaptoimidazole</t>
    <phoneticPr fontId="0" type="noConversion"/>
  </si>
  <si>
    <t>Q386</t>
  </si>
  <si>
    <t>872-35-5</t>
    <phoneticPr fontId="0" type="noConversion"/>
  </si>
  <si>
    <t>C3H4N2S</t>
    <phoneticPr fontId="0" type="noConversion"/>
  </si>
  <si>
    <t>Methyl octanoate</t>
    <phoneticPr fontId="0" type="noConversion"/>
  </si>
  <si>
    <t>E387</t>
  </si>
  <si>
    <t>111-11-5</t>
    <phoneticPr fontId="0" type="noConversion"/>
  </si>
  <si>
    <t>Amyl butyrate</t>
    <phoneticPr fontId="0" type="noConversion"/>
  </si>
  <si>
    <t>E388</t>
  </si>
  <si>
    <t>1-Formylpiperidine, 99%</t>
  </si>
  <si>
    <t>K389</t>
  </si>
  <si>
    <t>2591-86-8</t>
    <phoneticPr fontId="0" type="noConversion"/>
  </si>
  <si>
    <t>C6H11NO</t>
  </si>
  <si>
    <t>Methyl Isoeugenol</t>
  </si>
  <si>
    <t>D390</t>
  </si>
  <si>
    <t>93-16-3</t>
  </si>
  <si>
    <t>3-methyl-2-hexenoic acid</t>
    <phoneticPr fontId="0" type="noConversion"/>
  </si>
  <si>
    <t>only in -20</t>
    <phoneticPr fontId="0" type="noConversion"/>
  </si>
  <si>
    <t>3M2H</t>
    <phoneticPr fontId="0" type="noConversion"/>
  </si>
  <si>
    <t>from George Preti</t>
    <phoneticPr fontId="0" type="noConversion"/>
  </si>
  <si>
    <t>35205-70-0</t>
  </si>
  <si>
    <t>Isopropyl tiglate</t>
    <phoneticPr fontId="0" type="noConversion"/>
  </si>
  <si>
    <t>E392</t>
  </si>
  <si>
    <t>Butyl anthranilate</t>
    <phoneticPr fontId="0" type="noConversion"/>
  </si>
  <si>
    <t>E393</t>
  </si>
  <si>
    <t>trans-Aconitic acid</t>
    <phoneticPr fontId="0" type="noConversion"/>
  </si>
  <si>
    <t>R374</t>
  </si>
  <si>
    <t>4023-65-8</t>
    <phoneticPr fontId="0" type="noConversion"/>
  </si>
  <si>
    <t>(-)-alpha-gurjunene</t>
    <phoneticPr fontId="0" type="noConversion"/>
  </si>
  <si>
    <t>E395</t>
  </si>
  <si>
    <t>keep in cold room</t>
    <phoneticPr fontId="0" type="noConversion"/>
  </si>
  <si>
    <t>489-40-7</t>
    <phoneticPr fontId="0" type="noConversion"/>
  </si>
  <si>
    <t>2,3 Dimethylpyrazine</t>
  </si>
  <si>
    <t>C397</t>
  </si>
  <si>
    <t>5910-89-4</t>
  </si>
  <si>
    <r>
      <t>C</t>
    </r>
    <r>
      <rPr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Arial"/>
        <family val="2"/>
      </rPr>
      <t>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</si>
  <si>
    <t>Umbelliferone</t>
  </si>
  <si>
    <t>E397</t>
  </si>
  <si>
    <t>7-hydroxycoumarin</t>
  </si>
  <si>
    <t>93-35-6</t>
  </si>
  <si>
    <t>C9H6O3</t>
  </si>
  <si>
    <t>Menthalactone</t>
  </si>
  <si>
    <t>E398</t>
  </si>
  <si>
    <t xml:space="preserve">13341-72-5 </t>
  </si>
  <si>
    <t>C10H14O2</t>
  </si>
  <si>
    <t>2-Hydroxyacetophenone</t>
  </si>
  <si>
    <t>L399</t>
  </si>
  <si>
    <t>118-93-4</t>
  </si>
  <si>
    <t>HOC6H4COCH3</t>
  </si>
  <si>
    <t>Methyl-anthranilate</t>
  </si>
  <si>
    <t>E400</t>
  </si>
  <si>
    <t xml:space="preserve">134-20-3 </t>
  </si>
  <si>
    <t xml:space="preserve">2-(H2N)C6H4CO2CH3 </t>
  </si>
  <si>
    <t>(+)-Menthofuran</t>
  </si>
  <si>
    <t>E401</t>
  </si>
  <si>
    <t>keep in cold room</t>
  </si>
  <si>
    <t>17957-94-7</t>
  </si>
  <si>
    <t xml:space="preserve">C10H14O </t>
  </si>
  <si>
    <t>3-Hydroxycoumarin</t>
    <phoneticPr fontId="0" type="noConversion"/>
  </si>
  <si>
    <t>Q402</t>
  </si>
  <si>
    <t>Exaltone (Cyclopentadecanone)</t>
  </si>
  <si>
    <t>Q403</t>
  </si>
  <si>
    <t>502-72-7</t>
  </si>
  <si>
    <t> 224.38</t>
  </si>
  <si>
    <r>
      <t>C</t>
    </r>
    <r>
      <rPr>
        <b/>
        <vertAlign val="subscript"/>
        <sz val="8"/>
        <rFont val="Arial"/>
        <family val="2"/>
      </rPr>
      <t>15</t>
    </r>
    <r>
      <rPr>
        <b/>
        <sz val="8"/>
        <rFont val="Arial"/>
        <family val="2"/>
      </rPr>
      <t>H</t>
    </r>
    <r>
      <rPr>
        <b/>
        <vertAlign val="subscript"/>
        <sz val="8"/>
        <rFont val="Arial"/>
        <family val="2"/>
      </rPr>
      <t>28</t>
    </r>
    <r>
      <rPr>
        <b/>
        <sz val="8"/>
        <rFont val="Arial"/>
        <family val="2"/>
      </rPr>
      <t>(=O)</t>
    </r>
  </si>
  <si>
    <t>Tonalid (6-Acetyl-1,1,2,4,4,7- hexamethyltetralin)</t>
  </si>
  <si>
    <t>Q404</t>
  </si>
  <si>
    <t>21145-77-7</t>
  </si>
  <si>
    <r>
      <t>C</t>
    </r>
    <r>
      <rPr>
        <b/>
        <vertAlign val="subscript"/>
        <sz val="8"/>
        <rFont val="Arial"/>
        <family val="2"/>
      </rPr>
      <t>18</t>
    </r>
    <r>
      <rPr>
        <b/>
        <sz val="8"/>
        <rFont val="Arial"/>
        <family val="2"/>
      </rPr>
      <t>H</t>
    </r>
    <r>
      <rPr>
        <b/>
        <vertAlign val="subscript"/>
        <sz val="8"/>
        <rFont val="Arial"/>
        <family val="2"/>
      </rPr>
      <t>26</t>
    </r>
    <r>
      <rPr>
        <b/>
        <sz val="8"/>
        <rFont val="Arial"/>
        <family val="2"/>
      </rPr>
      <t>O</t>
    </r>
  </si>
  <si>
    <t>Ethyl tiglate</t>
  </si>
  <si>
    <t>E405</t>
  </si>
  <si>
    <t>Muscone</t>
  </si>
  <si>
    <t>6 or -20</t>
  </si>
  <si>
    <t>541-91-3</t>
  </si>
  <si>
    <t>Trimethylamine</t>
  </si>
  <si>
    <t>Y407</t>
  </si>
  <si>
    <t>75-50-3</t>
  </si>
  <si>
    <t>trans-2-Decenal</t>
  </si>
  <si>
    <t>E408</t>
  </si>
  <si>
    <t>box 6</t>
  </si>
  <si>
    <t>was 396</t>
  </si>
  <si>
    <t>2-methyl-2-thiazoline</t>
  </si>
  <si>
    <t>E409</t>
  </si>
  <si>
    <t>2M2T, 2MT</t>
  </si>
  <si>
    <t>2346-00-1</t>
  </si>
  <si>
    <t>C4H7NS</t>
  </si>
  <si>
    <t>i410</t>
  </si>
  <si>
    <t>2,5-Dimethylpyrazine</t>
  </si>
  <si>
    <t>D411</t>
  </si>
  <si>
    <t>123-32-0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</si>
  <si>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N</t>
    </r>
    <r>
      <rPr>
        <vertAlign val="subscript"/>
        <sz val="10"/>
        <rFont val="Arial"/>
        <family val="2"/>
      </rPr>
      <t>2</t>
    </r>
  </si>
  <si>
    <t>3-Methyl-1-butanethiol</t>
  </si>
  <si>
    <t>D412</t>
  </si>
  <si>
    <t>541-31-1</t>
  </si>
  <si>
    <t>C5H12S</t>
  </si>
  <si>
    <t>1,3-Dinitrobenzene</t>
  </si>
  <si>
    <t>P413</t>
  </si>
  <si>
    <t>99-65-0</t>
  </si>
  <si>
    <t>C6H4N2O4</t>
  </si>
  <si>
    <t>b-Estradiol</t>
  </si>
  <si>
    <t>P414</t>
  </si>
  <si>
    <t>50-28-2</t>
  </si>
  <si>
    <t>C18H24O2</t>
  </si>
  <si>
    <t>potassium  chlorate</t>
  </si>
  <si>
    <t>P415</t>
  </si>
  <si>
    <t>con not dissolve by DMSO</t>
  </si>
  <si>
    <t>3811-04-9</t>
  </si>
  <si>
    <t>5-alpha-androst-16-en-3alpha-ol (androstenol)</t>
  </si>
  <si>
    <t>P416</t>
  </si>
  <si>
    <t>dissolved by EtOH</t>
  </si>
  <si>
    <t>1153-51-1</t>
  </si>
  <si>
    <r>
      <t>C</t>
    </r>
    <r>
      <rPr>
        <vertAlign val="subscript"/>
        <sz val="10"/>
        <rFont val="Arial"/>
        <family val="2"/>
      </rPr>
      <t>19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30</t>
    </r>
    <r>
      <rPr>
        <sz val="10"/>
        <rFont val="Arial"/>
        <family val="2"/>
      </rPr>
      <t>O</t>
    </r>
  </si>
  <si>
    <t>2,4,6-Trinitrotoluene (4.4mM) (TNT)</t>
  </si>
  <si>
    <t>Q417</t>
  </si>
  <si>
    <t>dissolved by Acetonirile,anhydrous</t>
  </si>
  <si>
    <t>potassium nitrate</t>
  </si>
  <si>
    <t>Y418</t>
  </si>
  <si>
    <t>7757-79-1</t>
  </si>
  <si>
    <t>KNO3</t>
  </si>
  <si>
    <t>Ammonium nitrate, minimum 99.0%</t>
  </si>
  <si>
    <t>Y419</t>
  </si>
  <si>
    <t>6484-52-2</t>
  </si>
  <si>
    <t>Coumarin-5,6,7,8-d4</t>
  </si>
  <si>
    <t>E420</t>
  </si>
  <si>
    <t>185056-83-1</t>
  </si>
  <si>
    <r>
      <t>C</t>
    </r>
    <r>
      <rPr>
        <vertAlign val="subscript"/>
        <sz val="10"/>
        <color indexed="8"/>
        <rFont val="Arial"/>
        <family val="2"/>
      </rPr>
      <t>9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D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2</t>
    </r>
  </si>
  <si>
    <t>Benzaldehyde-d6</t>
  </si>
  <si>
    <t>E421</t>
  </si>
  <si>
    <t>17901-93-8</t>
  </si>
  <si>
    <r>
      <t>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D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CDO</t>
    </r>
  </si>
  <si>
    <t>2,4-Dimethylthiazole</t>
  </si>
  <si>
    <t>E422</t>
  </si>
  <si>
    <t xml:space="preserve">13623-11-5  </t>
  </si>
  <si>
    <r>
      <t>C</t>
    </r>
    <r>
      <rPr>
        <vertAlign val="sub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9</t>
    </r>
    <r>
      <rPr>
        <sz val="10"/>
        <color indexed="8"/>
        <rFont val="Arial"/>
        <family val="2"/>
      </rPr>
      <t>NS</t>
    </r>
  </si>
  <si>
    <t>2,4,5-Trimethylthiazole</t>
  </si>
  <si>
    <t>L423</t>
  </si>
  <si>
    <t>nTMT</t>
  </si>
  <si>
    <t>541-58-2</t>
  </si>
  <si>
    <r>
      <t>C</t>
    </r>
    <r>
      <rPr>
        <b/>
        <vertAlign val="subscript"/>
        <sz val="10"/>
        <color indexed="23"/>
        <rFont val="Arial"/>
        <family val="2"/>
      </rPr>
      <t>5</t>
    </r>
    <r>
      <rPr>
        <b/>
        <sz val="11"/>
        <color indexed="23"/>
        <rFont val="Arial"/>
        <family val="2"/>
      </rPr>
      <t>H</t>
    </r>
    <r>
      <rPr>
        <b/>
        <vertAlign val="subscript"/>
        <sz val="10"/>
        <color indexed="23"/>
        <rFont val="Arial"/>
        <family val="2"/>
      </rPr>
      <t>7</t>
    </r>
    <r>
      <rPr>
        <b/>
        <sz val="11"/>
        <color indexed="23"/>
        <rFont val="Arial"/>
        <family val="2"/>
      </rPr>
      <t>NS</t>
    </r>
  </si>
  <si>
    <t>Octanal-d16</t>
  </si>
  <si>
    <t>E424</t>
  </si>
  <si>
    <t>1219794-66-7</t>
  </si>
  <si>
    <r>
      <t>C</t>
    </r>
    <r>
      <rPr>
        <vertAlign val="subscript"/>
        <sz val="10"/>
        <color indexed="63"/>
        <rFont val="Verdana"/>
        <family val="2"/>
      </rPr>
      <t>8</t>
    </r>
    <r>
      <rPr>
        <sz val="12"/>
        <color indexed="63"/>
        <rFont val="Verdana"/>
        <family val="2"/>
      </rPr>
      <t>D</t>
    </r>
    <r>
      <rPr>
        <vertAlign val="subscript"/>
        <sz val="10"/>
        <color indexed="63"/>
        <rFont val="Verdana"/>
        <family val="2"/>
      </rPr>
      <t>16</t>
    </r>
    <r>
      <rPr>
        <sz val="12"/>
        <color indexed="63"/>
        <rFont val="Verdana"/>
        <family val="2"/>
      </rPr>
      <t>O</t>
    </r>
  </si>
  <si>
    <t>2-methyl-2-butanol</t>
  </si>
  <si>
    <t>L425</t>
  </si>
  <si>
    <t>4-Methylacetophenone</t>
  </si>
  <si>
    <t>Y426</t>
  </si>
  <si>
    <t>122-00-9</t>
  </si>
  <si>
    <t>C9H10O</t>
  </si>
  <si>
    <t>Propiophenone</t>
  </si>
  <si>
    <t>K427</t>
  </si>
  <si>
    <t>93-55-0</t>
  </si>
  <si>
    <t>B-Caryophyllene</t>
  </si>
  <si>
    <t>E428</t>
  </si>
  <si>
    <t>87-44-5</t>
  </si>
  <si>
    <r>
      <t>C</t>
    </r>
    <r>
      <rPr>
        <b/>
        <vertAlign val="subscript"/>
        <sz val="10"/>
        <color indexed="23"/>
        <rFont val="Arial"/>
        <family val="2"/>
      </rPr>
      <t>15</t>
    </r>
    <r>
      <rPr>
        <b/>
        <sz val="11"/>
        <color indexed="23"/>
        <rFont val="Arial"/>
        <family val="2"/>
      </rPr>
      <t>H</t>
    </r>
    <r>
      <rPr>
        <b/>
        <vertAlign val="subscript"/>
        <sz val="10"/>
        <color indexed="23"/>
        <rFont val="Arial"/>
        <family val="2"/>
      </rPr>
      <t>24</t>
    </r>
  </si>
  <si>
    <t>D429</t>
  </si>
  <si>
    <t>3-Methyl-1-1-cyclopentadecanone</t>
  </si>
  <si>
    <t>C16H30O</t>
  </si>
  <si>
    <t>Galaxolide</t>
  </si>
  <si>
    <t>M430</t>
  </si>
  <si>
    <t>for Tim</t>
  </si>
  <si>
    <t xml:space="preserve">Perfumer's </t>
  </si>
  <si>
    <t>2-Phenethylamine</t>
  </si>
  <si>
    <t>M431</t>
  </si>
  <si>
    <t>64-04-0</t>
  </si>
  <si>
    <t>Acetic acid</t>
  </si>
  <si>
    <t>M432</t>
  </si>
  <si>
    <t>64-19-7</t>
  </si>
  <si>
    <t>C2H4O2</t>
  </si>
  <si>
    <t>trans-2-tridecenal</t>
  </si>
  <si>
    <t>M433</t>
  </si>
  <si>
    <t>7774-82-5</t>
  </si>
  <si>
    <t>C13H24O</t>
  </si>
  <si>
    <t>1-hexanol</t>
  </si>
  <si>
    <t>M434</t>
  </si>
  <si>
    <t>C6H14O</t>
  </si>
  <si>
    <t>ethyl 3-methyl-3-phenylglycidate</t>
  </si>
  <si>
    <t>M435</t>
  </si>
  <si>
    <t>strawberry aldehyde</t>
  </si>
  <si>
    <t>77-83-8</t>
  </si>
  <si>
    <t>C12H14O3</t>
  </si>
  <si>
    <t>M436</t>
  </si>
  <si>
    <t>C10H18O</t>
  </si>
  <si>
    <t>ethyl butyrate</t>
  </si>
  <si>
    <t>M437</t>
  </si>
  <si>
    <t>C6H12O2</t>
  </si>
  <si>
    <t>ethyl hexanoate</t>
  </si>
  <si>
    <t>M438</t>
  </si>
  <si>
    <t>123-66-0</t>
  </si>
  <si>
    <t>C8H16O2</t>
  </si>
  <si>
    <t>4-hydroxy-2,5-dimethyl-3(2H)-furanone</t>
  </si>
  <si>
    <t>M439</t>
  </si>
  <si>
    <t>furaneol</t>
  </si>
  <si>
    <t>3658-77-3</t>
  </si>
  <si>
    <t>C6H8O3</t>
  </si>
  <si>
    <t>trans-2-hexen-1-ol</t>
  </si>
  <si>
    <t>M440</t>
  </si>
  <si>
    <t>928-95-0</t>
  </si>
  <si>
    <t>C6H17O</t>
  </si>
  <si>
    <t>decanal</t>
  </si>
  <si>
    <t>M441</t>
  </si>
  <si>
    <t>C10H20O</t>
  </si>
  <si>
    <t>M442</t>
  </si>
  <si>
    <t>C15H26O4</t>
  </si>
  <si>
    <t>Acetoin</t>
  </si>
  <si>
    <t>M443</t>
  </si>
  <si>
    <t>513-86-0</t>
  </si>
  <si>
    <t>C4H8O2</t>
  </si>
  <si>
    <t>propionaldehyde</t>
  </si>
  <si>
    <t>M444</t>
  </si>
  <si>
    <t>C3h6O</t>
  </si>
  <si>
    <t>cis-3-hexenyl acetate</t>
  </si>
  <si>
    <t>M445</t>
  </si>
  <si>
    <t>3681-71-8</t>
  </si>
  <si>
    <t>C8H14O2</t>
  </si>
  <si>
    <t>M446</t>
  </si>
  <si>
    <t>C6H12O</t>
  </si>
  <si>
    <t>M447</t>
  </si>
  <si>
    <t>C11H12O2</t>
  </si>
  <si>
    <t>sandalore</t>
  </si>
  <si>
    <t>M448</t>
  </si>
  <si>
    <t>65113-99-7</t>
  </si>
  <si>
    <t>C14H26O</t>
  </si>
  <si>
    <t>Tridecanal</t>
  </si>
  <si>
    <t>M449</t>
  </si>
  <si>
    <t>10486-19-8</t>
  </si>
  <si>
    <t>C13H28O</t>
  </si>
  <si>
    <t>Indole</t>
  </si>
  <si>
    <t>M450</t>
  </si>
  <si>
    <t>120-72-9</t>
  </si>
  <si>
    <t>C9H7N</t>
  </si>
  <si>
    <t>para-cresol</t>
  </si>
  <si>
    <t>M451</t>
  </si>
  <si>
    <t>106-44-5</t>
  </si>
  <si>
    <t>C7H10O</t>
  </si>
  <si>
    <t>4-methylanisole</t>
  </si>
  <si>
    <t>M452</t>
  </si>
  <si>
    <t>104-93-8</t>
  </si>
  <si>
    <t>C8H10O</t>
  </si>
  <si>
    <t>hexyl acetate</t>
  </si>
  <si>
    <t>M453</t>
  </si>
  <si>
    <t>C10H20O2</t>
  </si>
  <si>
    <t>M454</t>
  </si>
  <si>
    <t>C4H9O2</t>
  </si>
  <si>
    <t>Whiskey lactone</t>
  </si>
  <si>
    <t>M455</t>
  </si>
  <si>
    <t>39212-23-2</t>
  </si>
  <si>
    <t>C9H10O2</t>
  </si>
  <si>
    <t>M456</t>
  </si>
  <si>
    <t>M457</t>
  </si>
  <si>
    <t>N458</t>
  </si>
  <si>
    <t>L-Menthol</t>
  </si>
  <si>
    <t>N459</t>
  </si>
  <si>
    <t>(1S,2R,5S)-(+)-Menthol</t>
  </si>
  <si>
    <t>N460</t>
  </si>
  <si>
    <t>N461</t>
  </si>
  <si>
    <t>Cadaverine</t>
  </si>
  <si>
    <t>N462</t>
  </si>
  <si>
    <t>N463</t>
  </si>
  <si>
    <t>2-Thiazoline-2-thiol</t>
  </si>
  <si>
    <t>Q464</t>
  </si>
  <si>
    <t>96-53-7</t>
  </si>
  <si>
    <t>?</t>
  </si>
  <si>
    <r>
      <t> C</t>
    </r>
    <r>
      <rPr>
        <vertAlign val="subscript"/>
        <sz val="10"/>
        <color indexed="8"/>
        <rFont val="Arial"/>
        <family val="2"/>
      </rPr>
      <t>3</t>
    </r>
    <r>
      <rPr>
        <sz val="11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1"/>
        <color indexed="8"/>
        <rFont val="Arial"/>
        <family val="2"/>
      </rPr>
      <t>NS</t>
    </r>
    <r>
      <rPr>
        <vertAlign val="subscript"/>
        <sz val="10"/>
        <color indexed="8"/>
        <rFont val="Arial"/>
        <family val="2"/>
      </rPr>
      <t>2</t>
    </r>
  </si>
  <si>
    <t>Isoamyl alcohol</t>
  </si>
  <si>
    <t>M465</t>
  </si>
  <si>
    <t>123-51-3</t>
  </si>
  <si>
    <t>C5H17O</t>
  </si>
  <si>
    <t>Methional</t>
  </si>
  <si>
    <t>M466</t>
  </si>
  <si>
    <t>3268-49-3</t>
  </si>
  <si>
    <t>C8H10OS</t>
  </si>
  <si>
    <t>3-Carene</t>
  </si>
  <si>
    <t>M467</t>
  </si>
  <si>
    <t>13466-78-9</t>
  </si>
  <si>
    <t>C10H16</t>
  </si>
  <si>
    <t>alpha-pinene</t>
  </si>
  <si>
    <t>M468</t>
  </si>
  <si>
    <t>80-56-8</t>
  </si>
  <si>
    <t>3-methylindole</t>
  </si>
  <si>
    <t>M469</t>
  </si>
  <si>
    <t>83-34-1</t>
  </si>
  <si>
    <t>C9H9N</t>
  </si>
  <si>
    <t>Maltol</t>
  </si>
  <si>
    <t>M470</t>
  </si>
  <si>
    <t>118-71-8</t>
  </si>
  <si>
    <t>Naphtalene</t>
  </si>
  <si>
    <t>M471</t>
  </si>
  <si>
    <t>91-20-3</t>
  </si>
  <si>
    <t>C10H8</t>
  </si>
  <si>
    <t>Terpinolene</t>
  </si>
  <si>
    <t>M472</t>
  </si>
  <si>
    <t>586-62-9</t>
  </si>
  <si>
    <t>1-Octen-3-ol</t>
  </si>
  <si>
    <t>M473</t>
  </si>
  <si>
    <t>3391-86-4</t>
  </si>
  <si>
    <t>Phenol</t>
  </si>
  <si>
    <t>M474</t>
  </si>
  <si>
    <t>108-95-2</t>
  </si>
  <si>
    <t>C6H6O</t>
  </si>
  <si>
    <t>2-methyl-3-methylthiofuran</t>
  </si>
  <si>
    <t>M475</t>
  </si>
  <si>
    <t>63012-97-5</t>
  </si>
  <si>
    <t>L-Cystein</t>
  </si>
  <si>
    <t>M476</t>
  </si>
  <si>
    <t>52-90-4</t>
  </si>
  <si>
    <t>2,4,6-trichloroanisol</t>
  </si>
  <si>
    <t>M477</t>
  </si>
  <si>
    <t>87-40-1</t>
  </si>
  <si>
    <t>Musk Xylene solution</t>
  </si>
  <si>
    <t>M478</t>
  </si>
  <si>
    <t>81-15-2</t>
  </si>
  <si>
    <t>Acetylacetone</t>
  </si>
  <si>
    <t>M479</t>
  </si>
  <si>
    <t>123-54-6</t>
  </si>
  <si>
    <t>C5H10O2</t>
  </si>
  <si>
    <t>3,4-Dehydro-exo-brevicomin</t>
  </si>
  <si>
    <t>N480</t>
  </si>
  <si>
    <t>hexadecanol</t>
  </si>
  <si>
    <t>M481</t>
  </si>
  <si>
    <t>36653-82-4</t>
  </si>
  <si>
    <t>C16H34O</t>
  </si>
  <si>
    <t>tetradecanol</t>
  </si>
  <si>
    <t>Y482</t>
  </si>
  <si>
    <t>112-72-1</t>
  </si>
  <si>
    <t>C14H30O</t>
  </si>
  <si>
    <t>acetonitrile</t>
  </si>
  <si>
    <t>M483</t>
  </si>
  <si>
    <t>75-05-8</t>
  </si>
  <si>
    <t>C2H3N</t>
  </si>
  <si>
    <t xml:space="preserve">2-methyl-2-propanethiol </t>
  </si>
  <si>
    <t>L484</t>
  </si>
  <si>
    <t>gas odor</t>
  </si>
  <si>
    <t>TBM</t>
  </si>
  <si>
    <t>75-66-1</t>
  </si>
  <si>
    <t>C4H10S</t>
  </si>
  <si>
    <t>2-methyl-2-pentenal</t>
  </si>
  <si>
    <t>N485</t>
  </si>
  <si>
    <t>2-methoxy-3(5 or 6)-isopropyl pyrazine</t>
  </si>
  <si>
    <t>N486</t>
  </si>
  <si>
    <t>trans-cinnamaldehyde</t>
  </si>
  <si>
    <t>N487</t>
  </si>
  <si>
    <t>hexyl tiglate</t>
  </si>
  <si>
    <t>N488</t>
  </si>
  <si>
    <t>tert-butanol</t>
  </si>
  <si>
    <t>R489</t>
  </si>
  <si>
    <t>75-65-0</t>
  </si>
  <si>
    <r>
      <t>(CH</t>
    </r>
    <r>
      <rPr>
        <vertAlign val="subscript"/>
        <sz val="10"/>
        <color indexed="8"/>
        <rFont val="Arial"/>
        <family val="2"/>
      </rPr>
      <t>3</t>
    </r>
    <r>
      <rPr>
        <sz val="11"/>
        <color indexed="8"/>
        <rFont val="Arial"/>
        <family val="2"/>
      </rPr>
      <t>)</t>
    </r>
    <r>
      <rPr>
        <vertAlign val="subscript"/>
        <sz val="10"/>
        <color indexed="8"/>
        <rFont val="Arial"/>
        <family val="2"/>
      </rPr>
      <t>3</t>
    </r>
    <r>
      <rPr>
        <sz val="11"/>
        <color indexed="8"/>
        <rFont val="Arial"/>
        <family val="2"/>
      </rPr>
      <t>COH</t>
    </r>
  </si>
  <si>
    <t>2-Methyl-2-oxazoline </t>
  </si>
  <si>
    <t>L429</t>
  </si>
  <si>
    <t>1120-64-5 </t>
  </si>
  <si>
    <r>
      <t>C</t>
    </r>
    <r>
      <rPr>
        <vertAlign val="subscript"/>
        <sz val="10"/>
        <color indexed="23"/>
        <rFont val="Arial"/>
        <family val="2"/>
      </rPr>
      <t>4</t>
    </r>
    <r>
      <rPr>
        <sz val="11"/>
        <color indexed="23"/>
        <rFont val="Arial"/>
        <family val="2"/>
      </rPr>
      <t>H</t>
    </r>
    <r>
      <rPr>
        <vertAlign val="subscript"/>
        <sz val="10"/>
        <color indexed="23"/>
        <rFont val="Arial"/>
        <family val="2"/>
      </rPr>
      <t>7</t>
    </r>
    <r>
      <rPr>
        <sz val="11"/>
        <color indexed="23"/>
        <rFont val="Arial"/>
        <family val="2"/>
      </rPr>
      <t>NO</t>
    </r>
  </si>
  <si>
    <t>E429</t>
  </si>
  <si>
    <t>13623-11-5</t>
  </si>
  <si>
    <t>Iodoacetamide</t>
  </si>
  <si>
    <t>E430</t>
  </si>
  <si>
    <t>144-48-9</t>
  </si>
  <si>
    <r>
      <t>H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O: soluble 0.5 M</t>
    </r>
  </si>
  <si>
    <r>
      <t>ICH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CONH</t>
    </r>
    <r>
      <rPr>
        <vertAlign val="subscript"/>
        <sz val="10"/>
        <color indexed="8"/>
        <rFont val="Arial"/>
        <family val="2"/>
      </rPr>
      <t>2</t>
    </r>
  </si>
  <si>
    <t>2-Methylthiazole</t>
  </si>
  <si>
    <t>E431</t>
  </si>
  <si>
    <t>3581-87-1</t>
  </si>
  <si>
    <r>
      <t>C</t>
    </r>
    <r>
      <rPr>
        <sz val="10"/>
        <color indexed="63"/>
        <rFont val="Verdana"/>
        <family val="2"/>
      </rPr>
      <t>4</t>
    </r>
    <r>
      <rPr>
        <sz val="12"/>
        <color indexed="63"/>
        <rFont val="Verdana"/>
        <family val="2"/>
      </rPr>
      <t>H</t>
    </r>
    <r>
      <rPr>
        <sz val="10"/>
        <color indexed="63"/>
        <rFont val="Verdana"/>
        <family val="2"/>
      </rPr>
      <t>5</t>
    </r>
    <r>
      <rPr>
        <sz val="12"/>
        <color indexed="63"/>
        <rFont val="Verdana"/>
        <family val="2"/>
      </rPr>
      <t>NS</t>
    </r>
  </si>
  <si>
    <t>Dimethyl sulfone</t>
  </si>
  <si>
    <t>Q493</t>
  </si>
  <si>
    <t>67-71-0</t>
  </si>
  <si>
    <t>2-methylfuran</t>
  </si>
  <si>
    <t>Q494</t>
  </si>
  <si>
    <t>534-22-5</t>
  </si>
  <si>
    <t>C5H6O</t>
  </si>
  <si>
    <t>Thiazole</t>
  </si>
  <si>
    <t>Q495</t>
  </si>
  <si>
    <t>288-47-1</t>
  </si>
  <si>
    <t>C3H3NS</t>
  </si>
  <si>
    <t>2-propanethiol</t>
  </si>
  <si>
    <t>Q496</t>
  </si>
  <si>
    <t>75-33-2</t>
  </si>
  <si>
    <t>C3H8S</t>
  </si>
  <si>
    <t>Pivalic acid</t>
  </si>
  <si>
    <t>Q497</t>
  </si>
  <si>
    <t>75-98-9</t>
  </si>
  <si>
    <t>Myristic acid</t>
  </si>
  <si>
    <t>Q498</t>
  </si>
  <si>
    <t>544-63-8</t>
  </si>
  <si>
    <t>Palmitic acid</t>
  </si>
  <si>
    <t>Q499</t>
  </si>
  <si>
    <t>57-10-3</t>
  </si>
  <si>
    <t>C16H32O2</t>
  </si>
  <si>
    <t>2,5-dimethylfuran</t>
  </si>
  <si>
    <t>Q500</t>
  </si>
  <si>
    <t>4-methoxyacetophenone</t>
  </si>
  <si>
    <t>Q501</t>
  </si>
  <si>
    <t>4-Acetylanisole</t>
  </si>
  <si>
    <t>100-06-1</t>
  </si>
  <si>
    <t>Camphene</t>
  </si>
  <si>
    <t>F502</t>
  </si>
  <si>
    <t>79-92-5</t>
  </si>
  <si>
    <t>m-Anisic acid</t>
  </si>
  <si>
    <t>F503</t>
  </si>
  <si>
    <t>586-38-9</t>
  </si>
  <si>
    <t>C8H8O3</t>
  </si>
  <si>
    <t>Hexyl Oxtanoate</t>
  </si>
  <si>
    <t>F504</t>
  </si>
  <si>
    <t>5Alpha-Androst-16-EN-3-ONE</t>
  </si>
  <si>
    <t>F505</t>
  </si>
  <si>
    <t>C19H28O</t>
  </si>
  <si>
    <t>Isobutyl Acetate</t>
  </si>
  <si>
    <t>F506</t>
  </si>
  <si>
    <t>110-19-0</t>
  </si>
  <si>
    <t>Butyl Laurate</t>
  </si>
  <si>
    <t>F507</t>
  </si>
  <si>
    <t>106-18-3</t>
  </si>
  <si>
    <t>Propyl ether</t>
  </si>
  <si>
    <t>F508</t>
  </si>
  <si>
    <t>11-43-3</t>
  </si>
  <si>
    <t>1-Hexyne</t>
  </si>
  <si>
    <t>F509</t>
  </si>
  <si>
    <t>1-Hexin</t>
  </si>
  <si>
    <t>693-02-7</t>
  </si>
  <si>
    <t>C6H10</t>
  </si>
  <si>
    <t>Butyl Isovalerate</t>
  </si>
  <si>
    <t>F510</t>
  </si>
  <si>
    <t>109-19-3</t>
  </si>
  <si>
    <t>4-Ethylbenzaldehyde</t>
  </si>
  <si>
    <t>F511</t>
  </si>
  <si>
    <t>4748-78-1</t>
  </si>
  <si>
    <t>Isobutyl Formate</t>
  </si>
  <si>
    <t>F512</t>
  </si>
  <si>
    <t>542-55-2</t>
  </si>
  <si>
    <r>
      <rPr>
        <b/>
        <sz val="10"/>
        <rFont val="Calibri"/>
        <family val="2"/>
      </rPr>
      <t>β</t>
    </r>
    <r>
      <rPr>
        <b/>
        <sz val="11"/>
        <rFont val="Arial"/>
        <family val="2"/>
      </rPr>
      <t>-Ionone</t>
    </r>
  </si>
  <si>
    <t>F513</t>
  </si>
  <si>
    <r>
      <rPr>
        <b/>
        <sz val="10"/>
        <rFont val="Calibri"/>
        <family val="2"/>
      </rPr>
      <t>β</t>
    </r>
    <r>
      <rPr>
        <b/>
        <sz val="11"/>
        <rFont val="Arial"/>
        <family val="2"/>
      </rPr>
      <t>-Jonon</t>
    </r>
  </si>
  <si>
    <t>79-77-6</t>
  </si>
  <si>
    <t>C13H20O</t>
  </si>
  <si>
    <t>Vigoflor</t>
  </si>
  <si>
    <t>F514</t>
  </si>
  <si>
    <t>68480-11-5</t>
  </si>
  <si>
    <t>Proflora</t>
  </si>
  <si>
    <t>F515</t>
  </si>
  <si>
    <t>5205-11-8 .</t>
  </si>
  <si>
    <t xml:space="preserve"> C12 H14 O2</t>
  </si>
  <si>
    <t>Linalool Oxide</t>
  </si>
  <si>
    <t>F516</t>
  </si>
  <si>
    <r>
      <t>5-ethenyltetrahydro-</t>
    </r>
    <r>
      <rPr>
        <sz val="10"/>
        <rFont val="Calibri"/>
        <family val="2"/>
      </rPr>
      <t>α, α. 5-trimethyl-2-furanmethanol</t>
    </r>
  </si>
  <si>
    <t>1365-19-1</t>
  </si>
  <si>
    <t>C10H18O2</t>
  </si>
  <si>
    <t>trans-3-Hexenoic Acid</t>
  </si>
  <si>
    <t>F517</t>
  </si>
  <si>
    <t>1577-18-0</t>
  </si>
  <si>
    <t>C6H10O2</t>
  </si>
  <si>
    <t>Andrane</t>
  </si>
  <si>
    <t>F518</t>
  </si>
  <si>
    <t>13567-39-0</t>
  </si>
  <si>
    <t>C15 H24 O</t>
  </si>
  <si>
    <t>Verdural Extra</t>
  </si>
  <si>
    <t>F519</t>
  </si>
  <si>
    <t>41519-23-7</t>
  </si>
  <si>
    <t>C10 H18 O2</t>
  </si>
  <si>
    <t>Ethyl Ortho Methoxy Benzoate</t>
  </si>
  <si>
    <t>F520</t>
  </si>
  <si>
    <t>7335-26-4  </t>
  </si>
  <si>
    <t>C10H12O3</t>
  </si>
  <si>
    <t>Kohinool</t>
  </si>
  <si>
    <t>F521</t>
  </si>
  <si>
    <t>87118-95-4</t>
  </si>
  <si>
    <t>C12 H26 O</t>
  </si>
  <si>
    <t>Floralozone</t>
  </si>
  <si>
    <t>F522</t>
  </si>
  <si>
    <t>67634-15-5</t>
  </si>
  <si>
    <t>C13 H18 O</t>
  </si>
  <si>
    <t>Dimethyl Cyclormol</t>
  </si>
  <si>
    <t>F523</t>
  </si>
  <si>
    <t>94248-21-2</t>
  </si>
  <si>
    <t>C12 H18 O</t>
  </si>
  <si>
    <t>Grisalva</t>
  </si>
  <si>
    <t>F524</t>
  </si>
  <si>
    <t>68611-23-4</t>
  </si>
  <si>
    <t>Bacdanol</t>
  </si>
  <si>
    <t>F525</t>
  </si>
  <si>
    <t>28219-61-6</t>
  </si>
  <si>
    <t>C14 H24 O</t>
  </si>
  <si>
    <t>Maritima</t>
  </si>
  <si>
    <t>F526</t>
  </si>
  <si>
    <t>38462-23-6</t>
  </si>
  <si>
    <t>C16 H23 N</t>
  </si>
  <si>
    <t>Tobacarol</t>
  </si>
  <si>
    <t>F527</t>
  </si>
  <si>
    <t>1209-61-6</t>
  </si>
  <si>
    <t xml:space="preserve"> C15 H26 O</t>
  </si>
  <si>
    <t xml:space="preserve">Cis-3-Hexenyl Acetate </t>
  </si>
  <si>
    <t>F528</t>
  </si>
  <si>
    <t>C8 H14 O2</t>
  </si>
  <si>
    <t xml:space="preserve">Linalyl Isovalerate </t>
  </si>
  <si>
    <t>F529</t>
  </si>
  <si>
    <t>1118-27-0</t>
  </si>
  <si>
    <t>C15H26O2</t>
  </si>
  <si>
    <t>6-Amyl-Alpha-Pyrone</t>
  </si>
  <si>
    <t>F530</t>
  </si>
  <si>
    <t>27593-23-3</t>
  </si>
  <si>
    <t>C10 H14 O2</t>
  </si>
  <si>
    <t>F531</t>
  </si>
  <si>
    <t xml:space="preserve"> C9H10O</t>
  </si>
  <si>
    <t>F532</t>
  </si>
  <si>
    <t>C2 H6 O.unspecified</t>
  </si>
  <si>
    <t>F533</t>
  </si>
  <si>
    <t xml:space="preserve"> C10H20O2</t>
  </si>
  <si>
    <t>2-Ethylbutyraldehyde</t>
  </si>
  <si>
    <t>F534</t>
  </si>
  <si>
    <t>97-96-1</t>
  </si>
  <si>
    <t>1-Acetonaphthone</t>
  </si>
  <si>
    <t>F535</t>
  </si>
  <si>
    <t>Methyl-1-naphthylketon</t>
  </si>
  <si>
    <t>941-98-0</t>
  </si>
  <si>
    <t>C12H10O</t>
  </si>
  <si>
    <t xml:space="preserve">3-(Methylthio) Propionaldehyde </t>
  </si>
  <si>
    <t>F536</t>
  </si>
  <si>
    <t>C4H8OS</t>
  </si>
  <si>
    <t>Diethyl Pirocarbonate</t>
  </si>
  <si>
    <t>F537</t>
  </si>
  <si>
    <t>1609-47-8</t>
  </si>
  <si>
    <t>C6H10O5</t>
  </si>
  <si>
    <t>Nerolidol</t>
  </si>
  <si>
    <t>F538</t>
  </si>
  <si>
    <t>7212-44-4</t>
  </si>
  <si>
    <t>C15H26O</t>
  </si>
  <si>
    <t>Gamma-Dodecalactone</t>
  </si>
  <si>
    <t>F539</t>
  </si>
  <si>
    <t>2305 - 05 - 7 .</t>
  </si>
  <si>
    <t>Ethyl 3-hydroxy-butyrate</t>
  </si>
  <si>
    <t>F540</t>
  </si>
  <si>
    <t>5405-41-4</t>
  </si>
  <si>
    <t>C6H12O3</t>
  </si>
  <si>
    <t>1-Furfuryl Pyrrole</t>
  </si>
  <si>
    <t>F541</t>
  </si>
  <si>
    <t>1438-94-4</t>
  </si>
  <si>
    <t>C9 H9 N O</t>
  </si>
  <si>
    <t>Methy 2-methyl-butyrate</t>
  </si>
  <si>
    <t>F542</t>
  </si>
  <si>
    <t>868-57-5</t>
  </si>
  <si>
    <t>Geranylacetone</t>
  </si>
  <si>
    <t>F543</t>
  </si>
  <si>
    <t xml:space="preserve"> 3796-70-1 </t>
  </si>
  <si>
    <t>C13H22O</t>
  </si>
  <si>
    <t>2.3-Pentanedione</t>
  </si>
  <si>
    <t>F544</t>
  </si>
  <si>
    <t>600-14-6</t>
  </si>
  <si>
    <t>C5H8O2</t>
  </si>
  <si>
    <t>Methyl 2-furoate</t>
  </si>
  <si>
    <t>F545</t>
  </si>
  <si>
    <t>611-13-2</t>
  </si>
  <si>
    <t>C6H6O3</t>
  </si>
  <si>
    <t>Hexamethyldisiloxane</t>
  </si>
  <si>
    <t>F546</t>
  </si>
  <si>
    <t>107-46-0</t>
  </si>
  <si>
    <t>C6H18OSi2</t>
  </si>
  <si>
    <t>Ethyl trans-2, -cis-4-decadienoate</t>
  </si>
  <si>
    <t>F547</t>
  </si>
  <si>
    <t>3025-30-7</t>
  </si>
  <si>
    <t>C12H22O2</t>
  </si>
  <si>
    <t>Decanal Caprinaldehyd</t>
  </si>
  <si>
    <t>F548</t>
  </si>
  <si>
    <t>Ethyl Phenylacetate</t>
  </si>
  <si>
    <t>F549</t>
  </si>
  <si>
    <t>101-97-3</t>
  </si>
  <si>
    <t>C10H12O2</t>
  </si>
  <si>
    <t>F550</t>
  </si>
  <si>
    <t xml:space="preserve"> C5H10O2</t>
  </si>
  <si>
    <t xml:space="preserve">Methyl 2-octynoate </t>
  </si>
  <si>
    <t>F551</t>
  </si>
  <si>
    <t>111-12-6</t>
  </si>
  <si>
    <t>C9H14O2</t>
  </si>
  <si>
    <t>F552</t>
  </si>
  <si>
    <t>C11H14O2</t>
  </si>
  <si>
    <t xml:space="preserve">Furfuryl alcohol </t>
  </si>
  <si>
    <t>F553</t>
  </si>
  <si>
    <t>98-00-0</t>
  </si>
  <si>
    <t>C5H6O2</t>
  </si>
  <si>
    <t>Citronellyl acetate</t>
  </si>
  <si>
    <t>F554</t>
  </si>
  <si>
    <t>150-84-5</t>
  </si>
  <si>
    <t>Prenyl acetate</t>
  </si>
  <si>
    <t>F555</t>
  </si>
  <si>
    <t>4-carvomenthenol</t>
  </si>
  <si>
    <t>F556</t>
  </si>
  <si>
    <t>562-74-3</t>
  </si>
  <si>
    <t>C10 H18 O</t>
  </si>
  <si>
    <r>
      <rPr>
        <b/>
        <sz val="10"/>
        <rFont val="Calibri"/>
        <family val="2"/>
      </rPr>
      <t>γ</t>
    </r>
    <r>
      <rPr>
        <b/>
        <sz val="11"/>
        <rFont val="Arial"/>
        <family val="2"/>
      </rPr>
      <t>-Caprolactone</t>
    </r>
  </si>
  <si>
    <t>F557</t>
  </si>
  <si>
    <t>F558</t>
  </si>
  <si>
    <t>Heptyl Isobutyrate</t>
  </si>
  <si>
    <t>F559</t>
  </si>
  <si>
    <t>C11 H22 O2</t>
  </si>
  <si>
    <t>4-isopropylbenzyl</t>
  </si>
  <si>
    <t>F560</t>
  </si>
  <si>
    <t>536-60-7</t>
  </si>
  <si>
    <t>C10H14O</t>
  </si>
  <si>
    <t>Citronellol</t>
  </si>
  <si>
    <t>F561</t>
  </si>
  <si>
    <t>3-ethylpyridine</t>
  </si>
  <si>
    <t>F562</t>
  </si>
  <si>
    <t>536-78-7</t>
  </si>
  <si>
    <t>C7H9N</t>
  </si>
  <si>
    <t>Methyl Furfuryl Disulfide</t>
  </si>
  <si>
    <t>F563</t>
  </si>
  <si>
    <t>C6H8OS2</t>
  </si>
  <si>
    <t>F564</t>
  </si>
  <si>
    <r>
      <t>C</t>
    </r>
    <r>
      <rPr>
        <vertAlign val="subscript"/>
        <sz val="10"/>
        <color indexed="63"/>
        <rFont val="Arial"/>
        <family val="2"/>
      </rPr>
      <t>10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16</t>
    </r>
  </si>
  <si>
    <t>F565</t>
  </si>
  <si>
    <t>C6H14O2</t>
  </si>
  <si>
    <t>F566</t>
  </si>
  <si>
    <r>
      <t>C</t>
    </r>
    <r>
      <rPr>
        <vertAlign val="subscript"/>
        <sz val="10"/>
        <color indexed="63"/>
        <rFont val="Arial"/>
        <family val="2"/>
      </rPr>
      <t>6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6</t>
    </r>
    <r>
      <rPr>
        <sz val="12"/>
        <color indexed="63"/>
        <rFont val="Arial"/>
        <family val="2"/>
      </rPr>
      <t>O</t>
    </r>
    <r>
      <rPr>
        <vertAlign val="subscript"/>
        <sz val="10"/>
        <color indexed="63"/>
        <rFont val="Arial"/>
        <family val="2"/>
      </rPr>
      <t>3</t>
    </r>
  </si>
  <si>
    <t>F567</t>
  </si>
  <si>
    <t>623-36-9</t>
  </si>
  <si>
    <t>C6H10O</t>
  </si>
  <si>
    <t>(+/-)-gamma-valerolactone</t>
  </si>
  <si>
    <t>F568</t>
  </si>
  <si>
    <t>108-29-2</t>
  </si>
  <si>
    <r>
      <t>C</t>
    </r>
    <r>
      <rPr>
        <vertAlign val="subscript"/>
        <sz val="10"/>
        <color indexed="63"/>
        <rFont val="Arial"/>
        <family val="2"/>
      </rPr>
      <t>5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8</t>
    </r>
    <r>
      <rPr>
        <sz val="12"/>
        <color indexed="63"/>
        <rFont val="Arial"/>
        <family val="2"/>
      </rPr>
      <t>O</t>
    </r>
    <r>
      <rPr>
        <vertAlign val="subscript"/>
        <sz val="10"/>
        <color indexed="63"/>
        <rFont val="Arial"/>
        <family val="2"/>
      </rPr>
      <t>2</t>
    </r>
  </si>
  <si>
    <t>Safrole</t>
  </si>
  <si>
    <t>F569</t>
  </si>
  <si>
    <t>94-59-7</t>
  </si>
  <si>
    <t>C10H10O2</t>
  </si>
  <si>
    <t>P-tolyl Isobutyrate</t>
  </si>
  <si>
    <t>F570</t>
  </si>
  <si>
    <t>Trans-2-nonenal</t>
  </si>
  <si>
    <t>F571</t>
  </si>
  <si>
    <r>
      <t>C</t>
    </r>
    <r>
      <rPr>
        <vertAlign val="subscript"/>
        <sz val="10"/>
        <color indexed="63"/>
        <rFont val="Arial"/>
        <family val="2"/>
      </rPr>
      <t>9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16</t>
    </r>
    <r>
      <rPr>
        <sz val="12"/>
        <color indexed="63"/>
        <rFont val="Arial"/>
        <family val="2"/>
      </rPr>
      <t>O</t>
    </r>
  </si>
  <si>
    <t>Hexyl Formate</t>
  </si>
  <si>
    <t>F572</t>
  </si>
  <si>
    <t>629-33-4</t>
  </si>
  <si>
    <t>C7 H14 O2</t>
  </si>
  <si>
    <t>Phenethyl Isovalerate</t>
  </si>
  <si>
    <t>F573</t>
  </si>
  <si>
    <t>140-26-1</t>
  </si>
  <si>
    <t> C13H18O2</t>
  </si>
  <si>
    <t>2,5-Dihydrofuran</t>
  </si>
  <si>
    <t>F574</t>
  </si>
  <si>
    <t>1708-29-8</t>
  </si>
  <si>
    <t>C4H6O</t>
  </si>
  <si>
    <t>Methyl 2-pyrrolyl ketone</t>
  </si>
  <si>
    <t>F575</t>
  </si>
  <si>
    <t>1072-83-9</t>
  </si>
  <si>
    <t>F576</t>
  </si>
  <si>
    <t>Propyl disulfide</t>
  </si>
  <si>
    <t>F577</t>
  </si>
  <si>
    <t>629-19-6</t>
  </si>
  <si>
    <t>Valencene</t>
  </si>
  <si>
    <t>F578</t>
  </si>
  <si>
    <t>4630-07-3   .</t>
  </si>
  <si>
    <r>
      <t>C</t>
    </r>
    <r>
      <rPr>
        <vertAlign val="subscript"/>
        <sz val="10"/>
        <color indexed="63"/>
        <rFont val="Arial"/>
        <family val="2"/>
      </rPr>
      <t>15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24</t>
    </r>
  </si>
  <si>
    <t>2-tridecanone</t>
  </si>
  <si>
    <t>F579</t>
  </si>
  <si>
    <t>593-08-8   .</t>
  </si>
  <si>
    <t>C13H26O</t>
  </si>
  <si>
    <t>Heptadecane</t>
  </si>
  <si>
    <t>F580</t>
  </si>
  <si>
    <t>629-78-7</t>
  </si>
  <si>
    <t>C17H36</t>
  </si>
  <si>
    <t xml:space="preserve">Methyl Isovalerate </t>
  </si>
  <si>
    <t>F581</t>
  </si>
  <si>
    <t>556-24-1</t>
  </si>
  <si>
    <t>Heptyl Butyrate</t>
  </si>
  <si>
    <t>G583</t>
  </si>
  <si>
    <t>5870-93-9</t>
  </si>
  <si>
    <t>C11H22O2</t>
  </si>
  <si>
    <t>Ethyl palmitate</t>
  </si>
  <si>
    <t>G584</t>
  </si>
  <si>
    <t>628-97-7</t>
  </si>
  <si>
    <t>C18H36O2</t>
  </si>
  <si>
    <t>Butyl Formate</t>
  </si>
  <si>
    <t>G585</t>
  </si>
  <si>
    <t>G586</t>
  </si>
  <si>
    <t>C9H20O</t>
  </si>
  <si>
    <t>Butyl butytrate</t>
  </si>
  <si>
    <t>G587</t>
  </si>
  <si>
    <t>Pelargonic Acid</t>
  </si>
  <si>
    <t>G588</t>
  </si>
  <si>
    <t>C9H18O2</t>
  </si>
  <si>
    <t>Oenanthic Acid</t>
  </si>
  <si>
    <t>G589</t>
  </si>
  <si>
    <t>C7H14O2</t>
  </si>
  <si>
    <t>Nonane</t>
  </si>
  <si>
    <t>G590</t>
  </si>
  <si>
    <t>111-84-2</t>
  </si>
  <si>
    <t>C9H20</t>
  </si>
  <si>
    <t>Propanol</t>
  </si>
  <si>
    <t>G591</t>
  </si>
  <si>
    <t>C3H8O</t>
  </si>
  <si>
    <t>Diethylamine</t>
  </si>
  <si>
    <t>G592</t>
  </si>
  <si>
    <t>109-89-7</t>
  </si>
  <si>
    <t>C4H11N</t>
  </si>
  <si>
    <t>1,3-Diaminopropane</t>
  </si>
  <si>
    <t>G593</t>
  </si>
  <si>
    <t>109-76-2</t>
  </si>
  <si>
    <t>C3H10N2</t>
  </si>
  <si>
    <t>G594</t>
  </si>
  <si>
    <t>Ethyl benzoate</t>
  </si>
  <si>
    <t>G595</t>
  </si>
  <si>
    <t>93-89-0</t>
  </si>
  <si>
    <t>Isoeugenol</t>
  </si>
  <si>
    <t>G596</t>
  </si>
  <si>
    <t>Caprylic aldehyde</t>
  </si>
  <si>
    <t>G597</t>
  </si>
  <si>
    <t>C8H16O</t>
  </si>
  <si>
    <t>1-Phenylethanol</t>
  </si>
  <si>
    <t>G598</t>
  </si>
  <si>
    <t>98-85-1</t>
  </si>
  <si>
    <t>G599</t>
  </si>
  <si>
    <t>2-Phenylbutyric acid</t>
  </si>
  <si>
    <t>G600</t>
  </si>
  <si>
    <t>90-27-7</t>
  </si>
  <si>
    <t>p-Xylene</t>
  </si>
  <si>
    <t>G601</t>
  </si>
  <si>
    <t>106-42-3</t>
  </si>
  <si>
    <t>C6H4(CH3)2</t>
  </si>
  <si>
    <t>1-Propanethiol</t>
  </si>
  <si>
    <t>G602</t>
  </si>
  <si>
    <t>107-03-9</t>
  </si>
  <si>
    <t>Phenethylamine</t>
  </si>
  <si>
    <t>G603</t>
  </si>
  <si>
    <t>C8H11N</t>
  </si>
  <si>
    <t>Mesityl oxide</t>
  </si>
  <si>
    <t>G604</t>
  </si>
  <si>
    <t>141-79-7</t>
  </si>
  <si>
    <t>G605</t>
  </si>
  <si>
    <t>C7H14O</t>
  </si>
  <si>
    <t>G606</t>
  </si>
  <si>
    <t>C7H16O</t>
  </si>
  <si>
    <t>Octane</t>
  </si>
  <si>
    <t>G607</t>
  </si>
  <si>
    <t>111-65-9</t>
  </si>
  <si>
    <t>C8H18</t>
  </si>
  <si>
    <t>Hexane</t>
  </si>
  <si>
    <t>G608</t>
  </si>
  <si>
    <t>110-54-3</t>
  </si>
  <si>
    <t>C6H14</t>
  </si>
  <si>
    <t>Butyraldehyde</t>
  </si>
  <si>
    <t>G609</t>
  </si>
  <si>
    <t>C4H8O</t>
  </si>
  <si>
    <t>Isovaleric Acid</t>
  </si>
  <si>
    <t>G610</t>
  </si>
  <si>
    <t>(+)-Camphor</t>
  </si>
  <si>
    <t>G611</t>
  </si>
  <si>
    <t>C10H16O</t>
  </si>
  <si>
    <t>1-Hexene</t>
  </si>
  <si>
    <t>G612</t>
  </si>
  <si>
    <t>592-41-6</t>
  </si>
  <si>
    <t>C6H12</t>
  </si>
  <si>
    <t>4-Methyl-2-pentanone</t>
  </si>
  <si>
    <t>G613</t>
  </si>
  <si>
    <t>108-10-1</t>
  </si>
  <si>
    <t>G614</t>
  </si>
  <si>
    <t>G615</t>
  </si>
  <si>
    <t>4-Cyanopyridine</t>
  </si>
  <si>
    <t>G616</t>
  </si>
  <si>
    <t>100-48-1</t>
  </si>
  <si>
    <t>C6H4N2</t>
  </si>
  <si>
    <t>Cyclooctane</t>
  </si>
  <si>
    <t>G617</t>
  </si>
  <si>
    <t>292-64-8</t>
  </si>
  <si>
    <t>C8H16</t>
  </si>
  <si>
    <t>2-acetoxy-3-butanone</t>
  </si>
  <si>
    <t>G618</t>
  </si>
  <si>
    <t>4906-24-5</t>
  </si>
  <si>
    <t>C6H10O3</t>
  </si>
  <si>
    <t>Ethyl formate</t>
  </si>
  <si>
    <t>G619</t>
  </si>
  <si>
    <t>109-94-4</t>
  </si>
  <si>
    <t>C3H6O2</t>
  </si>
  <si>
    <t>Pyruvic Acid</t>
  </si>
  <si>
    <t>G620</t>
  </si>
  <si>
    <t>127-17-3</t>
  </si>
  <si>
    <t>C3H4O3</t>
  </si>
  <si>
    <t>Phenyl acetate</t>
  </si>
  <si>
    <t>G621</t>
  </si>
  <si>
    <t>C8H8O2</t>
  </si>
  <si>
    <t>Caprylic Acid</t>
  </si>
  <si>
    <t>G622</t>
  </si>
  <si>
    <t>G623</t>
  </si>
  <si>
    <t>C6H15N</t>
  </si>
  <si>
    <t>Ethyl benzoylacetate</t>
  </si>
  <si>
    <t>G624</t>
  </si>
  <si>
    <t>94-02-0</t>
  </si>
  <si>
    <t>G625</t>
  </si>
  <si>
    <t>C6H6</t>
  </si>
  <si>
    <t>G626</t>
  </si>
  <si>
    <t>Alpha-phellandrene</t>
  </si>
  <si>
    <t>G627</t>
  </si>
  <si>
    <t>99-83-2</t>
  </si>
  <si>
    <t>G628</t>
  </si>
  <si>
    <t>m-Xylene</t>
  </si>
  <si>
    <t>G629</t>
  </si>
  <si>
    <t>108-38-3</t>
  </si>
  <si>
    <t>C8H10</t>
  </si>
  <si>
    <t>Rosemary Oil</t>
  </si>
  <si>
    <t>G630</t>
  </si>
  <si>
    <t>8000-25-7</t>
  </si>
  <si>
    <t>1-Dodecanol</t>
  </si>
  <si>
    <t>G631</t>
  </si>
  <si>
    <t>112-53-8</t>
  </si>
  <si>
    <t>C12H26O</t>
  </si>
  <si>
    <t>L-Turpentine</t>
  </si>
  <si>
    <t>G632</t>
  </si>
  <si>
    <t>8006-64-2</t>
  </si>
  <si>
    <t>C12H20O7</t>
  </si>
  <si>
    <t>G633</t>
  </si>
  <si>
    <t>Styralyl propionate</t>
  </si>
  <si>
    <t>G634</t>
  </si>
  <si>
    <t>alpha-methylbenzyl propionate</t>
  </si>
  <si>
    <t>120-45-6</t>
  </si>
  <si>
    <t>Lyrame</t>
  </si>
  <si>
    <t>G635</t>
  </si>
  <si>
    <t>67634-12-2</t>
  </si>
  <si>
    <t>C21H29NO3</t>
  </si>
  <si>
    <t>Nerol</t>
  </si>
  <si>
    <t>G636</t>
  </si>
  <si>
    <t>106-25-2</t>
  </si>
  <si>
    <t>3-ethyl-2-hydroxy-2-cyclopenten-1-one</t>
  </si>
  <si>
    <t>G637</t>
  </si>
  <si>
    <t>21835-01-8</t>
  </si>
  <si>
    <t>C7H10O2</t>
  </si>
  <si>
    <t>2,4-octadienal</t>
  </si>
  <si>
    <t>G638</t>
  </si>
  <si>
    <t>5577-44-6</t>
  </si>
  <si>
    <t>C8H12O</t>
  </si>
  <si>
    <t>Cashmeran</t>
  </si>
  <si>
    <t>G639</t>
  </si>
  <si>
    <t>33704-61-9</t>
  </si>
  <si>
    <t>C14H22O</t>
  </si>
  <si>
    <t>Isopropyl butyrate</t>
  </si>
  <si>
    <t>G640</t>
  </si>
  <si>
    <t>638-11-9</t>
  </si>
  <si>
    <t>2-mercaptoethanol</t>
  </si>
  <si>
    <t>G641</t>
  </si>
  <si>
    <t>60-24-2</t>
  </si>
  <si>
    <t>C2H6OS</t>
  </si>
  <si>
    <t>2-methylbutyl acetate</t>
  </si>
  <si>
    <t>S642</t>
  </si>
  <si>
    <t>624-41-9</t>
  </si>
  <si>
    <t>butyl 2-methylbutyrate</t>
  </si>
  <si>
    <t>S643</t>
  </si>
  <si>
    <t>15706-73-7</t>
  </si>
  <si>
    <t>Hexyl 2-methylbutanoate</t>
  </si>
  <si>
    <t>S644</t>
  </si>
  <si>
    <t>10032-15-2</t>
  </si>
  <si>
    <t>Phenethyl Butyrate</t>
  </si>
  <si>
    <t>S645</t>
  </si>
  <si>
    <t>103-52-6</t>
  </si>
  <si>
    <t>C12H16O2</t>
  </si>
  <si>
    <t>Hexyl 3-Methylbutanoate</t>
  </si>
  <si>
    <t>S646</t>
  </si>
  <si>
    <t>10032-13-0</t>
  </si>
  <si>
    <t>Phenethyl 2-methylbutyrate</t>
  </si>
  <si>
    <t>S647</t>
  </si>
  <si>
    <t>24817-51-4</t>
  </si>
  <si>
    <t>C13H18O2</t>
  </si>
  <si>
    <t>Lactic Acid</t>
  </si>
  <si>
    <t>S648</t>
  </si>
  <si>
    <t>50-21-5</t>
  </si>
  <si>
    <t>Furfuryl acetate</t>
  </si>
  <si>
    <t>S649</t>
  </si>
  <si>
    <t>623-17-6</t>
  </si>
  <si>
    <t>C7H8O3</t>
  </si>
  <si>
    <t>trans-2-Hexenyl acetate</t>
  </si>
  <si>
    <t>S650</t>
  </si>
  <si>
    <t>2497-18-9</t>
  </si>
  <si>
    <t>2-methylbutyl Isovalerate</t>
  </si>
  <si>
    <t>S651</t>
  </si>
  <si>
    <t>2445-77-4</t>
  </si>
  <si>
    <t xml:space="preserve"> Methyl caprylate</t>
  </si>
  <si>
    <t>S652</t>
  </si>
  <si>
    <t>111-11-5</t>
  </si>
  <si>
    <t>Hexyl Hexanoate</t>
  </si>
  <si>
    <t>S653</t>
  </si>
  <si>
    <t>6378-65-0</t>
  </si>
  <si>
    <t>C12H24O2</t>
  </si>
  <si>
    <t>trans-2-hexenoic acid</t>
  </si>
  <si>
    <t>S654</t>
  </si>
  <si>
    <t>13419-69-7</t>
  </si>
  <si>
    <t>Isopropyl Acetate</t>
  </si>
  <si>
    <t>S655</t>
  </si>
  <si>
    <t>108-21-4</t>
  </si>
  <si>
    <t>S656</t>
  </si>
  <si>
    <t>2-ethyl-5(6)-methylpyrazine</t>
  </si>
  <si>
    <t>S657</t>
  </si>
  <si>
    <t>13360-64-0</t>
  </si>
  <si>
    <t>3-octanone</t>
  </si>
  <si>
    <t>S658</t>
  </si>
  <si>
    <t>cis-3-Hexenyl Butyrate</t>
  </si>
  <si>
    <t>S659</t>
  </si>
  <si>
    <t>16491-36-4</t>
  </si>
  <si>
    <t>Hexyl propionate</t>
  </si>
  <si>
    <t>S660</t>
  </si>
  <si>
    <t>2445-76-3</t>
  </si>
  <si>
    <t>p-Cresol</t>
  </si>
  <si>
    <t>S661</t>
  </si>
  <si>
    <t>C7H8O</t>
  </si>
  <si>
    <t>Ethyl lactate</t>
  </si>
  <si>
    <t>S662</t>
  </si>
  <si>
    <t>97-64-3</t>
  </si>
  <si>
    <t>C5H10O3</t>
  </si>
  <si>
    <t>Menthyl acetate</t>
  </si>
  <si>
    <t>S663</t>
  </si>
  <si>
    <t>89-48-5</t>
  </si>
  <si>
    <t>Salicylic Acid</t>
  </si>
  <si>
    <t>S664</t>
  </si>
  <si>
    <t>69-72-7</t>
  </si>
  <si>
    <t>trans-2-Octen-1-ol</t>
  </si>
  <si>
    <t>S665</t>
  </si>
  <si>
    <t>18409-17-1</t>
  </si>
  <si>
    <t>propylene glycol</t>
  </si>
  <si>
    <t>S666</t>
  </si>
  <si>
    <t>57-55-6</t>
  </si>
  <si>
    <t>Ethyl Undecanoate</t>
  </si>
  <si>
    <t>S667</t>
  </si>
  <si>
    <t>627-90-7</t>
  </si>
  <si>
    <t>C13H26O2</t>
  </si>
  <si>
    <t>1-methylhydantoin</t>
  </si>
  <si>
    <t>S668</t>
  </si>
  <si>
    <t>616-04-6</t>
  </si>
  <si>
    <t>C4H6N2O2</t>
  </si>
  <si>
    <t>isoborneol</t>
  </si>
  <si>
    <t>S669</t>
  </si>
  <si>
    <t>124-76-5</t>
  </si>
  <si>
    <t>Quinaldine</t>
  </si>
  <si>
    <t>S670</t>
  </si>
  <si>
    <t>91-63-4</t>
  </si>
  <si>
    <t>C10H9N</t>
  </si>
  <si>
    <t>Lauric acid</t>
  </si>
  <si>
    <t>S671</t>
  </si>
  <si>
    <t>143-07-7</t>
  </si>
  <si>
    <t>Linalyl acetate</t>
  </si>
  <si>
    <t>S672</t>
  </si>
  <si>
    <t>115-95-7</t>
  </si>
  <si>
    <t>C12H20O2</t>
  </si>
  <si>
    <t>phenethyl propionate</t>
  </si>
  <si>
    <t>S673</t>
  </si>
  <si>
    <t>122-70-3</t>
  </si>
  <si>
    <t>methyl nonanoate</t>
  </si>
  <si>
    <t>S674</t>
  </si>
  <si>
    <t>1731-84-6</t>
  </si>
  <si>
    <t>2-Undecanol</t>
  </si>
  <si>
    <t>S675</t>
  </si>
  <si>
    <t>1653-30-1</t>
  </si>
  <si>
    <t>C11H24O</t>
  </si>
  <si>
    <t>4-methyl-2-phenyl-2-pentenal</t>
  </si>
  <si>
    <t>S676</t>
  </si>
  <si>
    <t>26643-91-4</t>
  </si>
  <si>
    <t>C12H14O</t>
  </si>
  <si>
    <t>S677</t>
  </si>
  <si>
    <t>3-methylbutyl 2-methylbutanoate</t>
  </si>
  <si>
    <t>S678</t>
  </si>
  <si>
    <t>27625-35-0</t>
  </si>
  <si>
    <t>Undecanoic Acid</t>
  </si>
  <si>
    <t>S679</t>
  </si>
  <si>
    <t>112-37-8</t>
  </si>
  <si>
    <t>Phenylethyl hexanoate</t>
  </si>
  <si>
    <t>S680</t>
  </si>
  <si>
    <t>6290-37-5</t>
  </si>
  <si>
    <t>C14H20O2</t>
  </si>
  <si>
    <t>5-methyl-2-phenyl-2-hexenal</t>
  </si>
  <si>
    <t>S681</t>
  </si>
  <si>
    <t>21834-92-4</t>
  </si>
  <si>
    <t>C13H16O</t>
  </si>
  <si>
    <t>S682</t>
  </si>
  <si>
    <t>C12H22O</t>
  </si>
  <si>
    <t>2-methylbutyl 2-methylbutyrate</t>
  </si>
  <si>
    <t>S683</t>
  </si>
  <si>
    <t>2445-78-5</t>
  </si>
  <si>
    <t>Propyl Isobutyrate</t>
  </si>
  <si>
    <t>S684</t>
  </si>
  <si>
    <t>644-49-5</t>
  </si>
  <si>
    <t>methyl isobutyrate</t>
  </si>
  <si>
    <t>S685</t>
  </si>
  <si>
    <t>547-63-7</t>
  </si>
  <si>
    <t>methyl sulfone</t>
  </si>
  <si>
    <t>S686</t>
  </si>
  <si>
    <t>C2H6O2S</t>
  </si>
  <si>
    <t>Thymol</t>
  </si>
  <si>
    <t>S687</t>
  </si>
  <si>
    <t>Hexyl isobutyrate</t>
  </si>
  <si>
    <t>S688</t>
  </si>
  <si>
    <t>propyl heptanoate</t>
  </si>
  <si>
    <t>S689</t>
  </si>
  <si>
    <t>7778-87-2</t>
  </si>
  <si>
    <t>safranal</t>
  </si>
  <si>
    <t>S690</t>
  </si>
  <si>
    <t>116-26-7</t>
  </si>
  <si>
    <t>Octadecanamide</t>
  </si>
  <si>
    <t>S691</t>
  </si>
  <si>
    <t>Stearylamide</t>
  </si>
  <si>
    <t>124-26-5</t>
  </si>
  <si>
    <t>C18H37NO</t>
  </si>
  <si>
    <t>Propyl formate</t>
  </si>
  <si>
    <t>T692</t>
  </si>
  <si>
    <t>110-74-7</t>
  </si>
  <si>
    <t>2-octanone</t>
  </si>
  <si>
    <t>T693</t>
  </si>
  <si>
    <t>2-pentadecanone</t>
  </si>
  <si>
    <t>T694</t>
  </si>
  <si>
    <t>2345-28-0</t>
  </si>
  <si>
    <t>C15H30O</t>
  </si>
  <si>
    <t>Mesitylene</t>
  </si>
  <si>
    <t>T695</t>
  </si>
  <si>
    <t>108-67-8</t>
  </si>
  <si>
    <t>C9H12</t>
  </si>
  <si>
    <t>1-hexen-3-ol</t>
  </si>
  <si>
    <t>T696</t>
  </si>
  <si>
    <t>4798-44-1</t>
  </si>
  <si>
    <t>1-nonanol</t>
  </si>
  <si>
    <t>T697</t>
  </si>
  <si>
    <t>T698</t>
  </si>
  <si>
    <t>203-310-6</t>
  </si>
  <si>
    <t>p-anisaldehyde</t>
  </si>
  <si>
    <t>T699</t>
  </si>
  <si>
    <t>123-11-5</t>
  </si>
  <si>
    <t>delta-valerolactam</t>
  </si>
  <si>
    <t>T700</t>
  </si>
  <si>
    <t>675-20-7</t>
  </si>
  <si>
    <t>C5H9NO</t>
  </si>
  <si>
    <t>d-piperitone</t>
  </si>
  <si>
    <t>T701</t>
  </si>
  <si>
    <t>6091-50-5</t>
  </si>
  <si>
    <t>2-octenal</t>
  </si>
  <si>
    <t>T702</t>
  </si>
  <si>
    <t>2363-89-5</t>
  </si>
  <si>
    <t>C8H14O</t>
  </si>
  <si>
    <t>trans-2,4-decadienal</t>
  </si>
  <si>
    <t>T703</t>
  </si>
  <si>
    <t>25152-84-5</t>
  </si>
  <si>
    <t>isobutyl propionate</t>
  </si>
  <si>
    <t>T704</t>
  </si>
  <si>
    <t>540-42-1</t>
  </si>
  <si>
    <t>T705</t>
  </si>
  <si>
    <t>5-methylfurfural</t>
  </si>
  <si>
    <t>T706</t>
  </si>
  <si>
    <t>620-02-0</t>
  </si>
  <si>
    <t>C6H6O2</t>
  </si>
  <si>
    <t>T707</t>
  </si>
  <si>
    <t>C8H10N2O</t>
  </si>
  <si>
    <t>T708</t>
  </si>
  <si>
    <t>2,4,5-trimethyl-gamma-3-oxazoline</t>
  </si>
  <si>
    <t>T709</t>
  </si>
  <si>
    <t>22694-96-8</t>
  </si>
  <si>
    <t>T710</t>
  </si>
  <si>
    <t>Isoamyl propionate</t>
  </si>
  <si>
    <t>T711</t>
  </si>
  <si>
    <t>105-68-0</t>
  </si>
  <si>
    <t>T712</t>
  </si>
  <si>
    <t>ethyl vinyl ketone</t>
  </si>
  <si>
    <t>T713</t>
  </si>
  <si>
    <t>1629-58-9</t>
  </si>
  <si>
    <t>C5H8O</t>
  </si>
  <si>
    <t>acetylpyrazine</t>
  </si>
  <si>
    <t>T714</t>
  </si>
  <si>
    <t>22047-25-2</t>
  </si>
  <si>
    <t>C6H6N2O</t>
  </si>
  <si>
    <t>undecanoic gamma-lactone</t>
  </si>
  <si>
    <t>T715</t>
  </si>
  <si>
    <t>104-67-6</t>
  </si>
  <si>
    <t>C11H20O2</t>
  </si>
  <si>
    <t>T716</t>
  </si>
  <si>
    <t>(-)-isopulegol</t>
  </si>
  <si>
    <t>T717</t>
  </si>
  <si>
    <t>89-79-2</t>
  </si>
  <si>
    <t>cis-jasmone</t>
  </si>
  <si>
    <t>T718</t>
  </si>
  <si>
    <t>488-10-8</t>
  </si>
  <si>
    <t>C11H16O</t>
  </si>
  <si>
    <t>ethyl tiglate</t>
  </si>
  <si>
    <t>T719</t>
  </si>
  <si>
    <t>5837-78-5</t>
  </si>
  <si>
    <t>C7H12O2</t>
  </si>
  <si>
    <t>dihydrojasmone</t>
  </si>
  <si>
    <t>T720</t>
  </si>
  <si>
    <t>C11H18O</t>
  </si>
  <si>
    <t>alpha-bisabolol</t>
  </si>
  <si>
    <t>T721</t>
  </si>
  <si>
    <t>515-69-5</t>
  </si>
  <si>
    <t>(-)-Camphor</t>
  </si>
  <si>
    <t>T722</t>
  </si>
  <si>
    <t>Gamma-Heptalactone</t>
  </si>
  <si>
    <t>T723</t>
  </si>
  <si>
    <t>105-21-5</t>
  </si>
  <si>
    <t>Propyl Isovalerate</t>
  </si>
  <si>
    <t>T724</t>
  </si>
  <si>
    <t>557-00-6</t>
  </si>
  <si>
    <t xml:space="preserve"> C8H16O2</t>
  </si>
  <si>
    <t>Isobutyl Butyrate</t>
  </si>
  <si>
    <t>T725</t>
  </si>
  <si>
    <t>539-90-2</t>
  </si>
  <si>
    <t>y-Terpinene</t>
  </si>
  <si>
    <t>T726</t>
  </si>
  <si>
    <t>99-85-4</t>
  </si>
  <si>
    <t>Perilla Aldehyde</t>
  </si>
  <si>
    <t>T727</t>
  </si>
  <si>
    <t>2111-75-3</t>
  </si>
  <si>
    <t>(-)-Terpinen-4-ol</t>
  </si>
  <si>
    <t>T728</t>
  </si>
  <si>
    <t>Trans-2, cis-6-nonadienal</t>
  </si>
  <si>
    <t>T729</t>
  </si>
  <si>
    <t>C9 H14 O</t>
  </si>
  <si>
    <t>3-Penten-2-one</t>
  </si>
  <si>
    <t>T730</t>
  </si>
  <si>
    <t>625-33-2</t>
  </si>
  <si>
    <t>T731</t>
  </si>
  <si>
    <t xml:space="preserve">Trans, Trans-2, 6-Nonedienal </t>
  </si>
  <si>
    <t>T732</t>
  </si>
  <si>
    <t>17587-33-6</t>
  </si>
  <si>
    <t>T733</t>
  </si>
  <si>
    <t>2-Pentylfuran</t>
  </si>
  <si>
    <t>T734</t>
  </si>
  <si>
    <t>3777-69-3</t>
  </si>
  <si>
    <t>C9H14O</t>
  </si>
  <si>
    <t>Methylnicotinate</t>
  </si>
  <si>
    <t>T735</t>
  </si>
  <si>
    <t>93-60-7</t>
  </si>
  <si>
    <t>C7H7NO2</t>
  </si>
  <si>
    <t>Benzyl-4-oxo-1-piperidinecarboxylate</t>
  </si>
  <si>
    <t>T736</t>
  </si>
  <si>
    <t>19099-93-5</t>
  </si>
  <si>
    <t>C13H15NO3</t>
  </si>
  <si>
    <t>a-Terpinene</t>
  </si>
  <si>
    <t>T737</t>
  </si>
  <si>
    <t>99-86-5</t>
  </si>
  <si>
    <t>2-Ethylfuran</t>
  </si>
  <si>
    <t>T738</t>
  </si>
  <si>
    <t>3208-16-0</t>
  </si>
  <si>
    <t xml:space="preserve"> C6H8O</t>
  </si>
  <si>
    <t>Delta-tetradecalactone</t>
  </si>
  <si>
    <t>T739</t>
  </si>
  <si>
    <t>2721-22-4</t>
  </si>
  <si>
    <t>C14 H26 O2</t>
  </si>
  <si>
    <t xml:space="preserve">2-Propenylphenyl </t>
  </si>
  <si>
    <t>T740</t>
  </si>
  <si>
    <t>6380-21-8</t>
  </si>
  <si>
    <t>T741</t>
  </si>
  <si>
    <t>C6H9NS</t>
  </si>
  <si>
    <t xml:space="preserve">1-Methylpiperidine </t>
  </si>
  <si>
    <t>T742</t>
  </si>
  <si>
    <t>626-67-5</t>
  </si>
  <si>
    <t>T743</t>
  </si>
  <si>
    <t>Amyl Formate</t>
  </si>
  <si>
    <t>T744</t>
  </si>
  <si>
    <t>638-49-3</t>
  </si>
  <si>
    <t xml:space="preserve">Butyl Valerate </t>
  </si>
  <si>
    <t xml:space="preserve">T745 </t>
  </si>
  <si>
    <t>591-68-4</t>
  </si>
  <si>
    <t>T746</t>
  </si>
  <si>
    <t>δ-Octanolactone</t>
  </si>
  <si>
    <t>T747</t>
  </si>
  <si>
    <t>L-Carveol</t>
  </si>
  <si>
    <t>T748</t>
  </si>
  <si>
    <t>99-48-9</t>
  </si>
  <si>
    <t>Trans-2-Decenal</t>
  </si>
  <si>
    <t>T749</t>
  </si>
  <si>
    <t>2,3,5-Trimethylpyrazine</t>
  </si>
  <si>
    <t>T750</t>
  </si>
  <si>
    <t>14667-55-1</t>
  </si>
  <si>
    <t>C7H10N2</t>
  </si>
  <si>
    <t>Benzothiazole</t>
  </si>
  <si>
    <t>T751</t>
  </si>
  <si>
    <t>95-16-9</t>
  </si>
  <si>
    <t>C7H5NS</t>
  </si>
  <si>
    <t>Cis-3-Hexenal</t>
  </si>
  <si>
    <t>T752</t>
  </si>
  <si>
    <t>6789-80-6</t>
  </si>
  <si>
    <t>2(10)-Pinen-3-ol</t>
  </si>
  <si>
    <t>T753</t>
  </si>
  <si>
    <t>5947-36-4</t>
  </si>
  <si>
    <t>5-Methyl-2-thiophene-carboxaldehyde</t>
  </si>
  <si>
    <t>T754</t>
  </si>
  <si>
    <t>13679-70-4</t>
  </si>
  <si>
    <t>C6H6OS</t>
  </si>
  <si>
    <t>Methacrolein</t>
  </si>
  <si>
    <t>T755</t>
  </si>
  <si>
    <t>78-85-3</t>
  </si>
  <si>
    <t>3-Hexyne</t>
  </si>
  <si>
    <t>T756</t>
  </si>
  <si>
    <t>928-49-4</t>
  </si>
  <si>
    <t>S,S-Dimethyl dithiocarbonate</t>
  </si>
  <si>
    <t>T757</t>
  </si>
  <si>
    <t>868-84-8</t>
  </si>
  <si>
    <t>C3H6OS2</t>
  </si>
  <si>
    <t>(-)-Dihydrocarvyl acetate</t>
  </si>
  <si>
    <t>T758</t>
  </si>
  <si>
    <t>20777-49-5</t>
  </si>
  <si>
    <t>2-n-butylfuran</t>
  </si>
  <si>
    <t>T759</t>
  </si>
  <si>
    <t>4466-24-4</t>
  </si>
  <si>
    <t>a,b-thujone</t>
  </si>
  <si>
    <t>T760</t>
  </si>
  <si>
    <t>1125-12-8</t>
  </si>
  <si>
    <t>C10H16o</t>
  </si>
  <si>
    <t>1.4-thioxane</t>
  </si>
  <si>
    <t>T761</t>
  </si>
  <si>
    <t>15980-15-1</t>
  </si>
  <si>
    <t>γ-nonanoic lactone</t>
  </si>
  <si>
    <t>T762</t>
  </si>
  <si>
    <t>104-61-0</t>
  </si>
  <si>
    <t>C9H16O2</t>
  </si>
  <si>
    <t>Orange Terpenes</t>
  </si>
  <si>
    <t>T763</t>
  </si>
  <si>
    <t>8028-48-6</t>
  </si>
  <si>
    <t>Y764</t>
  </si>
  <si>
    <t>C9H18O</t>
  </si>
  <si>
    <t>3-pentanone</t>
  </si>
  <si>
    <t>Y765</t>
  </si>
  <si>
    <t>96-22-0</t>
  </si>
  <si>
    <t>C5H10O</t>
  </si>
  <si>
    <t>2-,3-, 10-mercaptopinane</t>
  </si>
  <si>
    <t>Y766</t>
  </si>
  <si>
    <t>C10H18S</t>
  </si>
  <si>
    <t>5-methyl-2-hexanone</t>
  </si>
  <si>
    <t>Y767</t>
  </si>
  <si>
    <t>110-12-3</t>
  </si>
  <si>
    <t>Geranyl acetate</t>
  </si>
  <si>
    <t>Y768</t>
  </si>
  <si>
    <t>16409-44-2</t>
  </si>
  <si>
    <t>2-methylvaleraldehyde</t>
  </si>
  <si>
    <t>Y769</t>
  </si>
  <si>
    <t>123-15-9</t>
  </si>
  <si>
    <t>Y770</t>
  </si>
  <si>
    <t>4-heptanone</t>
  </si>
  <si>
    <t>Y771</t>
  </si>
  <si>
    <t>123-19-3</t>
  </si>
  <si>
    <t>isovaleraldehyde</t>
  </si>
  <si>
    <t>Y772</t>
  </si>
  <si>
    <t>590-86-3</t>
  </si>
  <si>
    <t>1-methylpyrrole</t>
  </si>
  <si>
    <t>Y773</t>
  </si>
  <si>
    <t>96-54-8</t>
  </si>
  <si>
    <t>C5H7N</t>
  </si>
  <si>
    <t>Diethyl sebacate</t>
  </si>
  <si>
    <t>Y774</t>
  </si>
  <si>
    <t>110-40-7</t>
  </si>
  <si>
    <t>C14H26O4</t>
  </si>
  <si>
    <t>allyl cinnamate</t>
  </si>
  <si>
    <t>Y775</t>
  </si>
  <si>
    <t>C12H12O2</t>
  </si>
  <si>
    <t>2-acetyl-5-methylfuran</t>
  </si>
  <si>
    <t>Z776</t>
  </si>
  <si>
    <t>1193-79-9</t>
  </si>
  <si>
    <t>C7H8O2</t>
  </si>
  <si>
    <t>4-allylanisole</t>
  </si>
  <si>
    <t>Z777</t>
  </si>
  <si>
    <t>140-67-0</t>
  </si>
  <si>
    <t>C10H12O</t>
  </si>
  <si>
    <t>phenylacetalaldehyde</t>
  </si>
  <si>
    <t>Z778</t>
  </si>
  <si>
    <t>C8H8O</t>
  </si>
  <si>
    <t>L(-)-carvone</t>
  </si>
  <si>
    <t>Z779</t>
  </si>
  <si>
    <t>3-phenylbutyraldehyde</t>
  </si>
  <si>
    <t>Z780</t>
  </si>
  <si>
    <t>16251-77-7</t>
  </si>
  <si>
    <t>phenylethylamine</t>
  </si>
  <si>
    <t>Z781</t>
  </si>
  <si>
    <t>Z782</t>
  </si>
  <si>
    <t>C11H22O</t>
  </si>
  <si>
    <t>trans-2-methyl-2-butenoic acid</t>
  </si>
  <si>
    <t>Z783</t>
  </si>
  <si>
    <t>80-59-1</t>
  </si>
  <si>
    <t>propyl butyrate</t>
  </si>
  <si>
    <t>Z784</t>
  </si>
  <si>
    <t>106-66-8</t>
  </si>
  <si>
    <t>L-(-)-carvone</t>
  </si>
  <si>
    <t>Z785</t>
  </si>
  <si>
    <t>Z786</t>
  </si>
  <si>
    <t>Z787</t>
  </si>
  <si>
    <t>C2H6S2</t>
  </si>
  <si>
    <t>Z788</t>
  </si>
  <si>
    <t>C3H6O</t>
  </si>
  <si>
    <t>1-methylthio-2-propanone</t>
  </si>
  <si>
    <t>Z789</t>
  </si>
  <si>
    <t>14109-72-9</t>
  </si>
  <si>
    <t>2-tert-butylcyclohexanone</t>
  </si>
  <si>
    <t>Z790</t>
  </si>
  <si>
    <t>1728-46-7</t>
  </si>
  <si>
    <t>Z791</t>
  </si>
  <si>
    <t>Z792</t>
  </si>
  <si>
    <t>2-decanone</t>
  </si>
  <si>
    <t>Z793</t>
  </si>
  <si>
    <t>693-54-9</t>
  </si>
  <si>
    <t>1-octen-3-ol</t>
  </si>
  <si>
    <t>Z794</t>
  </si>
  <si>
    <t>trans-2-hexen-1-al</t>
  </si>
  <si>
    <t>Z795</t>
  </si>
  <si>
    <t>6728-26-3</t>
  </si>
  <si>
    <t>5-methyl-3-heptanone</t>
  </si>
  <si>
    <t>Z796</t>
  </si>
  <si>
    <t>2-methylbutyraldehyde</t>
  </si>
  <si>
    <t>Z797</t>
  </si>
  <si>
    <t>96-17-3</t>
  </si>
  <si>
    <t>methyl tiglate</t>
  </si>
  <si>
    <t>Z798</t>
  </si>
  <si>
    <t>6622-76-0</t>
  </si>
  <si>
    <t>2-ethylcrotonaldehyde</t>
  </si>
  <si>
    <t>Z799</t>
  </si>
  <si>
    <t>19780-25-7</t>
  </si>
  <si>
    <t>2,3-butanedione diacetyl</t>
  </si>
  <si>
    <t>Z800</t>
  </si>
  <si>
    <t>C4H6O2</t>
  </si>
  <si>
    <t>(S)-(+)-2-heptanol</t>
  </si>
  <si>
    <t>Z801</t>
  </si>
  <si>
    <t>Z802</t>
  </si>
  <si>
    <t>1-hydroxy-2-butanoate</t>
  </si>
  <si>
    <t>Z803</t>
  </si>
  <si>
    <t>5077-67-8</t>
  </si>
  <si>
    <t>3-acetoxy-2-butanone</t>
  </si>
  <si>
    <t>Z804</t>
  </si>
  <si>
    <t>2-octanol</t>
  </si>
  <si>
    <t>Z805</t>
  </si>
  <si>
    <t>C8H18O</t>
  </si>
  <si>
    <t>2-methyl-1-butanol</t>
  </si>
  <si>
    <t>Z806</t>
  </si>
  <si>
    <t>137-32-6</t>
  </si>
  <si>
    <t>C5H12O</t>
  </si>
  <si>
    <t>angelic acid</t>
  </si>
  <si>
    <t>Z807</t>
  </si>
  <si>
    <t>565-63-9</t>
  </si>
  <si>
    <t>carvacryl ethyl ether</t>
  </si>
  <si>
    <t>Z808</t>
  </si>
  <si>
    <t>4732-13-2</t>
  </si>
  <si>
    <t>C12H18O</t>
  </si>
  <si>
    <t>(+)-fenchone</t>
  </si>
  <si>
    <t>Z809</t>
  </si>
  <si>
    <t>3-methyl-3-penten-2-one</t>
  </si>
  <si>
    <t>Z811</t>
  </si>
  <si>
    <t>565-62-8</t>
  </si>
  <si>
    <t>3-methyl-2-butenal</t>
  </si>
  <si>
    <t>Z812</t>
  </si>
  <si>
    <t>107-86-8</t>
  </si>
  <si>
    <t>2-ethylacrolein</t>
  </si>
  <si>
    <t>Z813</t>
  </si>
  <si>
    <t>922-63-4</t>
  </si>
  <si>
    <t>2-sec-butylcyclohexanone</t>
  </si>
  <si>
    <t>Z814</t>
  </si>
  <si>
    <t>14765-30-1</t>
  </si>
  <si>
    <t>2-hexanone</t>
  </si>
  <si>
    <t>Z815</t>
  </si>
  <si>
    <t>Z816</t>
  </si>
  <si>
    <t>allyl sulfide</t>
  </si>
  <si>
    <t>Z817</t>
  </si>
  <si>
    <t>C6H10S</t>
  </si>
  <si>
    <t>trans-2-methyl-2-butenal</t>
  </si>
  <si>
    <t>Z818</t>
  </si>
  <si>
    <t>Z819</t>
  </si>
  <si>
    <t>®-(-)-2-heptanol</t>
  </si>
  <si>
    <t>Z820</t>
  </si>
  <si>
    <t>2-ethylphenol</t>
  </si>
  <si>
    <t>Z821</t>
  </si>
  <si>
    <t>S-n-propyl thioacetate</t>
  </si>
  <si>
    <t>Z822</t>
  </si>
  <si>
    <t>2307-10-0</t>
  </si>
  <si>
    <t>C5H10OS</t>
  </si>
  <si>
    <t>methyl isoeugenol</t>
  </si>
  <si>
    <t>Z823</t>
  </si>
  <si>
    <t>(+)-beta-citronellol</t>
  </si>
  <si>
    <t>Z824</t>
  </si>
  <si>
    <t>1117-61-9</t>
  </si>
  <si>
    <t>3-methyl-2-pentanone</t>
  </si>
  <si>
    <t>Z825</t>
  </si>
  <si>
    <t>565-61-7</t>
  </si>
  <si>
    <t>s(+)-2-butanol</t>
  </si>
  <si>
    <t>Z826</t>
  </si>
  <si>
    <t>Z827</t>
  </si>
  <si>
    <t>ethyl 2-methylbutyrate</t>
  </si>
  <si>
    <t>Z828</t>
  </si>
  <si>
    <t>3-methyl-2-cyclopenten-1-one</t>
  </si>
  <si>
    <t>Z829</t>
  </si>
  <si>
    <t>2758-18-1</t>
  </si>
  <si>
    <t>C6H8O</t>
  </si>
  <si>
    <t>angelic acid methyl ester</t>
  </si>
  <si>
    <t>Z830</t>
  </si>
  <si>
    <t>5953-76-4</t>
  </si>
  <si>
    <t>Z831</t>
  </si>
  <si>
    <t>4-chloro-o-tolyloxyacetic acid</t>
  </si>
  <si>
    <t>V832</t>
  </si>
  <si>
    <t>94-74-6</t>
  </si>
  <si>
    <t>C9H9ClO3</t>
  </si>
  <si>
    <t>2-pentylpyridine</t>
  </si>
  <si>
    <t>V833</t>
  </si>
  <si>
    <t>2294-76-0</t>
  </si>
  <si>
    <t>C10H15N</t>
  </si>
  <si>
    <t>trans-2, cis-6-nonadienal</t>
  </si>
  <si>
    <t>V834</t>
  </si>
  <si>
    <t>2-ethyl-3-methyl-pyrazine</t>
  </si>
  <si>
    <t>V835</t>
  </si>
  <si>
    <t>15707-23-0</t>
  </si>
  <si>
    <t>1,2-dimethoxy-4-propenylbenzene</t>
  </si>
  <si>
    <t>V836</t>
  </si>
  <si>
    <t>2-undecanone</t>
  </si>
  <si>
    <t>V837</t>
  </si>
  <si>
    <t>112-12-9</t>
  </si>
  <si>
    <t>isoamyl isobutyrate</t>
  </si>
  <si>
    <t>V838</t>
  </si>
  <si>
    <t>2-isobutyl-3-methylpyrazine</t>
  </si>
  <si>
    <t>V839</t>
  </si>
  <si>
    <t>13925-06-9</t>
  </si>
  <si>
    <t>C9H14N2</t>
  </si>
  <si>
    <t>(1R)-(-)-myrtenal</t>
  </si>
  <si>
    <t>V840</t>
  </si>
  <si>
    <t>564-94-3</t>
  </si>
  <si>
    <t>4-hexen-1-ol</t>
  </si>
  <si>
    <t>V841</t>
  </si>
  <si>
    <t>928-92-7</t>
  </si>
  <si>
    <t>perillyl acetate</t>
  </si>
  <si>
    <t>V842</t>
  </si>
  <si>
    <t>15111-96-3</t>
  </si>
  <si>
    <t>1,4-cineole</t>
  </si>
  <si>
    <t>V843</t>
  </si>
  <si>
    <t>ethyl isovalerate</t>
  </si>
  <si>
    <t>V844</t>
  </si>
  <si>
    <t>(-)-carvy acetate</t>
  </si>
  <si>
    <t>V845</t>
  </si>
  <si>
    <t>97-42-7</t>
  </si>
  <si>
    <t>C12H18O2</t>
  </si>
  <si>
    <t>propyl hexanoate</t>
  </si>
  <si>
    <t>V846</t>
  </si>
  <si>
    <t>626-77-7</t>
  </si>
  <si>
    <t>isoamyl octanoate</t>
  </si>
  <si>
    <t>V847</t>
  </si>
  <si>
    <t>2035-99-6</t>
  </si>
  <si>
    <t>5,6,7,8-tetrahydroquinoxaline</t>
  </si>
  <si>
    <t>V848</t>
  </si>
  <si>
    <t>34413-35-9</t>
  </si>
  <si>
    <t>C8H10N2</t>
  </si>
  <si>
    <t>butyl formate</t>
  </si>
  <si>
    <t>V849</t>
  </si>
  <si>
    <t>2,3-dimethylpyrazine</t>
  </si>
  <si>
    <t>V850</t>
  </si>
  <si>
    <t>C6H8N2</t>
  </si>
  <si>
    <t>4-allyl-2,6-dimethoxyphenol</t>
  </si>
  <si>
    <t>V851</t>
  </si>
  <si>
    <t>6627-88-9</t>
  </si>
  <si>
    <t>C11H14O3</t>
  </si>
  <si>
    <t>isoamyl nonanoate</t>
  </si>
  <si>
    <t>V852</t>
  </si>
  <si>
    <t>7779-70-6</t>
  </si>
  <si>
    <t>2,3-diethyl-5-methylpyrazine</t>
  </si>
  <si>
    <t>V853</t>
  </si>
  <si>
    <t>ethyl-trans-2-octenoate</t>
  </si>
  <si>
    <t>V854</t>
  </si>
  <si>
    <t>7367-82-0</t>
  </si>
  <si>
    <t>(S)-(-)-2-methyl-1-butanol</t>
  </si>
  <si>
    <t>V855</t>
  </si>
  <si>
    <t>1565-80-6</t>
  </si>
  <si>
    <t xml:space="preserve">5,5-Dimethyl-1,3-cyclohexanedione </t>
  </si>
  <si>
    <t>V856</t>
  </si>
  <si>
    <t>dimedone</t>
  </si>
  <si>
    <t>C8H12O2</t>
  </si>
  <si>
    <t>4-thujanol</t>
  </si>
  <si>
    <t>V857</t>
  </si>
  <si>
    <t>546-79-2</t>
  </si>
  <si>
    <t>V858</t>
  </si>
  <si>
    <t>n-amyl hexanoate</t>
  </si>
  <si>
    <t>V859</t>
  </si>
  <si>
    <t>2,2,6-trimethylcyclohexanone</t>
  </si>
  <si>
    <t>V860</t>
  </si>
  <si>
    <t>2408-37-9</t>
  </si>
  <si>
    <t>C9H16O</t>
  </si>
  <si>
    <t>2-ethyl-1-hexanol</t>
  </si>
  <si>
    <t>V861</t>
  </si>
  <si>
    <t>104-76-7</t>
  </si>
  <si>
    <t>isoamyl hexanoate</t>
  </si>
  <si>
    <t>V862</t>
  </si>
  <si>
    <t>2198-61-0</t>
  </si>
  <si>
    <t>isobutyl heptanoate</t>
  </si>
  <si>
    <t>V863</t>
  </si>
  <si>
    <t>7779-80-8</t>
  </si>
  <si>
    <t>2,4-undecadienal</t>
  </si>
  <si>
    <t>V864</t>
  </si>
  <si>
    <t>30361-29-6</t>
  </si>
  <si>
    <t>2-methyltetrahydrothiophen-3-one</t>
  </si>
  <si>
    <t>V865</t>
  </si>
  <si>
    <t>13679-85-1</t>
  </si>
  <si>
    <t>C5H8OS</t>
  </si>
  <si>
    <t>2-phenyl-2-butenal</t>
  </si>
  <si>
    <t>V866</t>
  </si>
  <si>
    <t>4411-89-6</t>
  </si>
  <si>
    <t>C10H10O</t>
  </si>
  <si>
    <t>biphenyl</t>
  </si>
  <si>
    <t>V867</t>
  </si>
  <si>
    <t>92-52-4</t>
  </si>
  <si>
    <t>C12H10</t>
  </si>
  <si>
    <t>ethyl isobutyrate</t>
  </si>
  <si>
    <t>V868</t>
  </si>
  <si>
    <t>delta-dodecanolactone</t>
  </si>
  <si>
    <t>V869</t>
  </si>
  <si>
    <t>713-95-1</t>
  </si>
  <si>
    <t>beta-ionone</t>
  </si>
  <si>
    <t>V870</t>
  </si>
  <si>
    <t>14901-07-6</t>
  </si>
  <si>
    <t>N-amyl octanoate</t>
  </si>
  <si>
    <t>V871</t>
  </si>
  <si>
    <t>638-25-5</t>
  </si>
  <si>
    <t>2-methyltetrahydrofuran-3-one</t>
  </si>
  <si>
    <t>V872</t>
  </si>
  <si>
    <t>3188-00-9</t>
  </si>
  <si>
    <t>1,4 dimethylcyclohexane</t>
  </si>
  <si>
    <t>V873</t>
  </si>
  <si>
    <t>589-90-2</t>
  </si>
  <si>
    <t>diethyl succinate</t>
  </si>
  <si>
    <t>V874</t>
  </si>
  <si>
    <t>123-25-1</t>
  </si>
  <si>
    <t>isoamyl butyrate</t>
  </si>
  <si>
    <t>V875</t>
  </si>
  <si>
    <t>106-27-4</t>
  </si>
  <si>
    <t>isoamyl isovalerate</t>
  </si>
  <si>
    <t>V876</t>
  </si>
  <si>
    <t>659-70-1</t>
  </si>
  <si>
    <t>ethyl laurate</t>
  </si>
  <si>
    <t>V877</t>
  </si>
  <si>
    <t>106-33-2</t>
  </si>
  <si>
    <t>isopropyl isovalerate</t>
  </si>
  <si>
    <t>V878</t>
  </si>
  <si>
    <t>32665-23-9</t>
  </si>
  <si>
    <t>ethyl 3-hydroxyhexanoate</t>
  </si>
  <si>
    <t>V879</t>
  </si>
  <si>
    <t>2305-25-1</t>
  </si>
  <si>
    <t>C8H16O3</t>
  </si>
  <si>
    <t>4,5-dimethylthiazole</t>
  </si>
  <si>
    <t>V880</t>
  </si>
  <si>
    <t>3581-91-7</t>
  </si>
  <si>
    <t>C5H7NS</t>
  </si>
  <si>
    <t>3-octyl acetate</t>
  </si>
  <si>
    <t>V881</t>
  </si>
  <si>
    <t>4864-61-3</t>
  </si>
  <si>
    <t>1-methylnapthelene</t>
  </si>
  <si>
    <t>V882</t>
  </si>
  <si>
    <t>90-12-0</t>
  </si>
  <si>
    <t>C11H10</t>
  </si>
  <si>
    <t>1-penten-3-ol</t>
  </si>
  <si>
    <t>V883</t>
  </si>
  <si>
    <t>616-25-1</t>
  </si>
  <si>
    <t>3-methyl-2-buten-1-ol</t>
  </si>
  <si>
    <t>V884</t>
  </si>
  <si>
    <t>556-82-1</t>
  </si>
  <si>
    <t>V885</t>
  </si>
  <si>
    <t>prenyl acetate</t>
  </si>
  <si>
    <t>V886</t>
  </si>
  <si>
    <t>p-cymen-8-ol</t>
  </si>
  <si>
    <t>V887</t>
  </si>
  <si>
    <t>1197-01-9</t>
  </si>
  <si>
    <t>gamma-octalactone</t>
  </si>
  <si>
    <t>V888</t>
  </si>
  <si>
    <t>104-50-7</t>
  </si>
  <si>
    <t>cis-2-hexen-1-ol</t>
  </si>
  <si>
    <t>V889</t>
  </si>
  <si>
    <t>928-94-9</t>
  </si>
  <si>
    <t>formanilide</t>
  </si>
  <si>
    <t>V890</t>
  </si>
  <si>
    <t>103-70-8</t>
  </si>
  <si>
    <t>C7H7NO</t>
  </si>
  <si>
    <t>ethylpyrazine</t>
  </si>
  <si>
    <t>V891</t>
  </si>
  <si>
    <t>13925-00-3</t>
  </si>
  <si>
    <t>caryophyllene oxide</t>
  </si>
  <si>
    <t>V892</t>
  </si>
  <si>
    <t>1139-30-6</t>
  </si>
  <si>
    <t>C15H24O</t>
  </si>
  <si>
    <t>p-anisic acid</t>
  </si>
  <si>
    <t>V893</t>
  </si>
  <si>
    <t>100-09-4</t>
  </si>
  <si>
    <t>2,6-dimethylpyrazine</t>
  </si>
  <si>
    <t>V894</t>
  </si>
  <si>
    <t>108-50-9</t>
  </si>
  <si>
    <t xml:space="preserve">trans-2-methyl-2-pentenal </t>
  </si>
  <si>
    <t>U895</t>
  </si>
  <si>
    <t>14250-96-5</t>
  </si>
  <si>
    <t>3-penten-2-one</t>
  </si>
  <si>
    <t>U896</t>
  </si>
  <si>
    <t>N-amyl Caprylate</t>
  </si>
  <si>
    <t>U897</t>
  </si>
  <si>
    <t>2-propionylpyrrole</t>
  </si>
  <si>
    <t>U898</t>
  </si>
  <si>
    <t>1073-26-3</t>
  </si>
  <si>
    <t>C7H9NO</t>
  </si>
  <si>
    <t>Benzyl isovarelate</t>
  </si>
  <si>
    <t>U899</t>
  </si>
  <si>
    <t>103-38-8</t>
  </si>
  <si>
    <t>Ethyl trans-4-decenoate</t>
  </si>
  <si>
    <t>U900</t>
  </si>
  <si>
    <t>76649-16-6</t>
  </si>
  <si>
    <t>3-Pentyl formate</t>
  </si>
  <si>
    <t>U901</t>
  </si>
  <si>
    <t>n-propylpyrazine</t>
  </si>
  <si>
    <t>U902</t>
  </si>
  <si>
    <t>18138-03-9</t>
  </si>
  <si>
    <t>Menthone</t>
  </si>
  <si>
    <t>U903</t>
  </si>
  <si>
    <t>89-80-5</t>
  </si>
  <si>
    <t>Ethyl crotonate</t>
  </si>
  <si>
    <t>U904</t>
  </si>
  <si>
    <t>10544-63-5</t>
  </si>
  <si>
    <t>Isovaleric acid isobutyl ester</t>
  </si>
  <si>
    <t>U905</t>
  </si>
  <si>
    <t>589-59-3</t>
  </si>
  <si>
    <t>4-methyl 2-pentanone</t>
  </si>
  <si>
    <t>U906</t>
  </si>
  <si>
    <t>C612O</t>
  </si>
  <si>
    <t>2-methyl-4-oxovaleric acid</t>
  </si>
  <si>
    <t>U907</t>
  </si>
  <si>
    <t>816-66-0</t>
  </si>
  <si>
    <t>trans-2-penten-1-al</t>
  </si>
  <si>
    <t>U908</t>
  </si>
  <si>
    <t>764-39-6</t>
  </si>
  <si>
    <t>trans-2-dodecen-1-al</t>
  </si>
  <si>
    <t>U909</t>
  </si>
  <si>
    <t>beta-Pinene</t>
  </si>
  <si>
    <t>U910</t>
  </si>
  <si>
    <t>127-91-3</t>
  </si>
  <si>
    <t>cis-4-hexen-1-ol</t>
  </si>
  <si>
    <t>U911</t>
  </si>
  <si>
    <t>928-91-6</t>
  </si>
  <si>
    <t>d-carvone</t>
  </si>
  <si>
    <t>U912</t>
  </si>
  <si>
    <t>99-49-0</t>
  </si>
  <si>
    <t>4-methyl-5-thizole-ethanol</t>
  </si>
  <si>
    <t>U913</t>
  </si>
  <si>
    <t>137-00-8</t>
  </si>
  <si>
    <t>Isobutyl Benzoate</t>
  </si>
  <si>
    <t>U914</t>
  </si>
  <si>
    <t>120-50-3</t>
  </si>
  <si>
    <t>Benzyl Isovalerate</t>
  </si>
  <si>
    <t>U915</t>
  </si>
  <si>
    <t>Butyl Isobutyrate</t>
  </si>
  <si>
    <t>U916</t>
  </si>
  <si>
    <t>97-87-0</t>
  </si>
  <si>
    <t>Benzoic Acid</t>
  </si>
  <si>
    <t>U917</t>
  </si>
  <si>
    <t>65-85-0</t>
  </si>
  <si>
    <t>C7H6O2</t>
  </si>
  <si>
    <t>Styrene Styrol</t>
  </si>
  <si>
    <t>U918</t>
  </si>
  <si>
    <t>100-42-5</t>
  </si>
  <si>
    <t>C8H8</t>
  </si>
  <si>
    <t>Toluene</t>
  </si>
  <si>
    <t>U919</t>
  </si>
  <si>
    <t>108-88-3</t>
  </si>
  <si>
    <t>C6H5CH3</t>
  </si>
  <si>
    <t>Isobutyl isobutyrate</t>
  </si>
  <si>
    <t>U920</t>
  </si>
  <si>
    <t>97-85-8</t>
  </si>
  <si>
    <t>U921</t>
  </si>
  <si>
    <t>Propyl propionate</t>
  </si>
  <si>
    <t>U922</t>
  </si>
  <si>
    <t>106-36-5</t>
  </si>
  <si>
    <t>Cyclohexanol</t>
  </si>
  <si>
    <t>U923</t>
  </si>
  <si>
    <t>108-93-0</t>
  </si>
  <si>
    <t>1-Heptaldehyde</t>
  </si>
  <si>
    <t>U924</t>
  </si>
  <si>
    <t>U925</t>
  </si>
  <si>
    <t>C2H5CHO</t>
  </si>
  <si>
    <t>Methanol</t>
  </si>
  <si>
    <t>U926</t>
  </si>
  <si>
    <t>67-56-1</t>
  </si>
  <si>
    <t>CH4O</t>
  </si>
  <si>
    <t xml:space="preserve">Benzene </t>
  </si>
  <si>
    <t>U927</t>
  </si>
  <si>
    <t>Valeraldehyde</t>
  </si>
  <si>
    <t>U928</t>
  </si>
  <si>
    <t>U929</t>
  </si>
  <si>
    <t>C4 H8 O2</t>
  </si>
  <si>
    <t xml:space="preserve">Propyl mercaptin </t>
  </si>
  <si>
    <t>U930</t>
  </si>
  <si>
    <t>C3 H8 S</t>
  </si>
  <si>
    <t>Butyl Hexanoate</t>
  </si>
  <si>
    <t>U931</t>
  </si>
  <si>
    <t>626-82-4</t>
  </si>
  <si>
    <t>Camphor</t>
  </si>
  <si>
    <t>U932</t>
  </si>
  <si>
    <t>76-22-2</t>
  </si>
  <si>
    <t>Butyl Heptanoate</t>
  </si>
  <si>
    <t>U933</t>
  </si>
  <si>
    <t>Beta-caryophyllene</t>
  </si>
  <si>
    <t>U934</t>
  </si>
  <si>
    <t>C15 H24</t>
  </si>
  <si>
    <t>U935</t>
  </si>
  <si>
    <t>U936</t>
  </si>
  <si>
    <r>
      <t>(</t>
    </r>
    <r>
      <rPr>
        <b/>
        <sz val="10"/>
        <rFont val="Calibri"/>
        <family val="2"/>
      </rPr>
      <t>±</t>
    </r>
    <r>
      <rPr>
        <b/>
        <sz val="11"/>
        <rFont val="Arial"/>
        <family val="2"/>
      </rPr>
      <t>)-Citronellal</t>
    </r>
  </si>
  <si>
    <t>U937</t>
  </si>
  <si>
    <t>106-23-0</t>
  </si>
  <si>
    <t>Acetic Acid</t>
  </si>
  <si>
    <t>U938</t>
  </si>
  <si>
    <t>1-Butanol, ACS Reagent</t>
  </si>
  <si>
    <t>U939</t>
  </si>
  <si>
    <t>trans-Cinnamaldehyde</t>
  </si>
  <si>
    <t>U940</t>
  </si>
  <si>
    <t>C6H5CH=CHCHO</t>
  </si>
  <si>
    <t>Isoamyl acetate anhydrous</t>
  </si>
  <si>
    <t>U941</t>
  </si>
  <si>
    <t>Borneol</t>
  </si>
  <si>
    <t>U942</t>
  </si>
  <si>
    <t>507-70-0</t>
  </si>
  <si>
    <t>U943</t>
  </si>
  <si>
    <t>Benzyl isocyanide</t>
  </si>
  <si>
    <t>U944</t>
  </si>
  <si>
    <t>10340-91-7</t>
  </si>
  <si>
    <t>C8H7N</t>
  </si>
  <si>
    <t>1-Butanethiol</t>
  </si>
  <si>
    <t>U945</t>
  </si>
  <si>
    <t>109-79-5</t>
  </si>
  <si>
    <t>3-(Methylthio)-1-propanol</t>
  </si>
  <si>
    <t>U946</t>
  </si>
  <si>
    <t>505-10-2</t>
  </si>
  <si>
    <t>C4H10OS</t>
  </si>
  <si>
    <t>U947</t>
  </si>
  <si>
    <t>Formic acid</t>
  </si>
  <si>
    <t>U948</t>
  </si>
  <si>
    <t>64-18-6</t>
  </si>
  <si>
    <t>CH2O2</t>
  </si>
  <si>
    <t>Propylene sulfide</t>
  </si>
  <si>
    <t>U949</t>
  </si>
  <si>
    <t>1072-43-1</t>
  </si>
  <si>
    <t>C3H6S</t>
  </si>
  <si>
    <t>4-Methylthiazole</t>
  </si>
  <si>
    <t>U950</t>
  </si>
  <si>
    <t>693-95-8</t>
  </si>
  <si>
    <t>C4H5NS</t>
  </si>
  <si>
    <t>2-Furaldehyde</t>
  </si>
  <si>
    <t>U951</t>
  </si>
  <si>
    <t>98-01-1</t>
  </si>
  <si>
    <t>C5H4O2</t>
  </si>
  <si>
    <t>U952</t>
  </si>
  <si>
    <t>C5H6OS</t>
  </si>
  <si>
    <t>1,3-propandithiol</t>
  </si>
  <si>
    <t>O953</t>
  </si>
  <si>
    <t>109-80-8</t>
  </si>
  <si>
    <t>C3H8S2</t>
  </si>
  <si>
    <t>benzyl ether</t>
  </si>
  <si>
    <t>O954</t>
  </si>
  <si>
    <t>103-50-4</t>
  </si>
  <si>
    <t>C14H14O</t>
  </si>
  <si>
    <t>2,6-lutidine</t>
  </si>
  <si>
    <t>O955</t>
  </si>
  <si>
    <t>108-48-5</t>
  </si>
  <si>
    <t>quinoline</t>
  </si>
  <si>
    <t>O956</t>
  </si>
  <si>
    <t>tetrahydrofurfuryl alcohol</t>
  </si>
  <si>
    <t>O957</t>
  </si>
  <si>
    <t>97-99-4</t>
  </si>
  <si>
    <t>veratrole</t>
  </si>
  <si>
    <t>O958</t>
  </si>
  <si>
    <t>91-16-7</t>
  </si>
  <si>
    <t>tributyrin</t>
  </si>
  <si>
    <t>O959</t>
  </si>
  <si>
    <t>60-01-5</t>
  </si>
  <si>
    <t>C15H26O6</t>
  </si>
  <si>
    <t>anethole</t>
  </si>
  <si>
    <t>O960</t>
  </si>
  <si>
    <t>4180-23-8</t>
  </si>
  <si>
    <t>methyl myristate</t>
  </si>
  <si>
    <t>O961</t>
  </si>
  <si>
    <t>124-10-7</t>
  </si>
  <si>
    <t>C15H30O2</t>
  </si>
  <si>
    <t>methyl laurate</t>
  </si>
  <si>
    <t>O962</t>
  </si>
  <si>
    <t>111-82-0</t>
  </si>
  <si>
    <t>2-phenethyl acetate</t>
  </si>
  <si>
    <t>O963</t>
  </si>
  <si>
    <t>cuminaldehyde</t>
  </si>
  <si>
    <t>O964</t>
  </si>
  <si>
    <t>122-03-2</t>
  </si>
  <si>
    <t>2-hydroxyacetophenone</t>
  </si>
  <si>
    <t>O965</t>
  </si>
  <si>
    <t>O966</t>
  </si>
  <si>
    <t>O967</t>
  </si>
  <si>
    <t>O968</t>
  </si>
  <si>
    <t>O969</t>
  </si>
  <si>
    <t>O970</t>
  </si>
  <si>
    <t>541-85-5</t>
  </si>
  <si>
    <t>O971</t>
  </si>
  <si>
    <t>crotonaldehyde</t>
  </si>
  <si>
    <t>O972</t>
  </si>
  <si>
    <t>4170-30-3</t>
  </si>
  <si>
    <t>cis-nerolidol</t>
  </si>
  <si>
    <t>O973</t>
  </si>
  <si>
    <t>142-50-7</t>
  </si>
  <si>
    <t>dicyclohexyl disulfide</t>
  </si>
  <si>
    <t>O974</t>
  </si>
  <si>
    <t>C12H22S2</t>
  </si>
  <si>
    <t>1,2-ethanedithiol</t>
  </si>
  <si>
    <t>O975</t>
  </si>
  <si>
    <t>540-63-6</t>
  </si>
  <si>
    <t>O976</t>
  </si>
  <si>
    <t>O977</t>
  </si>
  <si>
    <t>ethyl formate</t>
  </si>
  <si>
    <t>O978</t>
  </si>
  <si>
    <t>furfuryl mercaptan</t>
  </si>
  <si>
    <t>O979</t>
  </si>
  <si>
    <t>1-hexanethiol</t>
  </si>
  <si>
    <t>O980</t>
  </si>
  <si>
    <t>111-31-9</t>
  </si>
  <si>
    <t>C6H14S</t>
  </si>
  <si>
    <t>methyl decanoate</t>
  </si>
  <si>
    <t>O981</t>
  </si>
  <si>
    <t>110-42-9</t>
  </si>
  <si>
    <t>butyraldehyde</t>
  </si>
  <si>
    <t>O982</t>
  </si>
  <si>
    <t>pyridine</t>
  </si>
  <si>
    <t>O983</t>
  </si>
  <si>
    <t>C5H5N</t>
  </si>
  <si>
    <t>2-methylpyrazine</t>
  </si>
  <si>
    <t>O984</t>
  </si>
  <si>
    <t>109-08-0</t>
  </si>
  <si>
    <t>C5H6N2</t>
  </si>
  <si>
    <t>piperdine</t>
  </si>
  <si>
    <t>O985</t>
  </si>
  <si>
    <t>C5H11N</t>
  </si>
  <si>
    <t>dimethyl trisulfide</t>
  </si>
  <si>
    <t>O986</t>
  </si>
  <si>
    <t>C2H6S3</t>
  </si>
  <si>
    <t>methyl enanthate</t>
  </si>
  <si>
    <t>O987</t>
  </si>
  <si>
    <t>106-73-0</t>
  </si>
  <si>
    <t>ethyl heptanoate</t>
  </si>
  <si>
    <t>O989</t>
  </si>
  <si>
    <t>106-30-9</t>
  </si>
  <si>
    <t>ethyl salicylate</t>
  </si>
  <si>
    <t>O990</t>
  </si>
  <si>
    <t>C9H10O3</t>
  </si>
  <si>
    <t>cyclohexanone</t>
  </si>
  <si>
    <t>O991</t>
  </si>
  <si>
    <t>O992</t>
  </si>
  <si>
    <t>2-phenylethanol</t>
  </si>
  <si>
    <t>O993</t>
  </si>
  <si>
    <t>O994</t>
  </si>
  <si>
    <t>pelargonaldehyde</t>
  </si>
  <si>
    <t>O995</t>
  </si>
  <si>
    <t>triethyl citrate</t>
  </si>
  <si>
    <t>O996</t>
  </si>
  <si>
    <t>77-93-0</t>
  </si>
  <si>
    <t>O997</t>
  </si>
  <si>
    <t>(-)-fenchone</t>
  </si>
  <si>
    <t>O998</t>
  </si>
  <si>
    <t>ethyl nonanoate</t>
  </si>
  <si>
    <t>O999</t>
  </si>
  <si>
    <t>123-29-5</t>
  </si>
  <si>
    <t>tert-butyl propionate</t>
  </si>
  <si>
    <t>O1000</t>
  </si>
  <si>
    <t xml:space="preserve">Pentyl propionate </t>
  </si>
  <si>
    <t>O1001</t>
  </si>
  <si>
    <t>(Amyl propionate)</t>
  </si>
  <si>
    <t>3-methylbutanol</t>
  </si>
  <si>
    <t>O1002</t>
  </si>
  <si>
    <t>eucalytol</t>
  </si>
  <si>
    <t>O1003</t>
  </si>
  <si>
    <t>cyclohexanecarboxylic acid</t>
  </si>
  <si>
    <t>O1004</t>
  </si>
  <si>
    <t>98-89-5</t>
  </si>
  <si>
    <t>O1005</t>
  </si>
  <si>
    <t>butylamine</t>
  </si>
  <si>
    <t>O1006</t>
  </si>
  <si>
    <t>109-73-9</t>
  </si>
  <si>
    <t>O1007</t>
  </si>
  <si>
    <t>O1008</t>
  </si>
  <si>
    <t>2-pentanol</t>
  </si>
  <si>
    <t>O1009</t>
  </si>
  <si>
    <t>6032-29-7</t>
  </si>
  <si>
    <t>1-octanol</t>
  </si>
  <si>
    <t>O1010</t>
  </si>
  <si>
    <t>anisole</t>
  </si>
  <si>
    <t>O1011</t>
  </si>
  <si>
    <t>O1012</t>
  </si>
  <si>
    <t>benzaldehyde</t>
  </si>
  <si>
    <t>O1013</t>
  </si>
  <si>
    <t>C7H6O</t>
  </si>
  <si>
    <t>methyl propionate</t>
  </si>
  <si>
    <t>O1014</t>
  </si>
  <si>
    <t>O1015</t>
  </si>
  <si>
    <t>laurinaldehyde</t>
  </si>
  <si>
    <t>O1016</t>
  </si>
  <si>
    <t>112-54-9</t>
  </si>
  <si>
    <t>C12H24O</t>
  </si>
  <si>
    <t>ethyl acrylate</t>
  </si>
  <si>
    <t>O1017</t>
  </si>
  <si>
    <t>140-88-5</t>
  </si>
  <si>
    <t>isophorone</t>
  </si>
  <si>
    <t>O1018</t>
  </si>
  <si>
    <t>78-59-1</t>
  </si>
  <si>
    <t>pyrrole</t>
  </si>
  <si>
    <t>O1019</t>
  </si>
  <si>
    <t>C4H5N</t>
  </si>
  <si>
    <t>ethyl valerate</t>
  </si>
  <si>
    <t>O1020</t>
  </si>
  <si>
    <t>539-82-2</t>
  </si>
  <si>
    <t>ethyl pyruvate</t>
  </si>
  <si>
    <t>O1021</t>
  </si>
  <si>
    <t>C5H8O3</t>
  </si>
  <si>
    <t>3-methyl-2-butanone</t>
  </si>
  <si>
    <t>O1022</t>
  </si>
  <si>
    <t>563-80-4</t>
  </si>
  <si>
    <t>O1023</t>
  </si>
  <si>
    <t>thiophenol</t>
  </si>
  <si>
    <t>O1024</t>
  </si>
  <si>
    <t>108-98-5</t>
  </si>
  <si>
    <t>C6H6S</t>
  </si>
  <si>
    <t>benzyl mercaptan</t>
  </si>
  <si>
    <t>O1025</t>
  </si>
  <si>
    <t>100-53-8</t>
  </si>
  <si>
    <t>C7H8S</t>
  </si>
  <si>
    <t>O1026</t>
  </si>
  <si>
    <t>tetrahydrofurfuryl</t>
  </si>
  <si>
    <t>O1027</t>
  </si>
  <si>
    <t>C7H12O3</t>
  </si>
  <si>
    <t>2-methyl-2-hexanol</t>
  </si>
  <si>
    <t>O1028</t>
  </si>
  <si>
    <t>625-23-0</t>
  </si>
  <si>
    <t>ethyl caproate</t>
  </si>
  <si>
    <t>O1029</t>
  </si>
  <si>
    <t>allyl butyrate</t>
  </si>
  <si>
    <t>O1030</t>
  </si>
  <si>
    <t>2051-78-7</t>
  </si>
  <si>
    <t>O1031</t>
  </si>
  <si>
    <t>methyl disulfide</t>
  </si>
  <si>
    <t>O1032</t>
  </si>
  <si>
    <t>thioglycolic acid</t>
  </si>
  <si>
    <t>O1033</t>
  </si>
  <si>
    <t>C2H4O2S</t>
  </si>
  <si>
    <t>2-methyl-1-propanethiol</t>
  </si>
  <si>
    <t>O1034</t>
  </si>
  <si>
    <t>Methyl valerate</t>
  </si>
  <si>
    <t>W1036</t>
  </si>
  <si>
    <t>624-24-8</t>
  </si>
  <si>
    <t>W1037</t>
  </si>
  <si>
    <t>Ethyl caprylate</t>
  </si>
  <si>
    <t>W1038</t>
  </si>
  <si>
    <t>106-32-1</t>
  </si>
  <si>
    <t>W1039</t>
  </si>
  <si>
    <t>2-Acetylthiophene</t>
  </si>
  <si>
    <t>W1040</t>
  </si>
  <si>
    <t>88-15-3</t>
  </si>
  <si>
    <t>W1041</t>
  </si>
  <si>
    <t>Chinaldin</t>
  </si>
  <si>
    <r>
      <rPr>
        <b/>
        <sz val="10"/>
        <rFont val="Calibri"/>
        <family val="2"/>
      </rPr>
      <t>α</t>
    </r>
    <r>
      <rPr>
        <b/>
        <sz val="11"/>
        <rFont val="Arial"/>
        <family val="2"/>
      </rPr>
      <t>-Ionone</t>
    </r>
  </si>
  <si>
    <t>W1042</t>
  </si>
  <si>
    <r>
      <rPr>
        <b/>
        <sz val="10"/>
        <rFont val="Calibri"/>
        <family val="2"/>
      </rPr>
      <t>α</t>
    </r>
    <r>
      <rPr>
        <b/>
        <sz val="11"/>
        <rFont val="Arial"/>
        <family val="2"/>
      </rPr>
      <t>-Jonon</t>
    </r>
  </si>
  <si>
    <t>127-41-3</t>
  </si>
  <si>
    <t>W1043</t>
  </si>
  <si>
    <t>127-41-4</t>
  </si>
  <si>
    <t>3-octanol</t>
  </si>
  <si>
    <t>W1044</t>
  </si>
  <si>
    <t>589-98-0</t>
  </si>
  <si>
    <t>2.3-Hexanedione</t>
  </si>
  <si>
    <t>W1045</t>
  </si>
  <si>
    <t>Butyl propionate</t>
  </si>
  <si>
    <t>W1046</t>
  </si>
  <si>
    <t>590-01-2</t>
  </si>
  <si>
    <t>Propyl acetate</t>
  </si>
  <si>
    <t>W1047</t>
  </si>
  <si>
    <t>109-60-4</t>
  </si>
  <si>
    <t>Isomenthone</t>
  </si>
  <si>
    <t>W1048</t>
  </si>
  <si>
    <t>491-07-6</t>
  </si>
  <si>
    <t>Ethyl caprate</t>
  </si>
  <si>
    <t>W1049</t>
  </si>
  <si>
    <t>4-Allylanisole</t>
  </si>
  <si>
    <t>W1050</t>
  </si>
  <si>
    <t>Methyl acetate</t>
  </si>
  <si>
    <t>W1051</t>
  </si>
  <si>
    <t>79-20-9</t>
  </si>
  <si>
    <t>W1052</t>
  </si>
  <si>
    <t>Amyl butyrate</t>
  </si>
  <si>
    <t>W1053</t>
  </si>
  <si>
    <t>Methyl Butyrate</t>
  </si>
  <si>
    <t>W1054</t>
  </si>
  <si>
    <t>Methyl caproate</t>
  </si>
  <si>
    <t>W1055</t>
  </si>
  <si>
    <t>106-70-7</t>
  </si>
  <si>
    <t>W1056</t>
  </si>
  <si>
    <t>p-Toluidine</t>
  </si>
  <si>
    <t>W1057</t>
  </si>
  <si>
    <t>106-49-0</t>
  </si>
  <si>
    <t xml:space="preserve">Indole </t>
  </si>
  <si>
    <t>W1058</t>
  </si>
  <si>
    <t>4'-Methoxyactephenone</t>
  </si>
  <si>
    <t>W1059</t>
  </si>
  <si>
    <t>2-Decanol</t>
  </si>
  <si>
    <t>W1060</t>
  </si>
  <si>
    <t>1120-06-5</t>
  </si>
  <si>
    <t>C10H22O</t>
  </si>
  <si>
    <t>W1061</t>
  </si>
  <si>
    <t>3-Pentanol</t>
  </si>
  <si>
    <t>W1062</t>
  </si>
  <si>
    <t>584-02-1</t>
  </si>
  <si>
    <t>W1063</t>
  </si>
  <si>
    <t>3-ethylphenol</t>
  </si>
  <si>
    <t>W1064</t>
  </si>
  <si>
    <t>620-17-7</t>
  </si>
  <si>
    <t>6-methylquinoline</t>
  </si>
  <si>
    <t>W1065</t>
  </si>
  <si>
    <t>91-62-3</t>
  </si>
  <si>
    <t>Dihydrocoumarin</t>
  </si>
  <si>
    <t>W1066</t>
  </si>
  <si>
    <t>119-84-6</t>
  </si>
  <si>
    <t>C9H8O2</t>
  </si>
  <si>
    <t>2-Methylvaleric acid</t>
  </si>
  <si>
    <t>W1067</t>
  </si>
  <si>
    <t>97-61-0</t>
  </si>
  <si>
    <t>2-propanol</t>
  </si>
  <si>
    <t>W1068</t>
  </si>
  <si>
    <t>67-63-0</t>
  </si>
  <si>
    <t>Oenanthic acid</t>
  </si>
  <si>
    <t>W1069</t>
  </si>
  <si>
    <t>2-propene-1-thiol</t>
  </si>
  <si>
    <t>W1070</t>
  </si>
  <si>
    <t>870-23-5</t>
  </si>
  <si>
    <t>Allyl disulfide</t>
  </si>
  <si>
    <t>W1071</t>
  </si>
  <si>
    <t>2179-57-9</t>
  </si>
  <si>
    <t>C6H10S2</t>
  </si>
  <si>
    <t>2-methyl-3-hexanone</t>
  </si>
  <si>
    <t>W1072</t>
  </si>
  <si>
    <t>7379-12-6 .</t>
  </si>
  <si>
    <t>3-mercapto-1-propanol</t>
  </si>
  <si>
    <t>W1073</t>
  </si>
  <si>
    <t>19721-22-3</t>
  </si>
  <si>
    <t>C3H8OS</t>
  </si>
  <si>
    <t>W1074</t>
  </si>
  <si>
    <t>W1075</t>
  </si>
  <si>
    <t>1-decanol</t>
  </si>
  <si>
    <t>W1076</t>
  </si>
  <si>
    <t>W1077</t>
  </si>
  <si>
    <t>2-(methylthio)ethanol</t>
  </si>
  <si>
    <t>W1078</t>
  </si>
  <si>
    <t>5271-38-5</t>
  </si>
  <si>
    <t>2-acetyl-3-ethylpyrazine</t>
  </si>
  <si>
    <t>W1079</t>
  </si>
  <si>
    <t>6-Methyl-5-hepten-2-one</t>
  </si>
  <si>
    <t>W1080</t>
  </si>
  <si>
    <t>110-93-0</t>
  </si>
  <si>
    <t>Carvacrol</t>
  </si>
  <si>
    <t>W1081</t>
  </si>
  <si>
    <t>499-75-2</t>
  </si>
  <si>
    <t>Bis(methylthio)methane</t>
  </si>
  <si>
    <t>W1082</t>
  </si>
  <si>
    <t>1618-26-4</t>
  </si>
  <si>
    <t>1,3,-Butanedithiol</t>
  </si>
  <si>
    <t>W1083</t>
  </si>
  <si>
    <t>C4H10S2</t>
  </si>
  <si>
    <t>Trans-2-pentenal</t>
  </si>
  <si>
    <t>W1084</t>
  </si>
  <si>
    <t>1576-87-0</t>
  </si>
  <si>
    <r>
      <t>R(+)-</t>
    </r>
    <r>
      <rPr>
        <b/>
        <sz val="10"/>
        <rFont val="Calibri"/>
        <family val="2"/>
      </rPr>
      <t>α</t>
    </r>
    <r>
      <rPr>
        <b/>
        <sz val="11"/>
        <rFont val="Arial"/>
        <family val="2"/>
      </rPr>
      <t>-Methylbenzylamine</t>
    </r>
  </si>
  <si>
    <t>W1085</t>
  </si>
  <si>
    <t>R(+)-1-Phenyl-ethylamin</t>
  </si>
  <si>
    <t>3886-69-9</t>
  </si>
  <si>
    <t>(+/-)-tetrahydrofurfuryl propionate</t>
  </si>
  <si>
    <t>W1086</t>
  </si>
  <si>
    <t>637-65-0</t>
  </si>
  <si>
    <t> C8H14O3</t>
  </si>
  <si>
    <t>2-methyl-2-pentanol</t>
  </si>
  <si>
    <t>W1087</t>
  </si>
  <si>
    <t>590-36-3</t>
  </si>
  <si>
    <t>W1088</t>
  </si>
  <si>
    <t>1-verbenone</t>
  </si>
  <si>
    <t>W1089</t>
  </si>
  <si>
    <t>1196-01-6</t>
  </si>
  <si>
    <t>Isoamyl formate</t>
  </si>
  <si>
    <t>W1090</t>
  </si>
  <si>
    <t>110-45-2</t>
  </si>
  <si>
    <t>W1093</t>
  </si>
  <si>
    <t>W1094</t>
  </si>
  <si>
    <t>carvacrol</t>
  </si>
  <si>
    <t>W1095</t>
  </si>
  <si>
    <t>4-penten-1-ol</t>
  </si>
  <si>
    <t>W1096</t>
  </si>
  <si>
    <t>821-09-0</t>
  </si>
  <si>
    <t>S-methyl thiobutanoate</t>
  </si>
  <si>
    <t>W1097</t>
  </si>
  <si>
    <t>2432-51-1</t>
  </si>
  <si>
    <t>2,2-(dithiodimethylene)difuran</t>
  </si>
  <si>
    <t>W1098</t>
  </si>
  <si>
    <t>C10H10O2S2</t>
  </si>
  <si>
    <t>delta-dodecalactone</t>
  </si>
  <si>
    <t>W1099</t>
  </si>
  <si>
    <t>(R)-(-)-2-Heptanol</t>
  </si>
  <si>
    <t>W1100</t>
  </si>
  <si>
    <t>1-mercapto-2-propanol</t>
  </si>
  <si>
    <t>W1101</t>
  </si>
  <si>
    <t>1068-47-9</t>
  </si>
  <si>
    <t>W1102</t>
  </si>
  <si>
    <t>trans-3-hexen-1-ol</t>
  </si>
  <si>
    <t>W1103</t>
  </si>
  <si>
    <t>928-97-2</t>
  </si>
  <si>
    <t>2-ethyl-5-methylfuran</t>
  </si>
  <si>
    <t>W1104</t>
  </si>
  <si>
    <t>1703-52-2</t>
  </si>
  <si>
    <t>2-cyclohexen-1-one</t>
  </si>
  <si>
    <t>W1105</t>
  </si>
  <si>
    <t>930-68-7</t>
  </si>
  <si>
    <t>2-ethyl-3-methoxy-pyrazine</t>
  </si>
  <si>
    <t>W1106</t>
  </si>
  <si>
    <t>25680-58-4</t>
  </si>
  <si>
    <t>C7H10N2O</t>
  </si>
  <si>
    <t>cyclopentanethiol</t>
  </si>
  <si>
    <t>W1107</t>
  </si>
  <si>
    <t>C5H10S</t>
  </si>
  <si>
    <t>W1108</t>
  </si>
  <si>
    <t>trans, trans-2, 4-heptadienal</t>
  </si>
  <si>
    <t>W1109</t>
  </si>
  <si>
    <t>4313-03-5 .</t>
  </si>
  <si>
    <r>
      <t>(</t>
    </r>
    <r>
      <rPr>
        <b/>
        <sz val="10"/>
        <rFont val="Calibri"/>
        <family val="2"/>
      </rPr>
      <t>±)-Theaspirane</t>
    </r>
  </si>
  <si>
    <t>W1110</t>
  </si>
  <si>
    <t>36431-72-8</t>
  </si>
  <si>
    <t>1,4-Butanedithiol</t>
  </si>
  <si>
    <t>W1111</t>
  </si>
  <si>
    <t>1191-08-8</t>
  </si>
  <si>
    <t>W1112</t>
  </si>
  <si>
    <t>1-phenyl-2-pentanol</t>
  </si>
  <si>
    <t>W1113</t>
  </si>
  <si>
    <t>705-73-7</t>
  </si>
  <si>
    <t>Caprylic acid</t>
  </si>
  <si>
    <t>W1114</t>
  </si>
  <si>
    <t>3-nonanone</t>
  </si>
  <si>
    <t>W1115</t>
  </si>
  <si>
    <t>925-78-0</t>
  </si>
  <si>
    <t>3-ethylpyradine</t>
  </si>
  <si>
    <t>W1116</t>
  </si>
  <si>
    <t>3-methylvaleric acid</t>
  </si>
  <si>
    <t>W1117</t>
  </si>
  <si>
    <t>105-43-1</t>
  </si>
  <si>
    <t>3-acetyl-2,5-dimethylthiophene</t>
  </si>
  <si>
    <t>W1118</t>
  </si>
  <si>
    <t>2530-10-1    .</t>
  </si>
  <si>
    <t>3-Hexanol</t>
  </si>
  <si>
    <t>W1119</t>
  </si>
  <si>
    <t>623-37-0</t>
  </si>
  <si>
    <t>W1120</t>
  </si>
  <si>
    <t>W1121</t>
  </si>
  <si>
    <t>cis-3-hexenyl formate</t>
  </si>
  <si>
    <t>W1122</t>
  </si>
  <si>
    <t>33467-73-1</t>
  </si>
  <si>
    <t>4-nonanone</t>
  </si>
  <si>
    <t>W1123</t>
  </si>
  <si>
    <t>4485-09-0</t>
  </si>
  <si>
    <t>Tetrahydro-4-methyl-2-(2-methylprop-1-enyl)pyran</t>
  </si>
  <si>
    <t>W1124</t>
  </si>
  <si>
    <t>m-cresol (2x)</t>
  </si>
  <si>
    <t>W1125</t>
  </si>
  <si>
    <t>108-39-4</t>
  </si>
  <si>
    <t>1-furfurrylpyrrole</t>
  </si>
  <si>
    <t>W1126</t>
  </si>
  <si>
    <t>C9H9NO</t>
  </si>
  <si>
    <t>W1127</t>
  </si>
  <si>
    <t>Menthol</t>
  </si>
  <si>
    <t>W1128</t>
  </si>
  <si>
    <t>89-78-1</t>
  </si>
  <si>
    <t>(±)-4-Heptanolide</t>
  </si>
  <si>
    <t>W1129</t>
  </si>
  <si>
    <t>4-octanone</t>
  </si>
  <si>
    <t>W1130</t>
  </si>
  <si>
    <t>589-63-9</t>
  </si>
  <si>
    <t>3-methylcyclopentanone</t>
  </si>
  <si>
    <t>W1131</t>
  </si>
  <si>
    <t>1757-42-2</t>
  </si>
  <si>
    <t>Safranal</t>
  </si>
  <si>
    <t>W1132</t>
  </si>
  <si>
    <t>W1133</t>
  </si>
  <si>
    <t>W1134</t>
  </si>
  <si>
    <t>122-57-6</t>
  </si>
  <si>
    <t>cis-4-Hepten-1-al</t>
  </si>
  <si>
    <t>W1135</t>
  </si>
  <si>
    <t>6728-31-0</t>
  </si>
  <si>
    <t>C7H12O</t>
  </si>
  <si>
    <t>caprylic acid</t>
  </si>
  <si>
    <t>W1136</t>
  </si>
  <si>
    <t>phenetyl acetate</t>
  </si>
  <si>
    <t>W1137</t>
  </si>
  <si>
    <t>W1138</t>
  </si>
  <si>
    <t>C10H14</t>
  </si>
  <si>
    <t>Pyrrolidine</t>
  </si>
  <si>
    <t>W1139</t>
  </si>
  <si>
    <t>123-75-1</t>
  </si>
  <si>
    <t>C4H9N</t>
  </si>
  <si>
    <t>W1140</t>
  </si>
  <si>
    <t>Pentane</t>
  </si>
  <si>
    <t>W1141</t>
  </si>
  <si>
    <t>109-66-0</t>
  </si>
  <si>
    <t>C5H12</t>
  </si>
  <si>
    <t>W1142</t>
  </si>
  <si>
    <t>1,3-Dimethoxybenzene</t>
  </si>
  <si>
    <t>W1143</t>
  </si>
  <si>
    <t>151-100</t>
  </si>
  <si>
    <t>W1144</t>
  </si>
  <si>
    <t>W1145</t>
  </si>
  <si>
    <t>(-)-Carveol</t>
  </si>
  <si>
    <t>W1146</t>
  </si>
  <si>
    <t>Butyl acetate</t>
  </si>
  <si>
    <t>W1147</t>
  </si>
  <si>
    <t>W1148</t>
  </si>
  <si>
    <t>Ethyl-pentylketon</t>
  </si>
  <si>
    <t>(+)-Carvon</t>
  </si>
  <si>
    <t>W1149</t>
  </si>
  <si>
    <t>S-(+)-2-hexanol</t>
  </si>
  <si>
    <t>W1150</t>
  </si>
  <si>
    <t>52019-78-0</t>
  </si>
  <si>
    <t>W1151</t>
  </si>
  <si>
    <t>W1152</t>
  </si>
  <si>
    <t>CH3CH2COCH3</t>
  </si>
  <si>
    <t>Isoamylamine</t>
  </si>
  <si>
    <t>W1153</t>
  </si>
  <si>
    <t>(CH3)2CHCH2CH2NH2</t>
  </si>
  <si>
    <t>(±)-2-Hexanol</t>
  </si>
  <si>
    <t>W1154</t>
  </si>
  <si>
    <t>626-93-7</t>
  </si>
  <si>
    <t>3-Heptanol</t>
  </si>
  <si>
    <t>W1155</t>
  </si>
  <si>
    <t>589-82-2</t>
  </si>
  <si>
    <t>3-Decanone</t>
  </si>
  <si>
    <t>W1156</t>
  </si>
  <si>
    <t>928-80-3</t>
  </si>
  <si>
    <t>W1157</t>
  </si>
  <si>
    <t>Ethyl 2-trans-4-cis-decadienoate</t>
  </si>
  <si>
    <t>M1158</t>
  </si>
  <si>
    <t>pear</t>
  </si>
  <si>
    <t>Methyl dihydrojasmonate, cis and trans</t>
  </si>
  <si>
    <t>M1159</t>
  </si>
  <si>
    <t>hedione</t>
  </si>
  <si>
    <t>24851-98-7</t>
  </si>
  <si>
    <t>C13H22O3</t>
  </si>
  <si>
    <t>Nonyl acetate</t>
  </si>
  <si>
    <t>M1160</t>
  </si>
  <si>
    <t>pear, violet</t>
  </si>
  <si>
    <t>143-13-5</t>
  </si>
  <si>
    <t>gamma-undecalactone</t>
  </si>
  <si>
    <t>M1161</t>
  </si>
  <si>
    <t>peach</t>
  </si>
  <si>
    <t>203-225-4</t>
  </si>
  <si>
    <t>C11 H20 O2</t>
  </si>
  <si>
    <t>4-(4-Hydroxyphenyl)-2-butanone</t>
  </si>
  <si>
    <t>M1162</t>
  </si>
  <si>
    <t>frambione, raspberry ketone</t>
  </si>
  <si>
    <t>raspberry</t>
  </si>
  <si>
    <t>C10 H12 O2</t>
  </si>
  <si>
    <t>3,4-dihydroxybenzaldehyde</t>
  </si>
  <si>
    <t>AA1163</t>
  </si>
  <si>
    <t>139-85-5</t>
  </si>
  <si>
    <t>vanillin acetate</t>
  </si>
  <si>
    <t>AA1164</t>
  </si>
  <si>
    <t>881-68-5</t>
  </si>
  <si>
    <t>C10H10O4</t>
  </si>
  <si>
    <t>4-hydroxybenzaldehyde</t>
  </si>
  <si>
    <t>AA1165</t>
  </si>
  <si>
    <t>123-08-0</t>
  </si>
  <si>
    <t>4-hydroxy-3-methoxybenzyl alcohol</t>
  </si>
  <si>
    <t>AA1166</t>
  </si>
  <si>
    <t>498-00-0</t>
  </si>
  <si>
    <t>C8H10O3</t>
  </si>
  <si>
    <t>4-ethylguaiacol</t>
  </si>
  <si>
    <t>AA1167</t>
  </si>
  <si>
    <t>2785-89-9</t>
  </si>
  <si>
    <t>C9H12O2</t>
  </si>
  <si>
    <t>4-hydroxy-3-methoxyphenylacetone</t>
  </si>
  <si>
    <t>AA1168</t>
  </si>
  <si>
    <t>2503-46-0</t>
  </si>
  <si>
    <t>4-methoxy-3-methylbenzaldehyde</t>
  </si>
  <si>
    <t>AA1169</t>
  </si>
  <si>
    <t>32723-67-4</t>
  </si>
  <si>
    <t>3,4-dimethylbenzaldehyde</t>
  </si>
  <si>
    <t>AA1170</t>
  </si>
  <si>
    <t>5973-71-7</t>
  </si>
  <si>
    <t>m-tolualdehyde</t>
  </si>
  <si>
    <t>AA1171</t>
  </si>
  <si>
    <t>620-23-5</t>
  </si>
  <si>
    <t>C9H8O</t>
  </si>
  <si>
    <t>dihydromyrcenol</t>
  </si>
  <si>
    <t>AA1172</t>
  </si>
  <si>
    <t>18479-58-8</t>
  </si>
  <si>
    <t>4-ethoxy-3-methoxybenzaldehyde</t>
  </si>
  <si>
    <t>AA1173</t>
  </si>
  <si>
    <t>120-25-2</t>
  </si>
  <si>
    <t>homovanillyl alcohol</t>
  </si>
  <si>
    <t>AA1174</t>
  </si>
  <si>
    <t>2380-78-1</t>
  </si>
  <si>
    <t>C9H12O3</t>
  </si>
  <si>
    <t>4-hydroxy-3-methoxyacetophenoe</t>
  </si>
  <si>
    <t>AA1175</t>
  </si>
  <si>
    <t>498-02-2</t>
  </si>
  <si>
    <t>4-hydroxy-3-methylbenzaldehyde</t>
  </si>
  <si>
    <t>AA1176</t>
  </si>
  <si>
    <t>15174-69-3</t>
  </si>
  <si>
    <t>AA1177</t>
  </si>
  <si>
    <t>120-14-9</t>
  </si>
  <si>
    <t>3-methoxytyramine hydrochloride</t>
  </si>
  <si>
    <t>AA1178</t>
  </si>
  <si>
    <t>1477-68-5</t>
  </si>
  <si>
    <t>C9H13NO2HCl</t>
  </si>
  <si>
    <t>homovanillic acid</t>
  </si>
  <si>
    <t>AA1179</t>
  </si>
  <si>
    <t>306-08-1</t>
  </si>
  <si>
    <t>C9H10O4</t>
  </si>
  <si>
    <t>(-)-isoproterenol (+)-bitartrate salt dihydrate</t>
  </si>
  <si>
    <t>AA1181</t>
  </si>
  <si>
    <t>54750-10-6</t>
  </si>
  <si>
    <t>AA1178 - CORRECTED TO AA1180</t>
  </si>
  <si>
    <t>8-Bromooctanoic acid 97%</t>
  </si>
  <si>
    <t>Furfuryl disulfide 95%</t>
  </si>
  <si>
    <t>AA1182</t>
  </si>
  <si>
    <t>AA1183</t>
  </si>
  <si>
    <t>AA1184</t>
  </si>
  <si>
    <t>AA1185</t>
  </si>
  <si>
    <t>TMT</t>
  </si>
  <si>
    <t>AA1186</t>
  </si>
  <si>
    <t>2-propylthietane</t>
  </si>
  <si>
    <t>AA1187</t>
  </si>
  <si>
    <t>Bromide Standard for IC</t>
  </si>
  <si>
    <t>AA1188</t>
  </si>
  <si>
    <t>C8H15BrO2</t>
  </si>
  <si>
    <t>C6H12S</t>
  </si>
  <si>
    <t> 2442-10-6</t>
  </si>
  <si>
    <t>Fir oil, oil of turpentine, pine oil</t>
  </si>
  <si>
    <t>Bourbonal</t>
  </si>
  <si>
    <t>white chrystalline needles</t>
  </si>
  <si>
    <t>Piperonol</t>
  </si>
  <si>
    <t>needles/powder</t>
  </si>
  <si>
    <t>Phenol, 4-ethyl-</t>
  </si>
  <si>
    <t>Vanillaldehyde, p-Vanillin</t>
  </si>
  <si>
    <t>Benzatetronic Acid/4-Coumarinol</t>
  </si>
  <si>
    <t>Chromanone/Chroman-4-one</t>
  </si>
  <si>
    <t>Benzofuran-2(3H)-one/ 2(3H)-Benzofuranone</t>
  </si>
  <si>
    <t>2-Pinanethiol/Pinane</t>
  </si>
  <si>
    <t>Ethyl Oxyhydrate</t>
  </si>
  <si>
    <t>Ethanone</t>
  </si>
  <si>
    <t>7764-50-3</t>
  </si>
  <si>
    <t>22567-21-1</t>
  </si>
  <si>
    <t>20549-47-7</t>
  </si>
  <si>
    <t>55503-12-8</t>
  </si>
  <si>
    <t>18031-40-8</t>
  </si>
  <si>
    <t>85-91-6</t>
  </si>
  <si>
    <t>C4H8O or \CH3COCH2CH3</t>
  </si>
  <si>
    <t>Methyl ethyl ketone/ Butan-2-one</t>
  </si>
  <si>
    <t>Ethyl fenchol</t>
  </si>
  <si>
    <t>Creosol/4-Methylguaiacol</t>
  </si>
  <si>
    <t>Isocaproic Acid/Pentanoic Acid</t>
  </si>
  <si>
    <t>5aplha-Androst-16-en-3-one</t>
  </si>
  <si>
    <t>C46H50O20</t>
  </si>
  <si>
    <t>Aniseed, Pimpinella Anisum</t>
  </si>
  <si>
    <t>C13H18O</t>
  </si>
  <si>
    <t>Benzenepropanol</t>
  </si>
  <si>
    <t>C6H12O2/CH3COO(CH2)3CH3</t>
  </si>
  <si>
    <t>N-Butyl Acetate/Acetic acid, butyl ester, butyl ethanoate</t>
  </si>
  <si>
    <t>C4H8O2/CH3CH2CH2COOH</t>
  </si>
  <si>
    <t>Batanoic Acid/ n-Butyric acid</t>
  </si>
  <si>
    <t>Hexanoic Acid</t>
  </si>
  <si>
    <t>C6H12O2/ CH3(CH2)4COOH</t>
  </si>
  <si>
    <t>Eucalyptol/8-Cineole</t>
  </si>
  <si>
    <t>cis-3-Hexanol/Leaf alcohol</t>
  </si>
  <si>
    <t>Geranial/trans-Citral</t>
  </si>
  <si>
    <t>Rhodinal</t>
  </si>
  <si>
    <t>Decanal/ capradehyde</t>
  </si>
  <si>
    <r>
      <t>CH</t>
    </r>
    <r>
      <rPr>
        <vertAlign val="subscript"/>
        <sz val="9"/>
        <rFont val="Arial"/>
        <family val="2"/>
      </rPr>
      <t>3</t>
    </r>
    <r>
      <rPr>
        <sz val="9"/>
        <rFont val="Arial"/>
        <family val="2"/>
      </rPr>
      <t>COCOCH</t>
    </r>
    <r>
      <rPr>
        <vertAlign val="subscript"/>
        <sz val="9"/>
        <rFont val="Arial"/>
        <family val="2"/>
      </rPr>
      <t>3/C4H6O2</t>
    </r>
  </si>
  <si>
    <t>Butane-2/biacetyl</t>
  </si>
  <si>
    <t>Allyl sulfide/ 1-Propane</t>
  </si>
  <si>
    <t>diphenyl oxide/phenoxybenzene/phenyl ether</t>
  </si>
  <si>
    <t>C12H10O/C6H5OC6H5/(C6H5)2O</t>
  </si>
  <si>
    <t>Bourbonal/3-ethoxy-4-hydroxybenzaldehyde</t>
  </si>
  <si>
    <t>Astratone/Musk T, 17-DIONE</t>
  </si>
  <si>
    <t>eugenic acid/4-Allylguaiacol</t>
  </si>
  <si>
    <t>eugenyl acetate/ acetyleugenol/Aceteugenol</t>
  </si>
  <si>
    <t>Methyl eugenol/2-dimethoxybenzene/4-Allyl-1</t>
  </si>
  <si>
    <t>EINECS 232-107-5</t>
  </si>
  <si>
    <t>Galoxolide/Abbalide</t>
  </si>
  <si>
    <t>C18H26O</t>
  </si>
  <si>
    <t>Androsta-4</t>
  </si>
  <si>
    <t>C19H26O</t>
  </si>
  <si>
    <t>Geraniol acetate/bay pine(oyster) oil/acetic acid/geraniol ester</t>
  </si>
  <si>
    <t>2-Methoxyphenol/o-Methoxyphenol/2-Hydroxyanisole</t>
  </si>
  <si>
    <t>Heptanal/Enanthaldehyde//n-heptaldehyde</t>
  </si>
  <si>
    <t>Acetic Acid,heptyl ester, heptanyl acetate</t>
  </si>
  <si>
    <t>Hexyl butanoate/butanoic acid/hexyl ester/n-Hexyl butyrate</t>
  </si>
  <si>
    <t>Pichtosin/Isoborneol</t>
  </si>
  <si>
    <t>Linalol/7-Dimethylocta</t>
  </si>
  <si>
    <t>C10H18O/(CH3)2C=CH(CH2)2C(CH3)(OH)CH=CH2</t>
  </si>
  <si>
    <t>wintergreen oil, gaultheria oil</t>
  </si>
  <si>
    <t>Pelargonaldehyde/1-Nonanal/nonanaldehyde</t>
  </si>
  <si>
    <t>n-Octyl acetate/acetic acid octyl ester</t>
  </si>
  <si>
    <t>Octanal/Caprylaldehyde</t>
  </si>
  <si>
    <t>Orange oil</t>
  </si>
  <si>
    <t>C15H28O2</t>
  </si>
  <si>
    <t>Oxacyclohexadecan-2-one/Cyclopentadecanolide/exaltolide</t>
  </si>
  <si>
    <t>phenylacetaldehyde/hyacinthin</t>
  </si>
  <si>
    <t>4-Diazine, p-Diazine, Paradiazine</t>
  </si>
  <si>
    <t>(-)-Carvone,I-Carvone</t>
  </si>
  <si>
    <t>D-Limonene, (+)-Limonene,(+)-carvene</t>
  </si>
  <si>
    <t>Mint oil</t>
  </si>
  <si>
    <t>alpha-Terpineol</t>
  </si>
  <si>
    <t>Alpha-Terpinyl Acetate/Terpineol acetate</t>
  </si>
  <si>
    <t>Undecanaldehyde/n-undecanal/Undecyl aldehyde</t>
  </si>
  <si>
    <t>Vanillaldehyde/p-Vanillin</t>
  </si>
  <si>
    <t>3-(4-tert-butylphenyl)propanal, Benzenepropanal</t>
  </si>
  <si>
    <t>2-Methyl-3-(3,4-Methylenedioxyphenyl)Propanal</t>
  </si>
  <si>
    <t>2-propylthietane/Thietane,2-propy-</t>
  </si>
  <si>
    <t>Suberic acid</t>
  </si>
  <si>
    <t>C10H18O4/HOOC(CH2)8COOH</t>
  </si>
  <si>
    <t>Octan-2-one/n-Hexyl methyl ketone</t>
  </si>
  <si>
    <t>1150-90-9</t>
  </si>
  <si>
    <t>Butanoic Acid</t>
  </si>
  <si>
    <t>Cyclo-butyl formic acid</t>
  </si>
  <si>
    <t>isoamylamine/3-methylbutan-1-amine</t>
  </si>
  <si>
    <t>C5H13N</t>
  </si>
  <si>
    <t>Chinoline/Chinolin</t>
  </si>
  <si>
    <t>propanoic acid/pentyl ester</t>
  </si>
  <si>
    <t>ethyl caprate/ decanois acid/ ethyl ester/ethyl caprinate</t>
  </si>
  <si>
    <t>Dimethylpyrazine (solid)</t>
  </si>
  <si>
    <t>2-Methylheptan-2-ol</t>
  </si>
  <si>
    <t>1-Octen-3-yl acetate/amyl vinyl carbinol acetate</t>
  </si>
  <si>
    <t>Pentamethylbenzaldehyde</t>
  </si>
  <si>
    <t>diphenylmethanone/ Diphenyl ketone/Benzoylbenzene</t>
  </si>
  <si>
    <r>
      <t>C</t>
    </r>
    <r>
      <rPr>
        <vertAlign val="subscript"/>
        <sz val="10"/>
        <rFont val="Arial"/>
        <family val="2"/>
      </rPr>
      <t>13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O or C6H5COC6H5 or C14H8O2 or C6H4(CO)2C6H4</t>
    </r>
  </si>
  <si>
    <t>D-Camphor</t>
  </si>
  <si>
    <t>Dimedone/Cyclomethone</t>
  </si>
  <si>
    <t>p-Cresyl phenylacetate/Benzeneacetic acid</t>
  </si>
  <si>
    <t>Oxacyclohexadecan-2-one/Cyclopentadecanolide/Exaltolide/Pentadecanolide</t>
  </si>
  <si>
    <t>Piperonyl aldehyde/Heliotropine</t>
  </si>
  <si>
    <t>Thyme camphor/5-Methyl-2-isopropylphenol</t>
  </si>
  <si>
    <t>melting point is 146C"</t>
  </si>
  <si>
    <t>R-Octan-2-ol</t>
  </si>
  <si>
    <t>Alternate Name</t>
  </si>
  <si>
    <t>1195-92-2</t>
  </si>
  <si>
    <t>203719-53-3</t>
  </si>
  <si>
    <t>Cedarwood oil</t>
  </si>
  <si>
    <t>59/Melting point is 25C"</t>
  </si>
  <si>
    <t>Methoxybenzene, Methyl phenyl ether</t>
  </si>
  <si>
    <t xml:space="preserve">Anisole </t>
  </si>
  <si>
    <t>Pyrazine/ 2,3 -diethyl-Pyrazine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</si>
  <si>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SH/ C9H20S</t>
    </r>
  </si>
  <si>
    <t>Nonyl mercaptan</t>
  </si>
  <si>
    <t>Geranyl linalool</t>
  </si>
  <si>
    <t>C16H24O2</t>
  </si>
  <si>
    <t>C8H8O2/C6H5COOH3</t>
  </si>
  <si>
    <t>C7H6N2O4/C6H3CH3(NO2)2</t>
  </si>
  <si>
    <t>1-Methyl-2,Benzene</t>
  </si>
  <si>
    <t>C14H20O</t>
  </si>
  <si>
    <t>67-72-1</t>
  </si>
  <si>
    <t>C2Cl6/ Cl3CCCl3</t>
  </si>
  <si>
    <t>Perchloroethane, ethane, avlothane</t>
  </si>
  <si>
    <t>101-39-3</t>
  </si>
  <si>
    <t>a-Methylcinnamaldehyde</t>
  </si>
  <si>
    <t>Octamethylene/Cyclooctan</t>
  </si>
  <si>
    <t>C2H6O/CH3CH2OH</t>
  </si>
  <si>
    <t>ethanol/ ethyl alcohol/alcohol/methylcarbinol/grain alcohol</t>
  </si>
  <si>
    <t>4'-tert-Butyl-2',6'-dimethyl-3',5'-dinitroacetophenone</t>
  </si>
  <si>
    <t>C14H18N2O5</t>
  </si>
  <si>
    <t>Isoamyl caprylate/ Octanoic acid/ 3-methylbutyl ester</t>
  </si>
  <si>
    <t>C10H22O2</t>
  </si>
  <si>
    <t>Octanal dimethyl acetal</t>
  </si>
  <si>
    <t>122-74-7</t>
  </si>
  <si>
    <t>3-Phenylpropyl propionate</t>
  </si>
  <si>
    <t>C2H6O2D</t>
  </si>
  <si>
    <t>15679-19-3</t>
  </si>
  <si>
    <t>C5H7NOS</t>
  </si>
  <si>
    <t>2-Ethoxythiazole/ thiazole</t>
  </si>
  <si>
    <t>C15H22O</t>
  </si>
  <si>
    <t>(+)-Nootkatone</t>
  </si>
  <si>
    <t>C5H10O5</t>
  </si>
  <si>
    <t>Pectinose/DL-Arabinose</t>
  </si>
  <si>
    <t>C2H6S/ (CH3)2S/CH3SCH3</t>
  </si>
  <si>
    <t>methyl sulfide/ methane/thiobis dimethyl sulphide</t>
  </si>
  <si>
    <t>beta-damascenone</t>
  </si>
  <si>
    <t>C16H14OS</t>
  </si>
  <si>
    <t>Sotolone</t>
  </si>
  <si>
    <t>C7H10O3</t>
  </si>
  <si>
    <t>p-Menthene-8-thiol</t>
  </si>
  <si>
    <t>2-Methyl-3-furanthiol</t>
  </si>
  <si>
    <t>C16H28O</t>
  </si>
  <si>
    <t>Isocamphyl cyclohexanol, mixed isomers</t>
  </si>
  <si>
    <t>Norambreinolide</t>
  </si>
  <si>
    <t>564-20-5</t>
  </si>
  <si>
    <t>C4H4N2S</t>
  </si>
  <si>
    <t>1121-31-9</t>
  </si>
  <si>
    <t>2-quhuvuhbu-Nyanghuawu</t>
  </si>
  <si>
    <t>Pyridine-2-thiol</t>
  </si>
  <si>
    <t>507-09-5</t>
  </si>
  <si>
    <t>C2H4OS</t>
  </si>
  <si>
    <t>Pyridine-4-thiol</t>
  </si>
  <si>
    <t>Mathyl caprylate, caprylic acid methyl ester</t>
  </si>
  <si>
    <t>Pentyl butanoate</t>
  </si>
  <si>
    <t>N-Formylpiperidine</t>
  </si>
  <si>
    <t>Eugenol Impurity 23</t>
  </si>
  <si>
    <t xml:space="preserve"> (E)-3-Methyl-2-hexenoic acid;</t>
  </si>
  <si>
    <t>1733-25-1</t>
  </si>
  <si>
    <t>FEMA 3229/1-methylethyl ester</t>
  </si>
  <si>
    <t>7756-96-9</t>
  </si>
  <si>
    <t>n-Butylester</t>
  </si>
  <si>
    <t>C11H15NO2</t>
  </si>
  <si>
    <t>3-tricarboxylicacid</t>
  </si>
  <si>
    <t>C6H6O6</t>
  </si>
  <si>
    <t>C15H24</t>
  </si>
  <si>
    <t>939-19-5</t>
  </si>
  <si>
    <t>Exaltone~Normuscone</t>
  </si>
  <si>
    <t>Ethyl beta, beta-dimethylacrylate</t>
  </si>
  <si>
    <t>3-methyl-1-cyclotetradecanone</t>
  </si>
  <si>
    <t>C3H9N</t>
  </si>
  <si>
    <t>3913-81-3</t>
  </si>
  <si>
    <t>(2E)-2-Decenal</t>
  </si>
  <si>
    <t>4,5-dihydro-2-methyl-thiazol</t>
  </si>
  <si>
    <t>CIKO3</t>
  </si>
  <si>
    <t>Saltpeter/Nitre</t>
  </si>
  <si>
    <t>NH4NO3/H4N2O3</t>
  </si>
  <si>
    <t>Nitram/ammonium nitricum/ammonium saltpeter</t>
  </si>
  <si>
    <t>75-85-4</t>
  </si>
  <si>
    <t>Benzeneethanamine</t>
  </si>
  <si>
    <t>Furaneol</t>
  </si>
  <si>
    <t>3-hydroxy-2-butanone</t>
  </si>
  <si>
    <t>1,2-Bezopyrrole</t>
  </si>
  <si>
    <t>4-Methylphenol/4-Cresol/4-Hydroxytoluene</t>
  </si>
  <si>
    <t>C7H8O/CH3C6H4OH</t>
  </si>
  <si>
    <t>1-Hydroxypropane</t>
  </si>
  <si>
    <t>5-methyl-2-(1-methylethyl)-</t>
  </si>
  <si>
    <t>d-Menthol/(+)-Menthol</t>
  </si>
  <si>
    <t>ethyl butanoate/ butyric acid ethyl ester</t>
  </si>
  <si>
    <t>462-94-2</t>
  </si>
  <si>
    <t>C5H14N2</t>
  </si>
  <si>
    <t>Pentane-1,5-diamine</t>
  </si>
  <si>
    <t>Azabenzene/Azine/Pyridin</t>
  </si>
  <si>
    <t>sharp, nauseating, fish-like odor</t>
  </si>
  <si>
    <t>2-Mercaptothiazoline</t>
  </si>
  <si>
    <t>3-Methyl-1H-indole/Skatole</t>
  </si>
  <si>
    <t>Larixinic Acid</t>
  </si>
  <si>
    <t>Napthalin/Naphthene/ Camphor tar</t>
  </si>
  <si>
    <t>Isoterpinene/Terpinolen</t>
  </si>
  <si>
    <t>Amyl vinyl carbinol/3-Hydroxy-1-octene</t>
  </si>
  <si>
    <t>Carbolic acid/ hydroxybenzene/Phenic acid</t>
  </si>
  <si>
    <t>C6H6O/ C6H5OH</t>
  </si>
  <si>
    <t>furan</t>
  </si>
  <si>
    <t>C6H8OS</t>
  </si>
  <si>
    <t>L-Alanine/ 3-mercapto-</t>
  </si>
  <si>
    <t>C3H7NO2S</t>
  </si>
  <si>
    <r>
      <t>C7H5C</t>
    </r>
    <r>
      <rPr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>3O</t>
    </r>
  </si>
  <si>
    <t>Tyrene</t>
  </si>
  <si>
    <t>C12H15N3O6</t>
  </si>
  <si>
    <t>2,4-Pentanedione</t>
  </si>
  <si>
    <t>62255-25-8</t>
  </si>
  <si>
    <t>CTK5B4835</t>
  </si>
  <si>
    <t>ADECANOL</t>
  </si>
  <si>
    <t>TRANS-2-METHYL-2-PENTENAL</t>
  </si>
  <si>
    <t>93905-03-4</t>
  </si>
  <si>
    <t>C8H12N2O</t>
  </si>
  <si>
    <t>16930-96-4</t>
  </si>
  <si>
    <t>Methyl thiazole</t>
  </si>
  <si>
    <t>Methylsulphone</t>
  </si>
  <si>
    <r>
      <t>C2H</t>
    </r>
    <r>
      <rPr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O2S</t>
    </r>
  </si>
  <si>
    <t>3-Methoxybenzoic acid</t>
  </si>
  <si>
    <t>hexyl caprylate/hexyl ester</t>
  </si>
  <si>
    <t>Butyl dodecanoate</t>
  </si>
  <si>
    <t>Decahydrospiro[furan-2(3H),5'-[4,7]methano[5h]indene]</t>
  </si>
  <si>
    <t>Prenyl benzoate</t>
  </si>
  <si>
    <t>hydrosorbic acid, 3-HEXANOIC ACID</t>
  </si>
  <si>
    <t>0.958-0.971</t>
  </si>
  <si>
    <t>Cedrene epoxide/alpha-Cedrene epoxide</t>
  </si>
  <si>
    <t>Cis-3-HEXENYL ISOBUTYRATE</t>
  </si>
  <si>
    <t>2-Methoxybenzoic acid ethyl ester</t>
  </si>
  <si>
    <t>3-(4-Ethylphenyl)-2,2-dimethylpropanal</t>
  </si>
  <si>
    <t xml:space="preserve"> C17 H30 O</t>
  </si>
  <si>
    <t>Synthetic amber</t>
  </si>
  <si>
    <t>Balinol</t>
  </si>
  <si>
    <t>4-(4,8-DIMETHYL-3,7-NONADIENYL) PYRIDINE</t>
  </si>
  <si>
    <t>4,9,12,12-tetramethyl-5-oxatricyclo[8.2.0.04,6]dodecane</t>
  </si>
  <si>
    <r>
      <t>0.896</t>
    </r>
    <r>
      <rPr>
        <sz val="10"/>
        <color theme="1"/>
        <rFont val="Arial"/>
        <family val="2"/>
      </rPr>
      <t>-0.901</t>
    </r>
  </si>
  <si>
    <t>Linalyl 3-methylbutanoate/isopentanoate</t>
  </si>
  <si>
    <t>0.880-0.888</t>
  </si>
  <si>
    <t>1.000-1.009</t>
  </si>
  <si>
    <t>propiophenone/ ethyl phenyl ketone</t>
  </si>
  <si>
    <r>
      <t>C4H8OS</t>
    </r>
    <r>
      <rPr>
        <sz val="10"/>
        <color theme="1"/>
        <rFont val="Arial"/>
        <family val="2"/>
      </rPr>
      <t>/CH3SCH2CH2CHO</t>
    </r>
  </si>
  <si>
    <t>1.14/1.037-1.052</t>
  </si>
  <si>
    <t>diethyl oxydiformate</t>
  </si>
  <si>
    <t>Pear ester</t>
  </si>
  <si>
    <t xml:space="preserve">FEMA 3753 </t>
  </si>
  <si>
    <t>FEMA 2550</t>
  </si>
  <si>
    <t>1.177-1.184</t>
  </si>
  <si>
    <t>isoterpinene</t>
  </si>
  <si>
    <t>1.057-1.0544</t>
  </si>
  <si>
    <t>0.990-0.997</t>
  </si>
  <si>
    <t>2-NONENAL</t>
  </si>
  <si>
    <t>0.855-0.865</t>
  </si>
  <si>
    <t>0.973-0.976</t>
  </si>
  <si>
    <t>2-Acetylpyrrole</t>
  </si>
  <si>
    <r>
      <t>C</t>
    </r>
    <r>
      <rPr>
        <vertAlign val="subscript"/>
        <sz val="10"/>
        <color indexed="63"/>
        <rFont val="Arial"/>
        <family val="2"/>
      </rPr>
      <t>6</t>
    </r>
    <r>
      <rPr>
        <sz val="12"/>
        <color indexed="63"/>
        <rFont val="Arial"/>
        <family val="2"/>
      </rPr>
      <t>H</t>
    </r>
    <r>
      <rPr>
        <vertAlign val="subscript"/>
        <sz val="10"/>
        <color indexed="63"/>
        <rFont val="Arial"/>
        <family val="2"/>
      </rPr>
      <t>7 NO</t>
    </r>
  </si>
  <si>
    <t>Dipropyl disulfide</t>
  </si>
  <si>
    <r>
      <t> C6H1</t>
    </r>
    <r>
      <rPr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S2</t>
    </r>
  </si>
  <si>
    <t>0.950-0.960</t>
  </si>
  <si>
    <t>Valencen</t>
  </si>
  <si>
    <t>0.914-0.919</t>
  </si>
  <si>
    <t>Methyl undecyl kepoje</t>
  </si>
  <si>
    <t>0.852-0.857</t>
  </si>
  <si>
    <t>heptyl ester</t>
  </si>
  <si>
    <t>Isonicotinonitrile</t>
  </si>
  <si>
    <t>Acetoin acetate</t>
  </si>
  <si>
    <t>0.990-1.010</t>
  </si>
  <si>
    <t>C3H6O2/HCOOC2H5</t>
  </si>
  <si>
    <t>Formic acid/ethyl ester/areginal</t>
  </si>
  <si>
    <t>2-Oxopropanoic acid/pyroracemic acid</t>
  </si>
  <si>
    <t>1.260-1.281</t>
  </si>
  <si>
    <t>tetradecanoic acid/crodacid</t>
  </si>
  <si>
    <t>1.002-1.009</t>
  </si>
  <si>
    <t>Benzoic acid</t>
  </si>
  <si>
    <t>0.832-0.839</t>
  </si>
  <si>
    <t>Casmierone</t>
  </si>
  <si>
    <t>0.872-0.877</t>
  </si>
  <si>
    <t>0.856-0.866</t>
  </si>
  <si>
    <t>0.854-0.859</t>
  </si>
  <si>
    <t>0.991-0.994</t>
  </si>
  <si>
    <t>hexyl isovalerate/hexyl isopentanoate</t>
  </si>
  <si>
    <t>0.853-0.857</t>
  </si>
  <si>
    <t>0.974-0.980</t>
  </si>
  <si>
    <r>
      <t>C3H6O3</t>
    </r>
    <r>
      <rPr>
        <sz val="10"/>
        <color theme="1"/>
        <rFont val="Arial"/>
        <family val="2"/>
      </rPr>
      <t>/CH3CHOHCOOH/ HC3H5O3</t>
    </r>
  </si>
  <si>
    <t>hexyl caproate</t>
  </si>
  <si>
    <t>0.8550.863</t>
  </si>
  <si>
    <t>hex-2-enoic acid</t>
  </si>
  <si>
    <r>
      <t>C5H10O2</t>
    </r>
    <r>
      <rPr>
        <sz val="10"/>
        <color theme="1"/>
        <rFont val="Arial"/>
        <family val="2"/>
      </rPr>
      <t>/(CH3)2CHCOOCH3</t>
    </r>
  </si>
  <si>
    <t>2-Propyl acetate/2-Acetoxypropane</t>
  </si>
  <si>
    <r>
      <t>C8H8O2</t>
    </r>
    <r>
      <rPr>
        <sz val="10"/>
        <color theme="1"/>
        <rFont val="Arial"/>
        <family val="2"/>
      </rPr>
      <t>/ C6H5COOCH3</t>
    </r>
  </si>
  <si>
    <t>Methylbenzoate/ benzoic acid methyl ester</t>
  </si>
  <si>
    <t>0.960-0.970</t>
  </si>
  <si>
    <t>cis-3-Hexenyl butyrate</t>
  </si>
  <si>
    <t>0.860-0.899</t>
  </si>
  <si>
    <t>0.863-0.874</t>
  </si>
  <si>
    <r>
      <t>C7H8O</t>
    </r>
    <r>
      <rPr>
        <sz val="10"/>
        <color theme="1"/>
        <rFont val="Arial"/>
        <family val="2"/>
      </rPr>
      <t>/CH3C6H4OH</t>
    </r>
  </si>
  <si>
    <t>Actylol</t>
  </si>
  <si>
    <r>
      <t>C7H6O3</t>
    </r>
    <r>
      <rPr>
        <sz val="10"/>
        <color theme="1"/>
        <rFont val="Arial"/>
        <family val="2"/>
      </rPr>
      <t>/HOC6H4COOOH</t>
    </r>
  </si>
  <si>
    <t>2-Hydroxybenzoic/2-Carboxyphenol</t>
  </si>
  <si>
    <r>
      <t>C3H8O2</t>
    </r>
    <r>
      <rPr>
        <sz val="10"/>
        <color theme="1"/>
        <rFont val="Arial"/>
        <family val="2"/>
      </rPr>
      <t>/CH3CHOHCH2OH</t>
    </r>
  </si>
  <si>
    <t>Dioxy-creatinine</t>
  </si>
  <si>
    <t>Isocamphol/Borneol</t>
  </si>
  <si>
    <r>
      <t>C12H20O2</t>
    </r>
    <r>
      <rPr>
        <sz val="10"/>
        <color theme="1"/>
        <rFont val="Arial"/>
        <family val="2"/>
      </rPr>
      <t>/CH3COOC10H17</t>
    </r>
  </si>
  <si>
    <t>Bergamiol/Linalool acetate</t>
  </si>
  <si>
    <t>0.895-0.914</t>
  </si>
  <si>
    <t>1.010-1.021</t>
  </si>
  <si>
    <t>Benzeneacetaldehyde</t>
  </si>
  <si>
    <t>0.980-0.986</t>
  </si>
  <si>
    <t>Isoamyl 2-methylbutyrate</t>
  </si>
  <si>
    <t>0.852-0.861</t>
  </si>
  <si>
    <t>hendecanoic acid</t>
  </si>
  <si>
    <t>0.969-0.980</t>
  </si>
  <si>
    <t>Cocal</t>
  </si>
  <si>
    <t>0.970-0.976</t>
  </si>
  <si>
    <t>0.946-0.967</t>
  </si>
  <si>
    <t>0.854-0.864</t>
  </si>
  <si>
    <t>0.860-0.864</t>
  </si>
  <si>
    <t>methyl isobutanoate</t>
  </si>
  <si>
    <t>0.884-0.888/0.91</t>
  </si>
  <si>
    <t>Thyme camphor</t>
  </si>
  <si>
    <t>2349-077</t>
  </si>
  <si>
    <t>0.852-0.876</t>
  </si>
  <si>
    <t>Dehydro-beta-cyclocitral</t>
  </si>
  <si>
    <t>Solid BUT MELTING POINT IS LESS THAN 25 degrees</t>
  </si>
  <si>
    <t>0.968-0.980</t>
  </si>
  <si>
    <t>Methyl tridecyl ketone</t>
  </si>
  <si>
    <t>Propylvinylcarbinol</t>
  </si>
  <si>
    <t>0.830-0.836</t>
  </si>
  <si>
    <t>2-Piperidone</t>
  </si>
  <si>
    <t>0.929-0.934</t>
  </si>
  <si>
    <t>0.835-0.845</t>
  </si>
  <si>
    <t>FEMA 2568</t>
  </si>
  <si>
    <t>FEMA 3327</t>
  </si>
  <si>
    <t>FEMA 3491</t>
  </si>
  <si>
    <t>3-Oxazoline</t>
  </si>
  <si>
    <t>0.913-0.920</t>
  </si>
  <si>
    <t>Capraldehyde</t>
  </si>
  <si>
    <t>0.866-0.871</t>
  </si>
  <si>
    <t>ethanone</t>
  </si>
  <si>
    <t>tiglic acid</t>
  </si>
  <si>
    <t>(-)-Alcanfor</t>
  </si>
  <si>
    <t>4-Heptanolide</t>
  </si>
  <si>
    <t>0.997-1.004</t>
  </si>
  <si>
    <t>0.860-0.866</t>
  </si>
  <si>
    <t>0.858-0.863</t>
  </si>
  <si>
    <t>Perillal</t>
  </si>
  <si>
    <t>4-Carvomenthenol</t>
  </si>
  <si>
    <t>Violet leaf aldehyde/ cucumber aldehyde</t>
  </si>
  <si>
    <t>0.850-0.870</t>
  </si>
  <si>
    <t>2-Amylfuran</t>
  </si>
  <si>
    <t>0.886-0.893</t>
  </si>
  <si>
    <t>Nikomet</t>
  </si>
  <si>
    <t>0.909-0.915</t>
  </si>
  <si>
    <t>0.932-0.969</t>
  </si>
  <si>
    <t>1.011-1.015</t>
  </si>
  <si>
    <t>C6H13N</t>
  </si>
  <si>
    <t>methylpiperidine</t>
  </si>
  <si>
    <t>Formicacid</t>
  </si>
  <si>
    <t>FEMA 2561</t>
  </si>
  <si>
    <t>Pinocarveol</t>
  </si>
  <si>
    <t>gamma Nonanolactone</t>
  </si>
  <si>
    <t>1.017-1.022</t>
  </si>
  <si>
    <t>2-Oxobutanol</t>
  </si>
  <si>
    <t>2-Methylisocrotonic acid</t>
  </si>
  <si>
    <t>0.935-0.942</t>
  </si>
  <si>
    <t>(+)-1,3,3-Trimethyl-2-norbornanone</t>
  </si>
  <si>
    <t>0.940-0.948</t>
  </si>
  <si>
    <t>ethanethioicacid,</t>
  </si>
  <si>
    <t>Eugenol Impurity</t>
  </si>
  <si>
    <t>MCPA</t>
  </si>
  <si>
    <t>FEMA 3383</t>
  </si>
  <si>
    <t>Methyl Nonyl Ketone Fcc</t>
  </si>
  <si>
    <t>2445-69-4</t>
  </si>
  <si>
    <t>FEMA 3133</t>
  </si>
  <si>
    <t>FEMA 3430</t>
  </si>
  <si>
    <r>
      <t>C6H</t>
    </r>
    <r>
      <rPr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2O</t>
    </r>
  </si>
  <si>
    <t>DIHYDRO CUMINYL ACETATE</t>
  </si>
  <si>
    <r>
      <t>C12H18O</t>
    </r>
    <r>
      <rPr>
        <sz val="10"/>
        <color theme="1"/>
        <rFont val="Arial"/>
        <family val="2"/>
      </rPr>
      <t>2</t>
    </r>
  </si>
  <si>
    <t>Caproic acid propyl ester</t>
  </si>
  <si>
    <t>FEMA 2080</t>
  </si>
  <si>
    <t>Quinoxaline</t>
  </si>
  <si>
    <t>FEMA 2078</t>
  </si>
  <si>
    <t>Sabinene hydrate</t>
  </si>
  <si>
    <t>FEMA 2200</t>
  </si>
  <si>
    <t>FEMA 3422</t>
  </si>
  <si>
    <t>Irisone</t>
  </si>
  <si>
    <t>FEMA 2079</t>
  </si>
  <si>
    <t>FEMA 2961</t>
  </si>
  <si>
    <t>Aniline</t>
  </si>
  <si>
    <t>Anisic Acid</t>
  </si>
  <si>
    <t>FEMA 3194</t>
  </si>
  <si>
    <t>FEMA 3642</t>
  </si>
  <si>
    <t>2-Butenoicacid</t>
  </si>
  <si>
    <t>ALPHA-KETOISOCAPROIC ACID</t>
  </si>
  <si>
    <t>FEMA 2402</t>
  </si>
  <si>
    <t>C6H9NOS</t>
  </si>
  <si>
    <t>Enanthic acid butyl ester</t>
  </si>
  <si>
    <t>trans-Anethole</t>
  </si>
  <si>
    <t>n-Octyl Acetate</t>
  </si>
  <si>
    <t>cis-cyclohexanon</t>
  </si>
  <si>
    <t>hexanoic acid</t>
  </si>
  <si>
    <r>
      <t> C2H5CH=CHCHO</t>
    </r>
    <r>
      <rPr>
        <sz val="10"/>
        <color theme="1"/>
        <rFont val="Arial"/>
        <family val="2"/>
      </rPr>
      <t>/C5H8O</t>
    </r>
  </si>
  <si>
    <t>C6H5CH(CH3)NH2/C8H11N</t>
  </si>
  <si>
    <t>Difurfuryldisulfide</t>
  </si>
  <si>
    <r>
      <t>CH3CH(OH)CH2SH</t>
    </r>
    <r>
      <rPr>
        <sz val="10"/>
        <color theme="1"/>
        <rFont val="Arial"/>
        <family val="2"/>
      </rPr>
      <t>/C3H8OS</t>
    </r>
  </si>
  <si>
    <t>4-Dimercaptobutane</t>
  </si>
  <si>
    <t>1-Ethylbutyl alcohol</t>
  </si>
  <si>
    <t>Pentyl Propyl Ketone</t>
  </si>
  <si>
    <t>rosenoxide</t>
  </si>
  <si>
    <t>3-Methylphenol</t>
  </si>
  <si>
    <t>C7H8O </t>
  </si>
  <si>
    <t>Terpinen-4-ol</t>
  </si>
  <si>
    <t>propyl n-butyl ketone</t>
  </si>
  <si>
    <t>2,3-Dihydro-2</t>
  </si>
  <si>
    <t>Benzalacetone</t>
  </si>
  <si>
    <t>ideneacetone</t>
  </si>
  <si>
    <t>FEMA 3289</t>
  </si>
  <si>
    <t>Para hydrocarbon</t>
  </si>
  <si>
    <t>ALCOHOL c7</t>
  </si>
  <si>
    <t>decan-3-one</t>
  </si>
  <si>
    <t>5471-51-2</t>
  </si>
  <si>
    <t>Protocatechualdehyde</t>
  </si>
  <si>
    <r>
      <t>C7H</t>
    </r>
    <r>
      <rPr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O3</t>
    </r>
  </si>
  <si>
    <t>FEMA 3737</t>
  </si>
  <si>
    <t>FEMA 2436</t>
  </si>
  <si>
    <t>4-Ethoxyvanillin</t>
  </si>
  <si>
    <t>4-HYDROXY-3-METHOXYPHENETHANOL</t>
  </si>
  <si>
    <t>Acetovanillone</t>
  </si>
  <si>
    <t>Veratraldehyde</t>
  </si>
  <si>
    <t>Dopamine Impurity</t>
  </si>
  <si>
    <t>Synthetic clove oil</t>
  </si>
  <si>
    <r>
      <t>C15H2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>9</t>
    </r>
  </si>
  <si>
    <r>
      <t>C8</t>
    </r>
    <r>
      <rPr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8O</t>
    </r>
  </si>
  <si>
    <t xml:space="preserve">Trithiocyanuric acid
</t>
  </si>
  <si>
    <t>638-16-4</t>
  </si>
  <si>
    <t>C3H3N3S3</t>
  </si>
  <si>
    <t>5-Octanolide</t>
  </si>
  <si>
    <t>0.994-0.999</t>
  </si>
  <si>
    <t>698-76-0</t>
  </si>
  <si>
    <t>isoamyl acetate</t>
  </si>
  <si>
    <t>5794-04-7</t>
  </si>
  <si>
    <t>5794-03-6</t>
  </si>
  <si>
    <t>AA1189</t>
  </si>
  <si>
    <t>Neryl acetate</t>
  </si>
  <si>
    <t>AA1190</t>
  </si>
  <si>
    <t>141-12-8</t>
  </si>
  <si>
    <t>gamma-decalactone</t>
  </si>
  <si>
    <t>AA1191</t>
  </si>
  <si>
    <t>706-14-9</t>
  </si>
  <si>
    <t>AA1192</t>
  </si>
  <si>
    <t>trans-2-Hexen-1-al</t>
  </si>
  <si>
    <t>AA1193</t>
  </si>
  <si>
    <t>AA1194</t>
  </si>
  <si>
    <t>AA1195</t>
  </si>
  <si>
    <t>Ethyl propionate</t>
  </si>
  <si>
    <t>AA1196</t>
  </si>
  <si>
    <t>105-37-3</t>
  </si>
  <si>
    <t>Terpineol</t>
  </si>
  <si>
    <t>AA1197</t>
  </si>
  <si>
    <t>8000-41-7</t>
  </si>
  <si>
    <t>Ethyl acetate</t>
  </si>
  <si>
    <t>AA1198</t>
  </si>
  <si>
    <t>141-78-6</t>
  </si>
  <si>
    <t>Damascenone</t>
  </si>
  <si>
    <t>AA1199</t>
  </si>
  <si>
    <t>rose odor</t>
  </si>
  <si>
    <t>23696-85-7</t>
  </si>
  <si>
    <r>
      <rPr>
        <sz val="10"/>
        <rFont val="Arial"/>
        <family val="2"/>
      </rPr>
      <t>old box #</t>
    </r>
  </si>
  <si>
    <t>100mM (in ul)</t>
  </si>
  <si>
    <t>DMSO (ul)</t>
  </si>
  <si>
    <t>E-2-Hexenal</t>
  </si>
  <si>
    <t>AB1200</t>
  </si>
  <si>
    <t>2-ethylhexanoic acid</t>
  </si>
  <si>
    <t>AB1201</t>
  </si>
  <si>
    <t>607-230-00-6</t>
  </si>
  <si>
    <t>AB1202</t>
  </si>
  <si>
    <t>AB1203</t>
  </si>
  <si>
    <t>AB1204</t>
  </si>
  <si>
    <t>AB1205</t>
  </si>
  <si>
    <t>AB1206</t>
  </si>
  <si>
    <t>AB1207</t>
  </si>
  <si>
    <t>AB1208</t>
  </si>
  <si>
    <t>AB1209</t>
  </si>
  <si>
    <t>AB1210</t>
  </si>
  <si>
    <t>AB1211</t>
  </si>
  <si>
    <t>AB1212</t>
  </si>
  <si>
    <t>2-ethyl-2-hydroxybutyric qcid</t>
  </si>
  <si>
    <t>3639-21-2</t>
  </si>
  <si>
    <t>C8H12O3</t>
  </si>
  <si>
    <t>2-methyl-2-pentenoic acid</t>
  </si>
  <si>
    <t>3142-72-1</t>
  </si>
  <si>
    <t>8-methyl-6-nonenoic acid</t>
  </si>
  <si>
    <t>59320-77-3</t>
  </si>
  <si>
    <t>C10H16O2</t>
  </si>
  <si>
    <t>3-methyl-5-isoxazoleacetic acid</t>
  </si>
  <si>
    <t>19668-85-0</t>
  </si>
  <si>
    <t>C6H7NO3</t>
  </si>
  <si>
    <t>2-methylpentanoic acid</t>
  </si>
  <si>
    <t>trans-2-methyl-2-pentenoic acid</t>
  </si>
  <si>
    <t>16957-70-3</t>
  </si>
  <si>
    <t>3-methyl-2-furoic acid</t>
  </si>
  <si>
    <t>4412-96-8</t>
  </si>
  <si>
    <t>2-methylheptanoic acid</t>
  </si>
  <si>
    <t>1188-02-9</t>
  </si>
  <si>
    <t>valproic acid</t>
  </si>
  <si>
    <t>99-66-1</t>
  </si>
  <si>
    <t>AB1219</t>
  </si>
  <si>
    <t>AB1220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</si>
  <si>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</si>
  <si>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</si>
  <si>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</si>
  <si>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</si>
  <si>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</si>
  <si>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</si>
  <si>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</si>
  <si>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</si>
  <si>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</si>
  <si>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</si>
  <si>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</si>
  <si>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</si>
  <si>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</si>
  <si>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</si>
  <si>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</si>
  <si>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</si>
  <si>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</si>
  <si>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</si>
  <si>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AB1239</t>
  </si>
  <si>
    <t>AB1240</t>
  </si>
  <si>
    <t>AB1241</t>
  </si>
  <si>
    <t>AB1242</t>
  </si>
  <si>
    <t>AB1243</t>
  </si>
  <si>
    <t>AB1244</t>
  </si>
  <si>
    <t>AB1245</t>
  </si>
  <si>
    <t>AB1246</t>
  </si>
  <si>
    <t>AB1247</t>
  </si>
  <si>
    <t>AB1248</t>
  </si>
  <si>
    <t>AB1249</t>
  </si>
  <si>
    <t>AB1250</t>
  </si>
  <si>
    <t>AB1251</t>
  </si>
  <si>
    <t>AB1252</t>
  </si>
  <si>
    <t>AB1253</t>
  </si>
  <si>
    <t>trans-2-octenal</t>
  </si>
  <si>
    <t>2548-87-0</t>
  </si>
  <si>
    <t>tridecane</t>
  </si>
  <si>
    <t>629-50-5</t>
  </si>
  <si>
    <t>C13H28</t>
  </si>
  <si>
    <t>AC1213</t>
  </si>
  <si>
    <t>AC1214</t>
  </si>
  <si>
    <t>AC1215</t>
  </si>
  <si>
    <t>AC1216</t>
  </si>
  <si>
    <t>AC1217</t>
  </si>
  <si>
    <t>AC1218</t>
  </si>
  <si>
    <t>honeydew melon oil</t>
  </si>
  <si>
    <t>apple essential oil</t>
  </si>
  <si>
    <t>apple fragrance oil</t>
  </si>
  <si>
    <t>orange oil</t>
  </si>
  <si>
    <t>strawberry oil</t>
  </si>
  <si>
    <t>dodecanoic acid</t>
  </si>
  <si>
    <t>57-11-4</t>
  </si>
  <si>
    <t>C18H36O2 </t>
  </si>
  <si>
    <t>112-79-8</t>
  </si>
  <si>
    <t>C18H34O2</t>
  </si>
  <si>
    <t>Stearic acid</t>
  </si>
  <si>
    <t>Elaidic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</si>
</sst>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vertAlign val="subscript"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9"/>
      <color rgb="FF333333"/>
      <name val="Tahoma"/>
      <family val="2"/>
    </font>
    <font>
      <sz val="9"/>
      <color theme="1"/>
      <name val="Arial"/>
      <family val="2"/>
    </font>
    <font>
      <vertAlign val="subscript"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vertAlign val="subscript"/>
      <sz val="8"/>
      <name val="Arial"/>
      <family val="2"/>
    </font>
    <font>
      <b/>
      <sz val="8"/>
      <name val="Arial"/>
      <family val="2"/>
    </font>
    <font>
      <vertAlign val="subscript"/>
      <sz val="10"/>
      <color indexed="8"/>
      <name val="Arial"/>
      <family val="2"/>
    </font>
    <font>
      <b/>
      <sz val="11"/>
      <color indexed="23"/>
      <name val="Arial"/>
      <family val="2"/>
    </font>
    <font>
      <b/>
      <vertAlign val="subscript"/>
      <sz val="10"/>
      <color indexed="23"/>
      <name val="Arial"/>
      <family val="2"/>
    </font>
    <font>
      <sz val="12"/>
      <color indexed="63"/>
      <name val="Verdana"/>
      <family val="2"/>
    </font>
    <font>
      <vertAlign val="subscript"/>
      <sz val="10"/>
      <color indexed="63"/>
      <name val="Verdana"/>
      <family val="2"/>
    </font>
    <font>
      <sz val="10"/>
      <color indexed="63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color rgb="FF000000"/>
      <name val="Arial"/>
      <family val="2"/>
    </font>
    <font>
      <sz val="11"/>
      <color rgb="FF6D6D6D"/>
      <name val="Arial"/>
      <family val="2"/>
    </font>
    <font>
      <vertAlign val="subscript"/>
      <sz val="10"/>
      <color indexed="23"/>
      <name val="Arial"/>
      <family val="2"/>
    </font>
    <font>
      <sz val="11"/>
      <color indexed="23"/>
      <name val="Arial"/>
      <family val="2"/>
    </font>
    <font>
      <b/>
      <vertAlign val="subscript"/>
      <sz val="10"/>
      <color indexed="8"/>
      <name val="Arial"/>
      <family val="2"/>
    </font>
    <font>
      <sz val="12"/>
      <color rgb="FF4A4A4A"/>
      <name val="Verdana"/>
      <family val="2"/>
    </font>
    <font>
      <sz val="10"/>
      <color indexed="63"/>
      <name val="Verdana"/>
      <family val="2"/>
    </font>
    <font>
      <b/>
      <sz val="10"/>
      <name val="Calibri"/>
      <family val="2"/>
    </font>
    <font>
      <b/>
      <sz val="11"/>
      <name val="Arial"/>
      <family val="2"/>
    </font>
    <font>
      <sz val="12"/>
      <color rgb="FF212121"/>
      <name val="Segoe UI"/>
      <family val="2"/>
    </font>
    <font>
      <sz val="10"/>
      <name val="Calibri"/>
      <family val="2"/>
    </font>
    <font>
      <sz val="12"/>
      <color rgb="FF222222"/>
      <name val="Arial"/>
      <family val="2"/>
    </font>
    <font>
      <vertAlign val="subscript"/>
      <sz val="10"/>
      <color indexed="63"/>
      <name val="Arial"/>
      <family val="2"/>
    </font>
    <font>
      <sz val="12"/>
      <color indexed="63"/>
      <name val="Arial"/>
      <family val="2"/>
    </font>
    <font>
      <b/>
      <sz val="10"/>
      <color theme="1"/>
      <name val="Calibri"/>
      <family val="2"/>
    </font>
    <font>
      <sz val="10"/>
      <color rgb="FF212121"/>
      <name val="Segoe UI"/>
      <family val="2"/>
    </font>
    <font>
      <sz val="11"/>
      <name val="Calibri"/>
      <family val="2"/>
      <scheme val="minor"/>
    </font>
    <font>
      <sz val="10"/>
      <color rgb="FF212121"/>
      <name val="Helvetica Neue"/>
      <family val="2"/>
    </font>
    <font>
      <u/>
      <sz val="11"/>
      <color theme="11"/>
      <name val="Calibri"/>
      <family val="2"/>
      <scheme val="minor"/>
    </font>
    <font>
      <sz val="10"/>
      <color rgb="FF333333"/>
      <name val="Helvetica Neue"/>
      <family val="2"/>
    </font>
    <font>
      <sz val="10"/>
      <name val="Helvetica Neue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0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1" xfId="0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 applyProtection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49" fontId="5" fillId="0" borderId="2" xfId="1" applyNumberFormat="1" applyFont="1" applyFill="1" applyBorder="1" applyAlignment="1" applyProtection="1">
      <alignment horizontal="left"/>
    </xf>
    <xf numFmtId="0" fontId="5" fillId="0" borderId="2" xfId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left" vertical="center"/>
    </xf>
    <xf numFmtId="0" fontId="7" fillId="0" borderId="2" xfId="0" applyNumberFormat="1" applyFont="1" applyFill="1" applyBorder="1" applyAlignment="1">
      <alignment horizontal="left"/>
    </xf>
    <xf numFmtId="0" fontId="2" fillId="0" borderId="0" xfId="1" applyFont="1" applyFill="1" applyAlignment="1" applyProtection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5" fillId="0" borderId="0" xfId="1" applyFill="1" applyAlignment="1" applyProtection="1"/>
    <xf numFmtId="0" fontId="4" fillId="0" borderId="2" xfId="0" applyNumberFormat="1" applyFont="1" applyFill="1" applyBorder="1" applyAlignment="1">
      <alignment horizontal="left"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/>
    </xf>
    <xf numFmtId="0" fontId="41" fillId="0" borderId="0" xfId="0" applyFont="1" applyFill="1"/>
    <xf numFmtId="0" fontId="13" fillId="0" borderId="0" xfId="1" applyFont="1" applyFill="1" applyAlignment="1" applyProtection="1"/>
    <xf numFmtId="0" fontId="43" fillId="0" borderId="0" xfId="0" applyFont="1" applyFill="1"/>
    <xf numFmtId="0" fontId="9" fillId="0" borderId="2" xfId="0" applyFont="1" applyFill="1" applyBorder="1" applyAlignment="1">
      <alignment horizontal="left"/>
    </xf>
    <xf numFmtId="0" fontId="10" fillId="0" borderId="2" xfId="0" applyFont="1" applyFill="1" applyBorder="1"/>
    <xf numFmtId="0" fontId="45" fillId="0" borderId="0" xfId="0" applyFont="1" applyFill="1"/>
    <xf numFmtId="49" fontId="3" fillId="0" borderId="2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42" fillId="0" borderId="0" xfId="0" applyFont="1" applyFill="1"/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2" fontId="3" fillId="0" borderId="2" xfId="0" applyNumberFormat="1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6" fillId="0" borderId="0" xfId="0" applyFont="1" applyFill="1"/>
    <xf numFmtId="49" fontId="4" fillId="0" borderId="2" xfId="0" applyNumberFormat="1" applyFont="1" applyFill="1" applyBorder="1" applyAlignment="1">
      <alignment horizontal="left"/>
    </xf>
    <xf numFmtId="0" fontId="14" fillId="0" borderId="2" xfId="0" applyNumberFormat="1" applyFont="1" applyFill="1" applyBorder="1" applyAlignment="1">
      <alignment horizontal="left"/>
    </xf>
    <xf numFmtId="0" fontId="14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3" fillId="0" borderId="0" xfId="0" applyFont="1" applyFill="1"/>
    <xf numFmtId="0" fontId="9" fillId="0" borderId="2" xfId="0" applyNumberFormat="1" applyFont="1" applyFill="1" applyBorder="1" applyAlignment="1">
      <alignment horizontal="left"/>
    </xf>
    <xf numFmtId="0" fontId="2" fillId="0" borderId="0" xfId="0" applyFont="1" applyFill="1"/>
    <xf numFmtId="0" fontId="14" fillId="0" borderId="2" xfId="1" applyFont="1" applyFill="1" applyBorder="1" applyAlignment="1" applyProtection="1">
      <alignment horizontal="left"/>
    </xf>
    <xf numFmtId="0" fontId="14" fillId="0" borderId="2" xfId="1" applyFont="1" applyFill="1" applyBorder="1" applyAlignment="1" applyProtection="1">
      <alignment horizontal="left" vertical="center"/>
    </xf>
    <xf numFmtId="0" fontId="18" fillId="0" borderId="2" xfId="0" applyFont="1" applyFill="1" applyBorder="1" applyAlignment="1">
      <alignment horizontal="left"/>
    </xf>
    <xf numFmtId="0" fontId="20" fillId="0" borderId="2" xfId="0" applyFont="1" applyFill="1" applyBorder="1" applyAlignment="1">
      <alignment horizontal="left"/>
    </xf>
    <xf numFmtId="0" fontId="5" fillId="0" borderId="2" xfId="1" applyFont="1" applyFill="1" applyBorder="1" applyAlignment="1" applyProtection="1"/>
    <xf numFmtId="2" fontId="22" fillId="0" borderId="2" xfId="0" applyNumberFormat="1" applyFont="1" applyFill="1" applyBorder="1"/>
    <xf numFmtId="0" fontId="18" fillId="0" borderId="2" xfId="0" applyFont="1" applyFill="1" applyBorder="1"/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/>
    <xf numFmtId="0" fontId="3" fillId="0" borderId="2" xfId="0" applyFont="1" applyFill="1" applyBorder="1" applyAlignment="1">
      <alignment horizontal="left" indent="1"/>
    </xf>
    <xf numFmtId="0" fontId="23" fillId="0" borderId="2" xfId="0" applyFont="1" applyFill="1" applyBorder="1"/>
    <xf numFmtId="0" fontId="3" fillId="0" borderId="2" xfId="1" applyFont="1" applyFill="1" applyBorder="1" applyAlignment="1" applyProtection="1"/>
    <xf numFmtId="0" fontId="24" fillId="0" borderId="2" xfId="0" applyFont="1" applyFill="1" applyBorder="1"/>
    <xf numFmtId="0" fontId="26" fillId="0" borderId="2" xfId="0" applyFont="1" applyFill="1" applyBorder="1"/>
    <xf numFmtId="0" fontId="27" fillId="0" borderId="2" xfId="0" applyFont="1" applyFill="1" applyBorder="1"/>
    <xf numFmtId="0" fontId="3" fillId="0" borderId="2" xfId="0" applyFont="1" applyFill="1" applyBorder="1"/>
    <xf numFmtId="0" fontId="4" fillId="0" borderId="2" xfId="0" applyFont="1" applyFill="1" applyBorder="1"/>
    <xf numFmtId="0" fontId="31" fillId="0" borderId="2" xfId="0" applyFont="1" applyFill="1" applyBorder="1"/>
    <xf numFmtId="0" fontId="35" fillId="0" borderId="2" xfId="0" applyFont="1" applyFill="1" applyBorder="1"/>
    <xf numFmtId="14" fontId="3" fillId="0" borderId="2" xfId="0" applyNumberFormat="1" applyFont="1" applyFill="1" applyBorder="1" applyAlignment="1">
      <alignment horizontal="left"/>
    </xf>
    <xf numFmtId="0" fontId="46" fillId="0" borderId="0" xfId="0" applyFont="1" applyFill="1"/>
    <xf numFmtId="0" fontId="37" fillId="0" borderId="2" xfId="0" applyFont="1" applyFill="1" applyBorder="1"/>
    <xf numFmtId="0" fontId="26" fillId="0" borderId="7" xfId="0" applyFont="1" applyFill="1" applyBorder="1" applyAlignment="1">
      <alignment horizontal="left"/>
    </xf>
    <xf numFmtId="0" fontId="26" fillId="0" borderId="2" xfId="0" applyFont="1" applyFill="1" applyBorder="1" applyAlignment="1">
      <alignment vertical="center" wrapText="1"/>
    </xf>
    <xf numFmtId="0" fontId="40" fillId="0" borderId="2" xfId="0" applyFont="1" applyFill="1" applyBorder="1" applyAlignment="1">
      <alignment horizontal="left"/>
    </xf>
    <xf numFmtId="0" fontId="3" fillId="0" borderId="0" xfId="1" applyFont="1" applyFill="1" applyAlignment="1" applyProtection="1"/>
    <xf numFmtId="0" fontId="48" fillId="0" borderId="0" xfId="0" applyFont="1" applyFill="1"/>
    <xf numFmtId="0" fontId="9" fillId="0" borderId="3" xfId="0" applyFont="1" applyFill="1" applyBorder="1" applyAlignment="1">
      <alignment horizontal="left"/>
    </xf>
    <xf numFmtId="0" fontId="47" fillId="0" borderId="0" xfId="0" applyFont="1" applyFill="1"/>
    <xf numFmtId="0" fontId="3" fillId="0" borderId="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14" fillId="0" borderId="3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49" fillId="0" borderId="0" xfId="0" applyFont="1" applyFill="1"/>
    <xf numFmtId="0" fontId="4" fillId="0" borderId="0" xfId="0" applyFont="1" applyAlignment="1">
      <alignment horizontal="left" vertical="center"/>
    </xf>
    <xf numFmtId="0" fontId="49" fillId="0" borderId="0" xfId="0" applyFont="1"/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</cellXfs>
  <cellStyles count="40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igmaaldrich.com/catalog/search/SearchResultsPage?Query=90-00-6&amp;Scope=CASSearch&amp;btnSearch.x=1" TargetMode="External"/><Relationship Id="rId21" Type="http://schemas.openxmlformats.org/officeDocument/2006/relationships/hyperlink" Target="http://www.sigmaaldrich.com/catalog/search/SearchResultsPage?Query=6033-24-5&amp;Scope=CASSearch&amp;btnSearch.x=1" TargetMode="External"/><Relationship Id="rId42" Type="http://schemas.openxmlformats.org/officeDocument/2006/relationships/hyperlink" Target="http://www.sigmaaldrich.com/catalog/search/SearchResultsPage?Query=7785-26-4&amp;Scope=CASSearch&amp;btnSearch.x=1" TargetMode="External"/><Relationship Id="rId63" Type="http://schemas.openxmlformats.org/officeDocument/2006/relationships/hyperlink" Target="http://www.sigmaaldrich.com/catalog/search/SearchResultsPage?Query=14371-10-9&amp;Scope=CASSearch&amp;btnSearch.x=1" TargetMode="External"/><Relationship Id="rId84" Type="http://schemas.openxmlformats.org/officeDocument/2006/relationships/hyperlink" Target="http://www.sigmaaldrich.com/catalog/search/SearchResultsPage?Query=1191-16-8&amp;Scope=CASSearch&amp;btnSearch.x=1" TargetMode="External"/><Relationship Id="rId138" Type="http://schemas.openxmlformats.org/officeDocument/2006/relationships/hyperlink" Target="http://www.sigmaaldrich.com/catalog/search/SearchResultsPage?Query=68-11-1&amp;Scope=CASSearch&amp;btnSearch.x=1" TargetMode="External"/><Relationship Id="rId159" Type="http://schemas.openxmlformats.org/officeDocument/2006/relationships/hyperlink" Target="http://www.sigmaaldrich.com/catalog/search/SearchResultsPage?Query=79-09-4&amp;Scope=CASSearch&amp;btnSearch.x=1" TargetMode="External"/><Relationship Id="rId170" Type="http://schemas.openxmlformats.org/officeDocument/2006/relationships/hyperlink" Target="https://pubchem.ncbi.nlm.nih.gov/" TargetMode="External"/><Relationship Id="rId107" Type="http://schemas.openxmlformats.org/officeDocument/2006/relationships/hyperlink" Target="http://www.sigmaaldrich.com/catalog/search/SearchResultsPage?Query=109-52-4&amp;Scope=CASSearch&amp;btnSearch.x=1" TargetMode="External"/><Relationship Id="rId11" Type="http://schemas.openxmlformats.org/officeDocument/2006/relationships/hyperlink" Target="http://www.sigmaaldrich.com/catalog/search/SearchResultsPage?Query=1517-69-7&amp;Scope=CASSearch&amp;btnSearch.x=1" TargetMode="External"/><Relationship Id="rId32" Type="http://schemas.openxmlformats.org/officeDocument/2006/relationships/hyperlink" Target="http://www.sigmaaldrich.com/catalog/search/SearchResultsPage?Query=14898-79-4&amp;Scope=CASSearch&amp;btnSearch.x=1" TargetMode="External"/><Relationship Id="rId53" Type="http://schemas.openxmlformats.org/officeDocument/2006/relationships/hyperlink" Target="http://www.sigmaaldrich.com/catalog/search/SearchResultsPage?Query=142-19-8&amp;Scope=CASSearch&amp;btnSearch.x=1" TargetMode="External"/><Relationship Id="rId74" Type="http://schemas.openxmlformats.org/officeDocument/2006/relationships/hyperlink" Target="http://www.sigmaaldrich.com/catalog/search/SearchResultsPage?Query=91-87-2&amp;Scope=CASSearch&amp;btnSearch.x=1" TargetMode="External"/><Relationship Id="rId128" Type="http://schemas.openxmlformats.org/officeDocument/2006/relationships/hyperlink" Target="http://www.sigmaaldrich.com/catalog/search/SearchResultsPage?Query=1797-74-6&amp;Scope=CASSearch&amp;btnSearch.x=1" TargetMode="External"/><Relationship Id="rId149" Type="http://schemas.openxmlformats.org/officeDocument/2006/relationships/hyperlink" Target="http://www.sigmaaldrich.com/catalog/search/SearchResultsPage?Query=118-61-6&amp;Scope=CASSearch&amp;btnSearch.x=1" TargetMode="External"/><Relationship Id="rId5" Type="http://schemas.openxmlformats.org/officeDocument/2006/relationships/hyperlink" Target="http://www.sigmaaldrich.com/catalog/search/SearchResultsPage?Query=4695-62-9&amp;Scope=CASSearch&amp;btnSearch.x=1" TargetMode="External"/><Relationship Id="rId95" Type="http://schemas.openxmlformats.org/officeDocument/2006/relationships/hyperlink" Target="http://www.sigmaaldrich.com/catalog/search/SearchResultsPage?Query=97-53-0&amp;Scope=CASSearch&amp;btnSearch.x=1" TargetMode="External"/><Relationship Id="rId160" Type="http://schemas.openxmlformats.org/officeDocument/2006/relationships/hyperlink" Target="http://www.sigmaaldrich.com/catalog/search/SearchResultsPage?Query=109-52-4&amp;Scope=CASSearch&amp;btnSearch.x=1" TargetMode="External"/><Relationship Id="rId22" Type="http://schemas.openxmlformats.org/officeDocument/2006/relationships/hyperlink" Target="http://www.sigmaaldrich.com/catalog/search/SearchResultsPage?Query=10482-56-1&amp;Scope=CASSearch&amp;btnSearch.x=1" TargetMode="External"/><Relationship Id="rId43" Type="http://schemas.openxmlformats.org/officeDocument/2006/relationships/hyperlink" Target="http://www.sigmaaldrich.com/catalog/search/SearchResultsPage?Query=470-67-7&amp;Scope=CASSearch&amp;btnSearch.x=1" TargetMode="External"/><Relationship Id="rId64" Type="http://schemas.openxmlformats.org/officeDocument/2006/relationships/hyperlink" Target="http://www.sigmaaldrich.com/catalog/search/SearchResultsPage?Query=2385-77-5&amp;Scope=CASSearch&amp;btnSearch.x=1" TargetMode="External"/><Relationship Id="rId118" Type="http://schemas.openxmlformats.org/officeDocument/2006/relationships/hyperlink" Target="http://www.sigmaaldrich.com/catalog/search/SearchResultsPage?Query=90-05-1&amp;Scope=CASSearch&amp;btnSearch.x=1" TargetMode="External"/><Relationship Id="rId139" Type="http://schemas.openxmlformats.org/officeDocument/2006/relationships/hyperlink" Target="http://www.sigmaaldrich.com/catalog/search/SearchResultsPage?Query=542-28-9&amp;Scope=CASSearch&amp;btnSearch.x=1" TargetMode="External"/><Relationship Id="rId85" Type="http://schemas.openxmlformats.org/officeDocument/2006/relationships/hyperlink" Target="http://www.sigmaaldrich.com/catalog/search/SearchResultsPage?Query=60-12-8&amp;Scope=CASSearch&amp;btnSearch.x=1" TargetMode="External"/><Relationship Id="rId150" Type="http://schemas.openxmlformats.org/officeDocument/2006/relationships/hyperlink" Target="http://www.sigmaaldrich.com/catalog/search/SearchResultsPage?Query=617-35-6&amp;Scope=CASSearch&amp;btnSearch.x=1" TargetMode="External"/><Relationship Id="rId171" Type="http://schemas.openxmlformats.org/officeDocument/2006/relationships/hyperlink" Target="https://www.chemicalbook.com/ChemicalProductProperty_EN_CB7113749.htm" TargetMode="External"/><Relationship Id="rId12" Type="http://schemas.openxmlformats.org/officeDocument/2006/relationships/hyperlink" Target="http://www.sigmaaldrich.com/catalog/search/SearchResultsPage?Query=4286-15-1&amp;Scope=CASSearch&amp;btnSearch.x=1" TargetMode="External"/><Relationship Id="rId33" Type="http://schemas.openxmlformats.org/officeDocument/2006/relationships/hyperlink" Target="http://www.sigmaaldrich.com/catalog/search/SearchResultsPage?Query=123-38-6&amp;Scope=CASSearch&amp;btnSearch.x=1" TargetMode="External"/><Relationship Id="rId108" Type="http://schemas.openxmlformats.org/officeDocument/2006/relationships/hyperlink" Target="http://www.sigmaaldrich.com/catalog/search/SearchResultsPage?Query=121-34-6&amp;Scope=CASSearch&amp;btnSearch.x=1" TargetMode="External"/><Relationship Id="rId129" Type="http://schemas.openxmlformats.org/officeDocument/2006/relationships/hyperlink" Target="http://www.sigmaaldrich.com/catalog/search/SearchResultsPage?Query=2550-40-5&amp;Scope=CASSearch&amp;btnSearch.x=1" TargetMode="External"/><Relationship Id="rId54" Type="http://schemas.openxmlformats.org/officeDocument/2006/relationships/hyperlink" Target="http://www.sigmaaldrich.com/catalog/search/SearchResultsPage?Query=122-40-7&amp;Scope=CASSearch&amp;btnSearch.x=1" TargetMode="External"/><Relationship Id="rId75" Type="http://schemas.openxmlformats.org/officeDocument/2006/relationships/hyperlink" Target="http://www.sigmaaldrich.com/catalog/search/SearchResultsPage?Query=107-75-5&amp;Scope=CASSearch&amp;btnSearch.x=1" TargetMode="External"/><Relationship Id="rId96" Type="http://schemas.openxmlformats.org/officeDocument/2006/relationships/hyperlink" Target="http://www.sigmaaldrich.com/catalog/search/SearchResultsPage?Query=93-15-2&amp;Scope=CASSearch&amp;btnSearch.x=1" TargetMode="External"/><Relationship Id="rId140" Type="http://schemas.openxmlformats.org/officeDocument/2006/relationships/hyperlink" Target="http://www.sigmaaldrich.com/catalog/search/SearchResultsPage?Query=1192-62-7&amp;Scope=CASSearch&amp;btnSearch.x=1" TargetMode="External"/><Relationship Id="rId161" Type="http://schemas.openxmlformats.org/officeDocument/2006/relationships/hyperlink" Target="http://www.sigmaaldrich.com/catalog/search/SearchResultsPage?Query=111-14-8&amp;Scope=CASSearch&amp;btnSearch.x=1" TargetMode="External"/><Relationship Id="rId1" Type="http://schemas.openxmlformats.org/officeDocument/2006/relationships/hyperlink" Target="http://www.sigmaaldrich.com/catalog/search/SearchResultsPage?Query=2244-16-8&amp;Scope=CASSearch&amp;btnSearch.x=1" TargetMode="External"/><Relationship Id="rId6" Type="http://schemas.openxmlformats.org/officeDocument/2006/relationships/hyperlink" Target="http://www.sigmaaldrich.com/catalog/search/SearchResultsPage?Query=16409-43-1&amp;Scope=CASSearch&amp;btnSearch.x=1" TargetMode="External"/><Relationship Id="rId23" Type="http://schemas.openxmlformats.org/officeDocument/2006/relationships/hyperlink" Target="http://www.sigmaaldrich.com/catalog/search/SearchResultsPage?Query=15356-60-2&amp;Scope=CASSearch&amp;btnSearch.x=1" TargetMode="External"/><Relationship Id="rId28" Type="http://schemas.openxmlformats.org/officeDocument/2006/relationships/hyperlink" Target="http://www.sigmaaldrich.com/catalog/search/SearchResultsPage?Query=5978-70-1&amp;Scope=CASSearch&amp;btnSearch.x=1" TargetMode="External"/><Relationship Id="rId49" Type="http://schemas.openxmlformats.org/officeDocument/2006/relationships/hyperlink" Target="http://www.sigmaaldrich.com/catalog/search/SearchResultsPage?Query=90-05-1&amp;Scope=CASSearch&amp;btnSearch.x=1" TargetMode="External"/><Relationship Id="rId114" Type="http://schemas.openxmlformats.org/officeDocument/2006/relationships/hyperlink" Target="http://www.sigmaaldrich.com/catalog/search/SearchResultsPage?Query=111-70-6&amp;Scope=CASSearch&amp;btnSearch.x=1" TargetMode="External"/><Relationship Id="rId119" Type="http://schemas.openxmlformats.org/officeDocument/2006/relationships/hyperlink" Target="http://www.sigmaaldrich.com/catalog/search/SearchResultsPage?Query=326-61-4&amp;Scope=CASSearch&amp;btnSearch.x=1" TargetMode="External"/><Relationship Id="rId44" Type="http://schemas.openxmlformats.org/officeDocument/2006/relationships/hyperlink" Target="http://www.sigmaaldrich.com/catalog/search/SearchResultsPage?Query=103-73-1&amp;Scope=CASSearch&amp;btnSearch.x=1" TargetMode="External"/><Relationship Id="rId60" Type="http://schemas.openxmlformats.org/officeDocument/2006/relationships/hyperlink" Target="http://www.sigmaaldrich.com/catalog/search/SearchResultsPage?Query=464-49-3&amp;Scope=CASSearch&amp;btnSearch.x=1" TargetMode="External"/><Relationship Id="rId65" Type="http://schemas.openxmlformats.org/officeDocument/2006/relationships/hyperlink" Target="http://www.sigmaaldrich.com/catalog/search/SearchResultsPage?Query=99-87-6&amp;Scope=CASSearch&amp;btnSearch.x=1" TargetMode="External"/><Relationship Id="rId81" Type="http://schemas.openxmlformats.org/officeDocument/2006/relationships/hyperlink" Target="http://www.sigmaaldrich.com/catalog/search/SearchResultsPage?Query=119-36-8&amp;Scope=CASSearch&amp;btnSearch.x=1" TargetMode="External"/><Relationship Id="rId86" Type="http://schemas.openxmlformats.org/officeDocument/2006/relationships/hyperlink" Target="http://www.sigmaaldrich.com/catalog/search/SearchResultsPage?Query=103-45-7&amp;Scope=CASSearch&amp;btnSearch.x=1" TargetMode="External"/><Relationship Id="rId130" Type="http://schemas.openxmlformats.org/officeDocument/2006/relationships/hyperlink" Target="http://www.sigmaaldrich.com/catalog/search/SearchResultsPage?Query=1866-31-5&amp;Scope=CASSearch&amp;btnSearch.x=1" TargetMode="External"/><Relationship Id="rId135" Type="http://schemas.openxmlformats.org/officeDocument/2006/relationships/hyperlink" Target="http://www.sigmaaldrich.com/catalog/search/SearchResultsPage?Query=1679-07-8&amp;Scope=CASSearch&amp;btnSearch.x=1" TargetMode="External"/><Relationship Id="rId151" Type="http://schemas.openxmlformats.org/officeDocument/2006/relationships/hyperlink" Target="http://www.sigmaaldrich.com/catalog/search?term=87-44-5&amp;interface=CAS%20No.&amp;N=0&amp;mode=partialmax&amp;lang=en&amp;region=US&amp;focus=product" TargetMode="External"/><Relationship Id="rId156" Type="http://schemas.openxmlformats.org/officeDocument/2006/relationships/hyperlink" Target="http://www.sigmaaldrich.com/catalog/search/SearchResultsPage?Query=105-54-4&amp;Scope=CASSearch&amp;btnSearch.x=1" TargetMode="External"/><Relationship Id="rId172" Type="http://schemas.openxmlformats.org/officeDocument/2006/relationships/hyperlink" Target="https://www.chemicalbook.com/ChemicalProductProperty_EN_CB3265017.htm" TargetMode="External"/><Relationship Id="rId13" Type="http://schemas.openxmlformats.org/officeDocument/2006/relationships/hyperlink" Target="http://www.sigmaaldrich.com/catalog/search/SearchResultsPage?Query=938-79-4&amp;Scope=CASSearch&amp;btnSearch.x=1" TargetMode="External"/><Relationship Id="rId18" Type="http://schemas.openxmlformats.org/officeDocument/2006/relationships/hyperlink" Target="http://www.sigmaaldrich.com/catalog/search/SearchResultsPage?Query=71-23-8&amp;Scope=CASSearch&amp;btnSearch.x=1" TargetMode="External"/><Relationship Id="rId39" Type="http://schemas.openxmlformats.org/officeDocument/2006/relationships/hyperlink" Target="http://www.sigmaaldrich.com/catalog/search/SearchResultsPage?Query=106-24-1&amp;Scope=CASSearch&amp;btnSearch.x=1" TargetMode="External"/><Relationship Id="rId109" Type="http://schemas.openxmlformats.org/officeDocument/2006/relationships/hyperlink" Target="http://www.sigmaaldrich.com/catalog/search/SearchResultsPage?Query=142-62-1&amp;Scope=CASSearch&amp;btnSearch.x=1" TargetMode="External"/><Relationship Id="rId34" Type="http://schemas.openxmlformats.org/officeDocument/2006/relationships/hyperlink" Target="http://www.sigmaaldrich.com/catalog/search/SearchResultsPage?Query=112-44-7&amp;Scope=CASSearch&amp;btnSearch.x=1" TargetMode="External"/><Relationship Id="rId50" Type="http://schemas.openxmlformats.org/officeDocument/2006/relationships/hyperlink" Target="http://www.sigmaaldrich.com/catalog/search/SearchResultsPage?Query=107-85-7&amp;Scope=CASSearch&amp;btnSearch.x=1" TargetMode="External"/><Relationship Id="rId55" Type="http://schemas.openxmlformats.org/officeDocument/2006/relationships/hyperlink" Target="http://www.sigmaaldrich.com/catalog/search/SearchResultsPage?Query=540-07-8&amp;Scope=CASSearch&amp;btnSearch.x=1" TargetMode="External"/><Relationship Id="rId76" Type="http://schemas.openxmlformats.org/officeDocument/2006/relationships/hyperlink" Target="http://www.sigmaaldrich.com/catalog/search/SearchResultsPage?Query=103-93-5&amp;Scope=CASSearch&amp;btnSearch.x=1" TargetMode="External"/><Relationship Id="rId97" Type="http://schemas.openxmlformats.org/officeDocument/2006/relationships/hyperlink" Target="http://www.sigmaaldrich.com/catalog/search/SearchResultsPage?Query=123-72-8&amp;Scope=CASSearch&amp;btnSearch.x=1" TargetMode="External"/><Relationship Id="rId104" Type="http://schemas.openxmlformats.org/officeDocument/2006/relationships/hyperlink" Target="http://www.sigmaaldrich.com/catalog/search/SearchResultsPage?Query=503-74-2&amp;Scope=CASSearch&amp;btnSearch.x=1" TargetMode="External"/><Relationship Id="rId120" Type="http://schemas.openxmlformats.org/officeDocument/2006/relationships/hyperlink" Target="http://www.sigmaaldrich.com/catalog/search/SearchResultsPage?Query=1076-38-6&amp;Scope=CASSearch&amp;btnSearch.x=1" TargetMode="External"/><Relationship Id="rId125" Type="http://schemas.openxmlformats.org/officeDocument/2006/relationships/hyperlink" Target="http://www.sigmaaldrich.com/catalog/search/SearchResultsPage?Query=1125-88-8&amp;Scope=CASSearch&amp;btnSearch.x=1" TargetMode="External"/><Relationship Id="rId141" Type="http://schemas.openxmlformats.org/officeDocument/2006/relationships/hyperlink" Target="http://www.sigmaaldrich.com/catalog/search/SearchResultsPage?Query=105-57-7&amp;Scope=CASSearch&amp;btnSearch.x=1" TargetMode="External"/><Relationship Id="rId146" Type="http://schemas.openxmlformats.org/officeDocument/2006/relationships/hyperlink" Target="http://www.sigmaaldrich.com/catalog/search/SearchResultsPage?Query=109-97-7&amp;Scope=CASSearch&amp;btnSearch.x=1" TargetMode="External"/><Relationship Id="rId167" Type="http://schemas.openxmlformats.org/officeDocument/2006/relationships/hyperlink" Target="https://pubchem.ncbi.nlm.nih.gov/" TargetMode="External"/><Relationship Id="rId7" Type="http://schemas.openxmlformats.org/officeDocument/2006/relationships/hyperlink" Target="http://www.sigmaaldrich.com/catalog/search/SearchResultsPage?Query=16409-43-1&amp;Scope=CASSearch&amp;btnSearch.x=1" TargetMode="External"/><Relationship Id="rId71" Type="http://schemas.openxmlformats.org/officeDocument/2006/relationships/hyperlink" Target="http://www.sigmaaldrich.com/catalog/search/SearchResultsPage?Query=101-86-0&amp;Scope=CASSearch&amp;btnSearch.x=1" TargetMode="External"/><Relationship Id="rId92" Type="http://schemas.openxmlformats.org/officeDocument/2006/relationships/hyperlink" Target="http://www.sigmaaldrich.com/catalog/search/SearchResultsPage?Query=8002-09-3&amp;Scope=CASSearch&amp;btnSearch.x=1" TargetMode="External"/><Relationship Id="rId162" Type="http://schemas.openxmlformats.org/officeDocument/2006/relationships/hyperlink" Target="http://www.sigmaaldrich.com/catalog/search/SearchResultsPage?Query=142-62-1&amp;Scope=CASSearch&amp;btnSearch.x=1" TargetMode="External"/><Relationship Id="rId2" Type="http://schemas.openxmlformats.org/officeDocument/2006/relationships/hyperlink" Target="http://www.sigmaaldrich.com/catalog/search/SearchResultsPage?Query=6485-40-1&amp;Scope=CASSearch&amp;btnSearch.x=1" TargetMode="External"/><Relationship Id="rId29" Type="http://schemas.openxmlformats.org/officeDocument/2006/relationships/hyperlink" Target="http://www.sigmaaldrich.com/catalog/search/SearchResultsPage?Query=112-30-1&amp;Scope=CASSearch&amp;btnSearch.x=1" TargetMode="External"/><Relationship Id="rId24" Type="http://schemas.openxmlformats.org/officeDocument/2006/relationships/hyperlink" Target="http://www.sigmaaldrich.com/catalog/search/SearchResultsPage?Query=625-25-2&amp;Scope=CASSearch&amp;btnSearch.x=1" TargetMode="External"/><Relationship Id="rId40" Type="http://schemas.openxmlformats.org/officeDocument/2006/relationships/hyperlink" Target="http://www.sigmaaldrich.com/catalog/search/SearchResultsPage?Query=107-87-9&amp;Scope=CASSearch&amp;btnSearch.x=1" TargetMode="External"/><Relationship Id="rId45" Type="http://schemas.openxmlformats.org/officeDocument/2006/relationships/hyperlink" Target="http://www.sigmaaldrich.com/catalog/search/SearchResultsPage?Query=628-28-4&amp;Scope=CASSearch&amp;btnSearch.x=1" TargetMode="External"/><Relationship Id="rId66" Type="http://schemas.openxmlformats.org/officeDocument/2006/relationships/hyperlink" Target="http://www.sigmaaldrich.com/catalog/search/SearchResultsPage?Query=126-81-8&amp;Scope=CASSearch&amp;btnSearch.x=1" TargetMode="External"/><Relationship Id="rId87" Type="http://schemas.openxmlformats.org/officeDocument/2006/relationships/hyperlink" Target="http://www.sigmaaldrich.com/catalog/search/SearchResultsPage?Query=120-57-0&amp;Scope=CASSearch&amp;btnSearch.x=1" TargetMode="External"/><Relationship Id="rId110" Type="http://schemas.openxmlformats.org/officeDocument/2006/relationships/hyperlink" Target="http://www.sigmaaldrich.com/catalog/search/SearchResultsPage?Query=124-07-2&amp;Scope=CASSearch&amp;btnSearch.x=1" TargetMode="External"/><Relationship Id="rId115" Type="http://schemas.openxmlformats.org/officeDocument/2006/relationships/hyperlink" Target="http://www.sigmaaldrich.com/catalog/search/SearchResultsPage?Query=111-71-7&amp;Scope=CASSearch&amp;btnSearch.x=1" TargetMode="External"/><Relationship Id="rId131" Type="http://schemas.openxmlformats.org/officeDocument/2006/relationships/hyperlink" Target="http://www.sigmaaldrich.com/catalog/search/SearchResultsPage?Query=23832-18-0&amp;Scope=CASSearch&amp;btnSearch.x=1" TargetMode="External"/><Relationship Id="rId136" Type="http://schemas.openxmlformats.org/officeDocument/2006/relationships/hyperlink" Target="http://www.sigmaaldrich.com/catalog/search/SearchResultsPage?Query=54300-08-2&amp;Scope=CASSearch&amp;btnSearch.x=1" TargetMode="External"/><Relationship Id="rId157" Type="http://schemas.openxmlformats.org/officeDocument/2006/relationships/hyperlink" Target="http://www.sigmaaldrich.com/catalog/search/SearchResultsPage?Query=554-12-1&amp;Scope=CASSearch&amp;btnSearch.x=1" TargetMode="External"/><Relationship Id="rId61" Type="http://schemas.openxmlformats.org/officeDocument/2006/relationships/hyperlink" Target="http://www.sigmaaldrich.com/catalog/search/SearchResultsPage?Query=77-54-3&amp;Scope=CASSearch&amp;btnSearch.x=1" TargetMode="External"/><Relationship Id="rId82" Type="http://schemas.openxmlformats.org/officeDocument/2006/relationships/hyperlink" Target="http://www.sigmaaldrich.com/catalog/search/SearchResultsPage?Query=123-35-3&amp;Scope=CASSearch&amp;btnSearch.x=1" TargetMode="External"/><Relationship Id="rId152" Type="http://schemas.openxmlformats.org/officeDocument/2006/relationships/hyperlink" Target="http://www.sigmaaldrich.com/catalog/search?term=96-53-7&amp;interface=CAS%20No.&amp;N=0&amp;mode=partialmax&amp;lang=en&amp;region=US&amp;focus=product" TargetMode="External"/><Relationship Id="rId173" Type="http://schemas.openxmlformats.org/officeDocument/2006/relationships/hyperlink" Target="https://www.chemicalbook.com/ChemicalProductProperty_EN_CB7784165.htm" TargetMode="External"/><Relationship Id="rId19" Type="http://schemas.openxmlformats.org/officeDocument/2006/relationships/hyperlink" Target="http://www.sigmaaldrich.com/catalog/search/SearchResultsPage?Query=111-27-3&amp;Scope=CASSearch&amp;btnSearch.x=1" TargetMode="External"/><Relationship Id="rId14" Type="http://schemas.openxmlformats.org/officeDocument/2006/relationships/hyperlink" Target="http://www.sigmaaldrich.com/catalog/search/SearchResultsPage?Query=591-78-6&amp;Scope=CASSearch&amp;btnSearch.x=1" TargetMode="External"/><Relationship Id="rId30" Type="http://schemas.openxmlformats.org/officeDocument/2006/relationships/hyperlink" Target="http://www.sigmaaldrich.com/catalog/search/SearchResultsPage?Query=7540-51-4&amp;Scope=CASSearch&amp;btnSearch.x=1" TargetMode="External"/><Relationship Id="rId35" Type="http://schemas.openxmlformats.org/officeDocument/2006/relationships/hyperlink" Target="http://www.sigmaaldrich.com/catalog/search/SearchResultsPage?Query=124-13-0&amp;Scope=CASSearch&amp;btnSearch.x=1" TargetMode="External"/><Relationship Id="rId56" Type="http://schemas.openxmlformats.org/officeDocument/2006/relationships/hyperlink" Target="http://www.sigmaaldrich.com/catalog/search/SearchResultsPage?Query=540-18-1&amp;Scope=CASSearch&amp;btnSearch.x=1" TargetMode="External"/><Relationship Id="rId77" Type="http://schemas.openxmlformats.org/officeDocument/2006/relationships/hyperlink" Target="http://www.sigmaaldrich.com/catalog/search/SearchResultsPage?Query=36438-54-7&amp;Scope=CASSearch&amp;btnSearch.x=1" TargetMode="External"/><Relationship Id="rId100" Type="http://schemas.openxmlformats.org/officeDocument/2006/relationships/hyperlink" Target="http://www.sigmaaldrich.com/catalog/search/SearchResultsPage?Query=71-41-0&amp;Scope=CASSearch&amp;btnSearch.x=1" TargetMode="External"/><Relationship Id="rId105" Type="http://schemas.openxmlformats.org/officeDocument/2006/relationships/hyperlink" Target="http://www.sigmaaldrich.com/catalog/search/SearchResultsPage?Query=111-14-8&amp;Scope=CASSearch&amp;btnSearch.x=1" TargetMode="External"/><Relationship Id="rId126" Type="http://schemas.openxmlformats.org/officeDocument/2006/relationships/hyperlink" Target="http://www.sigmaaldrich.com/catalog/search/SearchResultsPage?Query=7785-26-4&amp;Scope=CASSearch&amp;btnSearch.x=1" TargetMode="External"/><Relationship Id="rId147" Type="http://schemas.openxmlformats.org/officeDocument/2006/relationships/hyperlink" Target="http://www.sigmaaldrich.com/catalog/search/SearchResultsPage?Query=110-89-4&amp;Scope=CASSearch&amp;btnSearch.x=1" TargetMode="External"/><Relationship Id="rId168" Type="http://schemas.openxmlformats.org/officeDocument/2006/relationships/hyperlink" Target="https://www.sigmaaldrich.com/catalog/search?term=2442-10-6&amp;interface=CAS%20No.&amp;lang=en&amp;region=US&amp;focus=product" TargetMode="External"/><Relationship Id="rId8" Type="http://schemas.openxmlformats.org/officeDocument/2006/relationships/hyperlink" Target="http://www.sigmaaldrich.com/catalog/search/SearchResultsPage?Query=2244-16-8&amp;Scope=CASSearch&amp;btnSearch.x=1" TargetMode="External"/><Relationship Id="rId51" Type="http://schemas.openxmlformats.org/officeDocument/2006/relationships/hyperlink" Target="http://www.sigmaaldrich.com/catalog/search/SearchResultsPage?Query=695-06-7&amp;Scope=CASSearch&amp;btnSearch.x=1" TargetMode="External"/><Relationship Id="rId72" Type="http://schemas.openxmlformats.org/officeDocument/2006/relationships/hyperlink" Target="http://www.sigmaaldrich.com/catalog/search/SearchResultsPage?Query=125-12-2&amp;Scope=CASSearch&amp;btnSearch.x=1" TargetMode="External"/><Relationship Id="rId93" Type="http://schemas.openxmlformats.org/officeDocument/2006/relationships/hyperlink" Target="http://www.sigmaaldrich.com/catalog/search/SearchResultsPage?Query=110-43-0&amp;Scope=CASSearch&amp;btnSearch.x=1" TargetMode="External"/><Relationship Id="rId98" Type="http://schemas.openxmlformats.org/officeDocument/2006/relationships/hyperlink" Target="http://www.sigmaaldrich.com/catalog/search/SearchResultsPage?Query=66-25-1&amp;Scope=CASSearch&amp;btnSearch.x=1" TargetMode="External"/><Relationship Id="rId121" Type="http://schemas.openxmlformats.org/officeDocument/2006/relationships/hyperlink" Target="http://www.sigmaaldrich.com/catalog/search/SearchResultsPage?Query=491-37-2&amp;Scope=CASSearch&amp;btnSearch.x=1" TargetMode="External"/><Relationship Id="rId142" Type="http://schemas.openxmlformats.org/officeDocument/2006/relationships/hyperlink" Target="http://www.sigmaaldrich.com/catalog/search/SearchResultsPage?Query=637-64-9&amp;Scope=CASSearch&amp;btnSearch.x=1" TargetMode="External"/><Relationship Id="rId163" Type="http://schemas.openxmlformats.org/officeDocument/2006/relationships/hyperlink" Target="http://www.sigmaaldrich.com/catalog/search/SearchResultsPage?Query=112-31-2&amp;Scope=CASSearch&amp;btnSearch.x=1" TargetMode="External"/><Relationship Id="rId3" Type="http://schemas.openxmlformats.org/officeDocument/2006/relationships/hyperlink" Target="http://www.sigmaaldrich.com/catalog/search/SearchResultsPage?Query=5392-40-5&amp;Scope=CASSearch&amp;btnSearch.x=1" TargetMode="External"/><Relationship Id="rId25" Type="http://schemas.openxmlformats.org/officeDocument/2006/relationships/hyperlink" Target="http://www.sigmaaldrich.com/catalog/search/SearchResultsPage?Query=6169-06-8&amp;Scope=CASSearch&amp;btnSearch.x=1" TargetMode="External"/><Relationship Id="rId46" Type="http://schemas.openxmlformats.org/officeDocument/2006/relationships/hyperlink" Target="http://www.sigmaaldrich.com/catalog/search/SearchResultsPage?Query=89-82-7&amp;Scope=CASSearch&amp;btnSearch.x=1" TargetMode="External"/><Relationship Id="rId67" Type="http://schemas.openxmlformats.org/officeDocument/2006/relationships/hyperlink" Target="http://www.sigmaaldrich.com/catalog/search/SearchResultsPage?Query=106-68-3&amp;Scope=CASSearch&amp;btnSearch.x=1" TargetMode="External"/><Relationship Id="rId116" Type="http://schemas.openxmlformats.org/officeDocument/2006/relationships/hyperlink" Target="http://www.sigmaaldrich.com/catalog/search/SearchResultsPage?Query=98-86-2&amp;Scope=CASSearch&amp;btnSearch.x=1" TargetMode="External"/><Relationship Id="rId137" Type="http://schemas.openxmlformats.org/officeDocument/2006/relationships/hyperlink" Target="http://www.sigmaaldrich.com/catalog/search/SearchResultsPage?Query=4437-20-1&amp;Scope=CASSearch&amp;btnSearch.x=1" TargetMode="External"/><Relationship Id="rId158" Type="http://schemas.openxmlformats.org/officeDocument/2006/relationships/hyperlink" Target="http://www.sigmaaldrich.com/catalog/search/SearchResultsPage?Query=107-92-6&amp;Scope=CASSearch&amp;btnSearch.x=1" TargetMode="External"/><Relationship Id="rId20" Type="http://schemas.openxmlformats.org/officeDocument/2006/relationships/hyperlink" Target="http://www.sigmaaldrich.com/catalog/search/SearchResultsPage?Query=2216-51-5&amp;Scope=CASSearch&amp;btnSearch.x=1" TargetMode="External"/><Relationship Id="rId41" Type="http://schemas.openxmlformats.org/officeDocument/2006/relationships/hyperlink" Target="http://www.sigmaaldrich.com/catalog/search/SearchResultsPage?Query=78-93-3&amp;Scope=CASSearch&amp;btnSearch.x=1" TargetMode="External"/><Relationship Id="rId62" Type="http://schemas.openxmlformats.org/officeDocument/2006/relationships/hyperlink" Target="http://www.sigmaaldrich.com/catalog/search/SearchResultsPage?Query=104-54-1&amp;Scope=CASSearch&amp;btnSearch.x=1" TargetMode="External"/><Relationship Id="rId83" Type="http://schemas.openxmlformats.org/officeDocument/2006/relationships/hyperlink" Target="http://www.sigmaaldrich.com/catalog/search/SearchResultsPage?Query=106-02-5&amp;Scope=CASSearch&amp;btnSearch.x=1" TargetMode="External"/><Relationship Id="rId88" Type="http://schemas.openxmlformats.org/officeDocument/2006/relationships/hyperlink" Target="http://www.sigmaaldrich.com/catalog/search/SearchResultsPage?Query=290-37-9&amp;Scope=CASSearch&amp;btnSearch.x=1" TargetMode="External"/><Relationship Id="rId111" Type="http://schemas.openxmlformats.org/officeDocument/2006/relationships/hyperlink" Target="http://www.sigmaaldrich.com/catalog/search/SearchResultsPage?Query=18339-16-7&amp;Scope=CASSearch&amp;btnSearch.x=1" TargetMode="External"/><Relationship Id="rId132" Type="http://schemas.openxmlformats.org/officeDocument/2006/relationships/hyperlink" Target="http://www.sigmaaldrich.com/catalog/search/SearchResultsPage?Query=470-67-7&amp;Scope=CASSearch&amp;btnSearch.x=1" TargetMode="External"/><Relationship Id="rId153" Type="http://schemas.openxmlformats.org/officeDocument/2006/relationships/hyperlink" Target="http://www.sigmaaldrich.com/catalog/search/SearchResultsPage?Query=623-42-7&amp;Scope=CASSearch&amp;btnSearch.x=1" TargetMode="External"/><Relationship Id="rId174" Type="http://schemas.openxmlformats.org/officeDocument/2006/relationships/hyperlink" Target="https://www.chemicalbook.com/ChemicalProductProperty_EN_CB7484931.htm" TargetMode="External"/><Relationship Id="rId15" Type="http://schemas.openxmlformats.org/officeDocument/2006/relationships/hyperlink" Target="http://www.sigmaaldrich.com/catalog/search/SearchResultsPage?Query=71-41-0&amp;Scope=CASSearch&amp;btnSearch.x=1" TargetMode="External"/><Relationship Id="rId36" Type="http://schemas.openxmlformats.org/officeDocument/2006/relationships/hyperlink" Target="http://www.sigmaaldrich.com/catalog/search/SearchResultsPage?Query=105-66-8&amp;Scope=CASSearch&amp;btnSearch.x=1" TargetMode="External"/><Relationship Id="rId57" Type="http://schemas.openxmlformats.org/officeDocument/2006/relationships/hyperlink" Target="http://www.sigmaaldrich.com/catalog/search/SearchResultsPage?Query=123-11-5&amp;Scope=CASSearch&amp;btnSearch.x=1" TargetMode="External"/><Relationship Id="rId106" Type="http://schemas.openxmlformats.org/officeDocument/2006/relationships/hyperlink" Target="http://www.sigmaaldrich.com/catalog/search/SearchResultsPage?Query=334-48-5&amp;Scope=CASSearch&amp;btnSearch.x=1" TargetMode="External"/><Relationship Id="rId127" Type="http://schemas.openxmlformats.org/officeDocument/2006/relationships/hyperlink" Target="http://www.sigmaaldrich.com/catalog/search/SearchResultsPage?Query=1128-08-1&amp;Scope=CASSearch&amp;btnSearch.x=1" TargetMode="External"/><Relationship Id="rId10" Type="http://schemas.openxmlformats.org/officeDocument/2006/relationships/hyperlink" Target="http://www.sigmaaldrich.com/catalog/search/SearchResultsPage?Query=5989-54-8&amp;Scope=CASSearch&amp;btnSearch.x=1" TargetMode="External"/><Relationship Id="rId31" Type="http://schemas.openxmlformats.org/officeDocument/2006/relationships/hyperlink" Target="http://www.sigmaaldrich.com/catalog/search/SearchResultsPage?Query=1445-91-6&amp;Scope=CASSearch&amp;btnSearch.x=1" TargetMode="External"/><Relationship Id="rId52" Type="http://schemas.openxmlformats.org/officeDocument/2006/relationships/hyperlink" Target="http://www.sigmaaldrich.com/catalog/search/SearchResultsPage?Query=71-43-2&amp;Scope=CASSearch&amp;btnSearch.x=1" TargetMode="External"/><Relationship Id="rId73" Type="http://schemas.openxmlformats.org/officeDocument/2006/relationships/hyperlink" Target="http://www.sigmaaldrich.com/catalog/search/SearchResultsPage?Query=78-70-6&amp;Scope=CASSearch&amp;btnSearch.x=1" TargetMode="External"/><Relationship Id="rId78" Type="http://schemas.openxmlformats.org/officeDocument/2006/relationships/hyperlink" Target="http://www.sigmaaldrich.com/catalog/search/SearchResultsPage?Query=101-94-0&amp;Scope=CASSearch&amp;btnSearch.x=1" TargetMode="External"/><Relationship Id="rId94" Type="http://schemas.openxmlformats.org/officeDocument/2006/relationships/hyperlink" Target="http://www.sigmaaldrich.com/catalog/search/SearchResultsPage?Query=93-15-2&amp;Scope=CASSearch&amp;btnSearch.x=1" TargetMode="External"/><Relationship Id="rId99" Type="http://schemas.openxmlformats.org/officeDocument/2006/relationships/hyperlink" Target="http://www.sigmaaldrich.com/catalog/search/SearchResultsPage?Query=111-27-3&amp;Scope=CASSearch&amp;btnSearch.x=1" TargetMode="External"/><Relationship Id="rId101" Type="http://schemas.openxmlformats.org/officeDocument/2006/relationships/hyperlink" Target="http://www.sigmaaldrich.com/catalog/search/SearchResultsPage?Query=110-62-3&amp;Scope=CASSearch&amp;btnSearch.x=1" TargetMode="External"/><Relationship Id="rId122" Type="http://schemas.openxmlformats.org/officeDocument/2006/relationships/hyperlink" Target="http://www.sigmaaldrich.com/catalog/search/SearchResultsPage?Query=553-86-6&amp;Scope=CASSearch&amp;btnSearch.x=1" TargetMode="External"/><Relationship Id="rId143" Type="http://schemas.openxmlformats.org/officeDocument/2006/relationships/hyperlink" Target="http://www.sigmaaldrich.com/catalog/search/SearchResultsPage?Query=18138-04-0&amp;Scope=CASSearch&amp;btnSearch.x=1" TargetMode="External"/><Relationship Id="rId148" Type="http://schemas.openxmlformats.org/officeDocument/2006/relationships/hyperlink" Target="http://www.sigmaaldrich.com/catalog/search/SearchResultsPage?Query=513-44-0&amp;Scope=CASSearch&amp;btnSearch.x=1" TargetMode="External"/><Relationship Id="rId164" Type="http://schemas.openxmlformats.org/officeDocument/2006/relationships/hyperlink" Target="http://www.sigmaaldrich.com/catalog/search/SearchResultsPage?Query=111-71-7&amp;Scope=CASSearch&amp;btnSearch.x=1" TargetMode="External"/><Relationship Id="rId169" Type="http://schemas.openxmlformats.org/officeDocument/2006/relationships/hyperlink" Target="https://pubchem.ncbi.nlm.nih.gov/" TargetMode="External"/><Relationship Id="rId4" Type="http://schemas.openxmlformats.org/officeDocument/2006/relationships/hyperlink" Target="http://www.sigmaaldrich.com/catalog/search/SearchResultsPage?Query=7787-20-4&amp;Scope=CASSearch&amp;btnSearch.x=1" TargetMode="External"/><Relationship Id="rId9" Type="http://schemas.openxmlformats.org/officeDocument/2006/relationships/hyperlink" Target="http://www.sigmaaldrich.com/catalog/search/SearchResultsPage?Query=464-48-2&amp;Scope=CASSearch&amp;btnSearch.x=1" TargetMode="External"/><Relationship Id="rId26" Type="http://schemas.openxmlformats.org/officeDocument/2006/relationships/hyperlink" Target="http://www.sigmaaldrich.com/catalog/search/SearchResultsPage?Query=4221-99-2&amp;Scope=CASSearch&amp;btnSearch.x=1" TargetMode="External"/><Relationship Id="rId47" Type="http://schemas.openxmlformats.org/officeDocument/2006/relationships/hyperlink" Target="http://www.sigmaaldrich.com/catalog/search/SearchResultsPage?Query=71-43-2&amp;Scope=CASSearch&amp;btnSearch.x=1" TargetMode="External"/><Relationship Id="rId68" Type="http://schemas.openxmlformats.org/officeDocument/2006/relationships/hyperlink" Target="http://www.sigmaaldrich.com/catalog/search/SearchResultsPage?Query=470-82-6&amp;Scope=CASSearch&amp;btnSearch.x=1" TargetMode="External"/><Relationship Id="rId89" Type="http://schemas.openxmlformats.org/officeDocument/2006/relationships/hyperlink" Target="http://www.sigmaaldrich.com/catalog/search/SearchResultsPage?Query=8006-80-2&amp;Scope=CASSearch&amp;btnSearch.x=1" TargetMode="External"/><Relationship Id="rId112" Type="http://schemas.openxmlformats.org/officeDocument/2006/relationships/hyperlink" Target="http://www.sigmaaldrich.com/catalog/search/SearchResultsPage?Query=111-87-5&amp;Scope=CASSearch&amp;btnSearch.x=1" TargetMode="External"/><Relationship Id="rId133" Type="http://schemas.openxmlformats.org/officeDocument/2006/relationships/hyperlink" Target="http://www.sigmaaldrich.com/catalog/search/SearchResultsPage?Query=7492-70-8&amp;Scope=CASSearch&amp;btnSearch.x=1" TargetMode="External"/><Relationship Id="rId154" Type="http://schemas.openxmlformats.org/officeDocument/2006/relationships/hyperlink" Target="http://www.sigmaaldrich.com/catalog/search/SearchResultsPage?Query=20487-40-5&amp;Scope=CASSearch&amp;btnSearch.x=1" TargetMode="External"/><Relationship Id="rId175" Type="http://schemas.openxmlformats.org/officeDocument/2006/relationships/hyperlink" Target="https://www.chemicalbook.com/CASEN_638-16-4.htm" TargetMode="External"/><Relationship Id="rId16" Type="http://schemas.openxmlformats.org/officeDocument/2006/relationships/hyperlink" Target="http://www.sigmaaldrich.com/catalog/search/SearchResultsPage?Query=111-70-6&amp;Scope=CASSearch&amp;btnSearch.x=1" TargetMode="External"/><Relationship Id="rId37" Type="http://schemas.openxmlformats.org/officeDocument/2006/relationships/hyperlink" Target="http://www.sigmaaldrich.com/catalog/search/SearchResultsPage?Query=628-63-7&amp;Scope=CASSearch&amp;btnSearch.x=1" TargetMode="External"/><Relationship Id="rId58" Type="http://schemas.openxmlformats.org/officeDocument/2006/relationships/hyperlink" Target="http://www.sigmaaldrich.com/catalog/search/SearchResultsPage?Query=140-11-4&amp;Scope=CASSearch&amp;btnSearch.x=1" TargetMode="External"/><Relationship Id="rId79" Type="http://schemas.openxmlformats.org/officeDocument/2006/relationships/hyperlink" Target="http://www.sigmaaldrich.com/catalog/search/SearchResultsPage?Query=2847-30-5&amp;Scope=CASSearch&amp;btnSearch.x=1" TargetMode="External"/><Relationship Id="rId102" Type="http://schemas.openxmlformats.org/officeDocument/2006/relationships/hyperlink" Target="http://www.sigmaaldrich.com/catalog/search/SearchResultsPage?Query=123-98-8&amp;Scope=CASSearch&amp;btnSearch.x=1" TargetMode="External"/><Relationship Id="rId123" Type="http://schemas.openxmlformats.org/officeDocument/2006/relationships/hyperlink" Target="http://www.sigmaaldrich.com/catalog/search/SearchResultsPage?Query=109-99-9&amp;Scope=CASSearch&amp;btnSearch.x=1" TargetMode="External"/><Relationship Id="rId144" Type="http://schemas.openxmlformats.org/officeDocument/2006/relationships/hyperlink" Target="http://www.sigmaaldrich.com/catalog/search/SearchResultsPage?Query=592-84-7&amp;Scope=CASSearch&amp;btnSearch.x=1" TargetMode="External"/><Relationship Id="rId90" Type="http://schemas.openxmlformats.org/officeDocument/2006/relationships/hyperlink" Target="http://www.sigmaaldrich.com/catalog/search/SearchResultsPage?Query=89-83-8&amp;Scope=CASSearch&amp;btnSearch.x=1" TargetMode="External"/><Relationship Id="rId165" Type="http://schemas.openxmlformats.org/officeDocument/2006/relationships/hyperlink" Target="http://www.sigmaaldrich.com/catalog/search/SearchResultsPage?Query=124-19-6&amp;Scope=CASSearch&amp;btnSearch.x=1" TargetMode="External"/><Relationship Id="rId27" Type="http://schemas.openxmlformats.org/officeDocument/2006/relationships/hyperlink" Target="http://www.sigmaaldrich.com/catalog/search/SearchResultsPage?Query=6033-23-4&amp;Scope=CASSearch&amp;btnSearch.x=1" TargetMode="External"/><Relationship Id="rId48" Type="http://schemas.openxmlformats.org/officeDocument/2006/relationships/hyperlink" Target="http://www.sigmaaldrich.com/catalog/search/SearchResultsPage?Query=100-51-6&amp;Scope=CASSearch&amp;btnSearch.x=1" TargetMode="External"/><Relationship Id="rId69" Type="http://schemas.openxmlformats.org/officeDocument/2006/relationships/hyperlink" Target="http://www.sigmaaldrich.com/catalog/search/SearchResultsPage?Query=2349-13-5&amp;Scope=CASSearch&amp;btnSearch.x=1" TargetMode="External"/><Relationship Id="rId113" Type="http://schemas.openxmlformats.org/officeDocument/2006/relationships/hyperlink" Target="http://www.sigmaaldrich.com/catalog/search/SearchResultsPage?Query=123-07-9&amp;Scope=CASSearch&amp;btnSearch.x=1" TargetMode="External"/><Relationship Id="rId134" Type="http://schemas.openxmlformats.org/officeDocument/2006/relationships/hyperlink" Target="http://www.sigmaaldrich.com/catalog/search/SearchResultsPage?Query=8030-89-5&amp;Scope=CASSearch&amp;btnSearch.x=1" TargetMode="External"/><Relationship Id="rId80" Type="http://schemas.openxmlformats.org/officeDocument/2006/relationships/hyperlink" Target="http://www.sigmaaldrich.com/catalog/search/SearchResultsPage?Query=3149-28-8&amp;Scope=CASSearch&amp;btnSearch.x=1" TargetMode="External"/><Relationship Id="rId155" Type="http://schemas.openxmlformats.org/officeDocument/2006/relationships/hyperlink" Target="http://www.sigmaaldrich.com/catalog/search/SearchResultsPage?Query=109-21-7&amp;Scope=CASSearch&amp;btnSearch.x=1" TargetMode="External"/><Relationship Id="rId176" Type="http://schemas.openxmlformats.org/officeDocument/2006/relationships/printerSettings" Target="../printerSettings/printerSettings1.bin"/><Relationship Id="rId17" Type="http://schemas.openxmlformats.org/officeDocument/2006/relationships/hyperlink" Target="http://www.sigmaaldrich.com/catalog/search/SearchResultsPage?Query=78-92-2&amp;Scope=CASSearch&amp;btnSearch.x=1" TargetMode="External"/><Relationship Id="rId38" Type="http://schemas.openxmlformats.org/officeDocument/2006/relationships/hyperlink" Target="http://www.sigmaaldrich.com/catalog/search/SearchResultsPage?Query=78-81-9&amp;Scope=CASSearch&amp;btnSearch.x=1" TargetMode="External"/><Relationship Id="rId59" Type="http://schemas.openxmlformats.org/officeDocument/2006/relationships/hyperlink" Target="http://www.sigmaaldrich.com/catalog/search/SearchResultsPage?Query=5454-28-4&amp;Scope=CASSearch&amp;btnSearch.x=1" TargetMode="External"/><Relationship Id="rId103" Type="http://schemas.openxmlformats.org/officeDocument/2006/relationships/hyperlink" Target="http://www.sigmaaldrich.com/catalog/search/SearchResultsPage?Query=123-99-9&amp;Scope=CASSearch&amp;btnSearch.x=1" TargetMode="External"/><Relationship Id="rId124" Type="http://schemas.openxmlformats.org/officeDocument/2006/relationships/hyperlink" Target="http://www.sigmaaldrich.com/catalog/search/SearchResultsPage?Query=142-68-7&amp;Scope=CASSearch&amp;btnSearch.x=1" TargetMode="External"/><Relationship Id="rId70" Type="http://schemas.openxmlformats.org/officeDocument/2006/relationships/hyperlink" Target="http://www.sigmaaldrich.com/catalog/search/SearchResultsPage?Query=142-92-7&amp;Scope=CASSearch&amp;btnSearch.x=1" TargetMode="External"/><Relationship Id="rId91" Type="http://schemas.openxmlformats.org/officeDocument/2006/relationships/hyperlink" Target="http://www.sigmaaldrich.com/catalog/search/SearchResultsPage?Query=121-44-8&amp;Scope=CASSearch&amp;btnSearch.x=1" TargetMode="External"/><Relationship Id="rId145" Type="http://schemas.openxmlformats.org/officeDocument/2006/relationships/hyperlink" Target="http://www.sigmaaldrich.com/catalog/search/SearchResultsPage?Query=110-86-1&amp;Scope=CASSearch&amp;btnSearch.x=1" TargetMode="External"/><Relationship Id="rId166" Type="http://schemas.openxmlformats.org/officeDocument/2006/relationships/hyperlink" Target="http://www.sigmaaldrich.com/catalog/search/SearchResultsPage?Query=14371-10-9&amp;Scope=CASSearch&amp;btnSearch.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6"/>
  <sheetViews>
    <sheetView tabSelected="1" topLeftCell="B733" zoomScale="125" zoomScaleNormal="125" zoomScalePageLayoutView="125" workbookViewId="0">
      <selection activeCell="B1219" sqref="B1219"/>
    </sheetView>
  </sheetViews>
  <sheetFormatPr defaultColWidth="8.85546875" defaultRowHeight="15"/>
  <cols>
    <col min="1" max="1" width="6.42578125" style="7" customWidth="1"/>
    <col min="2" max="2" width="27.42578125" style="7" customWidth="1"/>
    <col min="3" max="4" width="8.85546875" style="7"/>
    <col min="5" max="5" width="15.140625" style="7" customWidth="1"/>
    <col min="6" max="6" width="8.85546875" style="7"/>
    <col min="7" max="7" width="17.42578125" style="7" customWidth="1"/>
    <col min="8" max="8" width="10.140625" style="7" bestFit="1" customWidth="1"/>
    <col min="9" max="11" width="8.85546875" style="7"/>
    <col min="12" max="12" width="16.85546875" style="7" customWidth="1"/>
    <col min="13" max="13" width="9.140625" style="7" bestFit="1" customWidth="1"/>
    <col min="14" max="14" width="13.140625" style="7" customWidth="1"/>
    <col min="15" max="15" width="10.7109375" style="7" bestFit="1" customWidth="1"/>
    <col min="16" max="16384" width="8.85546875" style="7"/>
  </cols>
  <sheetData>
    <row r="1" spans="1:15">
      <c r="A1" s="8" t="s">
        <v>0</v>
      </c>
      <c r="B1" s="9" t="s">
        <v>1</v>
      </c>
      <c r="C1" s="10" t="s">
        <v>2</v>
      </c>
      <c r="D1" s="36" t="s">
        <v>3943</v>
      </c>
      <c r="E1" s="54" t="s">
        <v>4</v>
      </c>
      <c r="F1" s="54" t="s">
        <v>3</v>
      </c>
      <c r="G1" s="54" t="s">
        <v>3571</v>
      </c>
      <c r="H1" s="54" t="s">
        <v>5</v>
      </c>
      <c r="I1" s="54" t="s">
        <v>6</v>
      </c>
      <c r="J1" s="54" t="s">
        <v>7</v>
      </c>
      <c r="K1" s="54" t="s">
        <v>8</v>
      </c>
      <c r="L1" s="36" t="s">
        <v>9</v>
      </c>
      <c r="M1" s="96" t="s">
        <v>10</v>
      </c>
      <c r="N1" s="40" t="s">
        <v>3944</v>
      </c>
      <c r="O1" s="97" t="s">
        <v>3945</v>
      </c>
    </row>
    <row r="2" spans="1:15" ht="15.75">
      <c r="A2" s="1">
        <v>1</v>
      </c>
      <c r="B2" s="2" t="s">
        <v>11</v>
      </c>
      <c r="C2" s="3" t="s">
        <v>12</v>
      </c>
      <c r="D2" s="4">
        <v>1</v>
      </c>
      <c r="E2" s="5"/>
      <c r="F2" s="5"/>
      <c r="G2" s="4"/>
      <c r="H2" s="11" t="s">
        <v>13</v>
      </c>
      <c r="I2" s="5">
        <v>150.19999999999999</v>
      </c>
      <c r="J2" s="5">
        <v>0.96</v>
      </c>
      <c r="K2" s="5" t="s">
        <v>14</v>
      </c>
      <c r="L2" s="4">
        <f>IF(ISBLANK(J2),CONCATENATE((I2/1000),"g"),I2/1000/J2)</f>
        <v>0.15645833333333334</v>
      </c>
      <c r="M2" s="6">
        <f>IF(ISBLANK(J2),"g in 1mL DMSO",1-L2)</f>
        <v>0.84354166666666663</v>
      </c>
      <c r="N2" s="7">
        <f>L2*100</f>
        <v>15.645833333333334</v>
      </c>
      <c r="O2" s="7">
        <f>1000-N2</f>
        <v>984.35416666666663</v>
      </c>
    </row>
    <row r="3" spans="1:15" ht="15.75">
      <c r="A3" s="1">
        <v>2</v>
      </c>
      <c r="B3" s="2" t="s">
        <v>15</v>
      </c>
      <c r="C3" s="3" t="s">
        <v>16</v>
      </c>
      <c r="D3" s="4">
        <v>1</v>
      </c>
      <c r="E3" s="5"/>
      <c r="F3" s="5"/>
      <c r="G3" s="4"/>
      <c r="H3" s="11" t="s">
        <v>17</v>
      </c>
      <c r="I3" s="5">
        <v>150.19999999999999</v>
      </c>
      <c r="J3" s="5">
        <v>0.95799999999999996</v>
      </c>
      <c r="K3" s="5" t="s">
        <v>14</v>
      </c>
      <c r="L3" s="4">
        <f t="shared" ref="L3:L64" si="0">IF(ISBLANK(J3),CONCATENATE((I3/1000),"g"),I3/1000/J3)</f>
        <v>0.15678496868475991</v>
      </c>
      <c r="M3" s="6">
        <f t="shared" ref="M3:M64" si="1">IF(ISBLANK(J3),"g in 1mL DMSO",1-L3)</f>
        <v>0.84321503131524012</v>
      </c>
      <c r="N3" s="7">
        <f t="shared" ref="N3:N66" si="2">L3*100</f>
        <v>15.678496868475991</v>
      </c>
      <c r="O3" s="7">
        <f t="shared" ref="O3:O66" si="3">1000-N3</f>
        <v>984.32150313152397</v>
      </c>
    </row>
    <row r="4" spans="1:15" ht="15.75">
      <c r="A4" s="1">
        <v>3</v>
      </c>
      <c r="B4" s="2" t="s">
        <v>18</v>
      </c>
      <c r="C4" s="3" t="s">
        <v>19</v>
      </c>
      <c r="D4" s="4" t="s">
        <v>20</v>
      </c>
      <c r="E4" s="5"/>
      <c r="F4" s="5"/>
      <c r="G4" s="4"/>
      <c r="H4" s="5" t="s">
        <v>21</v>
      </c>
      <c r="I4" s="5">
        <v>152.19999999999999</v>
      </c>
      <c r="J4" s="5">
        <v>0.94499999999999995</v>
      </c>
      <c r="K4" s="5" t="s">
        <v>22</v>
      </c>
      <c r="L4" s="4">
        <f t="shared" si="0"/>
        <v>0.16105820105820107</v>
      </c>
      <c r="M4" s="6">
        <f t="shared" si="1"/>
        <v>0.83894179894179888</v>
      </c>
      <c r="N4" s="7">
        <f t="shared" si="2"/>
        <v>16.105820105820108</v>
      </c>
      <c r="O4" s="7">
        <f t="shared" si="3"/>
        <v>983.89417989417984</v>
      </c>
    </row>
    <row r="5" spans="1:15" ht="15.75">
      <c r="A5" s="1">
        <v>4</v>
      </c>
      <c r="B5" s="2" t="s">
        <v>23</v>
      </c>
      <c r="C5" s="3"/>
      <c r="D5" s="4">
        <v>1</v>
      </c>
      <c r="E5" s="5"/>
      <c r="F5" s="5"/>
      <c r="G5" s="4"/>
      <c r="H5" s="11" t="s">
        <v>24</v>
      </c>
      <c r="I5" s="5">
        <v>152.19999999999999</v>
      </c>
      <c r="J5" s="5">
        <v>0.88800000000000001</v>
      </c>
      <c r="K5" s="5" t="s">
        <v>22</v>
      </c>
      <c r="L5" s="4">
        <f t="shared" si="0"/>
        <v>0.17139639639639639</v>
      </c>
      <c r="M5" s="6">
        <f t="shared" si="1"/>
        <v>0.82860360360360363</v>
      </c>
      <c r="N5" s="7">
        <f t="shared" si="2"/>
        <v>17.13963963963964</v>
      </c>
      <c r="O5" s="7">
        <f t="shared" si="3"/>
        <v>982.86036036036035</v>
      </c>
    </row>
    <row r="6" spans="1:15" ht="15.75">
      <c r="A6" s="1">
        <v>5</v>
      </c>
      <c r="B6" s="2" t="s">
        <v>25</v>
      </c>
      <c r="C6" s="3"/>
      <c r="D6" s="4">
        <v>1</v>
      </c>
      <c r="E6" s="5"/>
      <c r="F6" s="5"/>
      <c r="G6" s="4"/>
      <c r="H6" s="11" t="s">
        <v>21</v>
      </c>
      <c r="I6" s="5">
        <v>152.19999999999999</v>
      </c>
      <c r="J6" s="5">
        <v>0.94799999999999995</v>
      </c>
      <c r="K6" s="5" t="s">
        <v>22</v>
      </c>
      <c r="L6" s="4">
        <f t="shared" si="0"/>
        <v>0.16054852320675106</v>
      </c>
      <c r="M6" s="6">
        <f t="shared" si="1"/>
        <v>0.83945147679324894</v>
      </c>
      <c r="N6" s="7">
        <f t="shared" si="2"/>
        <v>16.054852320675106</v>
      </c>
      <c r="O6" s="7">
        <f t="shared" si="3"/>
        <v>983.94514767932492</v>
      </c>
    </row>
    <row r="7" spans="1:15" ht="15.75">
      <c r="A7" s="1">
        <v>6</v>
      </c>
      <c r="B7" s="2" t="s">
        <v>26</v>
      </c>
      <c r="C7" s="3"/>
      <c r="D7" s="4">
        <v>1</v>
      </c>
      <c r="E7" s="5"/>
      <c r="F7" s="5"/>
      <c r="G7" s="4"/>
      <c r="H7" s="11" t="s">
        <v>27</v>
      </c>
      <c r="I7" s="5">
        <v>152.19999999999999</v>
      </c>
      <c r="J7" s="5">
        <v>0.94499999999999995</v>
      </c>
      <c r="K7" s="5" t="s">
        <v>22</v>
      </c>
      <c r="L7" s="4">
        <f t="shared" si="0"/>
        <v>0.16105820105820107</v>
      </c>
      <c r="M7" s="6">
        <f t="shared" si="1"/>
        <v>0.83894179894179888</v>
      </c>
      <c r="N7" s="7">
        <f t="shared" si="2"/>
        <v>16.105820105820108</v>
      </c>
      <c r="O7" s="7">
        <f t="shared" si="3"/>
        <v>983.89417989417984</v>
      </c>
    </row>
    <row r="8" spans="1:15">
      <c r="A8" s="1">
        <v>7</v>
      </c>
      <c r="B8" s="2" t="s">
        <v>28</v>
      </c>
      <c r="C8" s="3"/>
      <c r="D8" s="4"/>
      <c r="E8" s="5"/>
      <c r="F8" s="5"/>
      <c r="G8" s="4"/>
      <c r="H8" s="5"/>
      <c r="I8" s="5"/>
      <c r="J8" s="5"/>
      <c r="K8" s="5"/>
      <c r="L8" s="4" t="str">
        <f t="shared" si="0"/>
        <v>0g</v>
      </c>
      <c r="M8" s="6" t="str">
        <f t="shared" si="1"/>
        <v>g in 1mL DMSO</v>
      </c>
      <c r="N8" s="7" t="e">
        <f t="shared" si="2"/>
        <v>#VALUE!</v>
      </c>
      <c r="O8" s="7" t="e">
        <f t="shared" si="3"/>
        <v>#VALUE!</v>
      </c>
    </row>
    <row r="9" spans="1:15" ht="15.75">
      <c r="A9" s="1">
        <v>8</v>
      </c>
      <c r="B9" s="2" t="s">
        <v>29</v>
      </c>
      <c r="C9" s="3"/>
      <c r="D9" s="4">
        <v>1</v>
      </c>
      <c r="E9" s="5"/>
      <c r="F9" s="5"/>
      <c r="G9" s="4"/>
      <c r="H9" s="11" t="s">
        <v>30</v>
      </c>
      <c r="I9" s="5">
        <v>154.19999999999999</v>
      </c>
      <c r="J9" s="5">
        <v>0.873</v>
      </c>
      <c r="K9" s="5" t="s">
        <v>31</v>
      </c>
      <c r="L9" s="4">
        <f t="shared" si="0"/>
        <v>0.17663230240549826</v>
      </c>
      <c r="M9" s="6">
        <f t="shared" si="1"/>
        <v>0.82336769759450168</v>
      </c>
      <c r="N9" s="7">
        <f t="shared" si="2"/>
        <v>17.663230240549826</v>
      </c>
      <c r="O9" s="7">
        <f t="shared" si="3"/>
        <v>982.33676975945014</v>
      </c>
    </row>
    <row r="10" spans="1:15" ht="15.75">
      <c r="A10" s="1">
        <v>9</v>
      </c>
      <c r="B10" s="2" t="s">
        <v>32</v>
      </c>
      <c r="C10" s="3"/>
      <c r="D10" s="4">
        <v>1</v>
      </c>
      <c r="E10" s="5"/>
      <c r="F10" s="5"/>
      <c r="G10" s="4"/>
      <c r="H10" s="11" t="s">
        <v>30</v>
      </c>
      <c r="I10" s="5">
        <v>154.19999999999999</v>
      </c>
      <c r="J10" s="5">
        <v>0.873</v>
      </c>
      <c r="K10" s="5" t="s">
        <v>31</v>
      </c>
      <c r="L10" s="4">
        <f t="shared" si="0"/>
        <v>0.17663230240549826</v>
      </c>
      <c r="M10" s="6">
        <f t="shared" si="1"/>
        <v>0.82336769759450168</v>
      </c>
      <c r="N10" s="7">
        <f t="shared" si="2"/>
        <v>17.663230240549826</v>
      </c>
      <c r="O10" s="7">
        <f t="shared" si="3"/>
        <v>982.33676975945014</v>
      </c>
    </row>
    <row r="11" spans="1:15" ht="15.75">
      <c r="A11" s="1">
        <v>10</v>
      </c>
      <c r="B11" s="2" t="s">
        <v>33</v>
      </c>
      <c r="C11" s="3"/>
      <c r="D11" s="4">
        <v>1</v>
      </c>
      <c r="E11" s="5"/>
      <c r="F11" s="5"/>
      <c r="G11" s="4"/>
      <c r="H11" s="11" t="s">
        <v>13</v>
      </c>
      <c r="I11" s="5">
        <v>150.19999999999999</v>
      </c>
      <c r="J11" s="5">
        <v>0.96</v>
      </c>
      <c r="K11" s="5" t="s">
        <v>14</v>
      </c>
      <c r="L11" s="4">
        <f t="shared" si="0"/>
        <v>0.15645833333333334</v>
      </c>
      <c r="M11" s="6">
        <f t="shared" si="1"/>
        <v>0.84354166666666663</v>
      </c>
      <c r="N11" s="7">
        <f t="shared" si="2"/>
        <v>15.645833333333334</v>
      </c>
      <c r="O11" s="7">
        <f t="shared" si="3"/>
        <v>984.35416666666663</v>
      </c>
    </row>
    <row r="12" spans="1:15" ht="15.75">
      <c r="A12" s="1">
        <v>11</v>
      </c>
      <c r="B12" s="2" t="s">
        <v>34</v>
      </c>
      <c r="C12" s="3"/>
      <c r="D12" s="4" t="s">
        <v>35</v>
      </c>
      <c r="E12" s="5"/>
      <c r="F12" s="5"/>
      <c r="G12" s="4"/>
      <c r="H12" s="11" t="s">
        <v>36</v>
      </c>
      <c r="I12" s="5">
        <v>152.19999999999999</v>
      </c>
      <c r="J12" s="5"/>
      <c r="K12" s="5" t="s">
        <v>22</v>
      </c>
      <c r="L12" s="4" t="str">
        <f t="shared" si="0"/>
        <v>0.1522g</v>
      </c>
      <c r="M12" s="6" t="str">
        <f t="shared" si="1"/>
        <v>g in 1mL DMSO</v>
      </c>
      <c r="N12" s="7" t="e">
        <f t="shared" si="2"/>
        <v>#VALUE!</v>
      </c>
      <c r="O12" s="7" t="e">
        <f t="shared" si="3"/>
        <v>#VALUE!</v>
      </c>
    </row>
    <row r="13" spans="1:15" ht="15.75">
      <c r="A13" s="1">
        <v>12</v>
      </c>
      <c r="B13" s="2" t="s">
        <v>37</v>
      </c>
      <c r="C13" s="3"/>
      <c r="D13" s="4">
        <v>1</v>
      </c>
      <c r="E13" s="5"/>
      <c r="F13" s="5"/>
      <c r="G13" s="4"/>
      <c r="H13" s="11" t="s">
        <v>38</v>
      </c>
      <c r="I13" s="5">
        <v>136.19999999999999</v>
      </c>
      <c r="J13" s="5">
        <v>0.84299999999999997</v>
      </c>
      <c r="K13" s="5" t="s">
        <v>39</v>
      </c>
      <c r="L13" s="4">
        <f t="shared" si="0"/>
        <v>0.16156583629893237</v>
      </c>
      <c r="M13" s="6">
        <f t="shared" si="1"/>
        <v>0.8384341637010676</v>
      </c>
      <c r="N13" s="7">
        <f t="shared" si="2"/>
        <v>16.156583629893237</v>
      </c>
      <c r="O13" s="7">
        <f t="shared" si="3"/>
        <v>983.84341637010675</v>
      </c>
    </row>
    <row r="14" spans="1:15" ht="15.75">
      <c r="A14" s="1">
        <v>13</v>
      </c>
      <c r="B14" s="2" t="s">
        <v>40</v>
      </c>
      <c r="C14" s="3"/>
      <c r="D14" s="4">
        <v>1</v>
      </c>
      <c r="E14" s="5"/>
      <c r="F14" s="5"/>
      <c r="G14" s="4"/>
      <c r="H14" s="11" t="s">
        <v>41</v>
      </c>
      <c r="I14" s="5">
        <v>122.2</v>
      </c>
      <c r="J14" s="5">
        <v>1.012</v>
      </c>
      <c r="K14" s="5" t="s">
        <v>42</v>
      </c>
      <c r="L14" s="4">
        <f t="shared" si="0"/>
        <v>0.12075098814229249</v>
      </c>
      <c r="M14" s="6">
        <f t="shared" si="1"/>
        <v>0.87924901185770754</v>
      </c>
      <c r="N14" s="7">
        <f t="shared" si="2"/>
        <v>12.075098814229248</v>
      </c>
      <c r="O14" s="7">
        <f t="shared" si="3"/>
        <v>987.92490118577075</v>
      </c>
    </row>
    <row r="15" spans="1:15" ht="15.75">
      <c r="A15" s="1">
        <v>14</v>
      </c>
      <c r="B15" s="12" t="s">
        <v>43</v>
      </c>
      <c r="C15" s="13"/>
      <c r="D15" s="4">
        <v>1</v>
      </c>
      <c r="E15" s="14"/>
      <c r="F15" s="14"/>
      <c r="G15" s="4"/>
      <c r="H15" s="11" t="s">
        <v>44</v>
      </c>
      <c r="I15" s="4">
        <v>164.2</v>
      </c>
      <c r="J15" s="4">
        <v>1.0549999999999999</v>
      </c>
      <c r="K15" s="4" t="s">
        <v>45</v>
      </c>
      <c r="L15" s="4">
        <f t="shared" si="0"/>
        <v>0.15563981042654029</v>
      </c>
      <c r="M15" s="6">
        <f t="shared" si="1"/>
        <v>0.84436018957345971</v>
      </c>
      <c r="N15" s="7">
        <f t="shared" si="2"/>
        <v>15.56398104265403</v>
      </c>
      <c r="O15" s="7">
        <f t="shared" si="3"/>
        <v>984.43601895734594</v>
      </c>
    </row>
    <row r="16" spans="1:15" ht="15.75">
      <c r="A16" s="1">
        <v>15</v>
      </c>
      <c r="B16" s="2" t="s">
        <v>46</v>
      </c>
      <c r="C16" s="3"/>
      <c r="D16" s="4">
        <v>1</v>
      </c>
      <c r="E16" s="5"/>
      <c r="F16" s="5"/>
      <c r="G16" s="4"/>
      <c r="H16" s="11" t="s">
        <v>47</v>
      </c>
      <c r="I16" s="5">
        <v>164.2</v>
      </c>
      <c r="J16" s="5">
        <v>1.0549999999999999</v>
      </c>
      <c r="K16" s="5" t="s">
        <v>45</v>
      </c>
      <c r="L16" s="4">
        <f t="shared" si="0"/>
        <v>0.15563981042654029</v>
      </c>
      <c r="M16" s="6">
        <f t="shared" si="1"/>
        <v>0.84436018957345971</v>
      </c>
      <c r="N16" s="7">
        <f t="shared" si="2"/>
        <v>15.56398104265403</v>
      </c>
      <c r="O16" s="7">
        <f t="shared" si="3"/>
        <v>984.43601895734594</v>
      </c>
    </row>
    <row r="17" spans="1:15" ht="15.75">
      <c r="A17" s="1">
        <v>16</v>
      </c>
      <c r="B17" s="2" t="s">
        <v>48</v>
      </c>
      <c r="C17" s="3" t="s">
        <v>49</v>
      </c>
      <c r="D17" s="4">
        <v>1</v>
      </c>
      <c r="E17" s="5"/>
      <c r="F17" s="5"/>
      <c r="G17" s="4"/>
      <c r="H17" s="11" t="s">
        <v>50</v>
      </c>
      <c r="I17" s="5">
        <v>100.2</v>
      </c>
      <c r="J17" s="5">
        <v>0.81</v>
      </c>
      <c r="K17" s="5" t="s">
        <v>51</v>
      </c>
      <c r="L17" s="4">
        <f t="shared" si="0"/>
        <v>0.12370370370370369</v>
      </c>
      <c r="M17" s="6">
        <f t="shared" si="1"/>
        <v>0.87629629629629635</v>
      </c>
      <c r="N17" s="7">
        <f t="shared" si="2"/>
        <v>12.370370370370368</v>
      </c>
      <c r="O17" s="7">
        <f t="shared" si="3"/>
        <v>987.62962962962968</v>
      </c>
    </row>
    <row r="18" spans="1:15" ht="15.75">
      <c r="A18" s="1">
        <v>17</v>
      </c>
      <c r="B18" s="2" t="s">
        <v>52</v>
      </c>
      <c r="C18" s="3"/>
      <c r="D18" s="4">
        <v>1</v>
      </c>
      <c r="E18" s="5"/>
      <c r="F18" s="5"/>
      <c r="G18" s="4"/>
      <c r="H18" s="11" t="s">
        <v>53</v>
      </c>
      <c r="I18" s="5">
        <v>88.15</v>
      </c>
      <c r="J18" s="5">
        <v>0.81499999999999995</v>
      </c>
      <c r="K18" s="5" t="s">
        <v>54</v>
      </c>
      <c r="L18" s="4">
        <f t="shared" si="0"/>
        <v>0.108159509202454</v>
      </c>
      <c r="M18" s="6">
        <f t="shared" si="1"/>
        <v>0.89184049079754601</v>
      </c>
      <c r="N18" s="7">
        <f t="shared" si="2"/>
        <v>10.815950920245401</v>
      </c>
      <c r="O18" s="7">
        <f t="shared" si="3"/>
        <v>989.18404907975457</v>
      </c>
    </row>
    <row r="19" spans="1:15" ht="15.75">
      <c r="A19" s="1">
        <v>18</v>
      </c>
      <c r="B19" s="2" t="s">
        <v>55</v>
      </c>
      <c r="C19" s="3"/>
      <c r="D19" s="4">
        <v>1</v>
      </c>
      <c r="E19" s="5"/>
      <c r="F19" s="4" t="s">
        <v>56</v>
      </c>
      <c r="G19" s="4"/>
      <c r="H19" s="11" t="s">
        <v>57</v>
      </c>
      <c r="I19" s="5">
        <v>116.2013</v>
      </c>
      <c r="J19" s="5">
        <v>0.82199999999999995</v>
      </c>
      <c r="K19" s="5" t="s">
        <v>58</v>
      </c>
      <c r="L19" s="4">
        <f t="shared" si="0"/>
        <v>0.14136411192214113</v>
      </c>
      <c r="M19" s="6">
        <f t="shared" si="1"/>
        <v>0.85863588807785884</v>
      </c>
      <c r="N19" s="7">
        <f t="shared" si="2"/>
        <v>14.136411192214112</v>
      </c>
      <c r="O19" s="7">
        <f t="shared" si="3"/>
        <v>985.86358880778585</v>
      </c>
    </row>
    <row r="20" spans="1:15" ht="15.75">
      <c r="A20" s="1">
        <v>19</v>
      </c>
      <c r="B20" s="2" t="s">
        <v>59</v>
      </c>
      <c r="C20" s="3"/>
      <c r="D20" s="4">
        <v>1</v>
      </c>
      <c r="E20" s="5"/>
      <c r="F20" s="5"/>
      <c r="G20" s="4"/>
      <c r="H20" s="11" t="s">
        <v>60</v>
      </c>
      <c r="I20" s="5">
        <v>74.12</v>
      </c>
      <c r="J20" s="5">
        <v>0.80700000000000005</v>
      </c>
      <c r="K20" s="5" t="s">
        <v>61</v>
      </c>
      <c r="L20" s="4">
        <f t="shared" si="0"/>
        <v>9.1846344485749687E-2</v>
      </c>
      <c r="M20" s="6">
        <f t="shared" si="1"/>
        <v>0.90815365551425031</v>
      </c>
      <c r="N20" s="7">
        <f t="shared" si="2"/>
        <v>9.1846344485749682</v>
      </c>
      <c r="O20" s="7">
        <f t="shared" si="3"/>
        <v>990.81536555142497</v>
      </c>
    </row>
    <row r="21" spans="1:15" ht="15.75">
      <c r="A21" s="1">
        <v>20</v>
      </c>
      <c r="B21" s="2" t="s">
        <v>62</v>
      </c>
      <c r="C21" s="3"/>
      <c r="D21" s="4">
        <v>1</v>
      </c>
      <c r="E21" s="5"/>
      <c r="F21" s="5"/>
      <c r="G21" s="4"/>
      <c r="H21" s="11" t="s">
        <v>63</v>
      </c>
      <c r="I21" s="5">
        <v>60.1</v>
      </c>
      <c r="J21" s="5">
        <v>0.8</v>
      </c>
      <c r="K21" s="5" t="s">
        <v>64</v>
      </c>
      <c r="L21" s="4">
        <f t="shared" si="0"/>
        <v>7.5124999999999997E-2</v>
      </c>
      <c r="M21" s="6">
        <f t="shared" si="1"/>
        <v>0.924875</v>
      </c>
      <c r="N21" s="7">
        <f t="shared" si="2"/>
        <v>7.5124999999999993</v>
      </c>
      <c r="O21" s="7">
        <f t="shared" si="3"/>
        <v>992.48749999999995</v>
      </c>
    </row>
    <row r="22" spans="1:15" ht="15.75">
      <c r="A22" s="1">
        <v>21</v>
      </c>
      <c r="B22" s="2" t="s">
        <v>65</v>
      </c>
      <c r="C22" s="3"/>
      <c r="D22" s="4">
        <v>1</v>
      </c>
      <c r="E22" s="5"/>
      <c r="F22" s="5"/>
      <c r="G22" s="4"/>
      <c r="H22" s="11" t="s">
        <v>66</v>
      </c>
      <c r="I22" s="5">
        <v>102.2</v>
      </c>
      <c r="J22" s="5">
        <v>0.82</v>
      </c>
      <c r="K22" s="5" t="s">
        <v>67</v>
      </c>
      <c r="L22" s="4">
        <f t="shared" si="0"/>
        <v>0.12463414634146341</v>
      </c>
      <c r="M22" s="6">
        <f t="shared" si="1"/>
        <v>0.87536585365853659</v>
      </c>
      <c r="N22" s="7">
        <f t="shared" si="2"/>
        <v>12.463414634146341</v>
      </c>
      <c r="O22" s="7">
        <f t="shared" si="3"/>
        <v>987.53658536585363</v>
      </c>
    </row>
    <row r="23" spans="1:15" ht="15.75">
      <c r="A23" s="1">
        <v>22</v>
      </c>
      <c r="B23" s="2" t="s">
        <v>68</v>
      </c>
      <c r="C23" s="3"/>
      <c r="D23" s="4" t="s">
        <v>35</v>
      </c>
      <c r="E23" s="5"/>
      <c r="F23" s="5"/>
      <c r="G23" s="4"/>
      <c r="H23" s="11" t="s">
        <v>69</v>
      </c>
      <c r="I23" s="5">
        <v>156.30000000000001</v>
      </c>
      <c r="J23" s="5"/>
      <c r="K23" s="5" t="s">
        <v>70</v>
      </c>
      <c r="L23" s="4" t="str">
        <f t="shared" si="0"/>
        <v>0.1563g</v>
      </c>
      <c r="M23" s="6" t="str">
        <f t="shared" si="1"/>
        <v>g in 1mL DMSO</v>
      </c>
      <c r="N23" s="7" t="e">
        <f t="shared" si="2"/>
        <v>#VALUE!</v>
      </c>
      <c r="O23" s="7" t="e">
        <f t="shared" si="3"/>
        <v>#VALUE!</v>
      </c>
    </row>
    <row r="24" spans="1:15" ht="15.75">
      <c r="A24" s="1">
        <v>23</v>
      </c>
      <c r="B24" s="2" t="s">
        <v>71</v>
      </c>
      <c r="C24" s="3" t="s">
        <v>72</v>
      </c>
      <c r="D24" s="4">
        <v>1</v>
      </c>
      <c r="E24" s="5"/>
      <c r="F24" s="5"/>
      <c r="G24" s="4"/>
      <c r="H24" s="11" t="s">
        <v>73</v>
      </c>
      <c r="I24" s="5">
        <v>116.2</v>
      </c>
      <c r="J24" s="4">
        <v>0.81799999999999995</v>
      </c>
      <c r="K24" s="5" t="s">
        <v>58</v>
      </c>
      <c r="L24" s="4">
        <f t="shared" si="0"/>
        <v>0.14205378973105134</v>
      </c>
      <c r="M24" s="6">
        <f t="shared" si="1"/>
        <v>0.85794621026894868</v>
      </c>
      <c r="N24" s="7">
        <f t="shared" si="2"/>
        <v>14.205378973105134</v>
      </c>
      <c r="O24" s="7">
        <f t="shared" si="3"/>
        <v>985.7946210268949</v>
      </c>
    </row>
    <row r="25" spans="1:15" ht="15.75">
      <c r="A25" s="1">
        <v>24</v>
      </c>
      <c r="B25" s="2" t="s">
        <v>74</v>
      </c>
      <c r="C25" s="3"/>
      <c r="D25" s="4" t="s">
        <v>20</v>
      </c>
      <c r="E25" s="5"/>
      <c r="F25" s="5"/>
      <c r="G25" s="4"/>
      <c r="H25" s="11" t="s">
        <v>75</v>
      </c>
      <c r="I25" s="5">
        <v>154.19999999999999</v>
      </c>
      <c r="J25" s="5">
        <v>0.93500000000000005</v>
      </c>
      <c r="K25" s="5" t="s">
        <v>31</v>
      </c>
      <c r="L25" s="4">
        <f t="shared" si="0"/>
        <v>0.16491978609625665</v>
      </c>
      <c r="M25" s="6">
        <f t="shared" si="1"/>
        <v>0.83508021390374332</v>
      </c>
      <c r="N25" s="7">
        <f t="shared" si="2"/>
        <v>16.491978609625665</v>
      </c>
      <c r="O25" s="7">
        <f t="shared" si="3"/>
        <v>983.50802139037432</v>
      </c>
    </row>
    <row r="26" spans="1:15" ht="15.75">
      <c r="A26" s="1">
        <v>25</v>
      </c>
      <c r="B26" s="2" t="s">
        <v>76</v>
      </c>
      <c r="C26" s="3"/>
      <c r="D26" s="4" t="s">
        <v>35</v>
      </c>
      <c r="E26" s="5"/>
      <c r="F26" s="5"/>
      <c r="G26" s="4"/>
      <c r="H26" s="11" t="s">
        <v>77</v>
      </c>
      <c r="I26" s="5">
        <v>156.30000000000001</v>
      </c>
      <c r="J26" s="5"/>
      <c r="K26" s="5" t="s">
        <v>70</v>
      </c>
      <c r="L26" s="4" t="str">
        <f t="shared" si="0"/>
        <v>0.1563g</v>
      </c>
      <c r="M26" s="6" t="str">
        <f t="shared" si="1"/>
        <v>g in 1mL DMSO</v>
      </c>
      <c r="N26" s="7" t="e">
        <f t="shared" si="2"/>
        <v>#VALUE!</v>
      </c>
      <c r="O26" s="7" t="e">
        <f t="shared" si="3"/>
        <v>#VALUE!</v>
      </c>
    </row>
    <row r="27" spans="1:15">
      <c r="A27" s="1">
        <v>26</v>
      </c>
      <c r="B27" s="2" t="s">
        <v>78</v>
      </c>
      <c r="C27" s="3"/>
      <c r="D27" s="4">
        <v>1</v>
      </c>
      <c r="E27" s="5"/>
      <c r="F27" s="5"/>
      <c r="G27" s="4" t="s">
        <v>3558</v>
      </c>
      <c r="H27" s="11" t="s">
        <v>79</v>
      </c>
      <c r="I27" s="5">
        <v>130.22999999999999</v>
      </c>
      <c r="J27" s="5">
        <v>0.82</v>
      </c>
      <c r="K27" s="5" t="s">
        <v>2463</v>
      </c>
      <c r="L27" s="4">
        <f t="shared" si="0"/>
        <v>0.15881707317073171</v>
      </c>
      <c r="M27" s="6">
        <f t="shared" si="1"/>
        <v>0.84118292682926832</v>
      </c>
      <c r="N27" s="7">
        <f t="shared" si="2"/>
        <v>15.881707317073172</v>
      </c>
      <c r="O27" s="7">
        <f t="shared" si="3"/>
        <v>984.11829268292684</v>
      </c>
    </row>
    <row r="28" spans="1:15" ht="15.75">
      <c r="A28" s="1">
        <v>27</v>
      </c>
      <c r="B28" s="2" t="s">
        <v>80</v>
      </c>
      <c r="C28" s="3" t="s">
        <v>81</v>
      </c>
      <c r="D28" s="4">
        <v>1</v>
      </c>
      <c r="E28" s="5"/>
      <c r="F28" s="5"/>
      <c r="G28" s="4"/>
      <c r="H28" s="15" t="s">
        <v>82</v>
      </c>
      <c r="I28" s="5">
        <v>130.19999999999999</v>
      </c>
      <c r="J28" s="5">
        <v>0.82</v>
      </c>
      <c r="K28" s="5" t="s">
        <v>83</v>
      </c>
      <c r="L28" s="4">
        <f t="shared" si="0"/>
        <v>0.15878048780487802</v>
      </c>
      <c r="M28" s="6">
        <f t="shared" si="1"/>
        <v>0.84121951219512203</v>
      </c>
      <c r="N28" s="7">
        <f t="shared" si="2"/>
        <v>15.878048780487802</v>
      </c>
      <c r="O28" s="7">
        <f t="shared" si="3"/>
        <v>984.1219512195122</v>
      </c>
    </row>
    <row r="29" spans="1:15" ht="15.75">
      <c r="A29" s="1">
        <v>28</v>
      </c>
      <c r="B29" s="2" t="s">
        <v>84</v>
      </c>
      <c r="C29" s="3"/>
      <c r="D29" s="4" t="s">
        <v>20</v>
      </c>
      <c r="E29" s="5"/>
      <c r="F29" s="5"/>
      <c r="G29" s="4"/>
      <c r="H29" s="16" t="s">
        <v>85</v>
      </c>
      <c r="I29" s="5">
        <v>74.12</v>
      </c>
      <c r="J29" s="5">
        <v>0.80700000000000005</v>
      </c>
      <c r="K29" s="5" t="s">
        <v>61</v>
      </c>
      <c r="L29" s="4">
        <f t="shared" si="0"/>
        <v>9.1846344485749687E-2</v>
      </c>
      <c r="M29" s="6">
        <f t="shared" si="1"/>
        <v>0.90815365551425031</v>
      </c>
      <c r="N29" s="7">
        <f t="shared" si="2"/>
        <v>9.1846344485749682</v>
      </c>
      <c r="O29" s="7">
        <f t="shared" si="3"/>
        <v>990.81536555142497</v>
      </c>
    </row>
    <row r="30" spans="1:15" ht="15.75">
      <c r="A30" s="1">
        <v>29</v>
      </c>
      <c r="B30" s="2" t="s">
        <v>86</v>
      </c>
      <c r="C30" s="3" t="s">
        <v>87</v>
      </c>
      <c r="D30" s="4">
        <v>1</v>
      </c>
      <c r="E30" s="5"/>
      <c r="F30" s="5"/>
      <c r="G30" s="4"/>
      <c r="H30" s="16" t="s">
        <v>88</v>
      </c>
      <c r="I30" s="5">
        <v>116.2</v>
      </c>
      <c r="J30" s="5">
        <v>0.81499999999999995</v>
      </c>
      <c r="K30" s="5" t="s">
        <v>58</v>
      </c>
      <c r="L30" s="4">
        <f t="shared" si="0"/>
        <v>0.14257668711656443</v>
      </c>
      <c r="M30" s="6">
        <f t="shared" si="1"/>
        <v>0.85742331288343554</v>
      </c>
      <c r="N30" s="7">
        <f t="shared" si="2"/>
        <v>14.257668711656443</v>
      </c>
      <c r="O30" s="7">
        <f t="shared" si="3"/>
        <v>985.74233128834351</v>
      </c>
    </row>
    <row r="31" spans="1:15">
      <c r="A31" s="1">
        <v>31</v>
      </c>
      <c r="B31" s="2" t="s">
        <v>89</v>
      </c>
      <c r="C31" s="3"/>
      <c r="D31" s="4">
        <v>1</v>
      </c>
      <c r="E31" s="5"/>
      <c r="F31" s="5"/>
      <c r="G31" s="4" t="s">
        <v>3570</v>
      </c>
      <c r="H31" s="16" t="s">
        <v>90</v>
      </c>
      <c r="I31" s="5">
        <v>130.19999999999999</v>
      </c>
      <c r="J31" s="5">
        <v>0.82</v>
      </c>
      <c r="K31" s="5" t="s">
        <v>2463</v>
      </c>
      <c r="L31" s="4">
        <f t="shared" si="0"/>
        <v>0.15878048780487802</v>
      </c>
      <c r="M31" s="6">
        <f t="shared" si="1"/>
        <v>0.84121951219512203</v>
      </c>
      <c r="N31" s="7">
        <f t="shared" si="2"/>
        <v>15.878048780487802</v>
      </c>
      <c r="O31" s="7">
        <f t="shared" si="3"/>
        <v>984.1219512195122</v>
      </c>
    </row>
    <row r="32" spans="1:15" ht="15.75">
      <c r="A32" s="1">
        <v>32</v>
      </c>
      <c r="B32" s="2" t="s">
        <v>91</v>
      </c>
      <c r="C32" s="3"/>
      <c r="D32" s="4">
        <v>1</v>
      </c>
      <c r="E32" s="5"/>
      <c r="F32" s="5"/>
      <c r="G32" s="4"/>
      <c r="H32" s="16" t="s">
        <v>92</v>
      </c>
      <c r="I32" s="5">
        <v>158.30000000000001</v>
      </c>
      <c r="J32" s="5">
        <v>0.83</v>
      </c>
      <c r="K32" s="5" t="s">
        <v>93</v>
      </c>
      <c r="L32" s="4">
        <f t="shared" si="0"/>
        <v>0.1907228915662651</v>
      </c>
      <c r="M32" s="6">
        <f t="shared" si="1"/>
        <v>0.8092771084337349</v>
      </c>
      <c r="N32" s="7">
        <f t="shared" si="2"/>
        <v>19.07228915662651</v>
      </c>
      <c r="O32" s="7">
        <f t="shared" si="3"/>
        <v>980.92771084337346</v>
      </c>
    </row>
    <row r="33" spans="1:15" ht="15.75">
      <c r="A33" s="1">
        <v>33</v>
      </c>
      <c r="B33" s="2" t="s">
        <v>94</v>
      </c>
      <c r="C33" s="3" t="s">
        <v>95</v>
      </c>
      <c r="D33" s="4">
        <v>1</v>
      </c>
      <c r="E33" s="5"/>
      <c r="F33" s="5"/>
      <c r="G33" s="4"/>
      <c r="H33" s="16" t="s">
        <v>96</v>
      </c>
      <c r="I33" s="5">
        <v>156.30000000000001</v>
      </c>
      <c r="J33" s="5">
        <v>0.85399999999999998</v>
      </c>
      <c r="K33" s="5" t="s">
        <v>70</v>
      </c>
      <c r="L33" s="4">
        <f t="shared" si="0"/>
        <v>0.18302107728337239</v>
      </c>
      <c r="M33" s="6">
        <f t="shared" si="1"/>
        <v>0.81697892271662764</v>
      </c>
      <c r="N33" s="7">
        <f t="shared" si="2"/>
        <v>18.302107728337237</v>
      </c>
      <c r="O33" s="7">
        <f t="shared" si="3"/>
        <v>981.69789227166279</v>
      </c>
    </row>
    <row r="34" spans="1:15" ht="15.75">
      <c r="A34" s="1">
        <v>34</v>
      </c>
      <c r="B34" s="2" t="s">
        <v>97</v>
      </c>
      <c r="C34" s="3"/>
      <c r="D34" s="4">
        <v>1</v>
      </c>
      <c r="E34" s="5"/>
      <c r="F34" s="5"/>
      <c r="G34" s="4"/>
      <c r="H34" s="16" t="s">
        <v>98</v>
      </c>
      <c r="I34" s="5">
        <v>122.2</v>
      </c>
      <c r="J34" s="5">
        <v>1.012</v>
      </c>
      <c r="K34" s="5" t="s">
        <v>42</v>
      </c>
      <c r="L34" s="4">
        <f t="shared" si="0"/>
        <v>0.12075098814229249</v>
      </c>
      <c r="M34" s="6">
        <f t="shared" si="1"/>
        <v>0.87924901185770754</v>
      </c>
      <c r="N34" s="7">
        <f t="shared" si="2"/>
        <v>12.075098814229248</v>
      </c>
      <c r="O34" s="7">
        <f t="shared" si="3"/>
        <v>987.92490118577075</v>
      </c>
    </row>
    <row r="35" spans="1:15" ht="15.75">
      <c r="A35" s="1">
        <v>35</v>
      </c>
      <c r="B35" s="2" t="s">
        <v>99</v>
      </c>
      <c r="C35" s="3"/>
      <c r="D35" s="4">
        <v>1</v>
      </c>
      <c r="E35" s="5"/>
      <c r="F35" s="5"/>
      <c r="G35" s="4"/>
      <c r="H35" s="16" t="s">
        <v>100</v>
      </c>
      <c r="I35" s="5">
        <v>74.12</v>
      </c>
      <c r="J35" s="5">
        <v>0.80700000000000005</v>
      </c>
      <c r="K35" s="5" t="s">
        <v>61</v>
      </c>
      <c r="L35" s="4">
        <f t="shared" si="0"/>
        <v>9.1846344485749687E-2</v>
      </c>
      <c r="M35" s="6">
        <f t="shared" si="1"/>
        <v>0.90815365551425031</v>
      </c>
      <c r="N35" s="7">
        <f t="shared" si="2"/>
        <v>9.1846344485749682</v>
      </c>
      <c r="O35" s="7">
        <f t="shared" si="3"/>
        <v>990.81536555142497</v>
      </c>
    </row>
    <row r="36" spans="1:15" ht="15.75">
      <c r="A36" s="1">
        <v>36</v>
      </c>
      <c r="B36" s="2" t="s">
        <v>101</v>
      </c>
      <c r="C36" s="3"/>
      <c r="D36" s="4">
        <v>1</v>
      </c>
      <c r="E36" s="5"/>
      <c r="F36" s="5"/>
      <c r="G36" s="4"/>
      <c r="H36" s="16" t="s">
        <v>102</v>
      </c>
      <c r="I36" s="5">
        <v>58.08</v>
      </c>
      <c r="J36" s="5">
        <v>0.79800000000000004</v>
      </c>
      <c r="K36" s="5" t="s">
        <v>103</v>
      </c>
      <c r="L36" s="4">
        <f t="shared" si="0"/>
        <v>7.2781954887218045E-2</v>
      </c>
      <c r="M36" s="6">
        <f t="shared" si="1"/>
        <v>0.92721804511278194</v>
      </c>
      <c r="N36" s="7">
        <f t="shared" si="2"/>
        <v>7.2781954887218046</v>
      </c>
      <c r="O36" s="7">
        <f t="shared" si="3"/>
        <v>992.72180451127815</v>
      </c>
    </row>
    <row r="37" spans="1:15" ht="15.75">
      <c r="A37" s="1">
        <v>37</v>
      </c>
      <c r="B37" s="2" t="s">
        <v>104</v>
      </c>
      <c r="C37" s="3" t="s">
        <v>105</v>
      </c>
      <c r="D37" s="4">
        <v>1</v>
      </c>
      <c r="E37" s="5"/>
      <c r="F37" s="5"/>
      <c r="G37" s="4"/>
      <c r="H37" s="16" t="s">
        <v>106</v>
      </c>
      <c r="I37" s="5">
        <v>170.3</v>
      </c>
      <c r="J37" s="5">
        <v>0.82799999999999996</v>
      </c>
      <c r="K37" s="5" t="s">
        <v>107</v>
      </c>
      <c r="L37" s="4">
        <f t="shared" si="0"/>
        <v>0.20567632850241549</v>
      </c>
      <c r="M37" s="6">
        <f t="shared" si="1"/>
        <v>0.79432367149758454</v>
      </c>
      <c r="N37" s="7">
        <f t="shared" si="2"/>
        <v>20.567632850241548</v>
      </c>
      <c r="O37" s="7">
        <f t="shared" si="3"/>
        <v>979.43236714975842</v>
      </c>
    </row>
    <row r="38" spans="1:15" ht="15.75">
      <c r="A38" s="1">
        <v>38</v>
      </c>
      <c r="B38" s="2" t="s">
        <v>108</v>
      </c>
      <c r="C38" s="3"/>
      <c r="D38" s="4">
        <v>1</v>
      </c>
      <c r="E38" s="5"/>
      <c r="F38" s="5"/>
      <c r="G38" s="4"/>
      <c r="H38" s="16" t="s">
        <v>109</v>
      </c>
      <c r="I38" s="5">
        <v>128.19999999999999</v>
      </c>
      <c r="J38" s="5">
        <v>0.82199999999999995</v>
      </c>
      <c r="K38" s="5" t="s">
        <v>110</v>
      </c>
      <c r="L38" s="4">
        <f t="shared" si="0"/>
        <v>0.1559610705596107</v>
      </c>
      <c r="M38" s="6">
        <f t="shared" si="1"/>
        <v>0.84403892944038927</v>
      </c>
      <c r="N38" s="7">
        <f t="shared" si="2"/>
        <v>15.59610705596107</v>
      </c>
      <c r="O38" s="7">
        <f t="shared" si="3"/>
        <v>984.40389294403894</v>
      </c>
    </row>
    <row r="39" spans="1:15" ht="15.75">
      <c r="A39" s="1">
        <v>39</v>
      </c>
      <c r="B39" s="2" t="s">
        <v>111</v>
      </c>
      <c r="C39" s="3"/>
      <c r="D39" s="4">
        <v>1</v>
      </c>
      <c r="E39" s="5"/>
      <c r="F39" s="5"/>
      <c r="G39" s="4"/>
      <c r="H39" s="16" t="s">
        <v>112</v>
      </c>
      <c r="I39" s="5">
        <v>132.19999999999999</v>
      </c>
      <c r="J39" s="5">
        <v>1.05</v>
      </c>
      <c r="K39" s="5" t="s">
        <v>113</v>
      </c>
      <c r="L39" s="4">
        <f t="shared" si="0"/>
        <v>0.12590476190476188</v>
      </c>
      <c r="M39" s="6">
        <f t="shared" si="1"/>
        <v>0.87409523809523815</v>
      </c>
      <c r="N39" s="7">
        <f t="shared" si="2"/>
        <v>12.590476190476188</v>
      </c>
      <c r="O39" s="7">
        <f t="shared" si="3"/>
        <v>987.40952380952376</v>
      </c>
    </row>
    <row r="40" spans="1:15" ht="15.75">
      <c r="A40" s="1">
        <v>40</v>
      </c>
      <c r="B40" s="2" t="s">
        <v>114</v>
      </c>
      <c r="C40" s="3"/>
      <c r="D40" s="4">
        <v>1</v>
      </c>
      <c r="E40" s="5"/>
      <c r="F40" s="5"/>
      <c r="G40" s="4"/>
      <c r="H40" s="16" t="s">
        <v>115</v>
      </c>
      <c r="I40" s="5">
        <v>142.19999999999999</v>
      </c>
      <c r="J40" s="5">
        <v>0.82599999999999996</v>
      </c>
      <c r="K40" s="5" t="s">
        <v>116</v>
      </c>
      <c r="L40" s="4">
        <f t="shared" si="0"/>
        <v>0.17215496368038741</v>
      </c>
      <c r="M40" s="6">
        <f t="shared" si="1"/>
        <v>0.82784503631961259</v>
      </c>
      <c r="N40" s="7">
        <f t="shared" si="2"/>
        <v>17.215496368038743</v>
      </c>
      <c r="O40" s="7">
        <f t="shared" si="3"/>
        <v>982.78450363196123</v>
      </c>
    </row>
    <row r="41" spans="1:15" ht="15.75">
      <c r="A41" s="1">
        <v>41</v>
      </c>
      <c r="B41" s="2" t="s">
        <v>117</v>
      </c>
      <c r="C41" s="3" t="s">
        <v>118</v>
      </c>
      <c r="D41" s="4">
        <v>1</v>
      </c>
      <c r="E41" s="5"/>
      <c r="F41" s="5" t="s">
        <v>119</v>
      </c>
      <c r="G41" s="4"/>
      <c r="H41" s="16" t="s">
        <v>120</v>
      </c>
      <c r="I41" s="5">
        <v>114.2</v>
      </c>
      <c r="J41" s="5">
        <v>0.81799999999999995</v>
      </c>
      <c r="K41" s="5" t="s">
        <v>121</v>
      </c>
      <c r="L41" s="4">
        <f t="shared" si="0"/>
        <v>0.13960880195599024</v>
      </c>
      <c r="M41" s="6">
        <f t="shared" si="1"/>
        <v>0.86039119804400976</v>
      </c>
      <c r="N41" s="7">
        <f t="shared" si="2"/>
        <v>13.960880195599024</v>
      </c>
      <c r="O41" s="7">
        <f t="shared" si="3"/>
        <v>986.03911980440103</v>
      </c>
    </row>
    <row r="42" spans="1:15" ht="15.75">
      <c r="A42" s="1">
        <v>42</v>
      </c>
      <c r="B42" s="2" t="s">
        <v>122</v>
      </c>
      <c r="C42" s="3"/>
      <c r="D42" s="4">
        <v>1</v>
      </c>
      <c r="E42" s="5"/>
      <c r="F42" s="5"/>
      <c r="G42" s="4"/>
      <c r="H42" s="16" t="s">
        <v>123</v>
      </c>
      <c r="I42" s="5">
        <v>156.30000000000001</v>
      </c>
      <c r="J42" s="5">
        <v>0.83</v>
      </c>
      <c r="K42" s="5" t="s">
        <v>70</v>
      </c>
      <c r="L42" s="4">
        <f t="shared" si="0"/>
        <v>0.18831325301204824</v>
      </c>
      <c r="M42" s="6">
        <f t="shared" si="1"/>
        <v>0.81168674698795173</v>
      </c>
      <c r="N42" s="7">
        <f t="shared" si="2"/>
        <v>18.831325301204824</v>
      </c>
      <c r="O42" s="7">
        <f t="shared" si="3"/>
        <v>981.16867469879514</v>
      </c>
    </row>
    <row r="43" spans="1:15" ht="15.75">
      <c r="A43" s="1">
        <v>43</v>
      </c>
      <c r="B43" s="2" t="s">
        <v>124</v>
      </c>
      <c r="C43" s="3"/>
      <c r="D43" s="4">
        <v>1</v>
      </c>
      <c r="E43" s="5"/>
      <c r="F43" s="5"/>
      <c r="G43" s="4"/>
      <c r="H43" s="16" t="s">
        <v>125</v>
      </c>
      <c r="I43" s="5">
        <v>116.2</v>
      </c>
      <c r="J43" s="5">
        <v>0.92700000000000005</v>
      </c>
      <c r="K43" s="5" t="s">
        <v>126</v>
      </c>
      <c r="L43" s="4">
        <f t="shared" si="0"/>
        <v>0.12535059331175835</v>
      </c>
      <c r="M43" s="6">
        <f t="shared" si="1"/>
        <v>0.87464940668824165</v>
      </c>
      <c r="N43" s="7">
        <f t="shared" si="2"/>
        <v>12.535059331175836</v>
      </c>
      <c r="O43" s="7">
        <f t="shared" si="3"/>
        <v>987.46494066882417</v>
      </c>
    </row>
    <row r="44" spans="1:15" ht="15.75">
      <c r="A44" s="1">
        <v>44</v>
      </c>
      <c r="B44" s="2" t="s">
        <v>127</v>
      </c>
      <c r="C44" s="3"/>
      <c r="D44" s="4">
        <v>1</v>
      </c>
      <c r="E44" s="5"/>
      <c r="F44" s="5"/>
      <c r="G44" s="4"/>
      <c r="H44" s="16" t="s">
        <v>128</v>
      </c>
      <c r="I44" s="5">
        <v>130.19999999999999</v>
      </c>
      <c r="J44" s="5">
        <v>0.91700000000000004</v>
      </c>
      <c r="K44" s="5" t="s">
        <v>129</v>
      </c>
      <c r="L44" s="4">
        <f t="shared" si="0"/>
        <v>0.14198473282442745</v>
      </c>
      <c r="M44" s="6">
        <f t="shared" si="1"/>
        <v>0.85801526717557253</v>
      </c>
      <c r="N44" s="7">
        <f t="shared" si="2"/>
        <v>14.198473282442745</v>
      </c>
      <c r="O44" s="7">
        <f t="shared" si="3"/>
        <v>985.80152671755729</v>
      </c>
    </row>
    <row r="45" spans="1:15" ht="15.75">
      <c r="A45" s="1">
        <v>45</v>
      </c>
      <c r="B45" s="2" t="s">
        <v>130</v>
      </c>
      <c r="C45" s="3"/>
      <c r="D45" s="4">
        <v>1</v>
      </c>
      <c r="E45" s="5"/>
      <c r="F45" s="5"/>
      <c r="G45" s="4"/>
      <c r="H45" s="16" t="s">
        <v>131</v>
      </c>
      <c r="I45" s="5">
        <v>102.1</v>
      </c>
      <c r="J45" s="5">
        <v>0.93799999999999994</v>
      </c>
      <c r="K45" s="5" t="s">
        <v>132</v>
      </c>
      <c r="L45" s="4">
        <f t="shared" si="0"/>
        <v>0.10884861407249467</v>
      </c>
      <c r="M45" s="6">
        <f t="shared" si="1"/>
        <v>0.89115138592750531</v>
      </c>
      <c r="N45" s="7">
        <f t="shared" si="2"/>
        <v>10.884861407249467</v>
      </c>
      <c r="O45" s="7">
        <f t="shared" si="3"/>
        <v>989.11513859275055</v>
      </c>
    </row>
    <row r="46" spans="1:15" ht="15.75">
      <c r="A46" s="1">
        <v>46</v>
      </c>
      <c r="B46" s="17" t="s">
        <v>133</v>
      </c>
      <c r="C46" s="18" t="s">
        <v>134</v>
      </c>
      <c r="D46" s="4">
        <v>1</v>
      </c>
      <c r="E46" s="19"/>
      <c r="F46" s="5"/>
      <c r="G46" s="4"/>
      <c r="H46" s="16" t="s">
        <v>135</v>
      </c>
      <c r="I46" s="5">
        <v>74.08</v>
      </c>
      <c r="J46" s="5">
        <v>0.99199999999999999</v>
      </c>
      <c r="K46" s="5" t="s">
        <v>136</v>
      </c>
      <c r="L46" s="4">
        <f t="shared" si="0"/>
        <v>7.4677419354838709E-2</v>
      </c>
      <c r="M46" s="6">
        <f t="shared" si="1"/>
        <v>0.92532258064516126</v>
      </c>
      <c r="N46" s="7">
        <f t="shared" si="2"/>
        <v>7.467741935483871</v>
      </c>
      <c r="O46" s="7">
        <f t="shared" si="3"/>
        <v>992.5322580645161</v>
      </c>
    </row>
    <row r="47" spans="1:15" ht="15.75">
      <c r="A47" s="1">
        <v>47</v>
      </c>
      <c r="B47" s="2" t="s">
        <v>137</v>
      </c>
      <c r="C47" s="3"/>
      <c r="D47" s="4">
        <v>1</v>
      </c>
      <c r="E47" s="5"/>
      <c r="F47" s="5"/>
      <c r="G47" s="4"/>
      <c r="H47" s="16" t="s">
        <v>138</v>
      </c>
      <c r="I47" s="5">
        <v>88.11</v>
      </c>
      <c r="J47" s="5">
        <v>0.95799999999999996</v>
      </c>
      <c r="K47" s="5" t="s">
        <v>139</v>
      </c>
      <c r="L47" s="4">
        <f t="shared" si="0"/>
        <v>9.1972860125260958E-2</v>
      </c>
      <c r="M47" s="6">
        <f t="shared" si="1"/>
        <v>0.90802713987473904</v>
      </c>
      <c r="N47" s="7">
        <f t="shared" si="2"/>
        <v>9.1972860125260958</v>
      </c>
      <c r="O47" s="7">
        <f t="shared" si="3"/>
        <v>990.80271398747391</v>
      </c>
    </row>
    <row r="48" spans="1:15" ht="15.75">
      <c r="A48" s="1">
        <v>48</v>
      </c>
      <c r="B48" s="2" t="s">
        <v>140</v>
      </c>
      <c r="C48" s="3" t="s">
        <v>141</v>
      </c>
      <c r="D48" s="4">
        <v>1</v>
      </c>
      <c r="E48" s="5"/>
      <c r="F48" s="5"/>
      <c r="G48" s="4"/>
      <c r="H48" s="16" t="s">
        <v>142</v>
      </c>
      <c r="I48" s="5">
        <v>158.19999999999999</v>
      </c>
      <c r="J48" s="5">
        <v>0.90400000000000003</v>
      </c>
      <c r="K48" s="5" t="s">
        <v>143</v>
      </c>
      <c r="L48" s="4">
        <f t="shared" si="0"/>
        <v>0.17499999999999996</v>
      </c>
      <c r="M48" s="6">
        <f t="shared" si="1"/>
        <v>0.82500000000000007</v>
      </c>
      <c r="N48" s="7">
        <f t="shared" si="2"/>
        <v>17.499999999999996</v>
      </c>
      <c r="O48" s="7">
        <f t="shared" si="3"/>
        <v>982.5</v>
      </c>
    </row>
    <row r="49" spans="1:15" ht="15.75">
      <c r="A49" s="1">
        <v>49</v>
      </c>
      <c r="B49" s="2" t="s">
        <v>144</v>
      </c>
      <c r="C49" s="3"/>
      <c r="D49" s="4">
        <v>1</v>
      </c>
      <c r="E49" s="5"/>
      <c r="F49" s="5"/>
      <c r="G49" s="4"/>
      <c r="H49" s="16" t="s">
        <v>145</v>
      </c>
      <c r="I49" s="5">
        <v>88.11</v>
      </c>
      <c r="J49" s="5">
        <v>0.91500000000000004</v>
      </c>
      <c r="K49" s="5" t="s">
        <v>139</v>
      </c>
      <c r="L49" s="4">
        <f t="shared" si="0"/>
        <v>9.6295081967213106E-2</v>
      </c>
      <c r="M49" s="6">
        <f t="shared" si="1"/>
        <v>0.90370491803278685</v>
      </c>
      <c r="N49" s="7">
        <f t="shared" si="2"/>
        <v>9.6295081967213108</v>
      </c>
      <c r="O49" s="7">
        <f t="shared" si="3"/>
        <v>990.3704918032787</v>
      </c>
    </row>
    <row r="50" spans="1:15" ht="15.75">
      <c r="A50" s="1">
        <v>50</v>
      </c>
      <c r="B50" s="2" t="s">
        <v>146</v>
      </c>
      <c r="C50" s="3"/>
      <c r="D50" s="4">
        <v>1</v>
      </c>
      <c r="E50" s="5"/>
      <c r="F50" s="5"/>
      <c r="G50" s="4"/>
      <c r="H50" s="16" t="s">
        <v>147</v>
      </c>
      <c r="I50" s="5">
        <v>116.2</v>
      </c>
      <c r="J50" s="5">
        <v>0.879</v>
      </c>
      <c r="K50" s="5" t="s">
        <v>126</v>
      </c>
      <c r="L50" s="4">
        <f t="shared" si="0"/>
        <v>0.13219567690557452</v>
      </c>
      <c r="M50" s="6">
        <f t="shared" si="1"/>
        <v>0.86780432309442546</v>
      </c>
      <c r="N50" s="7">
        <f t="shared" si="2"/>
        <v>13.219567690557451</v>
      </c>
      <c r="O50" s="7">
        <f t="shared" si="3"/>
        <v>986.78043230944252</v>
      </c>
    </row>
    <row r="51" spans="1:15" ht="15.75">
      <c r="A51" s="1">
        <v>51</v>
      </c>
      <c r="B51" s="2" t="s">
        <v>148</v>
      </c>
      <c r="C51" s="3"/>
      <c r="D51" s="4">
        <v>1</v>
      </c>
      <c r="E51" s="5"/>
      <c r="F51" s="5"/>
      <c r="G51" s="4"/>
      <c r="H51" s="16" t="s">
        <v>149</v>
      </c>
      <c r="I51" s="5">
        <v>144.19999999999999</v>
      </c>
      <c r="J51" s="5">
        <v>0.86799999999999999</v>
      </c>
      <c r="K51" s="5" t="s">
        <v>150</v>
      </c>
      <c r="L51" s="4">
        <f t="shared" si="0"/>
        <v>0.16612903225806452</v>
      </c>
      <c r="M51" s="6">
        <f t="shared" si="1"/>
        <v>0.83387096774193548</v>
      </c>
      <c r="N51" s="7">
        <f t="shared" si="2"/>
        <v>16.612903225806452</v>
      </c>
      <c r="O51" s="7">
        <f t="shared" si="3"/>
        <v>983.38709677419354</v>
      </c>
    </row>
    <row r="52" spans="1:15" ht="15.75">
      <c r="A52" s="1">
        <v>52</v>
      </c>
      <c r="B52" s="2" t="s">
        <v>151</v>
      </c>
      <c r="C52" s="3"/>
      <c r="D52" s="4">
        <v>1</v>
      </c>
      <c r="E52" s="5"/>
      <c r="F52" s="5"/>
      <c r="G52" s="4"/>
      <c r="H52" s="16" t="s">
        <v>152</v>
      </c>
      <c r="I52" s="5">
        <v>130.19999999999999</v>
      </c>
      <c r="J52" s="5">
        <v>0.86299999999999999</v>
      </c>
      <c r="K52" s="5" t="s">
        <v>129</v>
      </c>
      <c r="L52" s="4">
        <f t="shared" si="0"/>
        <v>0.15086906141367321</v>
      </c>
      <c r="M52" s="6">
        <f t="shared" si="1"/>
        <v>0.84913093858632682</v>
      </c>
      <c r="N52" s="7">
        <f t="shared" si="2"/>
        <v>15.08690614136732</v>
      </c>
      <c r="O52" s="7">
        <f t="shared" si="3"/>
        <v>984.91309385863269</v>
      </c>
    </row>
    <row r="53" spans="1:15" ht="15.75">
      <c r="A53" s="1">
        <v>53</v>
      </c>
      <c r="B53" s="2" t="s">
        <v>153</v>
      </c>
      <c r="C53" s="3"/>
      <c r="D53" s="4">
        <v>1</v>
      </c>
      <c r="E53" s="5"/>
      <c r="F53" s="5"/>
      <c r="G53" s="4"/>
      <c r="H53" s="16" t="s">
        <v>154</v>
      </c>
      <c r="I53" s="5">
        <v>102.1</v>
      </c>
      <c r="J53" s="5">
        <v>0.89800000000000002</v>
      </c>
      <c r="K53" s="5" t="s">
        <v>132</v>
      </c>
      <c r="L53" s="4">
        <f t="shared" si="0"/>
        <v>0.11369710467706012</v>
      </c>
      <c r="M53" s="6">
        <f t="shared" si="1"/>
        <v>0.88630289532293993</v>
      </c>
      <c r="N53" s="7">
        <f t="shared" si="2"/>
        <v>11.369710467706012</v>
      </c>
      <c r="O53" s="7">
        <f t="shared" si="3"/>
        <v>988.630289532294</v>
      </c>
    </row>
    <row r="54" spans="1:15" ht="15.75">
      <c r="A54" s="1">
        <v>54</v>
      </c>
      <c r="B54" s="2" t="s">
        <v>155</v>
      </c>
      <c r="C54" s="3"/>
      <c r="D54" s="4">
        <v>1</v>
      </c>
      <c r="E54" s="5"/>
      <c r="F54" s="5"/>
      <c r="G54" s="4"/>
      <c r="H54" s="16" t="s">
        <v>156</v>
      </c>
      <c r="I54" s="5">
        <v>130.19999999999999</v>
      </c>
      <c r="J54" s="5">
        <v>0.87</v>
      </c>
      <c r="K54" s="5" t="s">
        <v>129</v>
      </c>
      <c r="L54" s="4">
        <f t="shared" si="0"/>
        <v>0.14965517241379309</v>
      </c>
      <c r="M54" s="6">
        <f t="shared" si="1"/>
        <v>0.85034482758620689</v>
      </c>
      <c r="N54" s="7">
        <f t="shared" si="2"/>
        <v>14.965517241379308</v>
      </c>
      <c r="O54" s="7">
        <f t="shared" si="3"/>
        <v>985.0344827586207</v>
      </c>
    </row>
    <row r="55" spans="1:15" ht="15.75">
      <c r="A55" s="1">
        <v>55</v>
      </c>
      <c r="B55" s="2" t="s">
        <v>157</v>
      </c>
      <c r="C55" s="3" t="s">
        <v>158</v>
      </c>
      <c r="D55" s="4">
        <v>1</v>
      </c>
      <c r="E55" s="5" t="s">
        <v>159</v>
      </c>
      <c r="F55" s="5"/>
      <c r="G55" s="4"/>
      <c r="H55" s="16" t="s">
        <v>160</v>
      </c>
      <c r="I55" s="5">
        <v>130.19999999999999</v>
      </c>
      <c r="J55" s="5">
        <v>0.876</v>
      </c>
      <c r="K55" s="5" t="s">
        <v>129</v>
      </c>
      <c r="L55" s="4">
        <f t="shared" si="0"/>
        <v>0.14863013698630134</v>
      </c>
      <c r="M55" s="6">
        <f t="shared" si="1"/>
        <v>0.85136986301369866</v>
      </c>
      <c r="N55" s="7">
        <f t="shared" si="2"/>
        <v>14.863013698630134</v>
      </c>
      <c r="O55" s="7">
        <f t="shared" si="3"/>
        <v>985.13698630136992</v>
      </c>
    </row>
    <row r="56" spans="1:15">
      <c r="A56" s="1">
        <v>56</v>
      </c>
      <c r="B56" s="2" t="s">
        <v>3557</v>
      </c>
      <c r="C56" s="3"/>
      <c r="D56" s="4">
        <v>1</v>
      </c>
      <c r="E56" s="5"/>
      <c r="F56" s="5"/>
      <c r="G56" s="4"/>
      <c r="H56" s="5" t="s">
        <v>161</v>
      </c>
      <c r="I56" s="5">
        <v>108.14</v>
      </c>
      <c r="J56" s="5">
        <v>1.02</v>
      </c>
      <c r="K56" s="20" t="s">
        <v>2582</v>
      </c>
      <c r="L56" s="4">
        <f t="shared" si="0"/>
        <v>0.10601960784313726</v>
      </c>
      <c r="M56" s="6">
        <f t="shared" si="1"/>
        <v>0.89398039215686276</v>
      </c>
      <c r="N56" s="7">
        <f t="shared" si="2"/>
        <v>10.601960784313725</v>
      </c>
      <c r="O56" s="7">
        <f t="shared" si="3"/>
        <v>989.39803921568625</v>
      </c>
    </row>
    <row r="57" spans="1:15" ht="15.75">
      <c r="A57" s="1">
        <v>57</v>
      </c>
      <c r="B57" s="17" t="s">
        <v>162</v>
      </c>
      <c r="C57" s="18" t="s">
        <v>163</v>
      </c>
      <c r="D57" s="4">
        <v>1</v>
      </c>
      <c r="E57" s="19"/>
      <c r="F57" s="5"/>
      <c r="G57" s="4"/>
      <c r="H57" s="16" t="s">
        <v>164</v>
      </c>
      <c r="I57" s="5">
        <v>73.14</v>
      </c>
      <c r="J57" s="5">
        <v>0.73599999999999999</v>
      </c>
      <c r="K57" s="5" t="s">
        <v>165</v>
      </c>
      <c r="L57" s="4">
        <f t="shared" si="0"/>
        <v>9.9374999999999991E-2</v>
      </c>
      <c r="M57" s="6">
        <f t="shared" si="1"/>
        <v>0.90062500000000001</v>
      </c>
      <c r="N57" s="7">
        <f t="shared" si="2"/>
        <v>9.9375</v>
      </c>
      <c r="O57" s="7">
        <f t="shared" si="3"/>
        <v>990.0625</v>
      </c>
    </row>
    <row r="58" spans="1:15" ht="15.75">
      <c r="A58" s="1">
        <v>58</v>
      </c>
      <c r="B58" s="2" t="s">
        <v>166</v>
      </c>
      <c r="C58" s="3" t="s">
        <v>167</v>
      </c>
      <c r="D58" s="4">
        <v>1</v>
      </c>
      <c r="E58" s="5"/>
      <c r="F58" s="5"/>
      <c r="G58" s="4"/>
      <c r="H58" s="16" t="s">
        <v>168</v>
      </c>
      <c r="I58" s="5">
        <v>154.30000000000001</v>
      </c>
      <c r="J58" s="5">
        <v>0.88900000000000001</v>
      </c>
      <c r="K58" s="5" t="s">
        <v>31</v>
      </c>
      <c r="L58" s="4">
        <f t="shared" si="0"/>
        <v>0.17356580427446572</v>
      </c>
      <c r="M58" s="6">
        <f t="shared" si="1"/>
        <v>0.82643419572553434</v>
      </c>
      <c r="N58" s="7">
        <f t="shared" si="2"/>
        <v>17.356580427446573</v>
      </c>
      <c r="O58" s="7">
        <f t="shared" si="3"/>
        <v>982.6434195725534</v>
      </c>
    </row>
    <row r="59" spans="1:15" ht="15.75">
      <c r="A59" s="1">
        <v>59</v>
      </c>
      <c r="B59" s="17" t="s">
        <v>169</v>
      </c>
      <c r="C59" s="18"/>
      <c r="D59" s="4">
        <v>1</v>
      </c>
      <c r="E59" s="19"/>
      <c r="F59" s="5"/>
      <c r="G59" s="4"/>
      <c r="H59" s="16" t="s">
        <v>170</v>
      </c>
      <c r="I59" s="5">
        <v>86.13</v>
      </c>
      <c r="J59" s="5">
        <v>0.80200000000000005</v>
      </c>
      <c r="K59" s="5" t="s">
        <v>171</v>
      </c>
      <c r="L59" s="4">
        <f t="shared" si="0"/>
        <v>0.1073940149625935</v>
      </c>
      <c r="M59" s="6">
        <f t="shared" si="1"/>
        <v>0.89260598503740651</v>
      </c>
      <c r="N59" s="7">
        <f t="shared" si="2"/>
        <v>10.739401496259351</v>
      </c>
      <c r="O59" s="7">
        <f t="shared" si="3"/>
        <v>989.26059850374065</v>
      </c>
    </row>
    <row r="60" spans="1:15" ht="15.75">
      <c r="A60" s="1">
        <v>60</v>
      </c>
      <c r="B60" s="17" t="s">
        <v>172</v>
      </c>
      <c r="C60" s="18"/>
      <c r="D60" s="4">
        <v>1</v>
      </c>
      <c r="E60" s="19"/>
      <c r="F60" s="5"/>
      <c r="G60" s="4"/>
      <c r="H60" s="16" t="s">
        <v>173</v>
      </c>
      <c r="I60" s="5">
        <v>72.11</v>
      </c>
      <c r="J60" s="5">
        <v>0.80500000000000005</v>
      </c>
      <c r="K60" s="5" t="s">
        <v>174</v>
      </c>
      <c r="L60" s="4">
        <f t="shared" si="0"/>
        <v>8.9577639751552779E-2</v>
      </c>
      <c r="M60" s="6">
        <f t="shared" si="1"/>
        <v>0.91042236024844725</v>
      </c>
      <c r="N60" s="7">
        <f t="shared" si="2"/>
        <v>8.9577639751552773</v>
      </c>
      <c r="O60" s="7">
        <f t="shared" si="3"/>
        <v>991.04223602484467</v>
      </c>
    </row>
    <row r="61" spans="1:15" ht="15.75">
      <c r="A61" s="1">
        <v>61</v>
      </c>
      <c r="B61" s="2" t="s">
        <v>175</v>
      </c>
      <c r="C61" s="3"/>
      <c r="D61" s="4">
        <v>1</v>
      </c>
      <c r="E61" s="5"/>
      <c r="F61" s="5"/>
      <c r="G61" s="4"/>
      <c r="H61" s="16" t="s">
        <v>176</v>
      </c>
      <c r="I61" s="5">
        <v>136.19999999999999</v>
      </c>
      <c r="J61" s="5">
        <v>0.874</v>
      </c>
      <c r="K61" s="5" t="s">
        <v>39</v>
      </c>
      <c r="L61" s="4">
        <f t="shared" si="0"/>
        <v>0.15583524027459952</v>
      </c>
      <c r="M61" s="6">
        <f t="shared" si="1"/>
        <v>0.8441647597254005</v>
      </c>
      <c r="N61" s="7">
        <f t="shared" si="2"/>
        <v>15.583524027459953</v>
      </c>
      <c r="O61" s="7">
        <f t="shared" si="3"/>
        <v>984.41647597254007</v>
      </c>
    </row>
    <row r="62" spans="1:15" ht="15.75">
      <c r="A62" s="1">
        <v>62</v>
      </c>
      <c r="B62" s="2" t="s">
        <v>177</v>
      </c>
      <c r="C62" s="3"/>
      <c r="D62" s="4">
        <v>1</v>
      </c>
      <c r="E62" s="5"/>
      <c r="F62" s="5"/>
      <c r="G62" s="4"/>
      <c r="H62" s="16" t="s">
        <v>178</v>
      </c>
      <c r="I62" s="5">
        <v>154.19999999999999</v>
      </c>
      <c r="J62" s="5">
        <v>0.89</v>
      </c>
      <c r="K62" s="5" t="s">
        <v>31</v>
      </c>
      <c r="L62" s="4">
        <f t="shared" si="0"/>
        <v>0.1732584269662921</v>
      </c>
      <c r="M62" s="6">
        <f t="shared" si="1"/>
        <v>0.82674157303370788</v>
      </c>
      <c r="N62" s="7">
        <f t="shared" si="2"/>
        <v>17.325842696629209</v>
      </c>
      <c r="O62" s="7">
        <f t="shared" si="3"/>
        <v>982.67415730337075</v>
      </c>
    </row>
    <row r="63" spans="1:15" ht="15.75">
      <c r="A63" s="1">
        <v>63</v>
      </c>
      <c r="B63" s="17" t="s">
        <v>179</v>
      </c>
      <c r="C63" s="18"/>
      <c r="D63" s="4">
        <v>1</v>
      </c>
      <c r="E63" s="19"/>
      <c r="F63" s="5"/>
      <c r="G63" s="4"/>
      <c r="H63" s="16" t="s">
        <v>180</v>
      </c>
      <c r="I63" s="5">
        <v>122.2</v>
      </c>
      <c r="J63" s="5">
        <v>0.96599999999999997</v>
      </c>
      <c r="K63" s="5" t="s">
        <v>42</v>
      </c>
      <c r="L63" s="4">
        <f t="shared" si="0"/>
        <v>0.12650103519668737</v>
      </c>
      <c r="M63" s="6">
        <f t="shared" si="1"/>
        <v>0.87349896480331268</v>
      </c>
      <c r="N63" s="7">
        <f t="shared" si="2"/>
        <v>12.650103519668738</v>
      </c>
      <c r="O63" s="7">
        <f t="shared" si="3"/>
        <v>987.34989648033127</v>
      </c>
    </row>
    <row r="64" spans="1:15" ht="15.75">
      <c r="A64" s="1">
        <v>64</v>
      </c>
      <c r="B64" s="2" t="s">
        <v>181</v>
      </c>
      <c r="C64" s="3"/>
      <c r="D64" s="4" t="s">
        <v>20</v>
      </c>
      <c r="E64" s="5"/>
      <c r="F64" s="5"/>
      <c r="G64" s="4"/>
      <c r="H64" s="16" t="s">
        <v>182</v>
      </c>
      <c r="I64" s="5">
        <v>88.15</v>
      </c>
      <c r="J64" s="5">
        <v>0.74399999999999999</v>
      </c>
      <c r="K64" s="5" t="s">
        <v>54</v>
      </c>
      <c r="L64" s="4">
        <f t="shared" si="0"/>
        <v>0.11848118279569893</v>
      </c>
      <c r="M64" s="6">
        <f t="shared" si="1"/>
        <v>0.88151881720430103</v>
      </c>
      <c r="N64" s="7">
        <f t="shared" si="2"/>
        <v>11.848118279569892</v>
      </c>
      <c r="O64" s="7">
        <f t="shared" si="3"/>
        <v>988.15188172043008</v>
      </c>
    </row>
    <row r="65" spans="1:15" ht="15.75">
      <c r="A65" s="1">
        <v>65</v>
      </c>
      <c r="B65" s="17" t="s">
        <v>183</v>
      </c>
      <c r="C65" s="18" t="s">
        <v>184</v>
      </c>
      <c r="D65" s="4">
        <v>1</v>
      </c>
      <c r="E65" s="19"/>
      <c r="F65" s="5"/>
      <c r="G65" s="4"/>
      <c r="H65" s="16" t="s">
        <v>185</v>
      </c>
      <c r="I65" s="5">
        <v>152.19999999999999</v>
      </c>
      <c r="J65" s="5">
        <v>0.93700000000000006</v>
      </c>
      <c r="K65" s="5" t="s">
        <v>22</v>
      </c>
      <c r="L65" s="4">
        <f t="shared" ref="L65:L127" si="4">IF(ISBLANK(J65),CONCATENATE((I65/1000),"g"),I65/1000/J65)</f>
        <v>0.16243329775880469</v>
      </c>
      <c r="M65" s="6">
        <f t="shared" ref="M65:M127" si="5">IF(ISBLANK(J65),"g in 1mL DMSO",1-L65)</f>
        <v>0.83756670224119534</v>
      </c>
      <c r="N65" s="7">
        <f t="shared" si="2"/>
        <v>16.243329775880468</v>
      </c>
      <c r="O65" s="7">
        <f t="shared" si="3"/>
        <v>983.75667022411949</v>
      </c>
    </row>
    <row r="66" spans="1:15" ht="15.75">
      <c r="A66" s="1">
        <v>66</v>
      </c>
      <c r="B66" s="21" t="s">
        <v>186</v>
      </c>
      <c r="C66" s="22" t="s">
        <v>187</v>
      </c>
      <c r="D66" s="4">
        <v>1</v>
      </c>
      <c r="E66" s="4"/>
      <c r="F66" s="5"/>
      <c r="G66" s="4"/>
      <c r="H66" s="16" t="s">
        <v>188</v>
      </c>
      <c r="I66" s="5">
        <v>78.11</v>
      </c>
      <c r="J66" s="5">
        <v>0.874</v>
      </c>
      <c r="K66" s="5" t="s">
        <v>189</v>
      </c>
      <c r="L66" s="4">
        <f t="shared" si="4"/>
        <v>8.9370709382151026E-2</v>
      </c>
      <c r="M66" s="6">
        <f t="shared" si="5"/>
        <v>0.91062929061784903</v>
      </c>
      <c r="N66" s="7">
        <f t="shared" si="2"/>
        <v>8.9370709382151023</v>
      </c>
      <c r="O66" s="7">
        <f t="shared" si="3"/>
        <v>991.06292906178487</v>
      </c>
    </row>
    <row r="67" spans="1:15" ht="15.75">
      <c r="A67" s="1">
        <v>67</v>
      </c>
      <c r="B67" s="2" t="s">
        <v>190</v>
      </c>
      <c r="C67" s="3"/>
      <c r="D67" s="4">
        <v>1</v>
      </c>
      <c r="E67" s="5"/>
      <c r="F67" s="5"/>
      <c r="G67" s="4"/>
      <c r="H67" s="16" t="s">
        <v>191</v>
      </c>
      <c r="I67" s="5">
        <v>108.1</v>
      </c>
      <c r="J67" s="5">
        <v>1.0449999999999999</v>
      </c>
      <c r="K67" s="5" t="s">
        <v>192</v>
      </c>
      <c r="L67" s="4">
        <f t="shared" si="4"/>
        <v>0.10344497607655502</v>
      </c>
      <c r="M67" s="6">
        <f t="shared" si="5"/>
        <v>0.89655502392344499</v>
      </c>
      <c r="N67" s="7">
        <f t="shared" ref="N67:N130" si="6">L67*100</f>
        <v>10.344497607655502</v>
      </c>
      <c r="O67" s="7">
        <f t="shared" ref="O67:O130" si="7">1000-N67</f>
        <v>989.65550239234449</v>
      </c>
    </row>
    <row r="68" spans="1:15" ht="15.75">
      <c r="A68" s="1">
        <v>68</v>
      </c>
      <c r="B68" s="2" t="s">
        <v>193</v>
      </c>
      <c r="C68" s="3"/>
      <c r="D68" s="4">
        <v>1</v>
      </c>
      <c r="E68" s="5"/>
      <c r="F68" s="5"/>
      <c r="G68" s="4"/>
      <c r="H68" s="16" t="s">
        <v>194</v>
      </c>
      <c r="I68" s="5">
        <v>124.1</v>
      </c>
      <c r="J68" s="5">
        <v>1.1100000000000001</v>
      </c>
      <c r="K68" s="5" t="s">
        <v>195</v>
      </c>
      <c r="L68" s="4">
        <f t="shared" si="4"/>
        <v>0.11180180180180178</v>
      </c>
      <c r="M68" s="6">
        <f t="shared" si="5"/>
        <v>0.88819819819819823</v>
      </c>
      <c r="N68" s="7">
        <f t="shared" si="6"/>
        <v>11.180180180180178</v>
      </c>
      <c r="O68" s="7">
        <f t="shared" si="7"/>
        <v>988.81981981981983</v>
      </c>
    </row>
    <row r="69" spans="1:15" ht="15.75">
      <c r="A69" s="1">
        <v>69</v>
      </c>
      <c r="B69" s="17" t="s">
        <v>196</v>
      </c>
      <c r="C69" s="18"/>
      <c r="D69" s="4">
        <v>1</v>
      </c>
      <c r="E69" s="19"/>
      <c r="F69" s="5"/>
      <c r="G69" s="4"/>
      <c r="H69" s="16" t="s">
        <v>197</v>
      </c>
      <c r="I69" s="5">
        <v>87.16</v>
      </c>
      <c r="J69" s="5">
        <v>0.751</v>
      </c>
      <c r="K69" s="5" t="s">
        <v>198</v>
      </c>
      <c r="L69" s="4">
        <f t="shared" si="4"/>
        <v>0.11605858854860186</v>
      </c>
      <c r="M69" s="6">
        <f t="shared" si="5"/>
        <v>0.88394141145139815</v>
      </c>
      <c r="N69" s="7">
        <f t="shared" si="6"/>
        <v>11.605858854860186</v>
      </c>
      <c r="O69" s="7">
        <f t="shared" si="7"/>
        <v>988.39414114513977</v>
      </c>
    </row>
    <row r="70" spans="1:15" ht="15.75">
      <c r="A70" s="1">
        <v>70</v>
      </c>
      <c r="B70" s="2" t="s">
        <v>199</v>
      </c>
      <c r="C70" s="3"/>
      <c r="D70" s="4">
        <v>1</v>
      </c>
      <c r="E70" s="5"/>
      <c r="F70" s="5"/>
      <c r="G70" s="4"/>
      <c r="H70" s="16" t="s">
        <v>200</v>
      </c>
      <c r="I70" s="5">
        <v>114.1</v>
      </c>
      <c r="J70" s="5">
        <v>1.0269999999999999</v>
      </c>
      <c r="K70" s="5" t="s">
        <v>201</v>
      </c>
      <c r="L70" s="4">
        <f t="shared" si="4"/>
        <v>0.11110029211295035</v>
      </c>
      <c r="M70" s="6">
        <f t="shared" si="5"/>
        <v>0.88889970788704964</v>
      </c>
      <c r="N70" s="7">
        <f t="shared" si="6"/>
        <v>11.110029211295034</v>
      </c>
      <c r="O70" s="7">
        <f t="shared" si="7"/>
        <v>988.889970788705</v>
      </c>
    </row>
    <row r="71" spans="1:15">
      <c r="A71" s="1">
        <v>71</v>
      </c>
      <c r="B71" s="2" t="s">
        <v>202</v>
      </c>
      <c r="C71" s="3"/>
      <c r="D71" s="4">
        <v>1</v>
      </c>
      <c r="E71" s="5"/>
      <c r="F71" s="5"/>
      <c r="G71" s="4" t="s">
        <v>3559</v>
      </c>
      <c r="H71" s="23" t="s">
        <v>3463</v>
      </c>
      <c r="I71" s="5">
        <v>170.25</v>
      </c>
      <c r="J71" s="5">
        <v>0.878</v>
      </c>
      <c r="K71" s="5" t="s">
        <v>1594</v>
      </c>
      <c r="L71" s="4">
        <f t="shared" si="4"/>
        <v>0.19390660592255127</v>
      </c>
      <c r="M71" s="6">
        <f t="shared" si="5"/>
        <v>0.80609339407744873</v>
      </c>
      <c r="N71" s="7">
        <f t="shared" si="6"/>
        <v>19.390660592255127</v>
      </c>
      <c r="O71" s="7">
        <f t="shared" si="7"/>
        <v>980.60933940774487</v>
      </c>
    </row>
    <row r="72" spans="1:15" ht="15.75">
      <c r="A72" s="1">
        <v>72</v>
      </c>
      <c r="B72" s="2" t="s">
        <v>203</v>
      </c>
      <c r="C72" s="3" t="s">
        <v>204</v>
      </c>
      <c r="D72" s="4" t="s">
        <v>20</v>
      </c>
      <c r="E72" s="5"/>
      <c r="F72" s="5"/>
      <c r="G72" s="4"/>
      <c r="H72" s="16" t="s">
        <v>188</v>
      </c>
      <c r="I72" s="5">
        <v>78.11</v>
      </c>
      <c r="J72" s="5">
        <v>0.874</v>
      </c>
      <c r="K72" s="5" t="s">
        <v>189</v>
      </c>
      <c r="L72" s="4">
        <f t="shared" si="4"/>
        <v>8.9370709382151026E-2</v>
      </c>
      <c r="M72" s="6">
        <f t="shared" si="5"/>
        <v>0.91062929061784903</v>
      </c>
      <c r="N72" s="7">
        <f t="shared" si="6"/>
        <v>8.9370709382151023</v>
      </c>
      <c r="O72" s="7">
        <f t="shared" si="7"/>
        <v>991.06292906178487</v>
      </c>
    </row>
    <row r="73" spans="1:15" ht="15.75">
      <c r="A73" s="1">
        <v>73</v>
      </c>
      <c r="B73" s="2" t="s">
        <v>205</v>
      </c>
      <c r="C73" s="3" t="s">
        <v>206</v>
      </c>
      <c r="D73" s="4">
        <v>2</v>
      </c>
      <c r="E73" s="5"/>
      <c r="F73" s="5"/>
      <c r="G73" s="4"/>
      <c r="H73" s="16" t="s">
        <v>207</v>
      </c>
      <c r="I73" s="4">
        <v>170.2</v>
      </c>
      <c r="J73" s="4">
        <v>0.88500000000000001</v>
      </c>
      <c r="K73" s="4" t="s">
        <v>208</v>
      </c>
      <c r="L73" s="4">
        <f t="shared" si="4"/>
        <v>0.19231638418079094</v>
      </c>
      <c r="M73" s="6">
        <f t="shared" si="5"/>
        <v>0.80768361581920911</v>
      </c>
      <c r="N73" s="7">
        <f t="shared" si="6"/>
        <v>19.231638418079093</v>
      </c>
      <c r="O73" s="7">
        <f t="shared" si="7"/>
        <v>980.76836158192089</v>
      </c>
    </row>
    <row r="74" spans="1:15" ht="27">
      <c r="A74" s="1">
        <v>74</v>
      </c>
      <c r="B74" s="24" t="s">
        <v>209</v>
      </c>
      <c r="C74" s="25" t="s">
        <v>210</v>
      </c>
      <c r="D74" s="4">
        <v>2</v>
      </c>
      <c r="E74" s="26"/>
      <c r="F74" s="26" t="s">
        <v>211</v>
      </c>
      <c r="G74" s="4"/>
      <c r="H74" s="16" t="s">
        <v>212</v>
      </c>
      <c r="I74" s="4">
        <v>202.3</v>
      </c>
      <c r="J74" s="4">
        <v>0.97</v>
      </c>
      <c r="K74" s="4" t="s">
        <v>213</v>
      </c>
      <c r="L74" s="4">
        <f t="shared" si="4"/>
        <v>0.20855670103092785</v>
      </c>
      <c r="M74" s="6">
        <f t="shared" si="5"/>
        <v>0.79144329896907217</v>
      </c>
      <c r="N74" s="7">
        <f t="shared" si="6"/>
        <v>20.855670103092784</v>
      </c>
      <c r="O74" s="7">
        <f t="shared" si="7"/>
        <v>979.14432989690727</v>
      </c>
    </row>
    <row r="75" spans="1:15" ht="15.75">
      <c r="A75" s="1">
        <v>75</v>
      </c>
      <c r="B75" s="2" t="s">
        <v>214</v>
      </c>
      <c r="C75" s="3" t="s">
        <v>215</v>
      </c>
      <c r="D75" s="4">
        <v>2</v>
      </c>
      <c r="E75" s="5"/>
      <c r="F75" s="5"/>
      <c r="G75" s="4"/>
      <c r="H75" s="16" t="s">
        <v>216</v>
      </c>
      <c r="I75" s="4">
        <v>170.2</v>
      </c>
      <c r="J75" s="4">
        <v>0.88500000000000001</v>
      </c>
      <c r="K75" s="4" t="s">
        <v>208</v>
      </c>
      <c r="L75" s="4">
        <f t="shared" si="4"/>
        <v>0.19231638418079094</v>
      </c>
      <c r="M75" s="6">
        <f t="shared" si="5"/>
        <v>0.80768361581920911</v>
      </c>
      <c r="N75" s="7">
        <f t="shared" si="6"/>
        <v>19.231638418079093</v>
      </c>
      <c r="O75" s="7">
        <f t="shared" si="7"/>
        <v>980.76836158192089</v>
      </c>
    </row>
    <row r="76" spans="1:15" ht="15.75">
      <c r="A76" s="1">
        <v>76</v>
      </c>
      <c r="B76" s="2" t="s">
        <v>217</v>
      </c>
      <c r="C76" s="3" t="s">
        <v>218</v>
      </c>
      <c r="D76" s="4">
        <v>2</v>
      </c>
      <c r="E76" s="5"/>
      <c r="F76" s="5"/>
      <c r="G76" s="4"/>
      <c r="H76" s="16" t="s">
        <v>219</v>
      </c>
      <c r="I76" s="4">
        <v>158.19999999999999</v>
      </c>
      <c r="J76" s="4">
        <v>0.86299999999999999</v>
      </c>
      <c r="K76" s="4" t="s">
        <v>143</v>
      </c>
      <c r="L76" s="4">
        <f t="shared" si="4"/>
        <v>0.18331402085747392</v>
      </c>
      <c r="M76" s="6">
        <f t="shared" si="5"/>
        <v>0.81668597914252605</v>
      </c>
      <c r="N76" s="7">
        <f t="shared" si="6"/>
        <v>18.331402085747392</v>
      </c>
      <c r="O76" s="7">
        <f t="shared" si="7"/>
        <v>981.66859791425259</v>
      </c>
    </row>
    <row r="77" spans="1:15" ht="15.75">
      <c r="A77" s="1">
        <v>77</v>
      </c>
      <c r="B77" s="2" t="s">
        <v>220</v>
      </c>
      <c r="C77" s="3" t="s">
        <v>221</v>
      </c>
      <c r="D77" s="4">
        <v>2</v>
      </c>
      <c r="E77" s="5"/>
      <c r="F77" s="5"/>
      <c r="G77" s="4"/>
      <c r="H77" s="4" t="s">
        <v>222</v>
      </c>
      <c r="I77" s="4">
        <v>148.19999999999999</v>
      </c>
      <c r="J77" s="4">
        <v>0.98799999999999999</v>
      </c>
      <c r="K77" s="4" t="s">
        <v>223</v>
      </c>
      <c r="L77" s="4">
        <f t="shared" si="4"/>
        <v>0.15</v>
      </c>
      <c r="M77" s="6">
        <f t="shared" si="5"/>
        <v>0.85</v>
      </c>
      <c r="N77" s="7">
        <f t="shared" si="6"/>
        <v>15</v>
      </c>
      <c r="O77" s="7">
        <f t="shared" si="7"/>
        <v>985</v>
      </c>
    </row>
    <row r="78" spans="1:15" ht="15.75">
      <c r="A78" s="1">
        <v>78</v>
      </c>
      <c r="B78" s="2" t="s">
        <v>224</v>
      </c>
      <c r="C78" s="3" t="s">
        <v>225</v>
      </c>
      <c r="D78" s="4">
        <v>2</v>
      </c>
      <c r="E78" s="5"/>
      <c r="F78" s="5"/>
      <c r="G78" s="4"/>
      <c r="H78" s="16" t="s">
        <v>226</v>
      </c>
      <c r="I78" s="4">
        <v>136.19999999999999</v>
      </c>
      <c r="J78" s="4">
        <v>1.119</v>
      </c>
      <c r="K78" s="27" t="s">
        <v>227</v>
      </c>
      <c r="L78" s="4">
        <f t="shared" si="4"/>
        <v>0.12171581769436997</v>
      </c>
      <c r="M78" s="6">
        <f t="shared" si="5"/>
        <v>0.87828418230562999</v>
      </c>
      <c r="N78" s="7">
        <f t="shared" si="6"/>
        <v>12.171581769436997</v>
      </c>
      <c r="O78" s="7">
        <f t="shared" si="7"/>
        <v>987.82841823056299</v>
      </c>
    </row>
    <row r="79" spans="1:15" ht="15.75">
      <c r="A79" s="1">
        <v>79</v>
      </c>
      <c r="B79" s="2" t="s">
        <v>3560</v>
      </c>
      <c r="C79" s="3"/>
      <c r="D79" s="4" t="s">
        <v>20</v>
      </c>
      <c r="E79" s="5"/>
      <c r="F79" s="4" t="s">
        <v>237</v>
      </c>
      <c r="G79" s="4"/>
      <c r="H79" s="16" t="s">
        <v>228</v>
      </c>
      <c r="I79" s="4">
        <v>176.3</v>
      </c>
      <c r="J79" s="5"/>
      <c r="K79" s="4" t="s">
        <v>229</v>
      </c>
      <c r="L79" s="4" t="str">
        <f t="shared" si="4"/>
        <v>0.1763g</v>
      </c>
      <c r="M79" s="6" t="str">
        <f t="shared" si="5"/>
        <v>g in 1mL DMSO</v>
      </c>
      <c r="N79" s="7" t="e">
        <f t="shared" si="6"/>
        <v>#VALUE!</v>
      </c>
      <c r="O79" s="7" t="e">
        <f t="shared" si="7"/>
        <v>#VALUE!</v>
      </c>
    </row>
    <row r="80" spans="1:15" ht="15.75">
      <c r="A80" s="1">
        <v>80</v>
      </c>
      <c r="B80" s="2" t="s">
        <v>230</v>
      </c>
      <c r="C80" s="3" t="s">
        <v>231</v>
      </c>
      <c r="D80" s="4" t="s">
        <v>35</v>
      </c>
      <c r="E80" s="5"/>
      <c r="F80" s="5"/>
      <c r="G80" s="4" t="s">
        <v>3561</v>
      </c>
      <c r="H80" s="16" t="s">
        <v>232</v>
      </c>
      <c r="I80" s="4">
        <v>182.2</v>
      </c>
      <c r="J80" s="5"/>
      <c r="K80" s="4" t="s">
        <v>3562</v>
      </c>
      <c r="L80" s="4" t="str">
        <f t="shared" si="4"/>
        <v>0.1822g</v>
      </c>
      <c r="M80" s="6" t="str">
        <f t="shared" si="5"/>
        <v>g in 1mL DMSO</v>
      </c>
      <c r="N80" s="7" t="e">
        <f t="shared" si="6"/>
        <v>#VALUE!</v>
      </c>
      <c r="O80" s="7" t="e">
        <f t="shared" si="7"/>
        <v>#VALUE!</v>
      </c>
    </row>
    <row r="81" spans="1:15" ht="15.75">
      <c r="A81" s="1">
        <v>81</v>
      </c>
      <c r="B81" s="2" t="s">
        <v>233</v>
      </c>
      <c r="C81" s="3" t="s">
        <v>234</v>
      </c>
      <c r="D81" s="4">
        <v>2</v>
      </c>
      <c r="E81" s="5"/>
      <c r="F81" s="5"/>
      <c r="G81" s="4"/>
      <c r="H81" s="16" t="s">
        <v>235</v>
      </c>
      <c r="I81" s="4">
        <v>150.18</v>
      </c>
      <c r="J81" s="4">
        <v>1.0549999999999999</v>
      </c>
      <c r="K81" s="4" t="s">
        <v>236</v>
      </c>
      <c r="L81" s="4">
        <f t="shared" si="4"/>
        <v>0.14235071090047394</v>
      </c>
      <c r="M81" s="6">
        <f t="shared" si="5"/>
        <v>0.85764928909952609</v>
      </c>
      <c r="N81" s="7">
        <f t="shared" si="6"/>
        <v>14.235071090047393</v>
      </c>
      <c r="O81" s="7">
        <f t="shared" si="7"/>
        <v>985.76492890995257</v>
      </c>
    </row>
    <row r="82" spans="1:15" ht="15.75">
      <c r="A82" s="1">
        <v>83</v>
      </c>
      <c r="B82" s="2" t="s">
        <v>238</v>
      </c>
      <c r="C82" s="3" t="s">
        <v>239</v>
      </c>
      <c r="D82" s="4">
        <v>2</v>
      </c>
      <c r="E82" s="5"/>
      <c r="F82" s="5"/>
      <c r="G82" s="4"/>
      <c r="H82" s="16" t="s">
        <v>240</v>
      </c>
      <c r="I82" s="4">
        <v>228.2</v>
      </c>
      <c r="J82" s="4">
        <v>1.1759999999999999</v>
      </c>
      <c r="K82" s="27" t="s">
        <v>241</v>
      </c>
      <c r="L82" s="4">
        <f t="shared" si="4"/>
        <v>0.19404761904761905</v>
      </c>
      <c r="M82" s="6">
        <f t="shared" si="5"/>
        <v>0.80595238095238098</v>
      </c>
      <c r="N82" s="7">
        <f t="shared" si="6"/>
        <v>19.404761904761905</v>
      </c>
      <c r="O82" s="7">
        <f t="shared" si="7"/>
        <v>980.59523809523807</v>
      </c>
    </row>
    <row r="83" spans="1:15" ht="15.75">
      <c r="A83" s="1">
        <v>84</v>
      </c>
      <c r="B83" s="2" t="s">
        <v>242</v>
      </c>
      <c r="C83" s="3" t="s">
        <v>243</v>
      </c>
      <c r="D83" s="4">
        <v>2</v>
      </c>
      <c r="E83" s="5"/>
      <c r="F83" s="5"/>
      <c r="G83" s="4"/>
      <c r="H83" s="16" t="s">
        <v>244</v>
      </c>
      <c r="I83" s="4">
        <v>186.3</v>
      </c>
      <c r="J83" s="4">
        <v>0.86299999999999999</v>
      </c>
      <c r="K83" s="4" t="s">
        <v>245</v>
      </c>
      <c r="L83" s="4">
        <f t="shared" si="4"/>
        <v>0.21587485515643109</v>
      </c>
      <c r="M83" s="6">
        <f t="shared" si="5"/>
        <v>0.78412514484356888</v>
      </c>
      <c r="N83" s="7">
        <f t="shared" si="6"/>
        <v>21.58748551564311</v>
      </c>
      <c r="O83" s="7">
        <f t="shared" si="7"/>
        <v>978.41251448435685</v>
      </c>
    </row>
    <row r="84" spans="1:15" ht="15.75">
      <c r="A84" s="1">
        <v>85</v>
      </c>
      <c r="B84" s="2" t="s">
        <v>246</v>
      </c>
      <c r="C84" s="3" t="s">
        <v>247</v>
      </c>
      <c r="D84" s="4" t="s">
        <v>35</v>
      </c>
      <c r="E84" s="5"/>
      <c r="F84" s="5"/>
      <c r="G84" s="4" t="s">
        <v>3563</v>
      </c>
      <c r="H84" s="16" t="s">
        <v>248</v>
      </c>
      <c r="I84" s="4">
        <v>152.19999999999999</v>
      </c>
      <c r="J84" s="5"/>
      <c r="K84" s="4" t="s">
        <v>22</v>
      </c>
      <c r="L84" s="4" t="str">
        <f t="shared" si="4"/>
        <v>0.1522g</v>
      </c>
      <c r="M84" s="6" t="str">
        <f t="shared" si="5"/>
        <v>g in 1mL DMSO</v>
      </c>
      <c r="N84" s="7" t="e">
        <f t="shared" si="6"/>
        <v>#VALUE!</v>
      </c>
      <c r="O84" s="7" t="e">
        <f t="shared" si="7"/>
        <v>#VALUE!</v>
      </c>
    </row>
    <row r="85" spans="1:15" ht="15.75">
      <c r="A85" s="1">
        <v>86</v>
      </c>
      <c r="B85" s="2" t="s">
        <v>249</v>
      </c>
      <c r="C85" s="3" t="s">
        <v>250</v>
      </c>
      <c r="D85" s="4">
        <v>2</v>
      </c>
      <c r="E85" s="5"/>
      <c r="F85" s="5"/>
      <c r="G85" s="4"/>
      <c r="H85" s="16" t="s">
        <v>251</v>
      </c>
      <c r="I85" s="4">
        <v>264.39999999999998</v>
      </c>
      <c r="J85" s="4">
        <v>0.999</v>
      </c>
      <c r="K85" s="4" t="s">
        <v>252</v>
      </c>
      <c r="L85" s="4">
        <f t="shared" si="4"/>
        <v>0.26466466466466465</v>
      </c>
      <c r="M85" s="6">
        <f t="shared" si="5"/>
        <v>0.73533533533533535</v>
      </c>
      <c r="N85" s="7">
        <f t="shared" si="6"/>
        <v>26.466466466466464</v>
      </c>
      <c r="O85" s="7">
        <f t="shared" si="7"/>
        <v>973.5335335335335</v>
      </c>
    </row>
    <row r="86" spans="1:15" ht="15.75">
      <c r="A86" s="1">
        <v>87</v>
      </c>
      <c r="B86" s="2" t="s">
        <v>253</v>
      </c>
      <c r="C86" s="3" t="s">
        <v>254</v>
      </c>
      <c r="D86" s="4" t="s">
        <v>35</v>
      </c>
      <c r="E86" s="5"/>
      <c r="F86" s="5"/>
      <c r="G86" s="4"/>
      <c r="H86" s="16" t="s">
        <v>255</v>
      </c>
      <c r="I86" s="4">
        <v>134.19999999999999</v>
      </c>
      <c r="J86" s="4">
        <v>1.044</v>
      </c>
      <c r="K86" s="4" t="s">
        <v>256</v>
      </c>
      <c r="L86" s="4">
        <f t="shared" si="4"/>
        <v>0.12854406130268198</v>
      </c>
      <c r="M86" s="6">
        <f t="shared" si="5"/>
        <v>0.87145593869731797</v>
      </c>
      <c r="N86" s="7">
        <f t="shared" si="6"/>
        <v>12.854406130268197</v>
      </c>
      <c r="O86" s="7">
        <f t="shared" si="7"/>
        <v>987.14559386973178</v>
      </c>
    </row>
    <row r="87" spans="1:15" ht="15.75">
      <c r="A87" s="1">
        <v>88</v>
      </c>
      <c r="B87" s="2" t="s">
        <v>257</v>
      </c>
      <c r="C87" s="3" t="s">
        <v>258</v>
      </c>
      <c r="D87" s="4">
        <v>2</v>
      </c>
      <c r="E87" s="5"/>
      <c r="F87" s="5"/>
      <c r="G87" s="4"/>
      <c r="H87" s="16" t="s">
        <v>112</v>
      </c>
      <c r="I87" s="4">
        <v>132.19999999999999</v>
      </c>
      <c r="J87" s="4">
        <v>1.05</v>
      </c>
      <c r="K87" s="4" t="s">
        <v>113</v>
      </c>
      <c r="L87" s="4">
        <f t="shared" si="4"/>
        <v>0.12590476190476188</v>
      </c>
      <c r="M87" s="6">
        <f t="shared" si="5"/>
        <v>0.87409523809523815</v>
      </c>
      <c r="N87" s="7">
        <f t="shared" si="6"/>
        <v>12.590476190476188</v>
      </c>
      <c r="O87" s="7">
        <f t="shared" si="7"/>
        <v>987.40952380952376</v>
      </c>
    </row>
    <row r="88" spans="1:15" ht="15.75">
      <c r="A88" s="1">
        <v>89</v>
      </c>
      <c r="B88" s="2" t="s">
        <v>259</v>
      </c>
      <c r="C88" s="3">
        <v>89</v>
      </c>
      <c r="D88" s="4">
        <v>2</v>
      </c>
      <c r="E88" s="5"/>
      <c r="F88" s="5"/>
      <c r="G88" s="4"/>
      <c r="H88" s="16" t="s">
        <v>260</v>
      </c>
      <c r="I88" s="4">
        <v>154.19999999999999</v>
      </c>
      <c r="J88" s="4">
        <v>0.85099999999999998</v>
      </c>
      <c r="K88" s="4" t="s">
        <v>31</v>
      </c>
      <c r="L88" s="4">
        <f t="shared" si="4"/>
        <v>0.18119858989424203</v>
      </c>
      <c r="M88" s="6">
        <f t="shared" si="5"/>
        <v>0.81880141010575791</v>
      </c>
      <c r="N88" s="7">
        <f t="shared" si="6"/>
        <v>18.119858989424202</v>
      </c>
      <c r="O88" s="7">
        <f t="shared" si="7"/>
        <v>981.88014101057581</v>
      </c>
    </row>
    <row r="89" spans="1:15" ht="15.75">
      <c r="A89" s="1">
        <v>90</v>
      </c>
      <c r="B89" s="2" t="s">
        <v>261</v>
      </c>
      <c r="C89" s="3" t="s">
        <v>262</v>
      </c>
      <c r="D89" s="4">
        <v>2</v>
      </c>
      <c r="E89" s="5"/>
      <c r="F89" s="5"/>
      <c r="G89" s="4"/>
      <c r="H89" s="15" t="s">
        <v>263</v>
      </c>
      <c r="I89" s="4">
        <v>154.19999999999999</v>
      </c>
      <c r="J89" s="4">
        <v>0.85099999999999998</v>
      </c>
      <c r="K89" s="4" t="s">
        <v>31</v>
      </c>
      <c r="L89" s="4">
        <f t="shared" si="4"/>
        <v>0.18119858989424203</v>
      </c>
      <c r="M89" s="6">
        <f t="shared" si="5"/>
        <v>0.81880141010575791</v>
      </c>
      <c r="N89" s="7">
        <f t="shared" si="6"/>
        <v>18.119858989424202</v>
      </c>
      <c r="O89" s="7">
        <f t="shared" si="7"/>
        <v>981.88014101057581</v>
      </c>
    </row>
    <row r="90" spans="1:15" ht="15.75">
      <c r="A90" s="1">
        <v>91</v>
      </c>
      <c r="B90" s="2" t="s">
        <v>264</v>
      </c>
      <c r="C90" s="3" t="s">
        <v>265</v>
      </c>
      <c r="D90" s="4">
        <v>2</v>
      </c>
      <c r="E90" s="5"/>
      <c r="F90" s="5"/>
      <c r="G90" s="4"/>
      <c r="H90" s="16" t="s">
        <v>266</v>
      </c>
      <c r="I90" s="4">
        <v>156.30000000000001</v>
      </c>
      <c r="J90" s="4">
        <v>0.85499999999999998</v>
      </c>
      <c r="K90" s="4" t="s">
        <v>70</v>
      </c>
      <c r="L90" s="4">
        <f t="shared" si="4"/>
        <v>0.18280701754385967</v>
      </c>
      <c r="M90" s="6">
        <f t="shared" si="5"/>
        <v>0.81719298245614036</v>
      </c>
      <c r="N90" s="7">
        <f t="shared" si="6"/>
        <v>18.280701754385966</v>
      </c>
      <c r="O90" s="7">
        <f t="shared" si="7"/>
        <v>981.71929824561403</v>
      </c>
    </row>
    <row r="91" spans="1:15" ht="15.75">
      <c r="A91" s="1">
        <v>92</v>
      </c>
      <c r="B91" s="2" t="s">
        <v>267</v>
      </c>
      <c r="C91" s="3" t="s">
        <v>268</v>
      </c>
      <c r="D91" s="4" t="s">
        <v>35</v>
      </c>
      <c r="E91" s="5"/>
      <c r="F91" s="4" t="s">
        <v>269</v>
      </c>
      <c r="G91" s="4"/>
      <c r="H91" s="16" t="s">
        <v>270</v>
      </c>
      <c r="I91" s="4">
        <v>146.1</v>
      </c>
      <c r="J91" s="5">
        <v>0.93500000000000005</v>
      </c>
      <c r="K91" s="4" t="s">
        <v>271</v>
      </c>
      <c r="L91" s="4">
        <f t="shared" si="4"/>
        <v>0.1562566844919786</v>
      </c>
      <c r="M91" s="6">
        <f t="shared" si="5"/>
        <v>0.8437433155080214</v>
      </c>
      <c r="N91" s="7">
        <f t="shared" si="6"/>
        <v>15.62566844919786</v>
      </c>
      <c r="O91" s="7">
        <f t="shared" si="7"/>
        <v>984.37433155080214</v>
      </c>
    </row>
    <row r="92" spans="1:15" ht="15.75">
      <c r="A92" s="1">
        <v>93</v>
      </c>
      <c r="B92" s="2" t="s">
        <v>272</v>
      </c>
      <c r="C92" s="3" t="s">
        <v>273</v>
      </c>
      <c r="D92" s="4">
        <v>2</v>
      </c>
      <c r="E92" s="5"/>
      <c r="F92" s="5"/>
      <c r="G92" s="4"/>
      <c r="H92" s="16" t="s">
        <v>274</v>
      </c>
      <c r="I92" s="4">
        <v>98.15</v>
      </c>
      <c r="J92" s="5">
        <v>0.94699999999999995</v>
      </c>
      <c r="K92" s="4" t="s">
        <v>275</v>
      </c>
      <c r="L92" s="4">
        <f t="shared" si="4"/>
        <v>0.10364308342133052</v>
      </c>
      <c r="M92" s="6">
        <f t="shared" si="5"/>
        <v>0.89635691657866945</v>
      </c>
      <c r="N92" s="7">
        <f t="shared" si="6"/>
        <v>10.364308342133052</v>
      </c>
      <c r="O92" s="7">
        <f t="shared" si="7"/>
        <v>989.63569165786691</v>
      </c>
    </row>
    <row r="93" spans="1:15" ht="15.75">
      <c r="A93" s="1">
        <v>94</v>
      </c>
      <c r="B93" s="2" t="s">
        <v>276</v>
      </c>
      <c r="C93" s="3" t="s">
        <v>277</v>
      </c>
      <c r="D93" s="4">
        <v>2</v>
      </c>
      <c r="E93" s="5"/>
      <c r="F93" s="5"/>
      <c r="G93" s="4"/>
      <c r="H93" s="16" t="s">
        <v>278</v>
      </c>
      <c r="I93" s="4">
        <v>134.19999999999999</v>
      </c>
      <c r="J93" s="4">
        <v>0.86</v>
      </c>
      <c r="K93" s="4" t="s">
        <v>279</v>
      </c>
      <c r="L93" s="4">
        <f t="shared" si="4"/>
        <v>0.15604651162790698</v>
      </c>
      <c r="M93" s="6">
        <f t="shared" si="5"/>
        <v>0.84395348837209305</v>
      </c>
      <c r="N93" s="7">
        <f t="shared" si="6"/>
        <v>15.604651162790697</v>
      </c>
      <c r="O93" s="7">
        <f t="shared" si="7"/>
        <v>984.39534883720933</v>
      </c>
    </row>
    <row r="94" spans="1:15" ht="15.75">
      <c r="A94" s="1">
        <v>95</v>
      </c>
      <c r="B94" s="2" t="s">
        <v>280</v>
      </c>
      <c r="C94" s="3" t="s">
        <v>281</v>
      </c>
      <c r="D94" s="4" t="s">
        <v>35</v>
      </c>
      <c r="E94" s="5" t="s">
        <v>3569</v>
      </c>
      <c r="F94" s="5"/>
      <c r="G94" s="4" t="s">
        <v>3564</v>
      </c>
      <c r="H94" s="16" t="s">
        <v>282</v>
      </c>
      <c r="I94" s="4">
        <v>140.19999999999999</v>
      </c>
      <c r="J94" s="5">
        <v>1.0373000000000001</v>
      </c>
      <c r="K94" s="4" t="s">
        <v>283</v>
      </c>
      <c r="L94" s="4">
        <f t="shared" si="4"/>
        <v>0.13515858478742887</v>
      </c>
      <c r="M94" s="6">
        <f t="shared" si="5"/>
        <v>0.86484141521257119</v>
      </c>
      <c r="N94" s="7">
        <f t="shared" si="6"/>
        <v>13.515858478742887</v>
      </c>
      <c r="O94" s="7">
        <f t="shared" si="7"/>
        <v>986.48414152125713</v>
      </c>
    </row>
    <row r="95" spans="1:15" ht="15.75">
      <c r="A95" s="1">
        <v>96</v>
      </c>
      <c r="B95" s="2" t="s">
        <v>284</v>
      </c>
      <c r="C95" s="3" t="s">
        <v>285</v>
      </c>
      <c r="D95" s="4">
        <v>2</v>
      </c>
      <c r="E95" s="5"/>
      <c r="F95" s="5"/>
      <c r="G95" s="4"/>
      <c r="H95" s="16" t="s">
        <v>286</v>
      </c>
      <c r="I95" s="4">
        <v>128.19999999999999</v>
      </c>
      <c r="J95" s="4">
        <v>0.82199999999999995</v>
      </c>
      <c r="K95" s="4" t="s">
        <v>110</v>
      </c>
      <c r="L95" s="4">
        <f t="shared" si="4"/>
        <v>0.1559610705596107</v>
      </c>
      <c r="M95" s="6">
        <f t="shared" si="5"/>
        <v>0.84403892944038927</v>
      </c>
      <c r="N95" s="7">
        <f t="shared" si="6"/>
        <v>15.59610705596107</v>
      </c>
      <c r="O95" s="7">
        <f t="shared" si="7"/>
        <v>984.40389294403894</v>
      </c>
    </row>
    <row r="96" spans="1:15" ht="15.75">
      <c r="A96" s="1">
        <v>97</v>
      </c>
      <c r="B96" s="2" t="s">
        <v>287</v>
      </c>
      <c r="C96" s="3" t="s">
        <v>288</v>
      </c>
      <c r="D96" s="4">
        <v>2</v>
      </c>
      <c r="E96" s="5"/>
      <c r="F96" s="5"/>
      <c r="G96" s="4"/>
      <c r="H96" s="16" t="s">
        <v>289</v>
      </c>
      <c r="I96" s="4">
        <v>154.30000000000001</v>
      </c>
      <c r="J96" s="4">
        <v>0.92100000000000004</v>
      </c>
      <c r="K96" s="4" t="s">
        <v>31</v>
      </c>
      <c r="L96" s="4">
        <f t="shared" si="4"/>
        <v>0.16753528773072748</v>
      </c>
      <c r="M96" s="6">
        <f t="shared" si="5"/>
        <v>0.83246471226927254</v>
      </c>
      <c r="N96" s="7">
        <f t="shared" si="6"/>
        <v>16.753528773072748</v>
      </c>
      <c r="O96" s="7">
        <f t="shared" si="7"/>
        <v>983.24647122692727</v>
      </c>
    </row>
    <row r="97" spans="1:15" ht="15.75">
      <c r="A97" s="1">
        <v>98</v>
      </c>
      <c r="B97" s="2" t="s">
        <v>290</v>
      </c>
      <c r="C97" s="3" t="s">
        <v>291</v>
      </c>
      <c r="D97" s="4">
        <v>2</v>
      </c>
      <c r="E97" s="5"/>
      <c r="F97" s="5"/>
      <c r="G97" s="4"/>
      <c r="H97" s="16" t="s">
        <v>292</v>
      </c>
      <c r="I97" s="4">
        <v>186.3</v>
      </c>
      <c r="J97" s="4">
        <v>0.86299999999999999</v>
      </c>
      <c r="K97" s="4" t="s">
        <v>245</v>
      </c>
      <c r="L97" s="4">
        <f t="shared" si="4"/>
        <v>0.21587485515643109</v>
      </c>
      <c r="M97" s="6">
        <f t="shared" si="5"/>
        <v>0.78412514484356888</v>
      </c>
      <c r="N97" s="7">
        <f t="shared" si="6"/>
        <v>21.58748551564311</v>
      </c>
      <c r="O97" s="7">
        <f t="shared" si="7"/>
        <v>978.41251448435685</v>
      </c>
    </row>
    <row r="98" spans="1:15" ht="15.75">
      <c r="A98" s="1">
        <v>99</v>
      </c>
      <c r="B98" s="2" t="s">
        <v>293</v>
      </c>
      <c r="C98" s="3" t="s">
        <v>294</v>
      </c>
      <c r="D98" s="4">
        <v>2</v>
      </c>
      <c r="E98" s="5"/>
      <c r="F98" s="5"/>
      <c r="G98" s="4"/>
      <c r="H98" s="16" t="s">
        <v>295</v>
      </c>
      <c r="I98" s="4">
        <v>144.19999999999999</v>
      </c>
      <c r="J98" s="4">
        <v>0.876</v>
      </c>
      <c r="K98" s="4" t="s">
        <v>150</v>
      </c>
      <c r="L98" s="4">
        <f t="shared" si="4"/>
        <v>0.16461187214611872</v>
      </c>
      <c r="M98" s="6">
        <f t="shared" si="5"/>
        <v>0.83538812785388128</v>
      </c>
      <c r="N98" s="7">
        <f t="shared" si="6"/>
        <v>16.461187214611872</v>
      </c>
      <c r="O98" s="7">
        <f t="shared" si="7"/>
        <v>983.53881278538813</v>
      </c>
    </row>
    <row r="99" spans="1:15" ht="15.75">
      <c r="A99" s="1">
        <v>100</v>
      </c>
      <c r="B99" s="2" t="s">
        <v>296</v>
      </c>
      <c r="C99" s="3" t="s">
        <v>297</v>
      </c>
      <c r="D99" s="4">
        <v>2</v>
      </c>
      <c r="E99" s="5"/>
      <c r="F99" s="5"/>
      <c r="G99" s="4"/>
      <c r="H99" s="16" t="s">
        <v>298</v>
      </c>
      <c r="I99" s="4">
        <v>216.3</v>
      </c>
      <c r="J99" s="4">
        <v>0.95299999999999996</v>
      </c>
      <c r="K99" s="4" t="s">
        <v>299</v>
      </c>
      <c r="L99" s="4">
        <f t="shared" si="4"/>
        <v>0.22696747114375659</v>
      </c>
      <c r="M99" s="6">
        <f t="shared" si="5"/>
        <v>0.77303252885624341</v>
      </c>
      <c r="N99" s="7">
        <f t="shared" si="6"/>
        <v>22.696747114375661</v>
      </c>
      <c r="O99" s="7">
        <f t="shared" si="7"/>
        <v>977.30325288562437</v>
      </c>
    </row>
    <row r="100" spans="1:15" ht="15.75">
      <c r="A100" s="1">
        <v>101</v>
      </c>
      <c r="B100" s="2" t="s">
        <v>300</v>
      </c>
      <c r="C100" s="3" t="s">
        <v>301</v>
      </c>
      <c r="D100" s="4">
        <v>2</v>
      </c>
      <c r="E100" s="5"/>
      <c r="F100" s="5"/>
      <c r="G100" s="4"/>
      <c r="H100" s="16" t="s">
        <v>302</v>
      </c>
      <c r="I100" s="4">
        <v>196.3</v>
      </c>
      <c r="J100" s="4">
        <v>0.98299999999999998</v>
      </c>
      <c r="K100" s="4" t="s">
        <v>303</v>
      </c>
      <c r="L100" s="4">
        <f t="shared" si="4"/>
        <v>0.19969481180061038</v>
      </c>
      <c r="M100" s="6">
        <f t="shared" si="5"/>
        <v>0.80030518819938967</v>
      </c>
      <c r="N100" s="7">
        <f t="shared" si="6"/>
        <v>19.969481180061038</v>
      </c>
      <c r="O100" s="7">
        <f t="shared" si="7"/>
        <v>980.03051881993895</v>
      </c>
    </row>
    <row r="101" spans="1:15" ht="15.75">
      <c r="A101" s="1">
        <v>102</v>
      </c>
      <c r="B101" s="2" t="s">
        <v>304</v>
      </c>
      <c r="C101" s="3" t="s">
        <v>305</v>
      </c>
      <c r="D101" s="4">
        <v>2</v>
      </c>
      <c r="E101" s="5"/>
      <c r="F101" s="5"/>
      <c r="G101" s="4"/>
      <c r="H101" s="16" t="s">
        <v>306</v>
      </c>
      <c r="I101" s="4">
        <v>154.30000000000001</v>
      </c>
      <c r="J101" s="4">
        <v>0.86199999999999999</v>
      </c>
      <c r="K101" s="4" t="s">
        <v>31</v>
      </c>
      <c r="L101" s="4">
        <f t="shared" si="4"/>
        <v>0.17900232018561488</v>
      </c>
      <c r="M101" s="6">
        <f t="shared" si="5"/>
        <v>0.8209976798143851</v>
      </c>
      <c r="N101" s="7">
        <f t="shared" si="6"/>
        <v>17.900232018561489</v>
      </c>
      <c r="O101" s="7">
        <f t="shared" si="7"/>
        <v>982.0997679814385</v>
      </c>
    </row>
    <row r="102" spans="1:15" ht="15.75">
      <c r="A102" s="1">
        <v>103</v>
      </c>
      <c r="B102" s="2" t="s">
        <v>307</v>
      </c>
      <c r="C102" s="3" t="s">
        <v>308</v>
      </c>
      <c r="D102" s="4">
        <v>2</v>
      </c>
      <c r="E102" s="5"/>
      <c r="F102" s="5" t="s">
        <v>309</v>
      </c>
      <c r="G102" s="4"/>
      <c r="H102" s="16" t="s">
        <v>310</v>
      </c>
      <c r="I102" s="4">
        <v>248.4</v>
      </c>
      <c r="J102" s="4">
        <v>0.95899999999999996</v>
      </c>
      <c r="K102" s="4" t="s">
        <v>311</v>
      </c>
      <c r="L102" s="4">
        <f t="shared" si="4"/>
        <v>0.25901981230448384</v>
      </c>
      <c r="M102" s="6">
        <f t="shared" si="5"/>
        <v>0.74098018769551621</v>
      </c>
      <c r="N102" s="7">
        <f t="shared" si="6"/>
        <v>25.901981230448385</v>
      </c>
      <c r="O102" s="7">
        <f t="shared" si="7"/>
        <v>974.09801876955157</v>
      </c>
    </row>
    <row r="103" spans="1:15" ht="15.75">
      <c r="A103" s="1">
        <v>104</v>
      </c>
      <c r="B103" s="2" t="s">
        <v>312</v>
      </c>
      <c r="C103" s="3" t="s">
        <v>313</v>
      </c>
      <c r="D103" s="4">
        <v>2</v>
      </c>
      <c r="E103" s="5"/>
      <c r="F103" s="5"/>
      <c r="G103" s="4"/>
      <c r="H103" s="16" t="s">
        <v>314</v>
      </c>
      <c r="I103" s="4">
        <v>172.3</v>
      </c>
      <c r="J103" s="4">
        <v>0.92300000000000004</v>
      </c>
      <c r="K103" s="4" t="s">
        <v>315</v>
      </c>
      <c r="L103" s="4">
        <f t="shared" si="4"/>
        <v>0.18667388949079089</v>
      </c>
      <c r="M103" s="6">
        <f t="shared" si="5"/>
        <v>0.81332611050920911</v>
      </c>
      <c r="N103" s="7">
        <f t="shared" si="6"/>
        <v>18.66738894907909</v>
      </c>
      <c r="O103" s="7">
        <f t="shared" si="7"/>
        <v>981.33261105092095</v>
      </c>
    </row>
    <row r="104" spans="1:15" ht="15.75">
      <c r="A104" s="1">
        <v>105</v>
      </c>
      <c r="B104" s="17" t="s">
        <v>316</v>
      </c>
      <c r="C104" s="18" t="s">
        <v>317</v>
      </c>
      <c r="D104" s="4">
        <v>2</v>
      </c>
      <c r="E104" s="19"/>
      <c r="F104" s="5"/>
      <c r="G104" s="4"/>
      <c r="H104" s="16" t="s">
        <v>318</v>
      </c>
      <c r="I104" s="4">
        <v>178.2</v>
      </c>
      <c r="J104" s="4">
        <v>0.99299999999999999</v>
      </c>
      <c r="K104" s="4" t="s">
        <v>319</v>
      </c>
      <c r="L104" s="4">
        <f t="shared" si="4"/>
        <v>0.17945619335347432</v>
      </c>
      <c r="M104" s="6">
        <f t="shared" si="5"/>
        <v>0.82054380664652571</v>
      </c>
      <c r="N104" s="7">
        <f t="shared" si="6"/>
        <v>17.94561933534743</v>
      </c>
      <c r="O104" s="7">
        <f t="shared" si="7"/>
        <v>982.05438066465263</v>
      </c>
    </row>
    <row r="105" spans="1:15" ht="15.75">
      <c r="A105" s="1">
        <v>106</v>
      </c>
      <c r="B105" s="2" t="s">
        <v>320</v>
      </c>
      <c r="C105" s="3" t="s">
        <v>321</v>
      </c>
      <c r="D105" s="4">
        <v>2</v>
      </c>
      <c r="E105" s="5"/>
      <c r="F105" s="5"/>
      <c r="G105" s="4"/>
      <c r="H105" s="16" t="s">
        <v>322</v>
      </c>
      <c r="I105" s="4">
        <v>178.2</v>
      </c>
      <c r="J105" s="4">
        <v>1.004</v>
      </c>
      <c r="K105" s="4" t="s">
        <v>319</v>
      </c>
      <c r="L105" s="4">
        <f t="shared" si="4"/>
        <v>0.17749003984063744</v>
      </c>
      <c r="M105" s="6">
        <f t="shared" si="5"/>
        <v>0.82250996015936262</v>
      </c>
      <c r="N105" s="7">
        <f t="shared" si="6"/>
        <v>17.749003984063744</v>
      </c>
      <c r="O105" s="7">
        <f t="shared" si="7"/>
        <v>982.25099601593627</v>
      </c>
    </row>
    <row r="106" spans="1:15" ht="15.75">
      <c r="A106" s="1">
        <v>107</v>
      </c>
      <c r="B106" s="2" t="s">
        <v>323</v>
      </c>
      <c r="C106" s="3" t="s">
        <v>324</v>
      </c>
      <c r="D106" s="4" t="s">
        <v>35</v>
      </c>
      <c r="E106" s="5"/>
      <c r="F106" s="5"/>
      <c r="G106" s="4" t="s">
        <v>3565</v>
      </c>
      <c r="H106" s="16" t="s">
        <v>325</v>
      </c>
      <c r="I106" s="4">
        <v>226.3</v>
      </c>
      <c r="J106" s="5"/>
      <c r="K106" s="4" t="s">
        <v>326</v>
      </c>
      <c r="L106" s="4" t="str">
        <f t="shared" si="4"/>
        <v>0.2263g</v>
      </c>
      <c r="M106" s="6" t="str">
        <f t="shared" si="5"/>
        <v>g in 1mL DMSO</v>
      </c>
      <c r="N106" s="7" t="e">
        <f t="shared" si="6"/>
        <v>#VALUE!</v>
      </c>
      <c r="O106" s="7" t="e">
        <f t="shared" si="7"/>
        <v>#VALUE!</v>
      </c>
    </row>
    <row r="107" spans="1:15" ht="15.75">
      <c r="A107" s="1">
        <v>108</v>
      </c>
      <c r="B107" s="2" t="s">
        <v>327</v>
      </c>
      <c r="C107" s="3" t="s">
        <v>328</v>
      </c>
      <c r="D107" s="4">
        <v>2</v>
      </c>
      <c r="E107" s="5"/>
      <c r="F107" s="5"/>
      <c r="G107" s="4"/>
      <c r="H107" s="16" t="s">
        <v>329</v>
      </c>
      <c r="I107" s="4">
        <v>124.1</v>
      </c>
      <c r="J107" s="4">
        <v>1.075</v>
      </c>
      <c r="K107" s="4" t="s">
        <v>330</v>
      </c>
      <c r="L107" s="4">
        <f t="shared" si="4"/>
        <v>0.11544186046511627</v>
      </c>
      <c r="M107" s="6">
        <f t="shared" si="5"/>
        <v>0.88455813953488371</v>
      </c>
      <c r="N107" s="7">
        <f t="shared" si="6"/>
        <v>11.544186046511626</v>
      </c>
      <c r="O107" s="7">
        <f t="shared" si="7"/>
        <v>988.45581395348836</v>
      </c>
    </row>
    <row r="108" spans="1:15" ht="15.75">
      <c r="A108" s="1">
        <v>109</v>
      </c>
      <c r="B108" s="2" t="s">
        <v>331</v>
      </c>
      <c r="C108" s="3" t="s">
        <v>332</v>
      </c>
      <c r="D108" s="4">
        <v>2</v>
      </c>
      <c r="E108" s="5"/>
      <c r="F108" s="5"/>
      <c r="G108" s="4"/>
      <c r="H108" s="16" t="s">
        <v>333</v>
      </c>
      <c r="I108" s="4">
        <v>110.1</v>
      </c>
      <c r="J108" s="4">
        <v>1.1100000000000001</v>
      </c>
      <c r="K108" s="4" t="s">
        <v>334</v>
      </c>
      <c r="L108" s="4">
        <f t="shared" si="4"/>
        <v>9.9189189189189175E-2</v>
      </c>
      <c r="M108" s="6">
        <f t="shared" si="5"/>
        <v>0.90081081081081082</v>
      </c>
      <c r="N108" s="7">
        <f t="shared" si="6"/>
        <v>9.9189189189189175</v>
      </c>
      <c r="O108" s="7">
        <f t="shared" si="7"/>
        <v>990.08108108108104</v>
      </c>
    </row>
    <row r="109" spans="1:15" ht="15.75">
      <c r="A109" s="1">
        <v>110</v>
      </c>
      <c r="B109" s="2" t="s">
        <v>335</v>
      </c>
      <c r="C109" s="3" t="s">
        <v>336</v>
      </c>
      <c r="D109" s="4">
        <v>2</v>
      </c>
      <c r="E109" s="5"/>
      <c r="F109" s="5"/>
      <c r="G109" s="4"/>
      <c r="H109" s="16" t="s">
        <v>337</v>
      </c>
      <c r="I109" s="4">
        <v>152.19999999999999</v>
      </c>
      <c r="J109" s="4">
        <v>1.18</v>
      </c>
      <c r="K109" s="4" t="s">
        <v>338</v>
      </c>
      <c r="L109" s="4">
        <f t="shared" si="4"/>
        <v>0.12898305084745765</v>
      </c>
      <c r="M109" s="6">
        <f t="shared" si="5"/>
        <v>0.87101694915254235</v>
      </c>
      <c r="N109" s="7">
        <f t="shared" si="6"/>
        <v>12.898305084745765</v>
      </c>
      <c r="O109" s="7">
        <f t="shared" si="7"/>
        <v>987.10169491525426</v>
      </c>
    </row>
    <row r="110" spans="1:15" ht="15.75">
      <c r="A110" s="1">
        <v>111</v>
      </c>
      <c r="B110" s="2" t="s">
        <v>339</v>
      </c>
      <c r="C110" s="3" t="s">
        <v>340</v>
      </c>
      <c r="D110" s="4">
        <v>3</v>
      </c>
      <c r="E110" s="5"/>
      <c r="F110" s="5"/>
      <c r="G110" s="4"/>
      <c r="H110" s="16" t="s">
        <v>341</v>
      </c>
      <c r="I110" s="5">
        <v>136.19999999999999</v>
      </c>
      <c r="J110" s="4">
        <v>0.80100000000000005</v>
      </c>
      <c r="K110" s="4" t="s">
        <v>39</v>
      </c>
      <c r="L110" s="4">
        <f t="shared" si="4"/>
        <v>0.17003745318352056</v>
      </c>
      <c r="M110" s="6">
        <f t="shared" si="5"/>
        <v>0.82996254681647941</v>
      </c>
      <c r="N110" s="7">
        <f t="shared" si="6"/>
        <v>17.003745318352056</v>
      </c>
      <c r="O110" s="7">
        <f t="shared" si="7"/>
        <v>982.996254681648</v>
      </c>
    </row>
    <row r="111" spans="1:15" ht="15.75">
      <c r="A111" s="1">
        <v>112</v>
      </c>
      <c r="B111" s="2" t="s">
        <v>342</v>
      </c>
      <c r="C111" s="3" t="s">
        <v>343</v>
      </c>
      <c r="D111" s="4" t="s">
        <v>35</v>
      </c>
      <c r="E111" s="5"/>
      <c r="F111" s="5"/>
      <c r="G111" s="4" t="s">
        <v>3566</v>
      </c>
      <c r="H111" s="16" t="s">
        <v>344</v>
      </c>
      <c r="I111" s="4">
        <v>240.4</v>
      </c>
      <c r="J111" s="5"/>
      <c r="K111" s="4" t="s">
        <v>345</v>
      </c>
      <c r="L111" s="4" t="str">
        <f t="shared" si="4"/>
        <v>0.2404g</v>
      </c>
      <c r="M111" s="6" t="str">
        <f t="shared" si="5"/>
        <v>g in 1mL DMSO</v>
      </c>
      <c r="N111" s="7" t="e">
        <f t="shared" si="6"/>
        <v>#VALUE!</v>
      </c>
      <c r="O111" s="7" t="e">
        <f t="shared" si="7"/>
        <v>#VALUE!</v>
      </c>
    </row>
    <row r="112" spans="1:15" ht="15.75">
      <c r="A112" s="1">
        <v>113</v>
      </c>
      <c r="B112" s="2" t="s">
        <v>346</v>
      </c>
      <c r="C112" s="3" t="s">
        <v>347</v>
      </c>
      <c r="D112" s="4">
        <v>3</v>
      </c>
      <c r="E112" s="5"/>
      <c r="F112" s="5"/>
      <c r="G112" s="4"/>
      <c r="H112" s="16" t="s">
        <v>348</v>
      </c>
      <c r="I112" s="4">
        <v>128.19999999999999</v>
      </c>
      <c r="J112" s="4">
        <v>0.91700000000000004</v>
      </c>
      <c r="K112" s="4" t="s">
        <v>349</v>
      </c>
      <c r="L112" s="4">
        <f t="shared" si="4"/>
        <v>0.13980370774263901</v>
      </c>
      <c r="M112" s="6">
        <f t="shared" si="5"/>
        <v>0.86019629225736094</v>
      </c>
      <c r="N112" s="7">
        <f t="shared" si="6"/>
        <v>13.9803707742639</v>
      </c>
      <c r="O112" s="7">
        <f t="shared" si="7"/>
        <v>986.01962922573614</v>
      </c>
    </row>
    <row r="113" spans="1:15" ht="15.75">
      <c r="A113" s="1">
        <v>114</v>
      </c>
      <c r="B113" s="2" t="s">
        <v>350</v>
      </c>
      <c r="C113" s="3" t="s">
        <v>351</v>
      </c>
      <c r="D113" s="4">
        <v>3</v>
      </c>
      <c r="E113" s="5"/>
      <c r="F113" s="5"/>
      <c r="G113" s="4"/>
      <c r="H113" s="16" t="s">
        <v>352</v>
      </c>
      <c r="I113" s="4">
        <v>122.2</v>
      </c>
      <c r="J113" s="4">
        <v>1.02</v>
      </c>
      <c r="K113" s="4" t="s">
        <v>42</v>
      </c>
      <c r="L113" s="4">
        <f t="shared" si="4"/>
        <v>0.11980392156862746</v>
      </c>
      <c r="M113" s="6">
        <f t="shared" si="5"/>
        <v>0.88019607843137249</v>
      </c>
      <c r="N113" s="7">
        <f t="shared" si="6"/>
        <v>11.980392156862745</v>
      </c>
      <c r="O113" s="7">
        <f t="shared" si="7"/>
        <v>988.01960784313724</v>
      </c>
    </row>
    <row r="114" spans="1:15" ht="15.75">
      <c r="A114" s="1">
        <v>115</v>
      </c>
      <c r="B114" s="2" t="s">
        <v>353</v>
      </c>
      <c r="C114" s="3" t="s">
        <v>354</v>
      </c>
      <c r="D114" s="4">
        <v>3</v>
      </c>
      <c r="E114" s="5"/>
      <c r="F114" s="5"/>
      <c r="G114" s="4"/>
      <c r="H114" s="16" t="s">
        <v>355</v>
      </c>
      <c r="I114" s="4">
        <v>164.2</v>
      </c>
      <c r="J114" s="4">
        <v>0.98399999999999999</v>
      </c>
      <c r="K114" s="4" t="s">
        <v>45</v>
      </c>
      <c r="L114" s="4">
        <f t="shared" si="4"/>
        <v>0.16686991869918699</v>
      </c>
      <c r="M114" s="6">
        <f t="shared" si="5"/>
        <v>0.83313008130081301</v>
      </c>
      <c r="N114" s="7">
        <f t="shared" si="6"/>
        <v>16.6869918699187</v>
      </c>
      <c r="O114" s="7">
        <f t="shared" si="7"/>
        <v>983.31300813008124</v>
      </c>
    </row>
    <row r="115" spans="1:15" ht="15.75">
      <c r="A115" s="1">
        <v>116</v>
      </c>
      <c r="B115" s="2" t="s">
        <v>356</v>
      </c>
      <c r="C115" s="3" t="s">
        <v>357</v>
      </c>
      <c r="D115" s="4" t="s">
        <v>35</v>
      </c>
      <c r="E115" s="5"/>
      <c r="F115" s="5"/>
      <c r="G115" s="4" t="s">
        <v>3567</v>
      </c>
      <c r="H115" s="16" t="s">
        <v>358</v>
      </c>
      <c r="I115" s="4">
        <v>150.1</v>
      </c>
      <c r="J115" s="5"/>
      <c r="K115" s="4" t="s">
        <v>359</v>
      </c>
      <c r="L115" s="4" t="str">
        <f t="shared" si="4"/>
        <v>0.1501g</v>
      </c>
      <c r="M115" s="6" t="str">
        <f t="shared" si="5"/>
        <v>g in 1mL DMSO</v>
      </c>
      <c r="N115" s="7" t="e">
        <f t="shared" si="6"/>
        <v>#VALUE!</v>
      </c>
      <c r="O115" s="7" t="e">
        <f t="shared" si="7"/>
        <v>#VALUE!</v>
      </c>
    </row>
    <row r="116" spans="1:15" ht="15.75">
      <c r="A116" s="1">
        <v>117</v>
      </c>
      <c r="B116" s="2" t="s">
        <v>360</v>
      </c>
      <c r="C116" s="3" t="s">
        <v>361</v>
      </c>
      <c r="D116" s="4" t="s">
        <v>35</v>
      </c>
      <c r="E116" s="5"/>
      <c r="F116" s="5"/>
      <c r="G116" s="4"/>
      <c r="H116" s="16" t="s">
        <v>362</v>
      </c>
      <c r="I116" s="4">
        <v>80.09</v>
      </c>
      <c r="J116" s="4">
        <v>1.0309999999999999</v>
      </c>
      <c r="K116" s="4" t="s">
        <v>363</v>
      </c>
      <c r="L116" s="4">
        <f t="shared" si="4"/>
        <v>7.7681862269641133E-2</v>
      </c>
      <c r="M116" s="6">
        <f t="shared" si="5"/>
        <v>0.92231813773035887</v>
      </c>
      <c r="N116" s="7">
        <f t="shared" si="6"/>
        <v>7.7681862269641133</v>
      </c>
      <c r="O116" s="7">
        <f t="shared" si="7"/>
        <v>992.23181377303592</v>
      </c>
    </row>
    <row r="117" spans="1:15" ht="12.95" customHeight="1">
      <c r="A117" s="1">
        <v>118</v>
      </c>
      <c r="B117" s="2" t="s">
        <v>364</v>
      </c>
      <c r="C117" s="3" t="s">
        <v>365</v>
      </c>
      <c r="D117" s="4">
        <v>3</v>
      </c>
      <c r="E117" s="5"/>
      <c r="F117" s="5"/>
      <c r="G117" s="4"/>
      <c r="H117" s="16" t="s">
        <v>366</v>
      </c>
      <c r="I117" s="28">
        <v>162.18</v>
      </c>
      <c r="J117" s="4">
        <v>1.0900000000000001</v>
      </c>
      <c r="K117" s="29" t="s">
        <v>1770</v>
      </c>
      <c r="L117" s="4">
        <f t="shared" si="4"/>
        <v>0.14878899082568808</v>
      </c>
      <c r="M117" s="6">
        <f t="shared" si="5"/>
        <v>0.85121100917431192</v>
      </c>
      <c r="N117" s="7">
        <f t="shared" si="6"/>
        <v>14.878899082568807</v>
      </c>
      <c r="O117" s="7">
        <f t="shared" si="7"/>
        <v>985.12110091743125</v>
      </c>
    </row>
    <row r="118" spans="1:15" ht="15.75">
      <c r="A118" s="1">
        <v>119</v>
      </c>
      <c r="B118" s="2" t="s">
        <v>367</v>
      </c>
      <c r="C118" s="3" t="s">
        <v>368</v>
      </c>
      <c r="D118" s="4" t="s">
        <v>35</v>
      </c>
      <c r="E118" s="5"/>
      <c r="F118" s="5"/>
      <c r="G118" s="30" t="s">
        <v>3568</v>
      </c>
      <c r="H118" s="16" t="s">
        <v>369</v>
      </c>
      <c r="I118" s="4">
        <v>150.19999999999999</v>
      </c>
      <c r="J118" s="5"/>
      <c r="K118" s="4" t="s">
        <v>14</v>
      </c>
      <c r="L118" s="4" t="str">
        <f t="shared" si="4"/>
        <v>0.1502g</v>
      </c>
      <c r="M118" s="6" t="str">
        <f t="shared" si="5"/>
        <v>g in 1mL DMSO</v>
      </c>
      <c r="N118" s="7" t="e">
        <f t="shared" si="6"/>
        <v>#VALUE!</v>
      </c>
      <c r="O118" s="7" t="e">
        <f t="shared" si="7"/>
        <v>#VALUE!</v>
      </c>
    </row>
    <row r="119" spans="1:15" ht="15.75">
      <c r="A119" s="1">
        <v>120</v>
      </c>
      <c r="B119" s="2" t="s">
        <v>370</v>
      </c>
      <c r="C119" s="3" t="s">
        <v>371</v>
      </c>
      <c r="D119" s="4">
        <v>3</v>
      </c>
      <c r="E119" s="5"/>
      <c r="F119" s="5"/>
      <c r="G119" s="4"/>
      <c r="H119" s="16" t="s">
        <v>372</v>
      </c>
      <c r="I119" s="4">
        <v>101.2</v>
      </c>
      <c r="J119" s="4">
        <v>0.72599999999999998</v>
      </c>
      <c r="K119" s="4" t="s">
        <v>373</v>
      </c>
      <c r="L119" s="4">
        <f t="shared" si="4"/>
        <v>0.1393939393939394</v>
      </c>
      <c r="M119" s="6">
        <f t="shared" si="5"/>
        <v>0.8606060606060606</v>
      </c>
      <c r="N119" s="7">
        <f t="shared" si="6"/>
        <v>13.939393939393941</v>
      </c>
      <c r="O119" s="7">
        <f t="shared" si="7"/>
        <v>986.06060606060601</v>
      </c>
    </row>
    <row r="120" spans="1:15">
      <c r="A120" s="1">
        <v>121</v>
      </c>
      <c r="B120" s="2" t="s">
        <v>374</v>
      </c>
      <c r="C120" s="3" t="s">
        <v>375</v>
      </c>
      <c r="D120" s="4">
        <v>3</v>
      </c>
      <c r="E120" s="5"/>
      <c r="F120" s="5"/>
      <c r="G120" s="5" t="s">
        <v>3464</v>
      </c>
      <c r="H120" s="15" t="s">
        <v>376</v>
      </c>
      <c r="I120" s="5"/>
      <c r="J120" s="4">
        <v>0.86</v>
      </c>
      <c r="K120" s="5"/>
      <c r="L120" s="4">
        <f t="shared" si="4"/>
        <v>0</v>
      </c>
      <c r="M120" s="6">
        <f t="shared" si="5"/>
        <v>1</v>
      </c>
      <c r="N120" s="7">
        <f t="shared" si="6"/>
        <v>0</v>
      </c>
      <c r="O120" s="7">
        <f t="shared" si="7"/>
        <v>1000</v>
      </c>
    </row>
    <row r="121" spans="1:15" ht="15.75">
      <c r="A121" s="1">
        <v>122</v>
      </c>
      <c r="B121" s="12" t="s">
        <v>377</v>
      </c>
      <c r="C121" s="13" t="s">
        <v>378</v>
      </c>
      <c r="D121" s="4">
        <v>3</v>
      </c>
      <c r="E121" s="14"/>
      <c r="F121" s="14"/>
      <c r="G121" s="4"/>
      <c r="H121" s="16" t="s">
        <v>379</v>
      </c>
      <c r="I121" s="4">
        <v>114.2</v>
      </c>
      <c r="J121" s="4">
        <v>0.82</v>
      </c>
      <c r="K121" s="4" t="s">
        <v>121</v>
      </c>
      <c r="L121" s="4">
        <f t="shared" si="4"/>
        <v>0.13926829268292684</v>
      </c>
      <c r="M121" s="6">
        <f t="shared" si="5"/>
        <v>0.86073170731707316</v>
      </c>
      <c r="N121" s="7">
        <f t="shared" si="6"/>
        <v>13.926829268292684</v>
      </c>
      <c r="O121" s="7">
        <f t="shared" si="7"/>
        <v>986.07317073170736</v>
      </c>
    </row>
    <row r="122" spans="1:15" ht="15.75">
      <c r="A122" s="1">
        <v>123</v>
      </c>
      <c r="B122" s="2" t="s">
        <v>380</v>
      </c>
      <c r="C122" s="3" t="s">
        <v>381</v>
      </c>
      <c r="D122" s="4">
        <v>3</v>
      </c>
      <c r="E122" s="5"/>
      <c r="F122" s="5"/>
      <c r="G122" s="4"/>
      <c r="H122" s="16" t="s">
        <v>382</v>
      </c>
      <c r="I122" s="4">
        <v>178.2</v>
      </c>
      <c r="J122" s="4">
        <v>1.034</v>
      </c>
      <c r="K122" s="4" t="s">
        <v>319</v>
      </c>
      <c r="L122" s="4">
        <f t="shared" si="4"/>
        <v>0.17234042553191489</v>
      </c>
      <c r="M122" s="6">
        <f t="shared" si="5"/>
        <v>0.82765957446808514</v>
      </c>
      <c r="N122" s="7">
        <f t="shared" si="6"/>
        <v>17.23404255319149</v>
      </c>
      <c r="O122" s="7">
        <f t="shared" si="7"/>
        <v>982.76595744680856</v>
      </c>
    </row>
    <row r="123" spans="1:15" ht="15.75">
      <c r="A123" s="1">
        <v>124</v>
      </c>
      <c r="B123" s="2" t="s">
        <v>383</v>
      </c>
      <c r="C123" s="3" t="s">
        <v>384</v>
      </c>
      <c r="D123" s="4">
        <v>3</v>
      </c>
      <c r="E123" s="5"/>
      <c r="F123" s="5"/>
      <c r="G123" s="4"/>
      <c r="H123" s="16" t="s">
        <v>385</v>
      </c>
      <c r="I123" s="4">
        <v>164.2</v>
      </c>
      <c r="J123" s="4">
        <v>1.07</v>
      </c>
      <c r="K123" s="4" t="s">
        <v>45</v>
      </c>
      <c r="L123" s="4">
        <f t="shared" si="4"/>
        <v>0.15345794392523363</v>
      </c>
      <c r="M123" s="6">
        <f t="shared" si="5"/>
        <v>0.8465420560747664</v>
      </c>
      <c r="N123" s="7">
        <f t="shared" si="6"/>
        <v>15.345794392523363</v>
      </c>
      <c r="O123" s="7">
        <f t="shared" si="7"/>
        <v>984.65420560747668</v>
      </c>
    </row>
    <row r="124" spans="1:15" ht="15.75">
      <c r="A124" s="1">
        <v>125</v>
      </c>
      <c r="B124" s="2" t="s">
        <v>386</v>
      </c>
      <c r="C124" s="3" t="s">
        <v>387</v>
      </c>
      <c r="D124" s="4">
        <v>3</v>
      </c>
      <c r="E124" s="5"/>
      <c r="F124" s="5"/>
      <c r="G124" s="4"/>
      <c r="H124" s="16" t="s">
        <v>382</v>
      </c>
      <c r="I124" s="4">
        <v>178.2</v>
      </c>
      <c r="J124" s="4">
        <v>1.036</v>
      </c>
      <c r="K124" s="4" t="s">
        <v>319</v>
      </c>
      <c r="L124" s="4">
        <f t="shared" si="4"/>
        <v>0.17200772200772199</v>
      </c>
      <c r="M124" s="6">
        <f t="shared" si="5"/>
        <v>0.82799227799227804</v>
      </c>
      <c r="N124" s="7">
        <f t="shared" si="6"/>
        <v>17.200772200772199</v>
      </c>
      <c r="O124" s="7">
        <f t="shared" si="7"/>
        <v>982.79922779922776</v>
      </c>
    </row>
    <row r="125" spans="1:15" ht="15.75">
      <c r="A125" s="1">
        <v>126</v>
      </c>
      <c r="B125" s="17" t="s">
        <v>388</v>
      </c>
      <c r="C125" s="18" t="s">
        <v>389</v>
      </c>
      <c r="D125" s="4">
        <v>3</v>
      </c>
      <c r="E125" s="19"/>
      <c r="F125" s="5"/>
      <c r="G125" s="4"/>
      <c r="H125" s="16" t="s">
        <v>390</v>
      </c>
      <c r="I125" s="4">
        <v>72.11</v>
      </c>
      <c r="J125" s="4">
        <v>0.8</v>
      </c>
      <c r="K125" s="4" t="s">
        <v>174</v>
      </c>
      <c r="L125" s="4">
        <f t="shared" si="4"/>
        <v>9.0137499999999982E-2</v>
      </c>
      <c r="M125" s="6">
        <f t="shared" si="5"/>
        <v>0.90986250000000002</v>
      </c>
      <c r="N125" s="7">
        <f t="shared" si="6"/>
        <v>9.0137499999999982</v>
      </c>
      <c r="O125" s="7">
        <f t="shared" si="7"/>
        <v>990.98625000000004</v>
      </c>
    </row>
    <row r="126" spans="1:15" ht="15.75">
      <c r="A126" s="1">
        <v>127</v>
      </c>
      <c r="B126" s="2" t="s">
        <v>391</v>
      </c>
      <c r="C126" s="3" t="s">
        <v>392</v>
      </c>
      <c r="D126" s="4">
        <v>3</v>
      </c>
      <c r="E126" s="5"/>
      <c r="F126" s="5"/>
      <c r="G126" s="4"/>
      <c r="H126" s="16" t="s">
        <v>393</v>
      </c>
      <c r="I126" s="4">
        <v>100.2</v>
      </c>
      <c r="J126" s="4">
        <v>0.83399999999999996</v>
      </c>
      <c r="K126" s="4" t="s">
        <v>51</v>
      </c>
      <c r="L126" s="4">
        <f t="shared" si="4"/>
        <v>0.12014388489208633</v>
      </c>
      <c r="M126" s="6">
        <f t="shared" si="5"/>
        <v>0.87985611510791362</v>
      </c>
      <c r="N126" s="7">
        <f t="shared" si="6"/>
        <v>12.014388489208633</v>
      </c>
      <c r="O126" s="7">
        <f t="shared" si="7"/>
        <v>987.98561151079139</v>
      </c>
    </row>
    <row r="127" spans="1:15" ht="15.75">
      <c r="A127" s="1">
        <v>128</v>
      </c>
      <c r="B127" s="2" t="s">
        <v>394</v>
      </c>
      <c r="C127" s="3" t="s">
        <v>395</v>
      </c>
      <c r="D127" s="4">
        <v>3</v>
      </c>
      <c r="E127" s="5"/>
      <c r="F127" s="5"/>
      <c r="G127" s="4"/>
      <c r="H127" s="16" t="s">
        <v>66</v>
      </c>
      <c r="I127" s="4">
        <v>102.2</v>
      </c>
      <c r="J127" s="4">
        <v>0.81399999999999995</v>
      </c>
      <c r="K127" s="4" t="s">
        <v>67</v>
      </c>
      <c r="L127" s="4">
        <f t="shared" si="4"/>
        <v>0.12555282555282557</v>
      </c>
      <c r="M127" s="6">
        <f t="shared" si="5"/>
        <v>0.87444717444717446</v>
      </c>
      <c r="N127" s="7">
        <f t="shared" si="6"/>
        <v>12.555282555282558</v>
      </c>
      <c r="O127" s="7">
        <f t="shared" si="7"/>
        <v>987.44471744471741</v>
      </c>
    </row>
    <row r="128" spans="1:15" ht="15.75">
      <c r="A128" s="1">
        <v>129</v>
      </c>
      <c r="B128" s="2" t="s">
        <v>396</v>
      </c>
      <c r="C128" s="3" t="s">
        <v>397</v>
      </c>
      <c r="D128" s="4">
        <v>3</v>
      </c>
      <c r="E128" s="5"/>
      <c r="F128" s="5"/>
      <c r="G128" s="4"/>
      <c r="H128" s="16" t="s">
        <v>53</v>
      </c>
      <c r="I128" s="4">
        <v>88.15</v>
      </c>
      <c r="J128" s="4">
        <v>0.81100000000000005</v>
      </c>
      <c r="K128" s="4" t="s">
        <v>54</v>
      </c>
      <c r="L128" s="4">
        <f t="shared" ref="L128:L191" si="8">IF(ISBLANK(J128),CONCATENATE((I128/1000),"g"),I128/1000/J128)</f>
        <v>0.10869297163995068</v>
      </c>
      <c r="M128" s="6">
        <f t="shared" ref="M128:M191" si="9">IF(ISBLANK(J128),"g in 1mL DMSO",1-L128)</f>
        <v>0.89130702836004927</v>
      </c>
      <c r="N128" s="7">
        <f t="shared" si="6"/>
        <v>10.869297163995068</v>
      </c>
      <c r="O128" s="7">
        <f t="shared" si="7"/>
        <v>989.13070283600496</v>
      </c>
    </row>
    <row r="129" spans="1:15" ht="15.75">
      <c r="A129" s="1">
        <v>130</v>
      </c>
      <c r="B129" s="2" t="s">
        <v>398</v>
      </c>
      <c r="C129" s="3" t="s">
        <v>399</v>
      </c>
      <c r="D129" s="4">
        <v>3</v>
      </c>
      <c r="E129" s="5"/>
      <c r="F129" s="5"/>
      <c r="G129" s="4"/>
      <c r="H129" s="16" t="s">
        <v>400</v>
      </c>
      <c r="I129" s="4">
        <v>86.13</v>
      </c>
      <c r="J129" s="4">
        <v>0.81</v>
      </c>
      <c r="K129" s="4" t="s">
        <v>171</v>
      </c>
      <c r="L129" s="4">
        <f t="shared" si="8"/>
        <v>0.10633333333333332</v>
      </c>
      <c r="M129" s="6">
        <f t="shared" si="9"/>
        <v>0.89366666666666672</v>
      </c>
      <c r="N129" s="7">
        <f t="shared" si="6"/>
        <v>10.633333333333333</v>
      </c>
      <c r="O129" s="7">
        <f t="shared" si="7"/>
        <v>989.36666666666667</v>
      </c>
    </row>
    <row r="130" spans="1:15" ht="15.75">
      <c r="A130" s="1">
        <v>131</v>
      </c>
      <c r="B130" s="2" t="s">
        <v>401</v>
      </c>
      <c r="C130" s="3" t="s">
        <v>402</v>
      </c>
      <c r="D130" s="4">
        <v>3</v>
      </c>
      <c r="E130" s="5"/>
      <c r="F130" s="4" t="s">
        <v>403</v>
      </c>
      <c r="G130" s="4"/>
      <c r="H130" s="16" t="s">
        <v>404</v>
      </c>
      <c r="I130" s="4">
        <v>225.1</v>
      </c>
      <c r="J130" s="4">
        <v>1.143</v>
      </c>
      <c r="K130" s="4" t="s">
        <v>405</v>
      </c>
      <c r="L130" s="4">
        <f t="shared" si="8"/>
        <v>0.1969378827646544</v>
      </c>
      <c r="M130" s="6">
        <f t="shared" si="9"/>
        <v>0.8030621172353456</v>
      </c>
      <c r="N130" s="7">
        <f t="shared" si="6"/>
        <v>19.69378827646544</v>
      </c>
      <c r="O130" s="7">
        <f t="shared" si="7"/>
        <v>980.3062117235346</v>
      </c>
    </row>
    <row r="131" spans="1:15" ht="15.75">
      <c r="A131" s="1">
        <v>0</v>
      </c>
      <c r="B131" s="17" t="s">
        <v>406</v>
      </c>
      <c r="C131" s="18" t="s">
        <v>407</v>
      </c>
      <c r="D131" s="4" t="s">
        <v>35</v>
      </c>
      <c r="E131" s="19"/>
      <c r="F131" s="5"/>
      <c r="G131" s="4"/>
      <c r="H131" s="16" t="s">
        <v>408</v>
      </c>
      <c r="I131" s="4">
        <v>188.2</v>
      </c>
      <c r="J131" s="5"/>
      <c r="K131" s="27" t="s">
        <v>410</v>
      </c>
      <c r="L131" s="4" t="str">
        <f t="shared" si="8"/>
        <v>0.1882g</v>
      </c>
      <c r="M131" s="6" t="str">
        <f t="shared" si="9"/>
        <v>g in 1mL DMSO</v>
      </c>
      <c r="N131" s="7" t="e">
        <f t="shared" ref="N131:N194" si="10">L131*100</f>
        <v>#VALUE!</v>
      </c>
      <c r="O131" s="7" t="e">
        <f t="shared" ref="O131:O194" si="11">1000-N131</f>
        <v>#VALUE!</v>
      </c>
    </row>
    <row r="132" spans="1:15" ht="15.75">
      <c r="A132" s="1">
        <v>133</v>
      </c>
      <c r="B132" s="2" t="s">
        <v>411</v>
      </c>
      <c r="C132" s="3" t="s">
        <v>412</v>
      </c>
      <c r="D132" s="4">
        <v>3</v>
      </c>
      <c r="E132" s="5"/>
      <c r="F132" s="5"/>
      <c r="G132" s="4"/>
      <c r="H132" s="16" t="s">
        <v>413</v>
      </c>
      <c r="I132" s="4">
        <v>102.1</v>
      </c>
      <c r="J132" s="4">
        <v>0.93700000000000006</v>
      </c>
      <c r="K132" s="27" t="s">
        <v>132</v>
      </c>
      <c r="L132" s="4">
        <f t="shared" si="8"/>
        <v>0.10896478121664886</v>
      </c>
      <c r="M132" s="6">
        <f t="shared" si="9"/>
        <v>0.89103521878335112</v>
      </c>
      <c r="N132" s="7">
        <f t="shared" si="10"/>
        <v>10.896478121664886</v>
      </c>
      <c r="O132" s="7">
        <f t="shared" si="11"/>
        <v>989.10352187833507</v>
      </c>
    </row>
    <row r="133" spans="1:15" ht="15.75">
      <c r="A133" s="1">
        <v>134</v>
      </c>
      <c r="B133" s="2" t="s">
        <v>414</v>
      </c>
      <c r="C133" s="3" t="s">
        <v>415</v>
      </c>
      <c r="D133" s="4">
        <v>3</v>
      </c>
      <c r="E133" s="5"/>
      <c r="F133" s="5"/>
      <c r="G133" s="4"/>
      <c r="H133" s="16" t="s">
        <v>128</v>
      </c>
      <c r="I133" s="4">
        <v>130.19999999999999</v>
      </c>
      <c r="J133" s="4">
        <v>0.92</v>
      </c>
      <c r="K133" s="4" t="s">
        <v>129</v>
      </c>
      <c r="L133" s="4">
        <f t="shared" si="8"/>
        <v>0.14152173913043475</v>
      </c>
      <c r="M133" s="6">
        <f t="shared" si="9"/>
        <v>0.85847826086956525</v>
      </c>
      <c r="N133" s="7">
        <f t="shared" si="10"/>
        <v>14.152173913043475</v>
      </c>
      <c r="O133" s="7">
        <f t="shared" si="11"/>
        <v>985.8478260869565</v>
      </c>
    </row>
    <row r="134" spans="1:15" ht="15.75">
      <c r="A134" s="1">
        <v>135</v>
      </c>
      <c r="B134" s="2" t="s">
        <v>416</v>
      </c>
      <c r="C134" s="3" t="s">
        <v>417</v>
      </c>
      <c r="D134" s="4" t="s">
        <v>35</v>
      </c>
      <c r="E134" s="5"/>
      <c r="F134" s="5"/>
      <c r="G134" s="4"/>
      <c r="H134" s="16" t="s">
        <v>418</v>
      </c>
      <c r="I134" s="4">
        <v>172.3</v>
      </c>
      <c r="J134" s="5"/>
      <c r="K134" s="4" t="s">
        <v>315</v>
      </c>
      <c r="L134" s="4" t="str">
        <f t="shared" si="8"/>
        <v>0.1723g</v>
      </c>
      <c r="M134" s="6" t="str">
        <f t="shared" si="9"/>
        <v>g in 1mL DMSO</v>
      </c>
      <c r="N134" s="7" t="e">
        <f t="shared" si="10"/>
        <v>#VALUE!</v>
      </c>
      <c r="O134" s="7" t="e">
        <f t="shared" si="11"/>
        <v>#VALUE!</v>
      </c>
    </row>
    <row r="135" spans="1:15" ht="15.75">
      <c r="A135" s="1">
        <v>136</v>
      </c>
      <c r="B135" s="2" t="s">
        <v>130</v>
      </c>
      <c r="C135" s="3" t="s">
        <v>419</v>
      </c>
      <c r="D135" s="4">
        <v>3</v>
      </c>
      <c r="E135" s="5"/>
      <c r="F135" s="5"/>
      <c r="G135" s="4"/>
      <c r="H135" s="16" t="s">
        <v>131</v>
      </c>
      <c r="I135" s="4">
        <v>102.1</v>
      </c>
      <c r="J135" s="5">
        <v>0.93899999999999995</v>
      </c>
      <c r="K135" s="4" t="s">
        <v>132</v>
      </c>
      <c r="L135" s="4">
        <f t="shared" si="8"/>
        <v>0.10873269435569756</v>
      </c>
      <c r="M135" s="6">
        <f t="shared" si="9"/>
        <v>0.89126730564430245</v>
      </c>
      <c r="N135" s="7">
        <f t="shared" si="10"/>
        <v>10.873269435569757</v>
      </c>
      <c r="O135" s="7">
        <f t="shared" si="11"/>
        <v>989.1267305644302</v>
      </c>
    </row>
    <row r="136" spans="1:15" ht="15.75">
      <c r="A136" s="1">
        <v>137</v>
      </c>
      <c r="B136" s="2" t="s">
        <v>420</v>
      </c>
      <c r="C136" s="3"/>
      <c r="D136" s="4" t="s">
        <v>35</v>
      </c>
      <c r="E136" s="5"/>
      <c r="F136" s="5"/>
      <c r="G136" s="4"/>
      <c r="H136" s="16" t="s">
        <v>421</v>
      </c>
      <c r="I136" s="4">
        <v>168.2</v>
      </c>
      <c r="J136" s="5"/>
      <c r="K136" s="4" t="s">
        <v>422</v>
      </c>
      <c r="L136" s="4" t="str">
        <f t="shared" si="8"/>
        <v>0.1682g</v>
      </c>
      <c r="M136" s="6" t="str">
        <f t="shared" si="9"/>
        <v>g in 1mL DMSO</v>
      </c>
      <c r="N136" s="7" t="e">
        <f t="shared" si="10"/>
        <v>#VALUE!</v>
      </c>
      <c r="O136" s="7" t="e">
        <f t="shared" si="11"/>
        <v>#VALUE!</v>
      </c>
    </row>
    <row r="137" spans="1:15" ht="15.75">
      <c r="A137" s="1">
        <v>138</v>
      </c>
      <c r="B137" s="2" t="s">
        <v>124</v>
      </c>
      <c r="C137" s="3" t="s">
        <v>423</v>
      </c>
      <c r="D137" s="4">
        <v>3</v>
      </c>
      <c r="E137" s="5"/>
      <c r="F137" s="5"/>
      <c r="G137" s="4"/>
      <c r="H137" s="16" t="s">
        <v>125</v>
      </c>
      <c r="I137" s="4">
        <v>116.2</v>
      </c>
      <c r="J137" s="4">
        <v>0.93</v>
      </c>
      <c r="K137" s="4" t="s">
        <v>126</v>
      </c>
      <c r="L137" s="4">
        <f t="shared" si="8"/>
        <v>0.12494623655913978</v>
      </c>
      <c r="M137" s="6">
        <f t="shared" si="9"/>
        <v>0.87505376344086017</v>
      </c>
      <c r="N137" s="7">
        <f t="shared" si="10"/>
        <v>12.494623655913978</v>
      </c>
      <c r="O137" s="7">
        <f t="shared" si="11"/>
        <v>987.50537634408602</v>
      </c>
    </row>
    <row r="138" spans="1:15" ht="15.75">
      <c r="A138" s="1">
        <v>139</v>
      </c>
      <c r="B138" s="2" t="s">
        <v>424</v>
      </c>
      <c r="C138" s="3" t="s">
        <v>425</v>
      </c>
      <c r="D138" s="4">
        <v>4</v>
      </c>
      <c r="E138" s="5"/>
      <c r="F138" s="5"/>
      <c r="G138" s="4"/>
      <c r="H138" s="16" t="s">
        <v>426</v>
      </c>
      <c r="I138" s="4">
        <v>144.19999999999999</v>
      </c>
      <c r="J138" s="5">
        <v>0.91</v>
      </c>
      <c r="K138" s="4" t="s">
        <v>427</v>
      </c>
      <c r="L138" s="4">
        <f t="shared" si="8"/>
        <v>0.15846153846153846</v>
      </c>
      <c r="M138" s="6">
        <f t="shared" si="9"/>
        <v>0.84153846153846157</v>
      </c>
      <c r="N138" s="7">
        <f t="shared" si="10"/>
        <v>15.846153846153847</v>
      </c>
      <c r="O138" s="7">
        <f t="shared" si="11"/>
        <v>984.15384615384619</v>
      </c>
    </row>
    <row r="139" spans="1:15" ht="15.75">
      <c r="A139" s="1">
        <v>140</v>
      </c>
      <c r="B139" s="2" t="s">
        <v>428</v>
      </c>
      <c r="C139" s="3" t="s">
        <v>429</v>
      </c>
      <c r="D139" s="4">
        <v>-20</v>
      </c>
      <c r="E139" s="5"/>
      <c r="F139" s="31" t="s">
        <v>430</v>
      </c>
      <c r="G139" s="4"/>
      <c r="H139" s="16" t="s">
        <v>431</v>
      </c>
      <c r="I139" s="4">
        <v>272.39999999999998</v>
      </c>
      <c r="J139" s="5">
        <v>1</v>
      </c>
      <c r="K139" s="4" t="s">
        <v>432</v>
      </c>
      <c r="L139" s="4">
        <f t="shared" si="8"/>
        <v>0.27239999999999998</v>
      </c>
      <c r="M139" s="6">
        <f t="shared" si="9"/>
        <v>0.72760000000000002</v>
      </c>
      <c r="N139" s="7">
        <f t="shared" si="10"/>
        <v>27.24</v>
      </c>
      <c r="O139" s="7">
        <f t="shared" si="11"/>
        <v>972.76</v>
      </c>
    </row>
    <row r="140" spans="1:15" ht="15.75">
      <c r="A140" s="1">
        <v>141</v>
      </c>
      <c r="B140" s="2" t="s">
        <v>433</v>
      </c>
      <c r="C140" s="3" t="s">
        <v>434</v>
      </c>
      <c r="D140" s="4">
        <v>4</v>
      </c>
      <c r="E140" s="5"/>
      <c r="F140" s="5"/>
      <c r="G140" s="4"/>
      <c r="H140" s="16" t="s">
        <v>435</v>
      </c>
      <c r="I140" s="4">
        <v>130.19999999999999</v>
      </c>
      <c r="J140" s="4">
        <v>0.83</v>
      </c>
      <c r="K140" s="4" t="s">
        <v>83</v>
      </c>
      <c r="L140" s="4">
        <f t="shared" si="8"/>
        <v>0.15686746987951805</v>
      </c>
      <c r="M140" s="6">
        <f t="shared" si="9"/>
        <v>0.84313253012048195</v>
      </c>
      <c r="N140" s="7">
        <f t="shared" si="10"/>
        <v>15.686746987951805</v>
      </c>
      <c r="O140" s="7">
        <f t="shared" si="11"/>
        <v>984.31325301204822</v>
      </c>
    </row>
    <row r="141" spans="1:15" ht="15.75">
      <c r="A141" s="1">
        <v>142</v>
      </c>
      <c r="B141" s="2" t="s">
        <v>436</v>
      </c>
      <c r="C141" s="3" t="s">
        <v>437</v>
      </c>
      <c r="D141" s="4" t="s">
        <v>35</v>
      </c>
      <c r="F141" s="5"/>
      <c r="G141" s="5" t="s">
        <v>3469</v>
      </c>
      <c r="H141" s="16" t="s">
        <v>438</v>
      </c>
      <c r="I141" s="4">
        <v>122.2</v>
      </c>
      <c r="J141" s="5"/>
      <c r="K141" s="4" t="s">
        <v>42</v>
      </c>
      <c r="L141" s="4" t="str">
        <f t="shared" si="8"/>
        <v>0.1222g</v>
      </c>
      <c r="M141" s="6" t="str">
        <f t="shared" si="9"/>
        <v>g in 1mL DMSO</v>
      </c>
      <c r="N141" s="7" t="e">
        <f t="shared" si="10"/>
        <v>#VALUE!</v>
      </c>
      <c r="O141" s="7" t="e">
        <f t="shared" si="11"/>
        <v>#VALUE!</v>
      </c>
    </row>
    <row r="142" spans="1:15" ht="15.75">
      <c r="A142" s="1">
        <v>143</v>
      </c>
      <c r="B142" s="2" t="s">
        <v>55</v>
      </c>
      <c r="C142" s="3" t="s">
        <v>439</v>
      </c>
      <c r="D142" s="4">
        <v>4</v>
      </c>
      <c r="E142" s="5"/>
      <c r="F142" s="5"/>
      <c r="G142" s="4"/>
      <c r="H142" s="16" t="s">
        <v>57</v>
      </c>
      <c r="I142" s="4">
        <v>116.2</v>
      </c>
      <c r="J142" s="4">
        <v>0.82</v>
      </c>
      <c r="K142" s="4" t="s">
        <v>58</v>
      </c>
      <c r="L142" s="4">
        <f t="shared" si="8"/>
        <v>0.14170731707317075</v>
      </c>
      <c r="M142" s="6">
        <f t="shared" si="9"/>
        <v>0.85829268292682925</v>
      </c>
      <c r="N142" s="7">
        <f t="shared" si="10"/>
        <v>14.170731707317074</v>
      </c>
      <c r="O142" s="7">
        <f t="shared" si="11"/>
        <v>985.82926829268297</v>
      </c>
    </row>
    <row r="143" spans="1:15" ht="15.75">
      <c r="A143" s="1">
        <v>144</v>
      </c>
      <c r="B143" s="2" t="s">
        <v>440</v>
      </c>
      <c r="C143" s="3" t="s">
        <v>441</v>
      </c>
      <c r="D143" s="4">
        <v>4</v>
      </c>
      <c r="E143" s="5"/>
      <c r="F143" s="5"/>
      <c r="G143" s="4"/>
      <c r="H143" s="16" t="s">
        <v>120</v>
      </c>
      <c r="I143" s="4">
        <v>114.2</v>
      </c>
      <c r="J143" s="4">
        <v>0.81799999999999995</v>
      </c>
      <c r="K143" s="4" t="s">
        <v>121</v>
      </c>
      <c r="L143" s="4">
        <f t="shared" si="8"/>
        <v>0.13960880195599024</v>
      </c>
      <c r="M143" s="6">
        <f t="shared" si="9"/>
        <v>0.86039119804400976</v>
      </c>
      <c r="N143" s="7">
        <f t="shared" si="10"/>
        <v>13.960880195599024</v>
      </c>
      <c r="O143" s="7">
        <f t="shared" si="11"/>
        <v>986.03911980440103</v>
      </c>
    </row>
    <row r="144" spans="1:15" ht="15.75">
      <c r="A144" s="1">
        <v>145</v>
      </c>
      <c r="B144" s="2" t="s">
        <v>91</v>
      </c>
      <c r="C144" s="3" t="s">
        <v>442</v>
      </c>
      <c r="D144" s="4">
        <v>4</v>
      </c>
      <c r="E144" s="5"/>
      <c r="F144" s="5"/>
      <c r="G144" s="4"/>
      <c r="H144" s="16" t="s">
        <v>92</v>
      </c>
      <c r="I144" s="4">
        <v>158.30000000000001</v>
      </c>
      <c r="J144" s="4">
        <v>0.83</v>
      </c>
      <c r="K144" s="4" t="s">
        <v>93</v>
      </c>
      <c r="L144" s="4">
        <f t="shared" si="8"/>
        <v>0.1907228915662651</v>
      </c>
      <c r="M144" s="6">
        <f t="shared" si="9"/>
        <v>0.8092771084337349</v>
      </c>
      <c r="N144" s="7">
        <f t="shared" si="10"/>
        <v>19.07228915662651</v>
      </c>
      <c r="O144" s="7">
        <f t="shared" si="11"/>
        <v>980.92771084337346</v>
      </c>
    </row>
    <row r="145" spans="1:15" ht="15.75">
      <c r="A145" s="1">
        <v>146</v>
      </c>
      <c r="B145" s="2" t="s">
        <v>443</v>
      </c>
      <c r="C145" s="3" t="s">
        <v>444</v>
      </c>
      <c r="D145" s="4">
        <v>4</v>
      </c>
      <c r="E145" s="5"/>
      <c r="F145" s="5"/>
      <c r="G145" s="4"/>
      <c r="H145" s="16" t="s">
        <v>445</v>
      </c>
      <c r="I145" s="4">
        <v>144.30000000000001</v>
      </c>
      <c r="J145" s="4">
        <v>0.83</v>
      </c>
      <c r="K145" s="4" t="s">
        <v>446</v>
      </c>
      <c r="L145" s="4">
        <f t="shared" si="8"/>
        <v>0.173855421686747</v>
      </c>
      <c r="M145" s="6">
        <f t="shared" si="9"/>
        <v>0.82614457831325305</v>
      </c>
      <c r="N145" s="7">
        <f t="shared" si="10"/>
        <v>17.3855421686747</v>
      </c>
      <c r="O145" s="7">
        <f t="shared" si="11"/>
        <v>982.61445783132535</v>
      </c>
    </row>
    <row r="146" spans="1:15" ht="15.75">
      <c r="A146" s="1">
        <v>147</v>
      </c>
      <c r="B146" s="2" t="s">
        <v>122</v>
      </c>
      <c r="C146" s="3" t="s">
        <v>447</v>
      </c>
      <c r="D146" s="4">
        <v>4</v>
      </c>
      <c r="E146" s="5"/>
      <c r="F146" s="5"/>
      <c r="G146" s="4"/>
      <c r="H146" s="16" t="s">
        <v>123</v>
      </c>
      <c r="I146" s="4">
        <v>156.30000000000001</v>
      </c>
      <c r="J146" s="4">
        <v>0.8</v>
      </c>
      <c r="K146" s="4" t="s">
        <v>70</v>
      </c>
      <c r="L146" s="4">
        <f t="shared" si="8"/>
        <v>0.19537500000000002</v>
      </c>
      <c r="M146" s="6">
        <f t="shared" si="9"/>
        <v>0.80462499999999992</v>
      </c>
      <c r="N146" s="7">
        <f t="shared" si="10"/>
        <v>19.537500000000001</v>
      </c>
      <c r="O146" s="7">
        <f t="shared" si="11"/>
        <v>980.46249999999998</v>
      </c>
    </row>
    <row r="147" spans="1:15" ht="15.75">
      <c r="A147" s="1">
        <v>148</v>
      </c>
      <c r="B147" s="2" t="s">
        <v>448</v>
      </c>
      <c r="C147" s="3" t="s">
        <v>449</v>
      </c>
      <c r="D147" s="4">
        <v>4</v>
      </c>
      <c r="E147" s="5"/>
      <c r="F147" s="5"/>
      <c r="G147" s="4"/>
      <c r="H147" s="16" t="s">
        <v>115</v>
      </c>
      <c r="I147" s="4">
        <v>142.19999999999999</v>
      </c>
      <c r="J147" s="4">
        <v>0.82699999999999996</v>
      </c>
      <c r="K147" s="4" t="s">
        <v>116</v>
      </c>
      <c r="L147" s="4">
        <f t="shared" si="8"/>
        <v>0.17194679564691656</v>
      </c>
      <c r="M147" s="6">
        <f t="shared" si="9"/>
        <v>0.82805320435308349</v>
      </c>
      <c r="N147" s="7">
        <f t="shared" si="10"/>
        <v>17.194679564691658</v>
      </c>
      <c r="O147" s="7">
        <f t="shared" si="11"/>
        <v>982.80532043530832</v>
      </c>
    </row>
    <row r="148" spans="1:15" ht="15.75">
      <c r="A148" s="1">
        <v>149</v>
      </c>
      <c r="B148" s="2" t="s">
        <v>450</v>
      </c>
      <c r="C148" s="3" t="s">
        <v>451</v>
      </c>
      <c r="D148" s="4" t="s">
        <v>35</v>
      </c>
      <c r="F148" s="5"/>
      <c r="G148" s="28" t="s">
        <v>3465</v>
      </c>
      <c r="H148" s="16" t="s">
        <v>452</v>
      </c>
      <c r="I148" s="4">
        <v>166.2</v>
      </c>
      <c r="J148" s="5"/>
      <c r="K148" s="4" t="s">
        <v>453</v>
      </c>
      <c r="L148" s="4" t="str">
        <f t="shared" si="8"/>
        <v>0.1662g</v>
      </c>
      <c r="M148" s="6" t="str">
        <f t="shared" si="9"/>
        <v>g in 1mL DMSO</v>
      </c>
      <c r="N148" s="7" t="e">
        <f t="shared" si="10"/>
        <v>#VALUE!</v>
      </c>
      <c r="O148" s="7" t="e">
        <f t="shared" si="11"/>
        <v>#VALUE!</v>
      </c>
    </row>
    <row r="149" spans="1:15" ht="15.75">
      <c r="A149" s="1">
        <v>150</v>
      </c>
      <c r="B149" s="2" t="s">
        <v>454</v>
      </c>
      <c r="C149" s="3" t="s">
        <v>455</v>
      </c>
      <c r="D149" s="4" t="s">
        <v>35</v>
      </c>
      <c r="E149" s="5" t="s">
        <v>3466</v>
      </c>
      <c r="G149" s="5" t="s">
        <v>3470</v>
      </c>
      <c r="H149" s="16" t="s">
        <v>456</v>
      </c>
      <c r="I149" s="4">
        <v>152.19999999999999</v>
      </c>
      <c r="J149" s="5"/>
      <c r="K149" s="4" t="s">
        <v>338</v>
      </c>
      <c r="L149" s="4" t="str">
        <f t="shared" si="8"/>
        <v>0.1522g</v>
      </c>
      <c r="M149" s="6" t="str">
        <f t="shared" si="9"/>
        <v>g in 1mL DMSO</v>
      </c>
      <c r="N149" s="7" t="e">
        <f t="shared" si="10"/>
        <v>#VALUE!</v>
      </c>
      <c r="O149" s="7" t="e">
        <f t="shared" si="11"/>
        <v>#VALUE!</v>
      </c>
    </row>
    <row r="150" spans="1:15" ht="15.75">
      <c r="A150" s="1">
        <v>151</v>
      </c>
      <c r="B150" s="2" t="s">
        <v>457</v>
      </c>
      <c r="C150" s="3" t="s">
        <v>458</v>
      </c>
      <c r="D150" s="4">
        <v>4</v>
      </c>
      <c r="E150" s="5" t="s">
        <v>459</v>
      </c>
      <c r="F150" s="5"/>
      <c r="G150" s="4"/>
      <c r="H150" s="16" t="s">
        <v>460</v>
      </c>
      <c r="I150" s="4">
        <v>120.1</v>
      </c>
      <c r="J150" s="4">
        <v>1.03</v>
      </c>
      <c r="K150" s="4" t="s">
        <v>461</v>
      </c>
      <c r="L150" s="4">
        <f t="shared" si="8"/>
        <v>0.11660194174757281</v>
      </c>
      <c r="M150" s="6">
        <f t="shared" si="9"/>
        <v>0.88339805825242723</v>
      </c>
      <c r="N150" s="7">
        <f t="shared" si="10"/>
        <v>11.660194174757281</v>
      </c>
      <c r="O150" s="7">
        <f t="shared" si="11"/>
        <v>988.33980582524271</v>
      </c>
    </row>
    <row r="151" spans="1:15" ht="15.75">
      <c r="A151" s="1">
        <v>152</v>
      </c>
      <c r="B151" s="2" t="s">
        <v>462</v>
      </c>
      <c r="C151" s="3" t="s">
        <v>463</v>
      </c>
      <c r="D151" s="4">
        <v>4</v>
      </c>
      <c r="E151" s="5"/>
      <c r="F151" s="5"/>
      <c r="G151" s="4"/>
      <c r="H151" s="16" t="s">
        <v>464</v>
      </c>
      <c r="I151" s="4">
        <v>122.2</v>
      </c>
      <c r="J151" s="4">
        <v>1.0369999999999999</v>
      </c>
      <c r="K151" s="4" t="s">
        <v>42</v>
      </c>
      <c r="L151" s="4">
        <f t="shared" si="8"/>
        <v>0.11783992285438767</v>
      </c>
      <c r="M151" s="6">
        <f t="shared" si="9"/>
        <v>0.88216007714561229</v>
      </c>
      <c r="N151" s="7">
        <f t="shared" si="10"/>
        <v>11.783992285438767</v>
      </c>
      <c r="O151" s="7">
        <f t="shared" si="11"/>
        <v>988.21600771456121</v>
      </c>
    </row>
    <row r="152" spans="1:15" ht="15.75">
      <c r="A152" s="1">
        <v>153</v>
      </c>
      <c r="B152" s="2" t="s">
        <v>193</v>
      </c>
      <c r="C152" s="3" t="s">
        <v>465</v>
      </c>
      <c r="D152" s="4">
        <v>4</v>
      </c>
      <c r="E152" s="5"/>
      <c r="F152" s="5"/>
      <c r="G152" s="4"/>
      <c r="H152" s="16" t="s">
        <v>194</v>
      </c>
      <c r="I152" s="4">
        <v>124.1</v>
      </c>
      <c r="J152" s="4">
        <v>1.1100000000000001</v>
      </c>
      <c r="K152" s="27" t="s">
        <v>195</v>
      </c>
      <c r="L152" s="4">
        <f t="shared" si="8"/>
        <v>0.11180180180180178</v>
      </c>
      <c r="M152" s="6">
        <f t="shared" si="9"/>
        <v>0.88819819819819823</v>
      </c>
      <c r="N152" s="7">
        <f t="shared" si="10"/>
        <v>11.180180180180178</v>
      </c>
      <c r="O152" s="7">
        <f t="shared" si="11"/>
        <v>988.81981981981983</v>
      </c>
    </row>
    <row r="153" spans="1:15" ht="15.75">
      <c r="A153" s="1">
        <v>154</v>
      </c>
      <c r="B153" s="2" t="s">
        <v>466</v>
      </c>
      <c r="C153" s="3"/>
      <c r="D153" s="4">
        <v>4</v>
      </c>
      <c r="E153" s="5"/>
      <c r="F153" s="5"/>
      <c r="G153" s="4"/>
      <c r="H153" s="16" t="s">
        <v>467</v>
      </c>
      <c r="I153" s="4">
        <v>118.2</v>
      </c>
      <c r="J153" s="4">
        <v>0.89200000000000002</v>
      </c>
      <c r="K153" s="4" t="s">
        <v>468</v>
      </c>
      <c r="L153" s="4">
        <f t="shared" si="8"/>
        <v>0.13251121076233183</v>
      </c>
      <c r="M153" s="6">
        <f t="shared" si="9"/>
        <v>0.86748878923766815</v>
      </c>
      <c r="N153" s="7">
        <f t="shared" si="10"/>
        <v>13.251121076233183</v>
      </c>
      <c r="O153" s="7">
        <f t="shared" si="11"/>
        <v>986.74887892376682</v>
      </c>
    </row>
    <row r="154" spans="1:15" ht="15.75">
      <c r="A154" s="1">
        <v>155</v>
      </c>
      <c r="B154" s="17" t="s">
        <v>469</v>
      </c>
      <c r="C154" s="18" t="s">
        <v>470</v>
      </c>
      <c r="D154" s="4">
        <v>4</v>
      </c>
      <c r="E154" s="19"/>
      <c r="F154" s="4"/>
      <c r="G154" s="4"/>
      <c r="H154" s="16" t="s">
        <v>109</v>
      </c>
      <c r="I154" s="4">
        <v>128.19999999999999</v>
      </c>
      <c r="J154" s="4">
        <v>0.82</v>
      </c>
      <c r="K154" s="4" t="s">
        <v>110</v>
      </c>
      <c r="L154" s="4">
        <f t="shared" si="8"/>
        <v>0.15634146341463412</v>
      </c>
      <c r="M154" s="6">
        <f t="shared" si="9"/>
        <v>0.84365853658536594</v>
      </c>
      <c r="N154" s="7">
        <f t="shared" si="10"/>
        <v>15.634146341463412</v>
      </c>
      <c r="O154" s="7">
        <f t="shared" si="11"/>
        <v>984.36585365853659</v>
      </c>
    </row>
    <row r="155" spans="1:15" ht="15.75">
      <c r="A155" s="1">
        <v>156</v>
      </c>
      <c r="B155" s="2" t="s">
        <v>471</v>
      </c>
      <c r="C155" s="3" t="s">
        <v>472</v>
      </c>
      <c r="D155" s="4">
        <v>4</v>
      </c>
      <c r="E155" s="5"/>
      <c r="F155" s="4"/>
      <c r="G155" s="4"/>
      <c r="H155" s="16" t="s">
        <v>473</v>
      </c>
      <c r="I155" s="4">
        <v>173</v>
      </c>
      <c r="J155" s="4">
        <v>1.492</v>
      </c>
      <c r="K155" s="4" t="s">
        <v>474</v>
      </c>
      <c r="L155" s="4">
        <f t="shared" si="8"/>
        <v>0.11595174262734584</v>
      </c>
      <c r="M155" s="6">
        <f t="shared" si="9"/>
        <v>0.88404825737265413</v>
      </c>
      <c r="N155" s="7">
        <f t="shared" si="10"/>
        <v>11.595174262734584</v>
      </c>
      <c r="O155" s="7">
        <f t="shared" si="11"/>
        <v>988.40482573726547</v>
      </c>
    </row>
    <row r="156" spans="1:15">
      <c r="A156" s="1">
        <v>157</v>
      </c>
      <c r="B156" s="21" t="s">
        <v>475</v>
      </c>
      <c r="C156" s="22" t="s">
        <v>476</v>
      </c>
      <c r="D156" s="4">
        <v>4</v>
      </c>
      <c r="E156" s="4"/>
      <c r="F156" s="4"/>
      <c r="G156" s="4"/>
      <c r="H156" s="26" t="s">
        <v>477</v>
      </c>
      <c r="I156" s="4">
        <v>106.12</v>
      </c>
      <c r="J156" s="4">
        <v>1.0449999999999999</v>
      </c>
      <c r="K156" s="4" t="s">
        <v>478</v>
      </c>
      <c r="L156" s="4">
        <f t="shared" si="8"/>
        <v>0.10155023923444978</v>
      </c>
      <c r="M156" s="6">
        <f t="shared" si="9"/>
        <v>0.89844976076555016</v>
      </c>
      <c r="N156" s="7">
        <f t="shared" si="10"/>
        <v>10.155023923444977</v>
      </c>
      <c r="O156" s="7">
        <f t="shared" si="11"/>
        <v>989.84497607655499</v>
      </c>
    </row>
    <row r="157" spans="1:15" ht="15.75">
      <c r="A157" s="1">
        <v>158</v>
      </c>
      <c r="B157" s="2" t="s">
        <v>479</v>
      </c>
      <c r="C157" s="3" t="s">
        <v>480</v>
      </c>
      <c r="D157" s="4" t="s">
        <v>35</v>
      </c>
      <c r="E157" s="14" t="s">
        <v>3468</v>
      </c>
      <c r="F157" s="14"/>
      <c r="G157" s="5" t="s">
        <v>3467</v>
      </c>
      <c r="H157" s="16" t="s">
        <v>481</v>
      </c>
      <c r="I157" s="4">
        <v>152.1</v>
      </c>
      <c r="J157" s="32"/>
      <c r="K157" s="4" t="s">
        <v>338</v>
      </c>
      <c r="L157" s="4" t="str">
        <f t="shared" si="8"/>
        <v>0.1521g</v>
      </c>
      <c r="M157" s="6" t="str">
        <f t="shared" si="9"/>
        <v>g in 1mL DMSO</v>
      </c>
      <c r="N157" s="7" t="e">
        <f t="shared" si="10"/>
        <v>#VALUE!</v>
      </c>
      <c r="O157" s="7" t="e">
        <f t="shared" si="11"/>
        <v>#VALUE!</v>
      </c>
    </row>
    <row r="158" spans="1:15" ht="15.75">
      <c r="A158" s="1">
        <v>159</v>
      </c>
      <c r="B158" s="2" t="s">
        <v>482</v>
      </c>
      <c r="C158" s="3" t="s">
        <v>483</v>
      </c>
      <c r="D158" s="4">
        <v>4</v>
      </c>
      <c r="E158" s="5"/>
      <c r="F158" s="14"/>
      <c r="G158" s="4"/>
      <c r="H158" s="16" t="s">
        <v>484</v>
      </c>
      <c r="I158" s="4">
        <v>194.2</v>
      </c>
      <c r="J158" s="4">
        <v>1.2270000000000001</v>
      </c>
      <c r="K158" s="4" t="s">
        <v>485</v>
      </c>
      <c r="L158" s="4">
        <f t="shared" si="8"/>
        <v>0.15827220863895677</v>
      </c>
      <c r="M158" s="6">
        <f t="shared" si="9"/>
        <v>0.84172779136104325</v>
      </c>
      <c r="N158" s="7">
        <f t="shared" si="10"/>
        <v>15.827220863895677</v>
      </c>
      <c r="O158" s="7">
        <f t="shared" si="11"/>
        <v>984.17277913610428</v>
      </c>
    </row>
    <row r="159" spans="1:15" ht="15.75">
      <c r="A159" s="1">
        <v>160</v>
      </c>
      <c r="B159" s="2" t="s">
        <v>486</v>
      </c>
      <c r="C159" s="3" t="s">
        <v>487</v>
      </c>
      <c r="D159" s="4" t="s">
        <v>35</v>
      </c>
      <c r="F159" s="14"/>
      <c r="G159" s="2" t="s">
        <v>3471</v>
      </c>
      <c r="H159" s="16" t="s">
        <v>488</v>
      </c>
      <c r="I159" s="4">
        <v>162.1</v>
      </c>
      <c r="J159" s="5"/>
      <c r="K159" s="4" t="s">
        <v>489</v>
      </c>
      <c r="L159" s="4" t="str">
        <f t="shared" si="8"/>
        <v>0.1621g</v>
      </c>
      <c r="M159" s="6" t="str">
        <f t="shared" si="9"/>
        <v>g in 1mL DMSO</v>
      </c>
      <c r="N159" s="7" t="e">
        <f t="shared" si="10"/>
        <v>#VALUE!</v>
      </c>
      <c r="O159" s="7" t="e">
        <f t="shared" si="11"/>
        <v>#VALUE!</v>
      </c>
    </row>
    <row r="160" spans="1:15" ht="15.75">
      <c r="A160" s="1">
        <v>161</v>
      </c>
      <c r="B160" s="2" t="s">
        <v>490</v>
      </c>
      <c r="C160" s="3" t="s">
        <v>491</v>
      </c>
      <c r="D160" s="4" t="s">
        <v>35</v>
      </c>
      <c r="F160" s="14"/>
      <c r="G160" s="5" t="s">
        <v>3472</v>
      </c>
      <c r="H160" s="16" t="s">
        <v>492</v>
      </c>
      <c r="I160" s="4">
        <v>148.19999999999999</v>
      </c>
      <c r="J160" s="5"/>
      <c r="K160" s="4" t="s">
        <v>493</v>
      </c>
      <c r="L160" s="4" t="str">
        <f t="shared" si="8"/>
        <v>0.1482g</v>
      </c>
      <c r="M160" s="6" t="str">
        <f t="shared" si="9"/>
        <v>g in 1mL DMSO</v>
      </c>
      <c r="N160" s="7" t="e">
        <f t="shared" si="10"/>
        <v>#VALUE!</v>
      </c>
      <c r="O160" s="7" t="e">
        <f t="shared" si="11"/>
        <v>#VALUE!</v>
      </c>
    </row>
    <row r="161" spans="1:15" ht="15.75">
      <c r="A161" s="1">
        <v>162</v>
      </c>
      <c r="B161" s="2" t="s">
        <v>494</v>
      </c>
      <c r="C161" s="3" t="s">
        <v>495</v>
      </c>
      <c r="D161" s="4" t="s">
        <v>35</v>
      </c>
      <c r="F161" s="14"/>
      <c r="G161" s="5" t="s">
        <v>3473</v>
      </c>
      <c r="H161" s="16" t="s">
        <v>496</v>
      </c>
      <c r="I161" s="4">
        <v>134.1</v>
      </c>
      <c r="J161" s="5"/>
      <c r="K161" s="4" t="s">
        <v>497</v>
      </c>
      <c r="L161" s="4" t="str">
        <f t="shared" si="8"/>
        <v>0.1341g</v>
      </c>
      <c r="M161" s="6" t="str">
        <f t="shared" si="9"/>
        <v>g in 1mL DMSO</v>
      </c>
      <c r="N161" s="7" t="e">
        <f t="shared" si="10"/>
        <v>#VALUE!</v>
      </c>
      <c r="O161" s="7" t="e">
        <f t="shared" si="11"/>
        <v>#VALUE!</v>
      </c>
    </row>
    <row r="162" spans="1:15" ht="15.75">
      <c r="A162" s="1">
        <v>163</v>
      </c>
      <c r="B162" s="2" t="s">
        <v>498</v>
      </c>
      <c r="C162" s="3" t="s">
        <v>499</v>
      </c>
      <c r="D162" s="4">
        <v>4</v>
      </c>
      <c r="E162" s="5"/>
      <c r="F162" s="14"/>
      <c r="G162" s="4"/>
      <c r="H162" s="16" t="s">
        <v>500</v>
      </c>
      <c r="I162" s="4">
        <v>72.11</v>
      </c>
      <c r="J162" s="4">
        <v>0.88900000000000001</v>
      </c>
      <c r="K162" s="4" t="s">
        <v>174</v>
      </c>
      <c r="L162" s="4">
        <f t="shared" si="8"/>
        <v>8.1113610798650163E-2</v>
      </c>
      <c r="M162" s="6">
        <f t="shared" si="9"/>
        <v>0.9188863892013498</v>
      </c>
      <c r="N162" s="7">
        <f t="shared" si="10"/>
        <v>8.1113610798650164</v>
      </c>
      <c r="O162" s="7">
        <f t="shared" si="11"/>
        <v>991.88863892013501</v>
      </c>
    </row>
    <row r="163" spans="1:15" ht="15.75">
      <c r="A163" s="1">
        <v>164</v>
      </c>
      <c r="B163" s="2" t="s">
        <v>501</v>
      </c>
      <c r="C163" s="3" t="s">
        <v>502</v>
      </c>
      <c r="D163" s="4">
        <v>4</v>
      </c>
      <c r="E163" s="5"/>
      <c r="F163" s="4"/>
      <c r="G163" s="4"/>
      <c r="H163" s="16" t="s">
        <v>503</v>
      </c>
      <c r="I163" s="4">
        <v>86.13</v>
      </c>
      <c r="J163" s="4">
        <v>0.88400000000000001</v>
      </c>
      <c r="K163" s="4" t="s">
        <v>171</v>
      </c>
      <c r="L163" s="4">
        <f t="shared" si="8"/>
        <v>9.7432126696832572E-2</v>
      </c>
      <c r="M163" s="6">
        <f t="shared" si="9"/>
        <v>0.90256787330316746</v>
      </c>
      <c r="N163" s="7">
        <f t="shared" si="10"/>
        <v>9.7432126696832579</v>
      </c>
      <c r="O163" s="7">
        <f t="shared" si="11"/>
        <v>990.2567873303168</v>
      </c>
    </row>
    <row r="164" spans="1:15" ht="15.75">
      <c r="A164" s="1">
        <v>165</v>
      </c>
      <c r="B164" s="2" t="s">
        <v>504</v>
      </c>
      <c r="C164" s="3" t="s">
        <v>505</v>
      </c>
      <c r="D164" s="4">
        <v>4</v>
      </c>
      <c r="E164" s="5"/>
      <c r="F164" s="14"/>
      <c r="G164" s="4"/>
      <c r="H164" s="16" t="s">
        <v>506</v>
      </c>
      <c r="I164" s="4">
        <v>152.19999999999999</v>
      </c>
      <c r="J164" s="4">
        <v>1.014</v>
      </c>
      <c r="K164" s="4" t="s">
        <v>507</v>
      </c>
      <c r="L164" s="4">
        <f t="shared" si="8"/>
        <v>0.15009861932938856</v>
      </c>
      <c r="M164" s="6">
        <f t="shared" si="9"/>
        <v>0.84990138067061149</v>
      </c>
      <c r="N164" s="7">
        <f t="shared" si="10"/>
        <v>15.009861932938856</v>
      </c>
      <c r="O164" s="7">
        <f t="shared" si="11"/>
        <v>984.99013806706114</v>
      </c>
    </row>
    <row r="165" spans="1:15" ht="15.75">
      <c r="A165" s="1">
        <v>166</v>
      </c>
      <c r="B165" s="2" t="s">
        <v>508</v>
      </c>
      <c r="C165" s="3"/>
      <c r="D165" s="4">
        <v>5</v>
      </c>
      <c r="E165" s="5"/>
      <c r="F165" s="14"/>
      <c r="G165" s="4"/>
      <c r="H165" s="16" t="s">
        <v>176</v>
      </c>
      <c r="I165" s="4">
        <v>136.19999999999999</v>
      </c>
      <c r="J165" s="4">
        <v>0.874</v>
      </c>
      <c r="K165" s="4" t="s">
        <v>39</v>
      </c>
      <c r="L165" s="4">
        <f t="shared" si="8"/>
        <v>0.15583524027459952</v>
      </c>
      <c r="M165" s="6">
        <f t="shared" si="9"/>
        <v>0.8441647597254005</v>
      </c>
      <c r="N165" s="7">
        <f t="shared" si="10"/>
        <v>15.583524027459953</v>
      </c>
      <c r="O165" s="7">
        <f t="shared" si="11"/>
        <v>984.41647597254007</v>
      </c>
    </row>
    <row r="166" spans="1:15" ht="15.75">
      <c r="A166" s="1">
        <v>167</v>
      </c>
      <c r="B166" s="17" t="s">
        <v>509</v>
      </c>
      <c r="C166" s="18" t="s">
        <v>510</v>
      </c>
      <c r="D166" s="4" t="s">
        <v>20</v>
      </c>
      <c r="E166" s="19"/>
      <c r="F166" s="4"/>
      <c r="G166" s="4"/>
      <c r="H166" s="16" t="s">
        <v>511</v>
      </c>
      <c r="I166" s="4">
        <v>166.3</v>
      </c>
      <c r="J166" s="4">
        <v>0.91500000000000004</v>
      </c>
      <c r="K166" s="4" t="s">
        <v>512</v>
      </c>
      <c r="L166" s="4">
        <f t="shared" si="8"/>
        <v>0.18174863387978141</v>
      </c>
      <c r="M166" s="6">
        <f t="shared" si="9"/>
        <v>0.81825136612021865</v>
      </c>
      <c r="N166" s="7">
        <f t="shared" si="10"/>
        <v>18.174863387978142</v>
      </c>
      <c r="O166" s="7">
        <f t="shared" si="11"/>
        <v>981.82513661202188</v>
      </c>
    </row>
    <row r="167" spans="1:15" ht="15.75">
      <c r="A167" s="1">
        <v>168</v>
      </c>
      <c r="B167" s="2" t="s">
        <v>513</v>
      </c>
      <c r="C167" s="3"/>
      <c r="D167" s="4">
        <v>5</v>
      </c>
      <c r="E167" s="5"/>
      <c r="F167" s="14"/>
      <c r="G167" s="4"/>
      <c r="H167" s="16" t="s">
        <v>514</v>
      </c>
      <c r="I167" s="4">
        <v>176.2</v>
      </c>
      <c r="J167" s="4">
        <v>1.0369999999999999</v>
      </c>
      <c r="K167" s="4" t="s">
        <v>515</v>
      </c>
      <c r="L167" s="4">
        <f t="shared" si="8"/>
        <v>0.1699132111861138</v>
      </c>
      <c r="M167" s="6">
        <f t="shared" si="9"/>
        <v>0.8300867888138862</v>
      </c>
      <c r="N167" s="7">
        <f t="shared" si="10"/>
        <v>16.991321118611381</v>
      </c>
      <c r="O167" s="7">
        <f t="shared" si="11"/>
        <v>983.00867888138862</v>
      </c>
    </row>
    <row r="168" spans="1:15" ht="15.75">
      <c r="A168" s="1">
        <v>169</v>
      </c>
      <c r="B168" s="2" t="s">
        <v>516</v>
      </c>
      <c r="C168" s="3"/>
      <c r="D168" s="4">
        <v>5</v>
      </c>
      <c r="E168" s="5"/>
      <c r="F168" s="14"/>
      <c r="G168" s="4"/>
      <c r="H168" s="16" t="s">
        <v>517</v>
      </c>
      <c r="I168" s="4">
        <v>230.4</v>
      </c>
      <c r="J168" s="4">
        <v>1.046</v>
      </c>
      <c r="K168" s="4" t="s">
        <v>518</v>
      </c>
      <c r="L168" s="4">
        <f t="shared" si="8"/>
        <v>0.22026768642447417</v>
      </c>
      <c r="M168" s="6">
        <f t="shared" si="9"/>
        <v>0.77973231357552586</v>
      </c>
      <c r="N168" s="7">
        <f t="shared" si="10"/>
        <v>22.026768642447419</v>
      </c>
      <c r="O168" s="7">
        <f t="shared" si="11"/>
        <v>977.97323135755255</v>
      </c>
    </row>
    <row r="169" spans="1:15" ht="15.75">
      <c r="A169" s="1">
        <v>170</v>
      </c>
      <c r="B169" s="2" t="s">
        <v>519</v>
      </c>
      <c r="C169" s="3"/>
      <c r="D169" s="4" t="s">
        <v>20</v>
      </c>
      <c r="E169" s="5"/>
      <c r="F169" s="14"/>
      <c r="G169" s="4"/>
      <c r="H169" s="16" t="s">
        <v>520</v>
      </c>
      <c r="I169" s="4">
        <v>188.2</v>
      </c>
      <c r="J169" s="4">
        <v>1.0529999999999999</v>
      </c>
      <c r="K169" s="4" t="s">
        <v>521</v>
      </c>
      <c r="L169" s="4">
        <f t="shared" si="8"/>
        <v>0.17872744539411206</v>
      </c>
      <c r="M169" s="6">
        <f t="shared" si="9"/>
        <v>0.82127255460588788</v>
      </c>
      <c r="N169" s="7">
        <f t="shared" si="10"/>
        <v>17.872744539411205</v>
      </c>
      <c r="O169" s="7">
        <f t="shared" si="11"/>
        <v>982.1272554605888</v>
      </c>
    </row>
    <row r="170" spans="1:15" ht="15.75">
      <c r="A170" s="1">
        <v>171</v>
      </c>
      <c r="B170" s="2" t="s">
        <v>522</v>
      </c>
      <c r="C170" s="3"/>
      <c r="D170" s="4">
        <v>5</v>
      </c>
      <c r="F170" s="14"/>
      <c r="G170" s="5" t="s">
        <v>3474</v>
      </c>
      <c r="H170" s="16" t="s">
        <v>523</v>
      </c>
      <c r="I170" s="4">
        <v>170.3</v>
      </c>
      <c r="J170" s="4">
        <v>0.98</v>
      </c>
      <c r="K170" s="4" t="s">
        <v>524</v>
      </c>
      <c r="L170" s="4">
        <f t="shared" si="8"/>
        <v>0.17377551020408163</v>
      </c>
      <c r="M170" s="6">
        <f t="shared" si="9"/>
        <v>0.82622448979591834</v>
      </c>
      <c r="N170" s="7">
        <f t="shared" si="10"/>
        <v>17.377551020408163</v>
      </c>
      <c r="O170" s="7">
        <f t="shared" si="11"/>
        <v>982.62244897959181</v>
      </c>
    </row>
    <row r="171" spans="1:15" ht="15.75">
      <c r="A171" s="1">
        <v>172</v>
      </c>
      <c r="B171" s="2" t="s">
        <v>525</v>
      </c>
      <c r="C171" s="3"/>
      <c r="D171" s="4">
        <v>5</v>
      </c>
      <c r="E171" s="5"/>
      <c r="F171" s="4"/>
      <c r="G171" s="4"/>
      <c r="H171" s="16" t="s">
        <v>178</v>
      </c>
      <c r="I171" s="4">
        <v>154.19999999999999</v>
      </c>
      <c r="J171" s="4">
        <v>0.89</v>
      </c>
      <c r="K171" s="4" t="s">
        <v>31</v>
      </c>
      <c r="L171" s="4">
        <f t="shared" si="8"/>
        <v>0.1732584269662921</v>
      </c>
      <c r="M171" s="6">
        <f t="shared" si="9"/>
        <v>0.82674157303370788</v>
      </c>
      <c r="N171" s="7">
        <f t="shared" si="10"/>
        <v>17.325842696629209</v>
      </c>
      <c r="O171" s="7">
        <f t="shared" si="11"/>
        <v>982.67415730337075</v>
      </c>
    </row>
    <row r="172" spans="1:15" ht="15.75">
      <c r="A172" s="1">
        <v>173</v>
      </c>
      <c r="B172" s="2" t="s">
        <v>526</v>
      </c>
      <c r="C172" s="3"/>
      <c r="D172" s="4">
        <v>5</v>
      </c>
      <c r="E172" s="5"/>
      <c r="F172" s="14"/>
      <c r="G172" s="4"/>
      <c r="H172" s="16" t="s">
        <v>527</v>
      </c>
      <c r="I172" s="4">
        <v>216.27</v>
      </c>
      <c r="J172" s="4"/>
      <c r="K172" s="4" t="s">
        <v>528</v>
      </c>
      <c r="L172" s="4" t="str">
        <f t="shared" si="8"/>
        <v>0.21627g</v>
      </c>
      <c r="M172" s="6" t="str">
        <f t="shared" si="9"/>
        <v>g in 1mL DMSO</v>
      </c>
      <c r="N172" s="7" t="e">
        <f t="shared" si="10"/>
        <v>#VALUE!</v>
      </c>
      <c r="O172" s="7" t="e">
        <f t="shared" si="11"/>
        <v>#VALUE!</v>
      </c>
    </row>
    <row r="173" spans="1:15">
      <c r="A173" s="1">
        <v>174</v>
      </c>
      <c r="B173" s="2" t="s">
        <v>529</v>
      </c>
      <c r="C173" s="3"/>
      <c r="D173" s="4">
        <v>5</v>
      </c>
      <c r="F173" s="14"/>
      <c r="G173" s="5" t="s">
        <v>3475</v>
      </c>
      <c r="H173" s="16" t="s">
        <v>530</v>
      </c>
      <c r="I173" s="4"/>
      <c r="J173" s="4"/>
      <c r="K173" s="4"/>
      <c r="L173" s="4" t="str">
        <f t="shared" si="8"/>
        <v>0g</v>
      </c>
      <c r="M173" s="6" t="str">
        <f t="shared" si="9"/>
        <v>g in 1mL DMSO</v>
      </c>
      <c r="N173" s="7" t="e">
        <f t="shared" si="10"/>
        <v>#VALUE!</v>
      </c>
      <c r="O173" s="7" t="e">
        <f t="shared" si="11"/>
        <v>#VALUE!</v>
      </c>
    </row>
    <row r="174" spans="1:15" ht="15.75">
      <c r="A174" s="1">
        <v>175</v>
      </c>
      <c r="B174" s="17" t="s">
        <v>531</v>
      </c>
      <c r="C174" s="18"/>
      <c r="D174" s="4">
        <v>5</v>
      </c>
      <c r="E174" s="19"/>
      <c r="F174" s="4"/>
      <c r="G174" s="4"/>
      <c r="H174" s="16" t="s">
        <v>532</v>
      </c>
      <c r="I174" s="4">
        <v>122.25</v>
      </c>
      <c r="J174" s="4">
        <v>1.0229999999999999</v>
      </c>
      <c r="K174" s="4" t="s">
        <v>533</v>
      </c>
      <c r="L174" s="4">
        <f t="shared" si="8"/>
        <v>0.11950146627565983</v>
      </c>
      <c r="M174" s="6">
        <f t="shared" si="9"/>
        <v>0.88049853372434017</v>
      </c>
      <c r="N174" s="7">
        <f t="shared" si="10"/>
        <v>11.950146627565983</v>
      </c>
      <c r="O174" s="7">
        <f t="shared" si="11"/>
        <v>988.04985337243397</v>
      </c>
    </row>
    <row r="175" spans="1:15" ht="15.75">
      <c r="A175" s="1">
        <v>176</v>
      </c>
      <c r="B175" s="2" t="s">
        <v>534</v>
      </c>
      <c r="C175" s="3"/>
      <c r="D175" s="4" t="s">
        <v>20</v>
      </c>
      <c r="F175" s="4"/>
      <c r="G175" s="5" t="s">
        <v>3476</v>
      </c>
      <c r="H175" s="16" t="s">
        <v>535</v>
      </c>
      <c r="I175" s="4">
        <v>150.18</v>
      </c>
      <c r="J175" s="4">
        <v>1.075</v>
      </c>
      <c r="K175" s="4" t="s">
        <v>536</v>
      </c>
      <c r="L175" s="4">
        <f t="shared" si="8"/>
        <v>0.13970232558139536</v>
      </c>
      <c r="M175" s="6">
        <f t="shared" si="9"/>
        <v>0.86029767441860461</v>
      </c>
      <c r="N175" s="7">
        <f t="shared" si="10"/>
        <v>13.970232558139536</v>
      </c>
      <c r="O175" s="7">
        <f t="shared" si="11"/>
        <v>986.02976744186049</v>
      </c>
    </row>
    <row r="176" spans="1:15" ht="15.75">
      <c r="A176" s="1">
        <v>177</v>
      </c>
      <c r="B176" s="2" t="s">
        <v>537</v>
      </c>
      <c r="C176" s="3"/>
      <c r="D176" s="4">
        <v>5</v>
      </c>
      <c r="E176" s="5"/>
      <c r="F176" s="4"/>
      <c r="G176" s="4"/>
      <c r="H176" s="16" t="s">
        <v>538</v>
      </c>
      <c r="I176" s="4">
        <v>102.2</v>
      </c>
      <c r="J176" s="4">
        <v>0.95499999999999996</v>
      </c>
      <c r="K176" s="4" t="s">
        <v>539</v>
      </c>
      <c r="L176" s="4">
        <f t="shared" si="8"/>
        <v>0.10701570680628272</v>
      </c>
      <c r="M176" s="6">
        <f t="shared" si="9"/>
        <v>0.8929842931937173</v>
      </c>
      <c r="N176" s="7">
        <f t="shared" si="10"/>
        <v>10.701570680628272</v>
      </c>
      <c r="O176" s="7">
        <f t="shared" si="11"/>
        <v>989.29842931937173</v>
      </c>
    </row>
    <row r="177" spans="1:15" ht="15.75">
      <c r="A177" s="1">
        <v>178</v>
      </c>
      <c r="B177" s="2" t="s">
        <v>540</v>
      </c>
      <c r="C177" s="3"/>
      <c r="D177" s="4">
        <v>5</v>
      </c>
      <c r="F177" s="14"/>
      <c r="G177" s="5" t="s">
        <v>3476</v>
      </c>
      <c r="H177" s="16" t="s">
        <v>541</v>
      </c>
      <c r="I177" s="4">
        <v>150.18</v>
      </c>
      <c r="J177" s="4">
        <v>1.073</v>
      </c>
      <c r="K177" s="4" t="s">
        <v>536</v>
      </c>
      <c r="L177" s="4">
        <f t="shared" si="8"/>
        <v>0.13996272134203169</v>
      </c>
      <c r="M177" s="6">
        <f t="shared" si="9"/>
        <v>0.86003727865796831</v>
      </c>
      <c r="N177" s="7">
        <f t="shared" si="10"/>
        <v>13.996272134203169</v>
      </c>
      <c r="O177" s="7">
        <f t="shared" si="11"/>
        <v>986.0037278657968</v>
      </c>
    </row>
    <row r="178" spans="1:15" ht="15.75">
      <c r="A178" s="1">
        <v>179</v>
      </c>
      <c r="B178" s="2" t="s">
        <v>542</v>
      </c>
      <c r="C178" s="3"/>
      <c r="D178" s="4">
        <v>5</v>
      </c>
      <c r="F178" s="4"/>
      <c r="G178" s="5" t="s">
        <v>543</v>
      </c>
      <c r="H178" s="16" t="s">
        <v>544</v>
      </c>
      <c r="I178" s="4">
        <v>226.32</v>
      </c>
      <c r="J178" s="4">
        <v>1.2330000000000001</v>
      </c>
      <c r="K178" s="4" t="s">
        <v>545</v>
      </c>
      <c r="L178" s="4">
        <f t="shared" si="8"/>
        <v>0.18355231143552309</v>
      </c>
      <c r="M178" s="6">
        <f t="shared" si="9"/>
        <v>0.81644768856447691</v>
      </c>
      <c r="N178" s="7">
        <f t="shared" si="10"/>
        <v>18.355231143552309</v>
      </c>
      <c r="O178" s="7">
        <f t="shared" si="11"/>
        <v>981.64476885644774</v>
      </c>
    </row>
    <row r="179" spans="1:15" ht="15.75">
      <c r="A179" s="1">
        <v>180</v>
      </c>
      <c r="B179" s="2" t="s">
        <v>546</v>
      </c>
      <c r="C179" s="3"/>
      <c r="D179" s="4">
        <v>5</v>
      </c>
      <c r="E179" s="5"/>
      <c r="F179" s="14"/>
      <c r="G179" s="4"/>
      <c r="H179" s="16" t="s">
        <v>547</v>
      </c>
      <c r="I179" s="4">
        <v>92.12</v>
      </c>
      <c r="J179" s="4">
        <v>1.32</v>
      </c>
      <c r="K179" s="4" t="s">
        <v>548</v>
      </c>
      <c r="L179" s="4">
        <f t="shared" si="8"/>
        <v>6.9787878787878788E-2</v>
      </c>
      <c r="M179" s="6">
        <f t="shared" si="9"/>
        <v>0.93021212121212127</v>
      </c>
      <c r="N179" s="7">
        <f t="shared" si="10"/>
        <v>6.9787878787878785</v>
      </c>
      <c r="O179" s="7">
        <f t="shared" si="11"/>
        <v>993.0212121212121</v>
      </c>
    </row>
    <row r="180" spans="1:15" ht="15.75">
      <c r="A180" s="1">
        <v>181</v>
      </c>
      <c r="B180" s="2" t="s">
        <v>549</v>
      </c>
      <c r="C180" s="3"/>
      <c r="D180" s="4">
        <v>5</v>
      </c>
      <c r="E180" s="5"/>
      <c r="F180" s="14"/>
      <c r="G180" s="4"/>
      <c r="H180" s="16" t="s">
        <v>550</v>
      </c>
      <c r="I180" s="4">
        <v>100.12</v>
      </c>
      <c r="J180" s="4">
        <v>1.079</v>
      </c>
      <c r="K180" s="4" t="s">
        <v>551</v>
      </c>
      <c r="L180" s="4">
        <f t="shared" si="8"/>
        <v>9.278962001853569E-2</v>
      </c>
      <c r="M180" s="6">
        <f t="shared" si="9"/>
        <v>0.90721037998146437</v>
      </c>
      <c r="N180" s="7">
        <f t="shared" si="10"/>
        <v>9.2789620018535697</v>
      </c>
      <c r="O180" s="7">
        <f t="shared" si="11"/>
        <v>990.72103799814647</v>
      </c>
    </row>
    <row r="181" spans="1:15" ht="15.75">
      <c r="A181" s="1">
        <v>182</v>
      </c>
      <c r="B181" s="2" t="s">
        <v>552</v>
      </c>
      <c r="C181" s="3"/>
      <c r="D181" s="4">
        <v>5</v>
      </c>
      <c r="E181" s="5"/>
      <c r="F181" s="14"/>
      <c r="G181" s="4"/>
      <c r="H181" s="16" t="s">
        <v>553</v>
      </c>
      <c r="I181" s="4">
        <v>110.11</v>
      </c>
      <c r="J181" s="4">
        <v>1.0980000000000001</v>
      </c>
      <c r="K181" s="4" t="s">
        <v>554</v>
      </c>
      <c r="L181" s="4">
        <f t="shared" si="8"/>
        <v>0.1002823315118397</v>
      </c>
      <c r="M181" s="6">
        <f t="shared" si="9"/>
        <v>0.89971766848816026</v>
      </c>
      <c r="N181" s="7">
        <f t="shared" si="10"/>
        <v>10.02823315118397</v>
      </c>
      <c r="O181" s="7">
        <f t="shared" si="11"/>
        <v>989.97176684881606</v>
      </c>
    </row>
    <row r="182" spans="1:15" ht="15.75">
      <c r="A182" s="1">
        <v>183</v>
      </c>
      <c r="B182" s="2" t="s">
        <v>555</v>
      </c>
      <c r="C182" s="3"/>
      <c r="D182" s="4">
        <v>5</v>
      </c>
      <c r="E182" s="5"/>
      <c r="F182" s="14"/>
      <c r="G182" s="4"/>
      <c r="H182" s="16" t="s">
        <v>556</v>
      </c>
      <c r="I182" s="4">
        <v>118.17</v>
      </c>
      <c r="J182" s="4">
        <v>0.83099999999999996</v>
      </c>
      <c r="K182" s="4" t="s">
        <v>557</v>
      </c>
      <c r="L182" s="4">
        <f t="shared" si="8"/>
        <v>0.14220216606498196</v>
      </c>
      <c r="M182" s="6">
        <f t="shared" si="9"/>
        <v>0.85779783393501807</v>
      </c>
      <c r="N182" s="7">
        <f t="shared" si="10"/>
        <v>14.220216606498196</v>
      </c>
      <c r="O182" s="7">
        <f t="shared" si="11"/>
        <v>985.77978339350182</v>
      </c>
    </row>
    <row r="183" spans="1:15" ht="15.75">
      <c r="A183" s="1">
        <v>184</v>
      </c>
      <c r="B183" s="2" t="s">
        <v>558</v>
      </c>
      <c r="C183" s="3"/>
      <c r="D183" s="4">
        <v>5</v>
      </c>
      <c r="E183" s="5"/>
      <c r="F183" s="14"/>
      <c r="G183" s="4"/>
      <c r="H183" s="16" t="s">
        <v>559</v>
      </c>
      <c r="I183" s="4">
        <v>144.16999999999999</v>
      </c>
      <c r="J183" s="4">
        <v>1.0609999999999999</v>
      </c>
      <c r="K183" s="4" t="s">
        <v>560</v>
      </c>
      <c r="L183" s="4">
        <f t="shared" si="8"/>
        <v>0.13588124410933081</v>
      </c>
      <c r="M183" s="6">
        <f t="shared" si="9"/>
        <v>0.86411875589066922</v>
      </c>
      <c r="N183" s="7">
        <f t="shared" si="10"/>
        <v>13.58812441093308</v>
      </c>
      <c r="O183" s="7">
        <f t="shared" si="11"/>
        <v>986.41187558906688</v>
      </c>
    </row>
    <row r="184" spans="1:15" ht="15.75">
      <c r="A184" s="1">
        <v>185</v>
      </c>
      <c r="B184" s="2" t="s">
        <v>561</v>
      </c>
      <c r="C184" s="3"/>
      <c r="D184" s="4">
        <v>5</v>
      </c>
      <c r="E184" s="5"/>
      <c r="F184" s="4"/>
      <c r="G184" s="4"/>
      <c r="H184" s="16" t="s">
        <v>562</v>
      </c>
      <c r="I184" s="4">
        <v>150.22</v>
      </c>
      <c r="J184" s="4">
        <v>0.94899999999999995</v>
      </c>
      <c r="K184" s="4" t="s">
        <v>563</v>
      </c>
      <c r="L184" s="4">
        <f t="shared" si="8"/>
        <v>0.15829293993677554</v>
      </c>
      <c r="M184" s="6">
        <f t="shared" si="9"/>
        <v>0.84170706006322449</v>
      </c>
      <c r="N184" s="7">
        <f t="shared" si="10"/>
        <v>15.829293993677554</v>
      </c>
      <c r="O184" s="7">
        <f t="shared" si="11"/>
        <v>984.17070600632246</v>
      </c>
    </row>
    <row r="185" spans="1:15" ht="15.75">
      <c r="A185" s="1">
        <v>186</v>
      </c>
      <c r="B185" s="2" t="s">
        <v>564</v>
      </c>
      <c r="C185" s="3" t="s">
        <v>565</v>
      </c>
      <c r="D185" s="4">
        <v>5</v>
      </c>
      <c r="E185" s="5"/>
      <c r="F185" s="14"/>
      <c r="G185" s="4"/>
      <c r="H185" s="16" t="s">
        <v>566</v>
      </c>
      <c r="I185" s="4">
        <v>102.13</v>
      </c>
      <c r="J185" s="4">
        <v>0.89</v>
      </c>
      <c r="K185" s="4" t="s">
        <v>132</v>
      </c>
      <c r="L185" s="4">
        <f t="shared" si="8"/>
        <v>0.11475280898876404</v>
      </c>
      <c r="M185" s="6">
        <f t="shared" si="9"/>
        <v>0.88524719101123595</v>
      </c>
      <c r="N185" s="7">
        <f t="shared" si="10"/>
        <v>11.475280898876404</v>
      </c>
      <c r="O185" s="7">
        <f t="shared" si="11"/>
        <v>988.52471910112365</v>
      </c>
    </row>
    <row r="186" spans="1:15" ht="15.75">
      <c r="A186" s="1">
        <v>187</v>
      </c>
      <c r="B186" s="17" t="s">
        <v>567</v>
      </c>
      <c r="C186" s="18"/>
      <c r="D186" s="4">
        <v>5</v>
      </c>
      <c r="E186" s="19"/>
      <c r="F186" s="4"/>
      <c r="G186" s="4"/>
      <c r="H186" s="16" t="s">
        <v>568</v>
      </c>
      <c r="I186" s="4">
        <v>79.099999999999994</v>
      </c>
      <c r="J186" s="4">
        <v>0.98299999999999998</v>
      </c>
      <c r="K186" s="4" t="s">
        <v>569</v>
      </c>
      <c r="L186" s="4">
        <f t="shared" si="8"/>
        <v>8.0467955239064082E-2</v>
      </c>
      <c r="M186" s="6">
        <f t="shared" si="9"/>
        <v>0.91953204476093586</v>
      </c>
      <c r="N186" s="7">
        <f t="shared" si="10"/>
        <v>8.0467955239064075</v>
      </c>
      <c r="O186" s="7">
        <f t="shared" si="11"/>
        <v>991.95320447609356</v>
      </c>
    </row>
    <row r="187" spans="1:15" ht="15.75">
      <c r="A187" s="1">
        <v>188</v>
      </c>
      <c r="B187" s="17" t="s">
        <v>570</v>
      </c>
      <c r="C187" s="18"/>
      <c r="D187" s="4">
        <v>5</v>
      </c>
      <c r="E187" s="19"/>
      <c r="F187" s="4"/>
      <c r="G187" s="4"/>
      <c r="H187" s="16" t="s">
        <v>571</v>
      </c>
      <c r="I187" s="4">
        <v>67.09</v>
      </c>
      <c r="J187" s="4">
        <v>0.97</v>
      </c>
      <c r="K187" s="4" t="s">
        <v>572</v>
      </c>
      <c r="L187" s="4">
        <f t="shared" si="8"/>
        <v>6.9164948453608252E-2</v>
      </c>
      <c r="M187" s="6">
        <f t="shared" si="9"/>
        <v>0.93083505154639179</v>
      </c>
      <c r="N187" s="7">
        <f t="shared" si="10"/>
        <v>6.916494845360825</v>
      </c>
      <c r="O187" s="7">
        <f t="shared" si="11"/>
        <v>993.08350515463917</v>
      </c>
    </row>
    <row r="188" spans="1:15" ht="15.75">
      <c r="A188" s="1">
        <v>189</v>
      </c>
      <c r="B188" s="2" t="s">
        <v>573</v>
      </c>
      <c r="C188" s="3"/>
      <c r="D188" s="4">
        <v>5</v>
      </c>
      <c r="E188" s="5"/>
      <c r="F188" s="14"/>
      <c r="G188" s="4"/>
      <c r="H188" s="16" t="s">
        <v>574</v>
      </c>
      <c r="I188" s="4">
        <v>85.15</v>
      </c>
      <c r="J188" s="4">
        <v>0.86199999999999999</v>
      </c>
      <c r="K188" s="4" t="s">
        <v>575</v>
      </c>
      <c r="L188" s="4">
        <f t="shared" si="8"/>
        <v>9.8781902552204176E-2</v>
      </c>
      <c r="M188" s="6">
        <f t="shared" si="9"/>
        <v>0.9012180974477958</v>
      </c>
      <c r="N188" s="7">
        <f t="shared" si="10"/>
        <v>9.8781902552204173</v>
      </c>
      <c r="O188" s="7">
        <f t="shared" si="11"/>
        <v>990.12180974477963</v>
      </c>
    </row>
    <row r="189" spans="1:15" ht="15.75">
      <c r="A189" s="1">
        <v>190</v>
      </c>
      <c r="B189" s="2" t="s">
        <v>576</v>
      </c>
      <c r="C189" s="3" t="s">
        <v>577</v>
      </c>
      <c r="D189" s="4">
        <v>5</v>
      </c>
      <c r="E189" s="5"/>
      <c r="F189" s="4"/>
      <c r="G189" s="4"/>
      <c r="H189" s="16" t="s">
        <v>578</v>
      </c>
      <c r="I189" s="4">
        <v>90.19</v>
      </c>
      <c r="J189" s="4">
        <v>0.83099999999999996</v>
      </c>
      <c r="K189" s="4" t="s">
        <v>579</v>
      </c>
      <c r="L189" s="4">
        <f t="shared" si="8"/>
        <v>0.10853188929001203</v>
      </c>
      <c r="M189" s="6">
        <f t="shared" si="9"/>
        <v>0.89146811070998799</v>
      </c>
      <c r="N189" s="7">
        <f t="shared" si="10"/>
        <v>10.853188929001204</v>
      </c>
      <c r="O189" s="7">
        <f t="shared" si="11"/>
        <v>989.14681107099875</v>
      </c>
    </row>
    <row r="190" spans="1:15" ht="15.75">
      <c r="A190" s="1">
        <v>191</v>
      </c>
      <c r="B190" s="2" t="s">
        <v>580</v>
      </c>
      <c r="C190" s="3"/>
      <c r="D190" s="4">
        <v>5</v>
      </c>
      <c r="E190" s="5"/>
      <c r="F190" s="14"/>
      <c r="G190" s="4"/>
      <c r="H190" s="16" t="s">
        <v>581</v>
      </c>
      <c r="I190" s="4">
        <v>166.17</v>
      </c>
      <c r="J190" s="4">
        <v>1.1299999999999999</v>
      </c>
      <c r="K190" s="4" t="s">
        <v>453</v>
      </c>
      <c r="L190" s="4">
        <f t="shared" si="8"/>
        <v>0.14705309734513275</v>
      </c>
      <c r="M190" s="6">
        <f t="shared" si="9"/>
        <v>0.85294690265486728</v>
      </c>
      <c r="N190" s="7">
        <f t="shared" si="10"/>
        <v>14.705309734513275</v>
      </c>
      <c r="O190" s="7">
        <f t="shared" si="11"/>
        <v>985.29469026548668</v>
      </c>
    </row>
    <row r="191" spans="1:15" ht="15.75">
      <c r="A191" s="1">
        <v>192</v>
      </c>
      <c r="B191" s="2" t="s">
        <v>582</v>
      </c>
      <c r="C191" s="3"/>
      <c r="D191" s="4">
        <v>5</v>
      </c>
      <c r="E191" s="5"/>
      <c r="F191" s="14"/>
      <c r="G191" s="4"/>
      <c r="H191" s="16" t="s">
        <v>583</v>
      </c>
      <c r="I191" s="4">
        <v>116.12</v>
      </c>
      <c r="J191" s="4">
        <v>1.0449999999999999</v>
      </c>
      <c r="K191" s="4" t="s">
        <v>584</v>
      </c>
      <c r="L191" s="4">
        <f t="shared" si="8"/>
        <v>0.1111196172248804</v>
      </c>
      <c r="M191" s="6">
        <f t="shared" si="9"/>
        <v>0.8888803827751196</v>
      </c>
      <c r="N191" s="7">
        <f t="shared" si="10"/>
        <v>11.11196172248804</v>
      </c>
      <c r="O191" s="7">
        <f t="shared" si="11"/>
        <v>988.88803827751201</v>
      </c>
    </row>
    <row r="192" spans="1:15" ht="15.75">
      <c r="A192" s="1">
        <v>193</v>
      </c>
      <c r="B192" s="21" t="s">
        <v>585</v>
      </c>
      <c r="C192" s="22" t="s">
        <v>586</v>
      </c>
      <c r="D192" s="4" t="s">
        <v>587</v>
      </c>
      <c r="E192" s="4"/>
      <c r="F192" s="4" t="s">
        <v>588</v>
      </c>
      <c r="G192" s="4"/>
      <c r="H192" s="31" t="s">
        <v>589</v>
      </c>
      <c r="I192" s="4">
        <v>152.22999999999999</v>
      </c>
      <c r="J192" s="4">
        <v>0.92800000000000005</v>
      </c>
      <c r="K192" s="4" t="s">
        <v>22</v>
      </c>
      <c r="L192" s="4">
        <f t="shared" ref="L192:L255" si="12">IF(ISBLANK(J192),CONCATENATE((I192/1000),"g"),I192/1000/J192)</f>
        <v>0.16404094827586205</v>
      </c>
      <c r="M192" s="6">
        <f t="shared" ref="M192:M255" si="13">IF(ISBLANK(J192),"g in 1mL DMSO",1-L192)</f>
        <v>0.83595905172413798</v>
      </c>
      <c r="N192" s="7">
        <f t="shared" si="10"/>
        <v>16.404094827586206</v>
      </c>
      <c r="O192" s="7">
        <f t="shared" si="11"/>
        <v>983.59590517241384</v>
      </c>
    </row>
    <row r="193" spans="1:15" ht="15.75">
      <c r="A193" s="1"/>
      <c r="B193" s="21" t="s">
        <v>590</v>
      </c>
      <c r="C193" s="22"/>
      <c r="D193" s="4" t="s">
        <v>587</v>
      </c>
      <c r="E193" s="4"/>
      <c r="F193" s="4" t="s">
        <v>591</v>
      </c>
      <c r="G193" s="4" t="s">
        <v>592</v>
      </c>
      <c r="H193" s="5" t="s">
        <v>3477</v>
      </c>
      <c r="I193" s="4">
        <v>152.22999999999999</v>
      </c>
      <c r="J193" s="4">
        <v>0.92900000000000005</v>
      </c>
      <c r="K193" s="4" t="s">
        <v>22</v>
      </c>
      <c r="L193" s="4">
        <f t="shared" si="12"/>
        <v>0.16386437029063505</v>
      </c>
      <c r="M193" s="6">
        <f t="shared" si="13"/>
        <v>0.83613562970936495</v>
      </c>
      <c r="N193" s="7">
        <f t="shared" si="10"/>
        <v>16.386437029063504</v>
      </c>
      <c r="O193" s="7">
        <f t="shared" si="11"/>
        <v>983.61356297093653</v>
      </c>
    </row>
    <row r="194" spans="1:15" ht="15.75">
      <c r="A194" s="1">
        <v>194</v>
      </c>
      <c r="B194" s="21" t="s">
        <v>593</v>
      </c>
      <c r="C194" s="22"/>
      <c r="D194" s="4" t="s">
        <v>587</v>
      </c>
      <c r="E194" s="4"/>
      <c r="F194" s="4" t="s">
        <v>594</v>
      </c>
      <c r="G194" s="4"/>
      <c r="H194" s="5" t="s">
        <v>3478</v>
      </c>
      <c r="I194" s="4">
        <v>154.25</v>
      </c>
      <c r="J194" s="4">
        <v>0.92600000000000005</v>
      </c>
      <c r="K194" s="4" t="s">
        <v>31</v>
      </c>
      <c r="L194" s="4">
        <f t="shared" si="12"/>
        <v>0.16657667386609071</v>
      </c>
      <c r="M194" s="6">
        <f t="shared" si="13"/>
        <v>0.83342332613390924</v>
      </c>
      <c r="N194" s="7">
        <f t="shared" si="10"/>
        <v>16.65766738660907</v>
      </c>
      <c r="O194" s="7">
        <f t="shared" si="11"/>
        <v>983.34233261339091</v>
      </c>
    </row>
    <row r="195" spans="1:15" ht="15.75">
      <c r="A195" s="1">
        <v>195</v>
      </c>
      <c r="B195" s="21" t="s">
        <v>595</v>
      </c>
      <c r="C195" s="22" t="s">
        <v>596</v>
      </c>
      <c r="D195" s="4" t="s">
        <v>587</v>
      </c>
      <c r="E195" s="4"/>
      <c r="F195" s="4" t="s">
        <v>597</v>
      </c>
      <c r="G195" s="4"/>
      <c r="H195" s="5" t="s">
        <v>3479</v>
      </c>
      <c r="I195" s="4">
        <v>154.25</v>
      </c>
      <c r="J195" s="4">
        <v>0.92600000000000005</v>
      </c>
      <c r="K195" s="27" t="s">
        <v>31</v>
      </c>
      <c r="L195" s="4">
        <f t="shared" si="12"/>
        <v>0.16657667386609071</v>
      </c>
      <c r="M195" s="6">
        <f t="shared" si="13"/>
        <v>0.83342332613390924</v>
      </c>
      <c r="N195" s="7">
        <f t="shared" ref="N195:N258" si="14">L195*100</f>
        <v>16.65766738660907</v>
      </c>
      <c r="O195" s="7">
        <f t="shared" ref="O195:O258" si="15">1000-N195</f>
        <v>983.34233261339091</v>
      </c>
    </row>
    <row r="196" spans="1:15" ht="15.75">
      <c r="A196" s="1">
        <v>196</v>
      </c>
      <c r="B196" s="21" t="s">
        <v>598</v>
      </c>
      <c r="C196" s="22" t="s">
        <v>599</v>
      </c>
      <c r="D196" s="4" t="s">
        <v>587</v>
      </c>
      <c r="E196" s="4"/>
      <c r="F196" s="4" t="s">
        <v>600</v>
      </c>
      <c r="G196" s="4"/>
      <c r="H196" s="5" t="s">
        <v>3480</v>
      </c>
      <c r="I196" s="4">
        <v>150.22</v>
      </c>
      <c r="J196" s="4">
        <v>0.96599999999999997</v>
      </c>
      <c r="K196" s="4" t="s">
        <v>14</v>
      </c>
      <c r="L196" s="4">
        <f t="shared" si="12"/>
        <v>0.1555072463768116</v>
      </c>
      <c r="M196" s="6">
        <f t="shared" si="13"/>
        <v>0.84449275362318843</v>
      </c>
      <c r="N196" s="7">
        <f t="shared" si="14"/>
        <v>15.55072463768116</v>
      </c>
      <c r="O196" s="7">
        <f t="shared" si="15"/>
        <v>984.44927536231887</v>
      </c>
    </row>
    <row r="197" spans="1:15" ht="15.75">
      <c r="A197" s="1">
        <v>197</v>
      </c>
      <c r="B197" s="21" t="s">
        <v>601</v>
      </c>
      <c r="C197" s="22" t="s">
        <v>602</v>
      </c>
      <c r="D197" s="4" t="s">
        <v>587</v>
      </c>
      <c r="E197" s="4"/>
      <c r="F197" s="4" t="s">
        <v>603</v>
      </c>
      <c r="G197" s="4" t="s">
        <v>592</v>
      </c>
      <c r="H197" s="5" t="s">
        <v>3481</v>
      </c>
      <c r="I197" s="4">
        <v>150.22</v>
      </c>
      <c r="J197" s="4">
        <v>0.96699999999999997</v>
      </c>
      <c r="K197" s="4" t="s">
        <v>14</v>
      </c>
      <c r="L197" s="4">
        <f t="shared" si="12"/>
        <v>0.15534643226473629</v>
      </c>
      <c r="M197" s="6">
        <f t="shared" si="13"/>
        <v>0.84465356773526368</v>
      </c>
      <c r="N197" s="7">
        <f t="shared" si="14"/>
        <v>15.53464322647363</v>
      </c>
      <c r="O197" s="7">
        <f t="shared" si="15"/>
        <v>984.46535677352642</v>
      </c>
    </row>
    <row r="198" spans="1:15" ht="15.75">
      <c r="A198" s="1">
        <v>198</v>
      </c>
      <c r="B198" s="21" t="s">
        <v>604</v>
      </c>
      <c r="C198" s="22" t="s">
        <v>605</v>
      </c>
      <c r="D198" s="4" t="s">
        <v>587</v>
      </c>
      <c r="E198" s="4"/>
      <c r="F198" s="4" t="s">
        <v>606</v>
      </c>
      <c r="G198" s="4"/>
      <c r="H198" s="5" t="s">
        <v>3572</v>
      </c>
      <c r="I198" s="4">
        <v>152.24</v>
      </c>
      <c r="J198" s="4">
        <v>0.92900000000000005</v>
      </c>
      <c r="K198" s="4" t="s">
        <v>22</v>
      </c>
      <c r="L198" s="4">
        <f t="shared" si="12"/>
        <v>0.16387513455328312</v>
      </c>
      <c r="M198" s="6">
        <f t="shared" si="13"/>
        <v>0.83612486544671683</v>
      </c>
      <c r="N198" s="7">
        <f t="shared" si="14"/>
        <v>16.38751345532831</v>
      </c>
      <c r="O198" s="7">
        <f t="shared" si="15"/>
        <v>983.6124865446717</v>
      </c>
    </row>
    <row r="199" spans="1:15" ht="15.75">
      <c r="A199" s="1">
        <v>199</v>
      </c>
      <c r="B199" s="21" t="s">
        <v>607</v>
      </c>
      <c r="C199" s="22" t="s">
        <v>608</v>
      </c>
      <c r="D199" s="4" t="s">
        <v>587</v>
      </c>
      <c r="E199" s="4"/>
      <c r="F199" s="4" t="s">
        <v>609</v>
      </c>
      <c r="G199" s="4"/>
      <c r="H199" s="33" t="s">
        <v>3573</v>
      </c>
      <c r="I199" s="4">
        <v>152.24</v>
      </c>
      <c r="J199" s="4">
        <v>0.92900000000000005</v>
      </c>
      <c r="K199" s="4" t="s">
        <v>22</v>
      </c>
      <c r="L199" s="4">
        <f t="shared" si="12"/>
        <v>0.16387513455328312</v>
      </c>
      <c r="M199" s="6">
        <f t="shared" si="13"/>
        <v>0.83612486544671683</v>
      </c>
      <c r="N199" s="7">
        <f t="shared" si="14"/>
        <v>16.38751345532831</v>
      </c>
      <c r="O199" s="7">
        <f t="shared" si="15"/>
        <v>983.6124865446717</v>
      </c>
    </row>
    <row r="200" spans="1:15" ht="15.75">
      <c r="A200" s="1">
        <v>200</v>
      </c>
      <c r="B200" s="21" t="s">
        <v>610</v>
      </c>
      <c r="C200" s="22" t="s">
        <v>611</v>
      </c>
      <c r="D200" s="4" t="s">
        <v>587</v>
      </c>
      <c r="E200" s="4"/>
      <c r="F200" s="4" t="s">
        <v>612</v>
      </c>
      <c r="G200" s="4"/>
      <c r="H200" s="5" t="s">
        <v>13</v>
      </c>
      <c r="I200" s="4">
        <v>150.22</v>
      </c>
      <c r="J200" s="4">
        <v>0.96</v>
      </c>
      <c r="K200" s="4" t="s">
        <v>14</v>
      </c>
      <c r="L200" s="4">
        <f t="shared" si="12"/>
        <v>0.15647916666666667</v>
      </c>
      <c r="M200" s="6">
        <f t="shared" si="13"/>
        <v>0.84352083333333328</v>
      </c>
      <c r="N200" s="7">
        <f t="shared" si="14"/>
        <v>15.647916666666667</v>
      </c>
      <c r="O200" s="7">
        <f t="shared" si="15"/>
        <v>984.35208333333333</v>
      </c>
    </row>
    <row r="201" spans="1:15" ht="15.75">
      <c r="A201" s="1">
        <v>202</v>
      </c>
      <c r="B201" s="21" t="s">
        <v>613</v>
      </c>
      <c r="C201" s="22" t="s">
        <v>614</v>
      </c>
      <c r="D201" s="4" t="s">
        <v>587</v>
      </c>
      <c r="E201" s="4"/>
      <c r="F201" s="4" t="s">
        <v>615</v>
      </c>
      <c r="G201" s="4"/>
      <c r="H201" s="5" t="s">
        <v>955</v>
      </c>
      <c r="I201" s="4">
        <v>136.22999999999999</v>
      </c>
      <c r="J201" s="4">
        <v>0.84299999999999997</v>
      </c>
      <c r="K201" s="4" t="s">
        <v>39</v>
      </c>
      <c r="L201" s="4">
        <f t="shared" si="12"/>
        <v>0.16160142348754447</v>
      </c>
      <c r="M201" s="6">
        <f t="shared" si="13"/>
        <v>0.83839857651245553</v>
      </c>
      <c r="N201" s="7">
        <f t="shared" si="14"/>
        <v>16.160142348754448</v>
      </c>
      <c r="O201" s="7">
        <f t="shared" si="15"/>
        <v>983.83985765124555</v>
      </c>
    </row>
    <row r="202" spans="1:15" ht="15.75">
      <c r="A202" s="1">
        <v>201</v>
      </c>
      <c r="B202" s="21" t="s">
        <v>616</v>
      </c>
      <c r="C202" s="22" t="s">
        <v>617</v>
      </c>
      <c r="D202" s="4" t="s">
        <v>587</v>
      </c>
      <c r="E202" s="4"/>
      <c r="F202" s="4" t="s">
        <v>618</v>
      </c>
      <c r="G202" s="4"/>
      <c r="H202" s="4" t="s">
        <v>619</v>
      </c>
      <c r="I202" s="4">
        <v>130.18</v>
      </c>
      <c r="J202" s="4">
        <v>0.876</v>
      </c>
      <c r="K202" s="4" t="s">
        <v>129</v>
      </c>
      <c r="L202" s="4">
        <f t="shared" si="12"/>
        <v>0.14860730593607308</v>
      </c>
      <c r="M202" s="6">
        <f t="shared" si="13"/>
        <v>0.85139269406392692</v>
      </c>
      <c r="N202" s="7">
        <f t="shared" si="14"/>
        <v>14.860730593607308</v>
      </c>
      <c r="O202" s="7">
        <f t="shared" si="15"/>
        <v>985.13926940639271</v>
      </c>
    </row>
    <row r="203" spans="1:15" ht="15.75">
      <c r="A203" s="1">
        <v>204</v>
      </c>
      <c r="B203" s="21" t="s">
        <v>620</v>
      </c>
      <c r="C203" s="22" t="s">
        <v>621</v>
      </c>
      <c r="D203" s="4" t="s">
        <v>587</v>
      </c>
      <c r="E203" s="4"/>
      <c r="F203" s="4" t="s">
        <v>622</v>
      </c>
      <c r="G203" s="4"/>
      <c r="H203" s="34" t="s">
        <v>3916</v>
      </c>
      <c r="I203" s="4">
        <v>136.22999999999999</v>
      </c>
      <c r="J203" s="4">
        <v>0.84</v>
      </c>
      <c r="K203" s="4" t="s">
        <v>39</v>
      </c>
      <c r="L203" s="4">
        <f t="shared" si="12"/>
        <v>0.16217857142857142</v>
      </c>
      <c r="M203" s="6">
        <f t="shared" si="13"/>
        <v>0.83782142857142861</v>
      </c>
      <c r="N203" s="7">
        <f t="shared" si="14"/>
        <v>16.217857142857142</v>
      </c>
      <c r="O203" s="7">
        <f t="shared" si="15"/>
        <v>983.78214285714284</v>
      </c>
    </row>
    <row r="204" spans="1:15" ht="15.75">
      <c r="A204" s="1">
        <v>205</v>
      </c>
      <c r="B204" s="21" t="s">
        <v>623</v>
      </c>
      <c r="C204" s="22" t="s">
        <v>624</v>
      </c>
      <c r="D204" s="4" t="s">
        <v>587</v>
      </c>
      <c r="E204" s="4"/>
      <c r="F204" s="4" t="s">
        <v>625</v>
      </c>
      <c r="G204" s="4" t="s">
        <v>592</v>
      </c>
      <c r="H204" s="34" t="s">
        <v>3917</v>
      </c>
      <c r="I204" s="4">
        <v>136.22999999999999</v>
      </c>
      <c r="J204" s="4">
        <v>0.83899999999999997</v>
      </c>
      <c r="K204" s="4" t="s">
        <v>39</v>
      </c>
      <c r="L204" s="4">
        <f t="shared" si="12"/>
        <v>0.16237187127532776</v>
      </c>
      <c r="M204" s="6">
        <f t="shared" si="13"/>
        <v>0.83762812872467229</v>
      </c>
      <c r="N204" s="7">
        <f t="shared" si="14"/>
        <v>16.237187127532778</v>
      </c>
      <c r="O204" s="7">
        <f t="shared" si="15"/>
        <v>983.76281287246718</v>
      </c>
    </row>
    <row r="205" spans="1:15" ht="15.75">
      <c r="A205" s="1">
        <v>206</v>
      </c>
      <c r="B205" s="21" t="s">
        <v>626</v>
      </c>
      <c r="C205" s="22" t="s">
        <v>627</v>
      </c>
      <c r="D205" s="4" t="s">
        <v>587</v>
      </c>
      <c r="E205" s="4"/>
      <c r="F205" s="4" t="s">
        <v>628</v>
      </c>
      <c r="G205" s="4" t="s">
        <v>629</v>
      </c>
      <c r="H205" s="4" t="s">
        <v>630</v>
      </c>
      <c r="I205" s="4">
        <v>128.21</v>
      </c>
      <c r="J205" s="4">
        <v>0.81899999999999995</v>
      </c>
      <c r="K205" s="4" t="s">
        <v>110</v>
      </c>
      <c r="L205" s="4">
        <f t="shared" si="12"/>
        <v>0.15654456654456658</v>
      </c>
      <c r="M205" s="6">
        <f t="shared" si="13"/>
        <v>0.84345543345543339</v>
      </c>
      <c r="N205" s="7">
        <f t="shared" si="14"/>
        <v>15.654456654456657</v>
      </c>
      <c r="O205" s="7">
        <f t="shared" si="15"/>
        <v>984.34554334554332</v>
      </c>
    </row>
    <row r="206" spans="1:15" ht="15.75">
      <c r="A206" s="1">
        <v>207</v>
      </c>
      <c r="B206" s="21" t="s">
        <v>631</v>
      </c>
      <c r="C206" s="22" t="s">
        <v>632</v>
      </c>
      <c r="D206" s="4" t="s">
        <v>587</v>
      </c>
      <c r="E206" s="4"/>
      <c r="F206" s="4" t="s">
        <v>633</v>
      </c>
      <c r="G206" s="4"/>
      <c r="H206" s="4" t="s">
        <v>634</v>
      </c>
      <c r="I206" s="4">
        <v>114.19</v>
      </c>
      <c r="J206" s="4">
        <v>0.81799999999999995</v>
      </c>
      <c r="K206" s="4" t="s">
        <v>121</v>
      </c>
      <c r="L206" s="4">
        <f t="shared" si="12"/>
        <v>0.13959657701711492</v>
      </c>
      <c r="M206" s="6">
        <f t="shared" si="13"/>
        <v>0.86040342298288508</v>
      </c>
      <c r="N206" s="7">
        <f t="shared" si="14"/>
        <v>13.959657701711492</v>
      </c>
      <c r="O206" s="7">
        <f t="shared" si="15"/>
        <v>986.04034229828846</v>
      </c>
    </row>
    <row r="207" spans="1:15" ht="15.75">
      <c r="A207" s="1">
        <v>208</v>
      </c>
      <c r="B207" s="21" t="s">
        <v>635</v>
      </c>
      <c r="C207" s="22" t="s">
        <v>636</v>
      </c>
      <c r="D207" s="4" t="s">
        <v>587</v>
      </c>
      <c r="E207" s="4"/>
      <c r="F207" s="4" t="s">
        <v>637</v>
      </c>
      <c r="G207" s="4"/>
      <c r="H207" s="4" t="s">
        <v>638</v>
      </c>
      <c r="I207" s="4">
        <v>114.14</v>
      </c>
      <c r="J207" s="4">
        <v>0.93400000000000005</v>
      </c>
      <c r="K207" s="4" t="s">
        <v>201</v>
      </c>
      <c r="L207" s="4">
        <f t="shared" si="12"/>
        <v>0.12220556745182012</v>
      </c>
      <c r="M207" s="6">
        <f t="shared" si="13"/>
        <v>0.8777944325481799</v>
      </c>
      <c r="N207" s="7">
        <f t="shared" si="14"/>
        <v>12.220556745182012</v>
      </c>
      <c r="O207" s="7">
        <f t="shared" si="15"/>
        <v>987.77944325481803</v>
      </c>
    </row>
    <row r="208" spans="1:15" ht="15.75">
      <c r="A208" s="1">
        <v>209</v>
      </c>
      <c r="B208" s="21" t="s">
        <v>639</v>
      </c>
      <c r="C208" s="22" t="s">
        <v>640</v>
      </c>
      <c r="D208" s="4" t="s">
        <v>587</v>
      </c>
      <c r="E208" s="4"/>
      <c r="F208" s="4" t="s">
        <v>641</v>
      </c>
      <c r="G208" s="4"/>
      <c r="H208" s="4" t="s">
        <v>642</v>
      </c>
      <c r="I208" s="4">
        <v>114.14</v>
      </c>
      <c r="J208" s="4">
        <v>0.93899999999999995</v>
      </c>
      <c r="K208" s="4" t="s">
        <v>201</v>
      </c>
      <c r="L208" s="4">
        <f t="shared" si="12"/>
        <v>0.12155484558040471</v>
      </c>
      <c r="M208" s="6">
        <f t="shared" si="13"/>
        <v>0.87844515441959525</v>
      </c>
      <c r="N208" s="7">
        <f t="shared" si="14"/>
        <v>12.15548455804047</v>
      </c>
      <c r="O208" s="7">
        <f t="shared" si="15"/>
        <v>987.84451544195952</v>
      </c>
    </row>
    <row r="209" spans="1:15" ht="15.75">
      <c r="A209" s="1">
        <v>210</v>
      </c>
      <c r="B209" s="21" t="s">
        <v>172</v>
      </c>
      <c r="C209" s="22" t="s">
        <v>643</v>
      </c>
      <c r="D209" s="4" t="s">
        <v>587</v>
      </c>
      <c r="E209" s="4"/>
      <c r="F209" s="4" t="s">
        <v>644</v>
      </c>
      <c r="G209" s="4"/>
      <c r="H209" s="4" t="s">
        <v>173</v>
      </c>
      <c r="I209" s="4">
        <v>72.11</v>
      </c>
      <c r="J209" s="4">
        <v>0.80500000000000005</v>
      </c>
      <c r="K209" s="4" t="s">
        <v>174</v>
      </c>
      <c r="L209" s="4">
        <f t="shared" si="12"/>
        <v>8.9577639751552779E-2</v>
      </c>
      <c r="M209" s="6">
        <f t="shared" si="13"/>
        <v>0.91042236024844725</v>
      </c>
      <c r="N209" s="7">
        <f t="shared" si="14"/>
        <v>8.9577639751552773</v>
      </c>
      <c r="O209" s="7">
        <f t="shared" si="15"/>
        <v>991.04223602484467</v>
      </c>
    </row>
    <row r="210" spans="1:15" ht="15.75">
      <c r="A210" s="1">
        <v>211</v>
      </c>
      <c r="B210" s="21" t="s">
        <v>645</v>
      </c>
      <c r="C210" s="22" t="s">
        <v>646</v>
      </c>
      <c r="D210" s="4" t="s">
        <v>587</v>
      </c>
      <c r="E210" s="4"/>
      <c r="F210" s="4" t="s">
        <v>647</v>
      </c>
      <c r="G210" s="4"/>
      <c r="H210" s="4" t="s">
        <v>648</v>
      </c>
      <c r="I210" s="4">
        <v>142.24</v>
      </c>
      <c r="J210" s="4">
        <v>0.82</v>
      </c>
      <c r="K210" s="4" t="s">
        <v>116</v>
      </c>
      <c r="L210" s="4">
        <f t="shared" si="12"/>
        <v>0.17346341463414636</v>
      </c>
      <c r="M210" s="6">
        <f t="shared" si="13"/>
        <v>0.82653658536585362</v>
      </c>
      <c r="N210" s="7">
        <f t="shared" si="14"/>
        <v>17.346341463414635</v>
      </c>
      <c r="O210" s="7">
        <f t="shared" si="15"/>
        <v>982.65365853658534</v>
      </c>
    </row>
    <row r="211" spans="1:15" ht="15.75">
      <c r="A211" s="1">
        <v>212</v>
      </c>
      <c r="B211" s="21" t="s">
        <v>649</v>
      </c>
      <c r="C211" s="22" t="s">
        <v>650</v>
      </c>
      <c r="D211" s="4" t="s">
        <v>587</v>
      </c>
      <c r="E211" s="4"/>
      <c r="F211" s="4" t="s">
        <v>651</v>
      </c>
      <c r="G211" s="4" t="s">
        <v>652</v>
      </c>
      <c r="H211" s="4" t="s">
        <v>653</v>
      </c>
      <c r="I211" s="4">
        <v>149.22999999999999</v>
      </c>
      <c r="J211" s="4">
        <v>0.85299999999999998</v>
      </c>
      <c r="K211" s="4" t="s">
        <v>654</v>
      </c>
      <c r="L211" s="4">
        <f t="shared" si="12"/>
        <v>0.17494724501758499</v>
      </c>
      <c r="M211" s="6">
        <f t="shared" si="13"/>
        <v>0.82505275498241504</v>
      </c>
      <c r="N211" s="7">
        <f t="shared" si="14"/>
        <v>17.494724501758498</v>
      </c>
      <c r="O211" s="7">
        <f t="shared" si="15"/>
        <v>982.50527549824153</v>
      </c>
    </row>
    <row r="212" spans="1:15" ht="15.75">
      <c r="A212" s="1">
        <v>213</v>
      </c>
      <c r="B212" s="21" t="s">
        <v>655</v>
      </c>
      <c r="C212" s="22" t="s">
        <v>656</v>
      </c>
      <c r="D212" s="4" t="s">
        <v>587</v>
      </c>
      <c r="E212" s="4"/>
      <c r="F212" s="4" t="s">
        <v>657</v>
      </c>
      <c r="G212" s="4" t="s">
        <v>658</v>
      </c>
      <c r="H212" s="4" t="s">
        <v>562</v>
      </c>
      <c r="I212" s="4">
        <v>150.22</v>
      </c>
      <c r="J212" s="4">
        <v>0.94899999999999995</v>
      </c>
      <c r="K212" s="4" t="s">
        <v>563</v>
      </c>
      <c r="L212" s="4">
        <f t="shared" si="12"/>
        <v>0.15829293993677554</v>
      </c>
      <c r="M212" s="6">
        <f t="shared" si="13"/>
        <v>0.84170706006322449</v>
      </c>
      <c r="N212" s="7">
        <f t="shared" si="14"/>
        <v>15.829293993677554</v>
      </c>
      <c r="O212" s="7">
        <f t="shared" si="15"/>
        <v>984.17070600632246</v>
      </c>
    </row>
    <row r="213" spans="1:15" ht="15.75">
      <c r="A213" s="1">
        <v>214</v>
      </c>
      <c r="B213" s="21" t="s">
        <v>659</v>
      </c>
      <c r="C213" s="22" t="s">
        <v>660</v>
      </c>
      <c r="D213" s="4" t="s">
        <v>587</v>
      </c>
      <c r="E213" s="4"/>
      <c r="F213" s="4" t="s">
        <v>661</v>
      </c>
      <c r="G213" s="4" t="s">
        <v>662</v>
      </c>
      <c r="H213" s="4" t="s">
        <v>663</v>
      </c>
      <c r="I213" s="4">
        <v>122.25</v>
      </c>
      <c r="J213" s="4">
        <v>0.99299999999999999</v>
      </c>
      <c r="K213" s="4" t="s">
        <v>533</v>
      </c>
      <c r="L213" s="4">
        <f t="shared" si="12"/>
        <v>0.12311178247734139</v>
      </c>
      <c r="M213" s="6">
        <f t="shared" si="13"/>
        <v>0.87688821752265866</v>
      </c>
      <c r="N213" s="7">
        <f t="shared" si="14"/>
        <v>12.311178247734139</v>
      </c>
      <c r="O213" s="7">
        <f t="shared" si="15"/>
        <v>987.68882175226588</v>
      </c>
    </row>
    <row r="214" spans="1:15" ht="15.75">
      <c r="A214" s="1">
        <v>215</v>
      </c>
      <c r="B214" s="21" t="s">
        <v>664</v>
      </c>
      <c r="C214" s="22" t="s">
        <v>665</v>
      </c>
      <c r="D214" s="4" t="s">
        <v>587</v>
      </c>
      <c r="E214" s="4"/>
      <c r="F214" s="4" t="s">
        <v>666</v>
      </c>
      <c r="G214" s="4" t="s">
        <v>667</v>
      </c>
      <c r="H214" s="4" t="s">
        <v>668</v>
      </c>
      <c r="I214" s="4">
        <v>94.2</v>
      </c>
      <c r="J214" s="4">
        <v>1.046</v>
      </c>
      <c r="K214" s="4" t="s">
        <v>669</v>
      </c>
      <c r="L214" s="4">
        <f t="shared" si="12"/>
        <v>9.0057361376673042E-2</v>
      </c>
      <c r="M214" s="6">
        <f t="shared" si="13"/>
        <v>0.90994263862332692</v>
      </c>
      <c r="N214" s="7">
        <f t="shared" si="14"/>
        <v>9.005736137667304</v>
      </c>
      <c r="O214" s="7">
        <f t="shared" si="15"/>
        <v>990.99426386233267</v>
      </c>
    </row>
    <row r="215" spans="1:15" ht="15.75">
      <c r="A215" s="1">
        <v>216</v>
      </c>
      <c r="B215" s="21" t="s">
        <v>670</v>
      </c>
      <c r="C215" s="22" t="s">
        <v>671</v>
      </c>
      <c r="D215" s="4" t="s">
        <v>587</v>
      </c>
      <c r="E215" s="4"/>
      <c r="F215" s="4" t="s">
        <v>672</v>
      </c>
      <c r="G215" s="4" t="s">
        <v>673</v>
      </c>
      <c r="H215" s="4" t="s">
        <v>674</v>
      </c>
      <c r="I215" s="4">
        <v>130.18</v>
      </c>
      <c r="J215" s="4">
        <v>0.86499999999999999</v>
      </c>
      <c r="K215" s="4" t="s">
        <v>129</v>
      </c>
      <c r="L215" s="4">
        <f t="shared" si="12"/>
        <v>0.15049710982658962</v>
      </c>
      <c r="M215" s="6">
        <f t="shared" si="13"/>
        <v>0.84950289017341041</v>
      </c>
      <c r="N215" s="7">
        <f t="shared" si="14"/>
        <v>15.049710982658961</v>
      </c>
      <c r="O215" s="7">
        <f t="shared" si="15"/>
        <v>984.95028901734099</v>
      </c>
    </row>
    <row r="216" spans="1:15" ht="15.75">
      <c r="A216" s="1">
        <v>217</v>
      </c>
      <c r="B216" s="21" t="s">
        <v>675</v>
      </c>
      <c r="C216" s="22" t="s">
        <v>676</v>
      </c>
      <c r="D216" s="4" t="s">
        <v>587</v>
      </c>
      <c r="E216" s="4"/>
      <c r="F216" s="4" t="s">
        <v>677</v>
      </c>
      <c r="G216" s="4" t="s">
        <v>678</v>
      </c>
      <c r="H216" s="4" t="s">
        <v>679</v>
      </c>
      <c r="I216" s="4">
        <v>116.16</v>
      </c>
      <c r="J216" s="4">
        <v>0.86499999999999999</v>
      </c>
      <c r="K216" s="4" t="s">
        <v>126</v>
      </c>
      <c r="L216" s="4">
        <f t="shared" si="12"/>
        <v>0.13428901734104046</v>
      </c>
      <c r="M216" s="6">
        <f t="shared" si="13"/>
        <v>0.86571098265895952</v>
      </c>
      <c r="N216" s="7">
        <f t="shared" si="14"/>
        <v>13.428901734104045</v>
      </c>
      <c r="O216" s="7">
        <f t="shared" si="15"/>
        <v>986.5710982658959</v>
      </c>
    </row>
    <row r="217" spans="1:15" ht="15.75">
      <c r="A217" s="1">
        <v>218</v>
      </c>
      <c r="B217" s="21" t="s">
        <v>680</v>
      </c>
      <c r="C217" s="22" t="s">
        <v>681</v>
      </c>
      <c r="D217" s="4" t="s">
        <v>587</v>
      </c>
      <c r="E217" s="4"/>
      <c r="F217" s="4" t="s">
        <v>682</v>
      </c>
      <c r="G217" s="4" t="s">
        <v>683</v>
      </c>
      <c r="H217" s="4" t="s">
        <v>684</v>
      </c>
      <c r="I217" s="4">
        <v>172.31</v>
      </c>
      <c r="J217" s="4">
        <v>0.83</v>
      </c>
      <c r="K217" s="4" t="s">
        <v>685</v>
      </c>
      <c r="L217" s="4">
        <f t="shared" si="12"/>
        <v>0.20760240963855423</v>
      </c>
      <c r="M217" s="6">
        <f t="shared" si="13"/>
        <v>0.79239759036144575</v>
      </c>
      <c r="N217" s="7">
        <f t="shared" si="14"/>
        <v>20.760240963855424</v>
      </c>
      <c r="O217" s="7">
        <f t="shared" si="15"/>
        <v>979.23975903614462</v>
      </c>
    </row>
    <row r="218" spans="1:15" ht="15.75">
      <c r="A218" s="1">
        <v>219</v>
      </c>
      <c r="B218" s="21" t="s">
        <v>686</v>
      </c>
      <c r="C218" s="22" t="s">
        <v>687</v>
      </c>
      <c r="D218" s="4" t="s">
        <v>587</v>
      </c>
      <c r="E218" s="4"/>
      <c r="F218" s="4" t="s">
        <v>688</v>
      </c>
      <c r="G218" s="4" t="s">
        <v>683</v>
      </c>
      <c r="H218" s="4" t="s">
        <v>689</v>
      </c>
      <c r="I218" s="4">
        <v>182.3</v>
      </c>
      <c r="J218" s="4">
        <v>0.84899999999999998</v>
      </c>
      <c r="K218" s="4" t="s">
        <v>690</v>
      </c>
      <c r="L218" s="4">
        <f t="shared" si="12"/>
        <v>0.2147232037691402</v>
      </c>
      <c r="M218" s="6">
        <f t="shared" si="13"/>
        <v>0.78527679623085977</v>
      </c>
      <c r="N218" s="7">
        <f t="shared" si="14"/>
        <v>21.47232037691402</v>
      </c>
      <c r="O218" s="7">
        <f t="shared" si="15"/>
        <v>978.52767962308599</v>
      </c>
    </row>
    <row r="219" spans="1:15" s="40" customFormat="1">
      <c r="A219" s="35">
        <v>220</v>
      </c>
      <c r="B219" s="36" t="s">
        <v>691</v>
      </c>
      <c r="C219" s="37" t="s">
        <v>692</v>
      </c>
      <c r="D219" s="38" t="s">
        <v>587</v>
      </c>
      <c r="E219" s="38"/>
      <c r="F219" s="38" t="s">
        <v>693</v>
      </c>
      <c r="G219" s="38" t="s">
        <v>694</v>
      </c>
      <c r="H219" s="38" t="s">
        <v>695</v>
      </c>
      <c r="I219" s="38">
        <v>126.2</v>
      </c>
      <c r="J219" s="38">
        <v>0.84299999999999997</v>
      </c>
      <c r="K219" s="38" t="s">
        <v>2176</v>
      </c>
      <c r="L219" s="38">
        <f t="shared" si="12"/>
        <v>0.14970344009489919</v>
      </c>
      <c r="M219" s="39">
        <f t="shared" si="13"/>
        <v>0.85029655990510078</v>
      </c>
      <c r="N219" s="7">
        <f t="shared" si="14"/>
        <v>14.970344009489919</v>
      </c>
      <c r="O219" s="7">
        <f t="shared" si="15"/>
        <v>985.02965599051004</v>
      </c>
    </row>
    <row r="220" spans="1:15" ht="15.75">
      <c r="A220" s="1">
        <v>221</v>
      </c>
      <c r="B220" s="21" t="s">
        <v>696</v>
      </c>
      <c r="C220" s="22" t="s">
        <v>697</v>
      </c>
      <c r="D220" s="4" t="s">
        <v>587</v>
      </c>
      <c r="E220" s="4"/>
      <c r="F220" s="4" t="s">
        <v>698</v>
      </c>
      <c r="G220" s="4"/>
      <c r="H220" s="4" t="s">
        <v>699</v>
      </c>
      <c r="I220" s="4">
        <v>195.05</v>
      </c>
      <c r="J220" s="4">
        <v>1.37</v>
      </c>
      <c r="K220" s="4" t="s">
        <v>700</v>
      </c>
      <c r="L220" s="4">
        <f t="shared" si="12"/>
        <v>0.14237226277372261</v>
      </c>
      <c r="M220" s="6">
        <f t="shared" si="13"/>
        <v>0.85762773722627739</v>
      </c>
      <c r="N220" s="7">
        <f t="shared" si="14"/>
        <v>14.237226277372262</v>
      </c>
      <c r="O220" s="7">
        <f t="shared" si="15"/>
        <v>985.76277372262768</v>
      </c>
    </row>
    <row r="221" spans="1:15" ht="15.75">
      <c r="A221" s="1">
        <v>222</v>
      </c>
      <c r="B221" s="21" t="s">
        <v>701</v>
      </c>
      <c r="C221" s="22" t="s">
        <v>702</v>
      </c>
      <c r="D221" s="4" t="s">
        <v>587</v>
      </c>
      <c r="E221" s="4"/>
      <c r="F221" s="4" t="s">
        <v>703</v>
      </c>
      <c r="G221" s="4"/>
      <c r="H221" s="4" t="s">
        <v>704</v>
      </c>
      <c r="I221" s="4">
        <v>195.05</v>
      </c>
      <c r="J221" s="4"/>
      <c r="K221" s="4" t="s">
        <v>700</v>
      </c>
      <c r="L221" s="4" t="str">
        <f t="shared" si="12"/>
        <v>0.19505g</v>
      </c>
      <c r="M221" s="6" t="str">
        <f t="shared" si="13"/>
        <v>g in 1mL DMSO</v>
      </c>
      <c r="N221" s="7" t="e">
        <f t="shared" si="14"/>
        <v>#VALUE!</v>
      </c>
      <c r="O221" s="7" t="e">
        <f t="shared" si="15"/>
        <v>#VALUE!</v>
      </c>
    </row>
    <row r="222" spans="1:15" ht="15.75">
      <c r="A222" s="1">
        <v>223</v>
      </c>
      <c r="B222" s="21" t="s">
        <v>705</v>
      </c>
      <c r="C222" s="22" t="s">
        <v>706</v>
      </c>
      <c r="D222" s="4" t="s">
        <v>587</v>
      </c>
      <c r="E222" s="4"/>
      <c r="F222" s="4" t="s">
        <v>707</v>
      </c>
      <c r="G222" s="4"/>
      <c r="H222" s="4" t="s">
        <v>708</v>
      </c>
      <c r="I222" s="4">
        <v>223.11</v>
      </c>
      <c r="J222" s="4">
        <v>1.278</v>
      </c>
      <c r="K222" s="31" t="s">
        <v>709</v>
      </c>
      <c r="L222" s="4">
        <f t="shared" si="12"/>
        <v>0.1745774647887324</v>
      </c>
      <c r="M222" s="6">
        <f t="shared" si="13"/>
        <v>0.82542253521126763</v>
      </c>
      <c r="N222" s="7">
        <f t="shared" si="14"/>
        <v>17.45774647887324</v>
      </c>
      <c r="O222" s="7">
        <f t="shared" si="15"/>
        <v>982.54225352112678</v>
      </c>
    </row>
    <row r="223" spans="1:15" ht="15.75">
      <c r="A223" s="1">
        <v>224</v>
      </c>
      <c r="B223" s="21" t="s">
        <v>710</v>
      </c>
      <c r="C223" s="22"/>
      <c r="D223" s="4" t="s">
        <v>587</v>
      </c>
      <c r="E223" s="4"/>
      <c r="F223" s="4" t="s">
        <v>711</v>
      </c>
      <c r="G223" s="4"/>
      <c r="H223" s="4" t="s">
        <v>712</v>
      </c>
      <c r="I223" s="4">
        <v>223.11</v>
      </c>
      <c r="J223" s="4"/>
      <c r="K223" s="4" t="s">
        <v>713</v>
      </c>
      <c r="L223" s="4" t="str">
        <f t="shared" si="12"/>
        <v>0.22311g</v>
      </c>
      <c r="M223" s="6" t="str">
        <f t="shared" si="13"/>
        <v>g in 1mL DMSO</v>
      </c>
      <c r="N223" s="7" t="e">
        <f t="shared" si="14"/>
        <v>#VALUE!</v>
      </c>
      <c r="O223" s="7" t="e">
        <f t="shared" si="15"/>
        <v>#VALUE!</v>
      </c>
    </row>
    <row r="224" spans="1:15" ht="15.75">
      <c r="A224" s="1">
        <v>225</v>
      </c>
      <c r="B224" s="21" t="s">
        <v>714</v>
      </c>
      <c r="C224" s="22" t="s">
        <v>715</v>
      </c>
      <c r="D224" s="4" t="s">
        <v>587</v>
      </c>
      <c r="E224" s="4"/>
      <c r="F224" s="4" t="s">
        <v>716</v>
      </c>
      <c r="G224" s="4" t="s">
        <v>717</v>
      </c>
      <c r="H224" s="4" t="s">
        <v>718</v>
      </c>
      <c r="I224" s="4">
        <v>160.26</v>
      </c>
      <c r="J224" s="4">
        <v>1.08</v>
      </c>
      <c r="K224" s="4" t="s">
        <v>719</v>
      </c>
      <c r="L224" s="4">
        <f t="shared" si="12"/>
        <v>0.14838888888888888</v>
      </c>
      <c r="M224" s="6">
        <f t="shared" si="13"/>
        <v>0.8516111111111111</v>
      </c>
      <c r="N224" s="7">
        <f t="shared" si="14"/>
        <v>14.838888888888887</v>
      </c>
      <c r="O224" s="7">
        <f t="shared" si="15"/>
        <v>985.16111111111115</v>
      </c>
    </row>
    <row r="225" spans="1:15">
      <c r="A225" s="1">
        <v>226</v>
      </c>
      <c r="B225" s="21" t="s">
        <v>720</v>
      </c>
      <c r="C225" s="22" t="s">
        <v>721</v>
      </c>
      <c r="D225" s="4" t="s">
        <v>587</v>
      </c>
      <c r="E225" s="4"/>
      <c r="F225" s="4">
        <v>150481000</v>
      </c>
      <c r="G225" s="4" t="s">
        <v>722</v>
      </c>
      <c r="H225" s="4" t="s">
        <v>723</v>
      </c>
      <c r="I225" s="4">
        <v>130.19</v>
      </c>
      <c r="J225" s="4">
        <v>0.86299999999999999</v>
      </c>
      <c r="K225" s="4" t="s">
        <v>1829</v>
      </c>
      <c r="L225" s="4">
        <f t="shared" si="12"/>
        <v>0.1508574739281576</v>
      </c>
      <c r="M225" s="6">
        <f t="shared" si="13"/>
        <v>0.84914252607184237</v>
      </c>
      <c r="N225" s="7">
        <f t="shared" si="14"/>
        <v>15.08574739281576</v>
      </c>
      <c r="O225" s="7">
        <f t="shared" si="15"/>
        <v>984.91425260718427</v>
      </c>
    </row>
    <row r="226" spans="1:15">
      <c r="A226" s="1">
        <v>227</v>
      </c>
      <c r="B226" s="21" t="s">
        <v>724</v>
      </c>
      <c r="C226" s="22" t="s">
        <v>725</v>
      </c>
      <c r="D226" s="4" t="s">
        <v>587</v>
      </c>
      <c r="E226" s="4"/>
      <c r="F226" s="4">
        <v>332690010</v>
      </c>
      <c r="G226" s="4" t="s">
        <v>726</v>
      </c>
      <c r="H226" s="4" t="s">
        <v>727</v>
      </c>
      <c r="I226" s="4">
        <v>226.3</v>
      </c>
      <c r="J226" s="4">
        <v>1.2110000000000001</v>
      </c>
      <c r="K226" s="4" t="s">
        <v>3226</v>
      </c>
      <c r="L226" s="4">
        <f t="shared" si="12"/>
        <v>0.18687035507844754</v>
      </c>
      <c r="M226" s="6">
        <f t="shared" si="13"/>
        <v>0.81312964492155249</v>
      </c>
      <c r="N226" s="7">
        <f t="shared" si="14"/>
        <v>18.687035507844755</v>
      </c>
      <c r="O226" s="7">
        <f t="shared" si="15"/>
        <v>981.31296449215529</v>
      </c>
    </row>
    <row r="227" spans="1:15" ht="15.75">
      <c r="A227" s="1">
        <v>228</v>
      </c>
      <c r="B227" s="21" t="s">
        <v>728</v>
      </c>
      <c r="C227" s="22" t="s">
        <v>729</v>
      </c>
      <c r="D227" s="4" t="s">
        <v>587</v>
      </c>
      <c r="E227" s="4"/>
      <c r="F227" s="4" t="s">
        <v>730</v>
      </c>
      <c r="G227" s="4" t="s">
        <v>731</v>
      </c>
      <c r="H227" s="4" t="s">
        <v>732</v>
      </c>
      <c r="I227" s="4">
        <v>126.26</v>
      </c>
      <c r="J227" s="4">
        <v>1.202</v>
      </c>
      <c r="K227" s="31" t="s">
        <v>733</v>
      </c>
      <c r="L227" s="4">
        <f t="shared" si="12"/>
        <v>0.1050415973377704</v>
      </c>
      <c r="M227" s="6">
        <f t="shared" si="13"/>
        <v>0.89495840266222959</v>
      </c>
      <c r="N227" s="7">
        <f t="shared" si="14"/>
        <v>10.504159733777039</v>
      </c>
      <c r="O227" s="7">
        <f t="shared" si="15"/>
        <v>989.49584026622301</v>
      </c>
    </row>
    <row r="228" spans="1:15" ht="15.75">
      <c r="A228" s="1">
        <v>229</v>
      </c>
      <c r="B228" s="21" t="s">
        <v>734</v>
      </c>
      <c r="C228" s="22" t="s">
        <v>735</v>
      </c>
      <c r="D228" s="4" t="s">
        <v>587</v>
      </c>
      <c r="E228" s="4"/>
      <c r="F228" s="4" t="s">
        <v>736</v>
      </c>
      <c r="G228" s="4" t="s">
        <v>737</v>
      </c>
      <c r="H228" s="4" t="s">
        <v>738</v>
      </c>
      <c r="I228" s="4">
        <v>138.21</v>
      </c>
      <c r="J228" s="4">
        <v>0.86</v>
      </c>
      <c r="K228" s="4" t="s">
        <v>739</v>
      </c>
      <c r="L228" s="4">
        <f t="shared" si="12"/>
        <v>0.16070930232558139</v>
      </c>
      <c r="M228" s="6">
        <f t="shared" si="13"/>
        <v>0.83929069767441855</v>
      </c>
      <c r="N228" s="7">
        <f t="shared" si="14"/>
        <v>16.07093023255814</v>
      </c>
      <c r="O228" s="7">
        <f t="shared" si="15"/>
        <v>983.92906976744189</v>
      </c>
    </row>
    <row r="229" spans="1:15" ht="15.75">
      <c r="A229" s="1">
        <v>230</v>
      </c>
      <c r="B229" s="21" t="s">
        <v>740</v>
      </c>
      <c r="C229" s="22" t="s">
        <v>741</v>
      </c>
      <c r="D229" s="4" t="s">
        <v>587</v>
      </c>
      <c r="E229" s="4"/>
      <c r="F229" s="4" t="s">
        <v>742</v>
      </c>
      <c r="G229" s="4"/>
      <c r="H229" s="4" t="s">
        <v>743</v>
      </c>
      <c r="I229" s="4">
        <v>140.22</v>
      </c>
      <c r="J229" s="4">
        <v>0.84599999999999997</v>
      </c>
      <c r="K229" s="4" t="s">
        <v>744</v>
      </c>
      <c r="L229" s="4">
        <f t="shared" si="12"/>
        <v>0.16574468085106384</v>
      </c>
      <c r="M229" s="6">
        <f t="shared" si="13"/>
        <v>0.83425531914893614</v>
      </c>
      <c r="N229" s="7">
        <f t="shared" si="14"/>
        <v>16.574468085106382</v>
      </c>
      <c r="O229" s="7">
        <f t="shared" si="15"/>
        <v>983.42553191489367</v>
      </c>
    </row>
    <row r="230" spans="1:15" ht="15.75">
      <c r="A230" s="1">
        <v>231</v>
      </c>
      <c r="B230" s="21" t="s">
        <v>745</v>
      </c>
      <c r="C230" s="22" t="s">
        <v>746</v>
      </c>
      <c r="D230" s="4" t="s">
        <v>587</v>
      </c>
      <c r="E230" s="4"/>
      <c r="F230" s="4" t="s">
        <v>747</v>
      </c>
      <c r="G230" s="4"/>
      <c r="H230" s="16" t="s">
        <v>748</v>
      </c>
      <c r="I230" s="4">
        <v>154.25</v>
      </c>
      <c r="J230" s="4">
        <v>0.89300000000000002</v>
      </c>
      <c r="K230" s="4" t="s">
        <v>31</v>
      </c>
      <c r="L230" s="4">
        <f t="shared" si="12"/>
        <v>0.17273236282194848</v>
      </c>
      <c r="M230" s="6">
        <f t="shared" si="13"/>
        <v>0.82726763717805152</v>
      </c>
      <c r="N230" s="7">
        <f t="shared" si="14"/>
        <v>17.273236282194848</v>
      </c>
      <c r="O230" s="7">
        <f t="shared" si="15"/>
        <v>982.72676371780517</v>
      </c>
    </row>
    <row r="231" spans="1:15" ht="15.75">
      <c r="A231" s="1">
        <v>232</v>
      </c>
      <c r="B231" s="21" t="s">
        <v>749</v>
      </c>
      <c r="C231" s="22" t="s">
        <v>750</v>
      </c>
      <c r="D231" s="4" t="s">
        <v>587</v>
      </c>
      <c r="E231" s="4"/>
      <c r="F231" s="4" t="s">
        <v>751</v>
      </c>
      <c r="G231" s="4" t="s">
        <v>683</v>
      </c>
      <c r="H231" s="4" t="s">
        <v>752</v>
      </c>
      <c r="I231" s="4">
        <v>200.32</v>
      </c>
      <c r="J231" s="4">
        <v>0.86299999999999999</v>
      </c>
      <c r="K231" s="4" t="s">
        <v>753</v>
      </c>
      <c r="L231" s="4">
        <f t="shared" si="12"/>
        <v>0.23212050984936269</v>
      </c>
      <c r="M231" s="6">
        <f t="shared" si="13"/>
        <v>0.76787949015063728</v>
      </c>
      <c r="N231" s="7">
        <f t="shared" si="14"/>
        <v>23.212050984936269</v>
      </c>
      <c r="O231" s="7">
        <f t="shared" si="15"/>
        <v>976.78794901506376</v>
      </c>
    </row>
    <row r="232" spans="1:15" ht="15.75">
      <c r="A232" s="1">
        <v>233</v>
      </c>
      <c r="B232" s="21" t="s">
        <v>754</v>
      </c>
      <c r="C232" s="22" t="s">
        <v>755</v>
      </c>
      <c r="D232" s="4" t="s">
        <v>587</v>
      </c>
      <c r="E232" s="4"/>
      <c r="F232" s="4" t="s">
        <v>756</v>
      </c>
      <c r="G232" s="4" t="s">
        <v>683</v>
      </c>
      <c r="H232" s="4" t="s">
        <v>3482</v>
      </c>
      <c r="I232" s="4">
        <v>165.19</v>
      </c>
      <c r="J232" s="4">
        <v>1.1200000000000001</v>
      </c>
      <c r="K232" s="4" t="s">
        <v>757</v>
      </c>
      <c r="L232" s="4">
        <f t="shared" si="12"/>
        <v>0.14749107142857143</v>
      </c>
      <c r="M232" s="6">
        <f t="shared" si="13"/>
        <v>0.85250892857142857</v>
      </c>
      <c r="N232" s="7">
        <f t="shared" si="14"/>
        <v>14.749107142857143</v>
      </c>
      <c r="O232" s="7">
        <f t="shared" si="15"/>
        <v>985.25089285714284</v>
      </c>
    </row>
    <row r="233" spans="1:15" ht="15.75">
      <c r="A233" s="1">
        <v>234</v>
      </c>
      <c r="B233" s="21" t="s">
        <v>758</v>
      </c>
      <c r="C233" s="22" t="s">
        <v>759</v>
      </c>
      <c r="D233" s="4" t="s">
        <v>587</v>
      </c>
      <c r="E233" s="4"/>
      <c r="F233" s="4" t="s">
        <v>760</v>
      </c>
      <c r="G233" s="4" t="s">
        <v>683</v>
      </c>
      <c r="H233" s="4" t="s">
        <v>761</v>
      </c>
      <c r="I233" s="4">
        <v>168.28</v>
      </c>
      <c r="J233" s="4">
        <v>0.84899999999999998</v>
      </c>
      <c r="K233" s="4" t="s">
        <v>762</v>
      </c>
      <c r="L233" s="4">
        <f t="shared" si="12"/>
        <v>0.19820965842167257</v>
      </c>
      <c r="M233" s="6">
        <f t="shared" si="13"/>
        <v>0.8017903415783274</v>
      </c>
      <c r="N233" s="7">
        <f t="shared" si="14"/>
        <v>19.820965842167258</v>
      </c>
      <c r="O233" s="7">
        <f t="shared" si="15"/>
        <v>980.17903415783269</v>
      </c>
    </row>
    <row r="234" spans="1:15" ht="15.75">
      <c r="A234" s="1">
        <v>235</v>
      </c>
      <c r="B234" s="21" t="s">
        <v>763</v>
      </c>
      <c r="C234" s="22" t="s">
        <v>764</v>
      </c>
      <c r="D234" s="4" t="s">
        <v>587</v>
      </c>
      <c r="E234" s="4"/>
      <c r="F234" s="4" t="s">
        <v>765</v>
      </c>
      <c r="G234" s="4" t="s">
        <v>683</v>
      </c>
      <c r="H234" s="4" t="s">
        <v>766</v>
      </c>
      <c r="I234" s="4">
        <v>224.34</v>
      </c>
      <c r="J234" s="4">
        <v>0.89500000000000002</v>
      </c>
      <c r="K234" s="4" t="s">
        <v>767</v>
      </c>
      <c r="L234" s="4">
        <f t="shared" si="12"/>
        <v>0.250659217877095</v>
      </c>
      <c r="M234" s="6">
        <f t="shared" si="13"/>
        <v>0.749340782122905</v>
      </c>
      <c r="N234" s="7">
        <f t="shared" si="14"/>
        <v>25.065921787709499</v>
      </c>
      <c r="O234" s="7">
        <f t="shared" si="15"/>
        <v>974.9340782122905</v>
      </c>
    </row>
    <row r="235" spans="1:15" ht="15.75">
      <c r="A235" s="1">
        <v>236</v>
      </c>
      <c r="B235" s="21" t="s">
        <v>768</v>
      </c>
      <c r="C235" s="22" t="s">
        <v>769</v>
      </c>
      <c r="D235" s="4" t="s">
        <v>587</v>
      </c>
      <c r="E235" s="4"/>
      <c r="F235" s="4" t="s">
        <v>770</v>
      </c>
      <c r="G235" s="4" t="s">
        <v>683</v>
      </c>
      <c r="H235" s="4" t="s">
        <v>771</v>
      </c>
      <c r="I235" s="4">
        <v>154.25</v>
      </c>
      <c r="J235" s="4">
        <v>0.84699999999999998</v>
      </c>
      <c r="K235" s="4" t="s">
        <v>31</v>
      </c>
      <c r="L235" s="4">
        <f t="shared" si="12"/>
        <v>0.1821133412042503</v>
      </c>
      <c r="M235" s="6">
        <f t="shared" si="13"/>
        <v>0.81788665879574973</v>
      </c>
      <c r="N235" s="7">
        <f t="shared" si="14"/>
        <v>18.211334120425029</v>
      </c>
      <c r="O235" s="7">
        <f t="shared" si="15"/>
        <v>981.78866587957498</v>
      </c>
    </row>
    <row r="236" spans="1:15" ht="15.75">
      <c r="A236" s="1">
        <v>237</v>
      </c>
      <c r="B236" s="21" t="s">
        <v>772</v>
      </c>
      <c r="C236" s="22" t="s">
        <v>773</v>
      </c>
      <c r="D236" s="4" t="s">
        <v>587</v>
      </c>
      <c r="E236" s="4"/>
      <c r="F236" s="4" t="s">
        <v>774</v>
      </c>
      <c r="G236" s="4" t="s">
        <v>683</v>
      </c>
      <c r="H236" s="4" t="s">
        <v>775</v>
      </c>
      <c r="I236" s="4">
        <v>158.24</v>
      </c>
      <c r="J236" s="4">
        <v>0.877</v>
      </c>
      <c r="K236" s="4" t="s">
        <v>143</v>
      </c>
      <c r="L236" s="4">
        <f t="shared" si="12"/>
        <v>0.18043329532497152</v>
      </c>
      <c r="M236" s="6">
        <f t="shared" si="13"/>
        <v>0.81956670467502846</v>
      </c>
      <c r="N236" s="7">
        <f t="shared" si="14"/>
        <v>18.04332953249715</v>
      </c>
      <c r="O236" s="7">
        <f t="shared" si="15"/>
        <v>981.95667046750282</v>
      </c>
    </row>
    <row r="237" spans="1:15" ht="15.75">
      <c r="A237" s="1">
        <v>238</v>
      </c>
      <c r="B237" s="21" t="s">
        <v>59</v>
      </c>
      <c r="C237" s="22" t="s">
        <v>776</v>
      </c>
      <c r="D237" s="4" t="s">
        <v>587</v>
      </c>
      <c r="E237" s="4"/>
      <c r="F237" s="4" t="s">
        <v>777</v>
      </c>
      <c r="G237" s="4"/>
      <c r="H237" s="4" t="s">
        <v>85</v>
      </c>
      <c r="I237" s="4">
        <v>74.12</v>
      </c>
      <c r="J237" s="4">
        <v>0.80800000000000005</v>
      </c>
      <c r="K237" s="4" t="s">
        <v>61</v>
      </c>
      <c r="L237" s="4">
        <f t="shared" si="12"/>
        <v>9.1732673267326731E-2</v>
      </c>
      <c r="M237" s="6">
        <f t="shared" si="13"/>
        <v>0.9082673267326733</v>
      </c>
      <c r="N237" s="7">
        <f t="shared" si="14"/>
        <v>9.1732673267326739</v>
      </c>
      <c r="O237" s="7">
        <f t="shared" si="15"/>
        <v>990.82673267326732</v>
      </c>
    </row>
    <row r="238" spans="1:15" ht="15.75">
      <c r="A238" s="1">
        <v>239</v>
      </c>
      <c r="B238" s="21" t="s">
        <v>778</v>
      </c>
      <c r="C238" s="22" t="s">
        <v>779</v>
      </c>
      <c r="D238" s="4" t="s">
        <v>587</v>
      </c>
      <c r="E238" s="4"/>
      <c r="F238" s="4" t="s">
        <v>780</v>
      </c>
      <c r="G238" s="4"/>
      <c r="H238" s="4" t="s">
        <v>781</v>
      </c>
      <c r="I238" s="4">
        <v>192.3038</v>
      </c>
      <c r="J238" s="4">
        <v>0.94489999999999996</v>
      </c>
      <c r="K238" s="4" t="s">
        <v>782</v>
      </c>
      <c r="L238" s="4">
        <f t="shared" si="12"/>
        <v>0.20351762091226586</v>
      </c>
      <c r="M238" s="6">
        <f t="shared" si="13"/>
        <v>0.79648237908773412</v>
      </c>
      <c r="N238" s="7">
        <f t="shared" si="14"/>
        <v>20.351762091226586</v>
      </c>
      <c r="O238" s="7">
        <f t="shared" si="15"/>
        <v>979.64823790877347</v>
      </c>
    </row>
    <row r="239" spans="1:15" ht="15.75">
      <c r="A239" s="1">
        <v>240</v>
      </c>
      <c r="B239" s="21" t="s">
        <v>783</v>
      </c>
      <c r="C239" s="22" t="s">
        <v>784</v>
      </c>
      <c r="D239" s="4" t="s">
        <v>587</v>
      </c>
      <c r="E239" s="4"/>
      <c r="F239" s="4" t="s">
        <v>785</v>
      </c>
      <c r="G239" s="4"/>
      <c r="H239" s="4" t="s">
        <v>786</v>
      </c>
      <c r="I239" s="4">
        <v>152.19759999999999</v>
      </c>
      <c r="J239" s="4">
        <v>1.01</v>
      </c>
      <c r="K239" s="4" t="s">
        <v>787</v>
      </c>
      <c r="L239" s="4">
        <f t="shared" si="12"/>
        <v>0.15069069306930691</v>
      </c>
      <c r="M239" s="6">
        <f t="shared" si="13"/>
        <v>0.84930930693069306</v>
      </c>
      <c r="N239" s="7">
        <f t="shared" si="14"/>
        <v>15.069069306930691</v>
      </c>
      <c r="O239" s="7">
        <f t="shared" si="15"/>
        <v>984.93093069306929</v>
      </c>
    </row>
    <row r="240" spans="1:15" ht="27">
      <c r="A240" s="1">
        <v>241</v>
      </c>
      <c r="B240" s="41" t="s">
        <v>788</v>
      </c>
      <c r="C240" s="42" t="s">
        <v>789</v>
      </c>
      <c r="D240" s="4" t="s">
        <v>587</v>
      </c>
      <c r="E240" s="43"/>
      <c r="F240" s="4" t="s">
        <v>790</v>
      </c>
      <c r="G240" s="4"/>
      <c r="H240" s="4" t="s">
        <v>791</v>
      </c>
      <c r="I240" s="4">
        <v>166.22470000000001</v>
      </c>
      <c r="J240" s="4">
        <v>0.99</v>
      </c>
      <c r="K240" s="4" t="s">
        <v>792</v>
      </c>
      <c r="L240" s="4">
        <f t="shared" si="12"/>
        <v>0.16790373737373737</v>
      </c>
      <c r="M240" s="6">
        <f t="shared" si="13"/>
        <v>0.83209626262626268</v>
      </c>
      <c r="N240" s="7">
        <f t="shared" si="14"/>
        <v>16.790373737373738</v>
      </c>
      <c r="O240" s="7">
        <f t="shared" si="15"/>
        <v>983.20962626262622</v>
      </c>
    </row>
    <row r="241" spans="1:15">
      <c r="A241" s="1">
        <v>242</v>
      </c>
      <c r="B241" s="21" t="s">
        <v>793</v>
      </c>
      <c r="C241" s="22" t="s">
        <v>794</v>
      </c>
      <c r="D241" s="4" t="s">
        <v>587</v>
      </c>
      <c r="E241" s="4"/>
      <c r="F241" s="4">
        <v>129214</v>
      </c>
      <c r="G241" s="4"/>
      <c r="H241" s="4" t="s">
        <v>795</v>
      </c>
      <c r="I241" s="4">
        <v>194.31</v>
      </c>
      <c r="J241" s="4"/>
      <c r="K241" s="4" t="s">
        <v>796</v>
      </c>
      <c r="L241" s="4" t="str">
        <f t="shared" si="12"/>
        <v>0.19431g</v>
      </c>
      <c r="M241" s="6" t="str">
        <f t="shared" si="13"/>
        <v>g in 1mL DMSO</v>
      </c>
      <c r="N241" s="7" t="e">
        <f t="shared" si="14"/>
        <v>#VALUE!</v>
      </c>
      <c r="O241" s="7" t="e">
        <f t="shared" si="15"/>
        <v>#VALUE!</v>
      </c>
    </row>
    <row r="242" spans="1:15">
      <c r="A242" s="1">
        <v>243</v>
      </c>
      <c r="B242" s="21" t="s">
        <v>797</v>
      </c>
      <c r="C242" s="22"/>
      <c r="D242" s="4" t="s">
        <v>587</v>
      </c>
      <c r="E242" s="4"/>
      <c r="F242" s="4" t="s">
        <v>798</v>
      </c>
      <c r="G242" s="4" t="s">
        <v>592</v>
      </c>
      <c r="H242" s="4" t="s">
        <v>748</v>
      </c>
      <c r="I242" s="4">
        <v>154.25</v>
      </c>
      <c r="J242" s="4">
        <v>0.89300000000000002</v>
      </c>
      <c r="K242" s="4" t="s">
        <v>1331</v>
      </c>
      <c r="L242" s="4">
        <f t="shared" si="12"/>
        <v>0.17273236282194848</v>
      </c>
      <c r="M242" s="6">
        <f t="shared" si="13"/>
        <v>0.82726763717805152</v>
      </c>
      <c r="N242" s="7">
        <f t="shared" si="14"/>
        <v>17.273236282194848</v>
      </c>
      <c r="O242" s="7">
        <f t="shared" si="15"/>
        <v>982.72676371780517</v>
      </c>
    </row>
    <row r="243" spans="1:15" ht="15.75">
      <c r="A243" s="1">
        <v>244</v>
      </c>
      <c r="B243" s="21" t="s">
        <v>799</v>
      </c>
      <c r="C243" s="22" t="s">
        <v>800</v>
      </c>
      <c r="D243" s="4" t="s">
        <v>587</v>
      </c>
      <c r="E243" s="4"/>
      <c r="F243" s="4" t="s">
        <v>801</v>
      </c>
      <c r="G243" s="4" t="s">
        <v>802</v>
      </c>
      <c r="H243" s="4" t="s">
        <v>803</v>
      </c>
      <c r="I243" s="4">
        <v>140.22</v>
      </c>
      <c r="J243" s="4">
        <v>0.84099999999999997</v>
      </c>
      <c r="K243" s="4" t="s">
        <v>744</v>
      </c>
      <c r="L243" s="4">
        <f t="shared" si="12"/>
        <v>0.16673008323424496</v>
      </c>
      <c r="M243" s="6">
        <f t="shared" si="13"/>
        <v>0.83326991676575501</v>
      </c>
      <c r="N243" s="7">
        <f t="shared" si="14"/>
        <v>16.673008323424497</v>
      </c>
      <c r="O243" s="7">
        <f t="shared" si="15"/>
        <v>983.32699167657552</v>
      </c>
    </row>
    <row r="244" spans="1:15" ht="15.75">
      <c r="A244" s="1">
        <v>245</v>
      </c>
      <c r="B244" s="21" t="s">
        <v>804</v>
      </c>
      <c r="C244" s="22" t="s">
        <v>805</v>
      </c>
      <c r="D244" s="4" t="s">
        <v>587</v>
      </c>
      <c r="E244" s="4"/>
      <c r="F244" s="4" t="s">
        <v>806</v>
      </c>
      <c r="G244" s="4"/>
      <c r="H244" s="4" t="s">
        <v>807</v>
      </c>
      <c r="I244" s="4">
        <v>192.3</v>
      </c>
      <c r="J244" s="4">
        <v>0.93400000000000005</v>
      </c>
      <c r="K244" s="4" t="s">
        <v>782</v>
      </c>
      <c r="L244" s="4">
        <f t="shared" si="12"/>
        <v>0.20588865096359743</v>
      </c>
      <c r="M244" s="6">
        <f t="shared" si="13"/>
        <v>0.79411134903640257</v>
      </c>
      <c r="N244" s="7">
        <f t="shared" si="14"/>
        <v>20.588865096359743</v>
      </c>
      <c r="O244" s="7">
        <f t="shared" si="15"/>
        <v>979.41113490364023</v>
      </c>
    </row>
    <row r="245" spans="1:15" ht="15.75">
      <c r="A245" s="1">
        <v>246</v>
      </c>
      <c r="B245" s="21" t="s">
        <v>808</v>
      </c>
      <c r="C245" s="22" t="s">
        <v>809</v>
      </c>
      <c r="D245" s="4" t="s">
        <v>587</v>
      </c>
      <c r="E245" s="4"/>
      <c r="F245" s="4" t="s">
        <v>810</v>
      </c>
      <c r="G245" s="4"/>
      <c r="H245" s="4" t="s">
        <v>811</v>
      </c>
      <c r="I245" s="4">
        <v>90.19</v>
      </c>
      <c r="J245" s="4">
        <v>0.83699999999999997</v>
      </c>
      <c r="K245" s="4" t="s">
        <v>579</v>
      </c>
      <c r="L245" s="4">
        <f t="shared" si="12"/>
        <v>0.10775388291517324</v>
      </c>
      <c r="M245" s="6">
        <f t="shared" si="13"/>
        <v>0.89224611708482682</v>
      </c>
      <c r="N245" s="7">
        <f t="shared" si="14"/>
        <v>10.775388291517324</v>
      </c>
      <c r="O245" s="7">
        <f t="shared" si="15"/>
        <v>989.22461170848271</v>
      </c>
    </row>
    <row r="246" spans="1:15" ht="15.75">
      <c r="A246" s="1">
        <v>247</v>
      </c>
      <c r="B246" s="21" t="s">
        <v>812</v>
      </c>
      <c r="C246" s="22"/>
      <c r="D246" s="4" t="s">
        <v>587</v>
      </c>
      <c r="E246" s="4"/>
      <c r="F246" s="4" t="s">
        <v>813</v>
      </c>
      <c r="G246" s="31" t="s">
        <v>814</v>
      </c>
      <c r="H246" s="4" t="s">
        <v>815</v>
      </c>
      <c r="I246" s="4">
        <v>114.17</v>
      </c>
      <c r="J246" s="4">
        <v>1.1319999999999999</v>
      </c>
      <c r="K246" s="4" t="s">
        <v>816</v>
      </c>
      <c r="L246" s="4">
        <f t="shared" si="12"/>
        <v>0.10085689045936397</v>
      </c>
      <c r="M246" s="6">
        <f t="shared" si="13"/>
        <v>0.89914310954063603</v>
      </c>
      <c r="N246" s="7">
        <f t="shared" si="14"/>
        <v>10.085689045936396</v>
      </c>
      <c r="O246" s="7">
        <f t="shared" si="15"/>
        <v>989.91431095406358</v>
      </c>
    </row>
    <row r="247" spans="1:15" ht="15.75">
      <c r="A247" s="1">
        <v>248</v>
      </c>
      <c r="B247" s="21" t="s">
        <v>817</v>
      </c>
      <c r="C247" s="22" t="s">
        <v>818</v>
      </c>
      <c r="D247" s="4" t="s">
        <v>587</v>
      </c>
      <c r="E247" s="4"/>
      <c r="F247" s="4" t="s">
        <v>819</v>
      </c>
      <c r="G247" s="4"/>
      <c r="H247" s="4" t="s">
        <v>820</v>
      </c>
      <c r="I247" s="4">
        <v>144.21</v>
      </c>
      <c r="J247" s="4">
        <v>0.86399999999999999</v>
      </c>
      <c r="K247" s="4" t="s">
        <v>150</v>
      </c>
      <c r="L247" s="4">
        <f t="shared" si="12"/>
        <v>0.16690972222222222</v>
      </c>
      <c r="M247" s="6">
        <f t="shared" si="13"/>
        <v>0.83309027777777778</v>
      </c>
      <c r="N247" s="7">
        <f t="shared" si="14"/>
        <v>16.690972222222221</v>
      </c>
      <c r="O247" s="7">
        <f t="shared" si="15"/>
        <v>983.30902777777783</v>
      </c>
    </row>
    <row r="248" spans="1:15" ht="15.75">
      <c r="A248" s="1">
        <v>249</v>
      </c>
      <c r="B248" s="21" t="s">
        <v>821</v>
      </c>
      <c r="C248" s="22"/>
      <c r="D248" s="4" t="s">
        <v>587</v>
      </c>
      <c r="E248" s="4"/>
      <c r="F248" s="4" t="s">
        <v>822</v>
      </c>
      <c r="G248" s="4" t="s">
        <v>592</v>
      </c>
      <c r="H248" s="4" t="s">
        <v>791</v>
      </c>
      <c r="I248" s="4">
        <v>166.22</v>
      </c>
      <c r="J248" s="4">
        <v>1</v>
      </c>
      <c r="K248" s="4" t="s">
        <v>792</v>
      </c>
      <c r="L248" s="4">
        <f t="shared" si="12"/>
        <v>0.16622000000000001</v>
      </c>
      <c r="M248" s="6">
        <f t="shared" si="13"/>
        <v>0.83377999999999997</v>
      </c>
      <c r="N248" s="7">
        <f t="shared" si="14"/>
        <v>16.622</v>
      </c>
      <c r="O248" s="7">
        <f t="shared" si="15"/>
        <v>983.37800000000004</v>
      </c>
    </row>
    <row r="249" spans="1:15" ht="15.75">
      <c r="A249" s="1">
        <v>250</v>
      </c>
      <c r="B249" s="21" t="s">
        <v>823</v>
      </c>
      <c r="C249" s="22" t="s">
        <v>824</v>
      </c>
      <c r="D249" s="4" t="s">
        <v>587</v>
      </c>
      <c r="E249" s="4"/>
      <c r="F249" s="4" t="s">
        <v>825</v>
      </c>
      <c r="G249" s="4"/>
      <c r="H249" s="4" t="s">
        <v>826</v>
      </c>
      <c r="I249" s="4">
        <v>136.15</v>
      </c>
      <c r="J249" s="4">
        <v>1.073</v>
      </c>
      <c r="K249" s="4" t="s">
        <v>827</v>
      </c>
      <c r="L249" s="4">
        <f t="shared" si="12"/>
        <v>0.12688723205964586</v>
      </c>
      <c r="M249" s="6">
        <f t="shared" si="13"/>
        <v>0.87311276794035408</v>
      </c>
      <c r="N249" s="7">
        <f t="shared" si="14"/>
        <v>12.688723205964585</v>
      </c>
      <c r="O249" s="7">
        <f t="shared" si="15"/>
        <v>987.31127679403539</v>
      </c>
    </row>
    <row r="250" spans="1:15" ht="15.75">
      <c r="A250" s="1">
        <v>251</v>
      </c>
      <c r="B250" s="21" t="s">
        <v>828</v>
      </c>
      <c r="C250" s="22" t="s">
        <v>829</v>
      </c>
      <c r="D250" s="4" t="s">
        <v>587</v>
      </c>
      <c r="E250" s="4"/>
      <c r="F250" s="4" t="s">
        <v>830</v>
      </c>
      <c r="G250" s="4"/>
      <c r="H250" s="5" t="s">
        <v>831</v>
      </c>
      <c r="I250" s="4">
        <v>146.29</v>
      </c>
      <c r="J250" s="4">
        <v>0.84299999999999997</v>
      </c>
      <c r="K250" s="4" t="s">
        <v>832</v>
      </c>
      <c r="L250" s="4">
        <f t="shared" si="12"/>
        <v>0.17353499406880191</v>
      </c>
      <c r="M250" s="6">
        <f t="shared" si="13"/>
        <v>0.82646500593119809</v>
      </c>
      <c r="N250" s="7">
        <f t="shared" si="14"/>
        <v>17.353499406880189</v>
      </c>
      <c r="O250" s="7">
        <f t="shared" si="15"/>
        <v>982.64650059311975</v>
      </c>
    </row>
    <row r="251" spans="1:15" ht="15.75">
      <c r="A251" s="1">
        <v>252</v>
      </c>
      <c r="B251" s="21" t="s">
        <v>833</v>
      </c>
      <c r="C251" s="22" t="s">
        <v>834</v>
      </c>
      <c r="D251" s="4" t="s">
        <v>587</v>
      </c>
      <c r="E251" s="4"/>
      <c r="F251" s="4" t="s">
        <v>835</v>
      </c>
      <c r="G251" s="4"/>
      <c r="H251" s="5" t="s">
        <v>836</v>
      </c>
      <c r="I251" s="4">
        <v>160.32</v>
      </c>
      <c r="J251" s="4">
        <v>0.84199999999999997</v>
      </c>
      <c r="K251" s="4" t="s">
        <v>837</v>
      </c>
      <c r="L251" s="4">
        <f t="shared" si="12"/>
        <v>0.19040380047505936</v>
      </c>
      <c r="M251" s="6">
        <f t="shared" si="13"/>
        <v>0.80959619952494066</v>
      </c>
      <c r="N251" s="7">
        <f t="shared" si="14"/>
        <v>19.040380047505938</v>
      </c>
      <c r="O251" s="7">
        <f t="shared" si="15"/>
        <v>980.95961995249411</v>
      </c>
    </row>
    <row r="252" spans="1:15" ht="15.75">
      <c r="A252" s="1">
        <v>253</v>
      </c>
      <c r="B252" s="21" t="s">
        <v>838</v>
      </c>
      <c r="C252" s="22" t="s">
        <v>839</v>
      </c>
      <c r="D252" s="4">
        <v>6</v>
      </c>
      <c r="E252" s="4"/>
      <c r="F252" s="4"/>
      <c r="G252" s="4"/>
      <c r="H252" s="5" t="s">
        <v>840</v>
      </c>
      <c r="I252" s="4">
        <v>204.35</v>
      </c>
      <c r="J252" s="4">
        <v>0.87</v>
      </c>
      <c r="K252" s="4" t="s">
        <v>841</v>
      </c>
      <c r="L252" s="4">
        <f t="shared" si="12"/>
        <v>0.23488505747126437</v>
      </c>
      <c r="M252" s="6">
        <f t="shared" si="13"/>
        <v>0.76511494252873558</v>
      </c>
      <c r="N252" s="7">
        <f t="shared" si="14"/>
        <v>23.488505747126435</v>
      </c>
      <c r="O252" s="7">
        <f t="shared" si="15"/>
        <v>976.5114942528736</v>
      </c>
    </row>
    <row r="253" spans="1:15">
      <c r="A253" s="1">
        <v>254</v>
      </c>
      <c r="B253" s="21" t="s">
        <v>842</v>
      </c>
      <c r="C253" s="22" t="s">
        <v>843</v>
      </c>
      <c r="D253" s="4">
        <v>6</v>
      </c>
      <c r="E253" s="4"/>
      <c r="F253" s="4"/>
      <c r="G253" s="4"/>
      <c r="H253" s="5"/>
      <c r="I253" s="4">
        <v>204.35</v>
      </c>
      <c r="J253" s="4"/>
      <c r="K253" s="4"/>
      <c r="L253" s="4" t="str">
        <f t="shared" si="12"/>
        <v>0.20435g</v>
      </c>
      <c r="M253" s="6" t="str">
        <f t="shared" si="13"/>
        <v>g in 1mL DMSO</v>
      </c>
      <c r="N253" s="7" t="e">
        <f t="shared" si="14"/>
        <v>#VALUE!</v>
      </c>
      <c r="O253" s="7" t="e">
        <f t="shared" si="15"/>
        <v>#VALUE!</v>
      </c>
    </row>
    <row r="254" spans="1:15">
      <c r="A254" s="1">
        <v>255</v>
      </c>
      <c r="B254" s="21" t="s">
        <v>844</v>
      </c>
      <c r="C254" s="22"/>
      <c r="D254" s="4">
        <v>6</v>
      </c>
      <c r="E254" s="4"/>
      <c r="F254" s="4" t="s">
        <v>845</v>
      </c>
      <c r="G254" s="4"/>
      <c r="H254" s="5" t="s">
        <v>846</v>
      </c>
      <c r="I254" s="4">
        <v>129</v>
      </c>
      <c r="J254" s="4">
        <v>1.1000000000000001</v>
      </c>
      <c r="K254" s="4" t="s">
        <v>847</v>
      </c>
      <c r="L254" s="4">
        <f t="shared" si="12"/>
        <v>0.11727272727272726</v>
      </c>
      <c r="M254" s="6">
        <f t="shared" si="13"/>
        <v>0.88272727272727269</v>
      </c>
      <c r="N254" s="7">
        <f t="shared" si="14"/>
        <v>11.727272727272727</v>
      </c>
      <c r="O254" s="7">
        <f t="shared" si="15"/>
        <v>988.27272727272725</v>
      </c>
    </row>
    <row r="255" spans="1:15">
      <c r="A255" s="1">
        <v>257</v>
      </c>
      <c r="B255" s="21" t="s">
        <v>848</v>
      </c>
      <c r="C255" s="22" t="s">
        <v>849</v>
      </c>
      <c r="D255" s="4">
        <v>6</v>
      </c>
      <c r="E255" s="4"/>
      <c r="F255" s="4"/>
      <c r="G255" s="4"/>
      <c r="H255" s="5" t="s">
        <v>850</v>
      </c>
      <c r="I255" s="4">
        <v>84.12</v>
      </c>
      <c r="J255" s="4">
        <v>0.871</v>
      </c>
      <c r="K255" s="4" t="s">
        <v>851</v>
      </c>
      <c r="L255" s="4">
        <f t="shared" si="12"/>
        <v>9.6578645235361651E-2</v>
      </c>
      <c r="M255" s="6">
        <f t="shared" si="13"/>
        <v>0.90342135476463836</v>
      </c>
      <c r="N255" s="7">
        <f t="shared" si="14"/>
        <v>9.6578645235361655</v>
      </c>
      <c r="O255" s="7">
        <f t="shared" si="15"/>
        <v>990.3421354764638</v>
      </c>
    </row>
    <row r="256" spans="1:15">
      <c r="A256" s="1">
        <v>258</v>
      </c>
      <c r="B256" s="44" t="s">
        <v>852</v>
      </c>
      <c r="C256" s="22"/>
      <c r="D256" s="4" t="s">
        <v>853</v>
      </c>
      <c r="E256" s="21">
        <v>1</v>
      </c>
      <c r="F256" s="45" t="s">
        <v>854</v>
      </c>
      <c r="G256" s="4"/>
      <c r="H256" s="4" t="s">
        <v>69</v>
      </c>
      <c r="I256" s="4">
        <v>156.26</v>
      </c>
      <c r="J256" s="4"/>
      <c r="K256" s="4" t="s">
        <v>1350</v>
      </c>
      <c r="L256" s="4" t="str">
        <f t="shared" ref="L256:L319" si="16">IF(ISBLANK(J256),CONCATENATE((I256/1000),"g"),I256/1000/J256)</f>
        <v>0.15626g</v>
      </c>
      <c r="M256" s="6" t="str">
        <f t="shared" ref="M256:M319" si="17">IF(ISBLANK(J256),"g in 1mL DMSO",1-L256)</f>
        <v>g in 1mL DMSO</v>
      </c>
      <c r="N256" s="7" t="e">
        <f t="shared" si="14"/>
        <v>#VALUE!</v>
      </c>
      <c r="O256" s="7" t="e">
        <f t="shared" si="15"/>
        <v>#VALUE!</v>
      </c>
    </row>
    <row r="257" spans="1:15">
      <c r="A257" s="1">
        <v>259</v>
      </c>
      <c r="B257" s="46" t="s">
        <v>855</v>
      </c>
      <c r="C257" s="22"/>
      <c r="D257" s="4" t="s">
        <v>853</v>
      </c>
      <c r="E257" s="21">
        <v>2</v>
      </c>
      <c r="F257" s="45"/>
      <c r="G257" s="4"/>
      <c r="H257" s="4" t="s">
        <v>77</v>
      </c>
      <c r="I257" s="4">
        <v>156.26</v>
      </c>
      <c r="J257" s="4"/>
      <c r="K257" s="4" t="s">
        <v>1350</v>
      </c>
      <c r="L257" s="4" t="str">
        <f t="shared" si="16"/>
        <v>0.15626g</v>
      </c>
      <c r="M257" s="6" t="str">
        <f t="shared" si="17"/>
        <v>g in 1mL DMSO</v>
      </c>
      <c r="N257" s="7" t="e">
        <f t="shared" si="14"/>
        <v>#VALUE!</v>
      </c>
      <c r="O257" s="7" t="e">
        <f t="shared" si="15"/>
        <v>#VALUE!</v>
      </c>
    </row>
    <row r="258" spans="1:15">
      <c r="A258" s="1">
        <v>260</v>
      </c>
      <c r="B258" s="46" t="s">
        <v>856</v>
      </c>
      <c r="C258" s="22" t="s">
        <v>857</v>
      </c>
      <c r="D258" s="4" t="s">
        <v>853</v>
      </c>
      <c r="E258" s="21">
        <v>3</v>
      </c>
      <c r="F258" s="45"/>
      <c r="G258" s="4"/>
      <c r="H258" s="4" t="s">
        <v>858</v>
      </c>
      <c r="I258" s="4">
        <v>74.12</v>
      </c>
      <c r="J258" s="4">
        <v>0.81</v>
      </c>
      <c r="K258" s="4" t="s">
        <v>859</v>
      </c>
      <c r="L258" s="4">
        <f t="shared" si="16"/>
        <v>9.150617283950617E-2</v>
      </c>
      <c r="M258" s="6">
        <f t="shared" si="17"/>
        <v>0.90849382716049387</v>
      </c>
      <c r="N258" s="7">
        <f t="shared" si="14"/>
        <v>9.1506172839506164</v>
      </c>
      <c r="O258" s="7">
        <f t="shared" si="15"/>
        <v>990.84938271604938</v>
      </c>
    </row>
    <row r="259" spans="1:15">
      <c r="A259" s="1">
        <v>261</v>
      </c>
      <c r="B259" s="46" t="s">
        <v>860</v>
      </c>
      <c r="C259" s="22"/>
      <c r="D259" s="4" t="s">
        <v>853</v>
      </c>
      <c r="E259" s="21">
        <v>4</v>
      </c>
      <c r="F259" s="45"/>
      <c r="G259" s="4" t="s">
        <v>3484</v>
      </c>
      <c r="H259" s="4" t="s">
        <v>173</v>
      </c>
      <c r="I259" s="4">
        <v>72.11</v>
      </c>
      <c r="J259" s="4">
        <v>0.80600000000000005</v>
      </c>
      <c r="K259" s="4" t="s">
        <v>3483</v>
      </c>
      <c r="L259" s="4">
        <f t="shared" si="16"/>
        <v>8.9466501240694774E-2</v>
      </c>
      <c r="M259" s="6">
        <f t="shared" si="17"/>
        <v>0.91053349875930523</v>
      </c>
      <c r="N259" s="7">
        <f t="shared" ref="N259:N322" si="18">L259*100</f>
        <v>8.9466501240694782</v>
      </c>
      <c r="O259" s="7">
        <f t="shared" ref="O259:O322" si="19">1000-N259</f>
        <v>991.05334987593051</v>
      </c>
    </row>
    <row r="260" spans="1:15">
      <c r="A260" s="1">
        <v>262</v>
      </c>
      <c r="B260" s="46" t="s">
        <v>861</v>
      </c>
      <c r="C260" s="22"/>
      <c r="D260" s="4" t="s">
        <v>853</v>
      </c>
      <c r="E260" s="21">
        <v>5</v>
      </c>
      <c r="F260" s="45"/>
      <c r="G260" s="4" t="s">
        <v>1225</v>
      </c>
      <c r="H260" s="4" t="s">
        <v>862</v>
      </c>
      <c r="I260" s="4">
        <v>154.25</v>
      </c>
      <c r="J260" s="4">
        <v>0.84099999999999997</v>
      </c>
      <c r="K260" s="4" t="s">
        <v>1331</v>
      </c>
      <c r="L260" s="4">
        <f t="shared" si="16"/>
        <v>0.18341260404280618</v>
      </c>
      <c r="M260" s="6">
        <f t="shared" si="17"/>
        <v>0.81658739595719387</v>
      </c>
      <c r="N260" s="7">
        <f t="shared" si="18"/>
        <v>18.341260404280618</v>
      </c>
      <c r="O260" s="7">
        <f t="shared" si="19"/>
        <v>981.65873959571934</v>
      </c>
    </row>
    <row r="261" spans="1:15">
      <c r="A261" s="1">
        <v>263</v>
      </c>
      <c r="B261" s="46" t="s">
        <v>863</v>
      </c>
      <c r="C261" s="22"/>
      <c r="D261" s="4" t="s">
        <v>853</v>
      </c>
      <c r="E261" s="21">
        <v>6</v>
      </c>
      <c r="F261" s="45"/>
      <c r="G261" s="4" t="s">
        <v>3485</v>
      </c>
      <c r="H261" s="4" t="s">
        <v>864</v>
      </c>
      <c r="I261" s="4">
        <v>182.3</v>
      </c>
      <c r="J261" s="4"/>
      <c r="K261" s="4" t="s">
        <v>2115</v>
      </c>
      <c r="L261" s="4" t="str">
        <f t="shared" si="16"/>
        <v>0.1823g</v>
      </c>
      <c r="M261" s="6" t="str">
        <f t="shared" si="17"/>
        <v>g in 1mL DMSO</v>
      </c>
      <c r="N261" s="7" t="e">
        <f t="shared" si="18"/>
        <v>#VALUE!</v>
      </c>
      <c r="O261" s="7" t="e">
        <f t="shared" si="19"/>
        <v>#VALUE!</v>
      </c>
    </row>
    <row r="262" spans="1:15">
      <c r="A262" s="1">
        <v>264</v>
      </c>
      <c r="B262" s="46" t="s">
        <v>865</v>
      </c>
      <c r="C262" s="22"/>
      <c r="D262" s="4" t="s">
        <v>853</v>
      </c>
      <c r="E262" s="21">
        <v>7</v>
      </c>
      <c r="F262" s="45"/>
      <c r="G262" s="4" t="s">
        <v>3486</v>
      </c>
      <c r="H262" s="4" t="s">
        <v>866</v>
      </c>
      <c r="I262" s="4">
        <v>138.16</v>
      </c>
      <c r="J262" s="4">
        <v>1.0920000000000001</v>
      </c>
      <c r="K262" s="4" t="s">
        <v>1063</v>
      </c>
      <c r="L262" s="4">
        <f t="shared" si="16"/>
        <v>0.12652014652014651</v>
      </c>
      <c r="M262" s="6">
        <f t="shared" si="17"/>
        <v>0.87347985347985346</v>
      </c>
      <c r="N262" s="7">
        <f t="shared" si="18"/>
        <v>12.652014652014651</v>
      </c>
      <c r="O262" s="7">
        <f t="shared" si="19"/>
        <v>987.3479853479854</v>
      </c>
    </row>
    <row r="263" spans="1:15">
      <c r="A263" s="1">
        <v>265</v>
      </c>
      <c r="B263" s="46" t="s">
        <v>867</v>
      </c>
      <c r="C263" s="22"/>
      <c r="D263" s="4" t="s">
        <v>853</v>
      </c>
      <c r="E263" s="21">
        <v>8</v>
      </c>
      <c r="F263" s="45"/>
      <c r="G263" s="4" t="s">
        <v>3487</v>
      </c>
      <c r="H263" s="4" t="s">
        <v>868</v>
      </c>
      <c r="I263" s="4">
        <v>116.1596</v>
      </c>
      <c r="J263" s="4">
        <v>0.92200000000000004</v>
      </c>
      <c r="K263" s="4" t="s">
        <v>1334</v>
      </c>
      <c r="L263" s="4">
        <f t="shared" si="16"/>
        <v>0.12598655097613881</v>
      </c>
      <c r="M263" s="6">
        <f t="shared" si="17"/>
        <v>0.87401344902386113</v>
      </c>
      <c r="N263" s="7">
        <f t="shared" si="18"/>
        <v>12.59865509761388</v>
      </c>
      <c r="O263" s="7">
        <f t="shared" si="19"/>
        <v>987.40134490238609</v>
      </c>
    </row>
    <row r="264" spans="1:15">
      <c r="A264" s="1">
        <v>266</v>
      </c>
      <c r="B264" s="46" t="s">
        <v>869</v>
      </c>
      <c r="C264" s="22"/>
      <c r="D264" s="4" t="s">
        <v>853</v>
      </c>
      <c r="E264" s="21">
        <v>9</v>
      </c>
      <c r="F264" s="45"/>
      <c r="G264" s="4"/>
      <c r="H264" s="4" t="s">
        <v>870</v>
      </c>
      <c r="I264" s="4">
        <v>0</v>
      </c>
      <c r="J264" s="4">
        <v>0.9</v>
      </c>
      <c r="K264" s="4"/>
      <c r="L264" s="4">
        <f t="shared" si="16"/>
        <v>0</v>
      </c>
      <c r="M264" s="6">
        <f t="shared" si="17"/>
        <v>1</v>
      </c>
      <c r="N264" s="7">
        <f t="shared" si="18"/>
        <v>0</v>
      </c>
      <c r="O264" s="7">
        <f t="shared" si="19"/>
        <v>1000</v>
      </c>
    </row>
    <row r="265" spans="1:15">
      <c r="A265" s="1">
        <v>267</v>
      </c>
      <c r="B265" s="46" t="s">
        <v>871</v>
      </c>
      <c r="C265" s="22"/>
      <c r="D265" s="4" t="s">
        <v>853</v>
      </c>
      <c r="E265" s="21">
        <v>10</v>
      </c>
      <c r="F265" s="45"/>
      <c r="G265" s="4" t="s">
        <v>3488</v>
      </c>
      <c r="H265" s="4" t="s">
        <v>431</v>
      </c>
      <c r="I265" s="4">
        <v>272.39999999999998</v>
      </c>
      <c r="J265" s="4"/>
      <c r="K265" s="4" t="s">
        <v>1554</v>
      </c>
      <c r="L265" s="4" t="str">
        <f t="shared" si="16"/>
        <v>0.2724g</v>
      </c>
      <c r="M265" s="6" t="str">
        <f t="shared" si="17"/>
        <v>g in 1mL DMSO</v>
      </c>
      <c r="N265" s="7" t="e">
        <f t="shared" si="18"/>
        <v>#VALUE!</v>
      </c>
      <c r="O265" s="7" t="e">
        <f t="shared" si="19"/>
        <v>#VALUE!</v>
      </c>
    </row>
    <row r="266" spans="1:15">
      <c r="A266" s="1">
        <v>268</v>
      </c>
      <c r="B266" s="46" t="s">
        <v>872</v>
      </c>
      <c r="C266" s="22"/>
      <c r="D266" s="4" t="s">
        <v>853</v>
      </c>
      <c r="E266" s="21">
        <v>11</v>
      </c>
      <c r="F266" s="45"/>
      <c r="G266" s="4" t="s">
        <v>3490</v>
      </c>
      <c r="H266" s="4" t="s">
        <v>873</v>
      </c>
      <c r="I266" s="4"/>
      <c r="J266" s="4">
        <v>0.98</v>
      </c>
      <c r="K266" s="4" t="s">
        <v>3489</v>
      </c>
      <c r="L266" s="4">
        <f t="shared" si="16"/>
        <v>0</v>
      </c>
      <c r="M266" s="6">
        <f t="shared" si="17"/>
        <v>1</v>
      </c>
      <c r="N266" s="7">
        <f t="shared" si="18"/>
        <v>0</v>
      </c>
      <c r="O266" s="7">
        <f t="shared" si="19"/>
        <v>1000</v>
      </c>
    </row>
    <row r="267" spans="1:15">
      <c r="A267" s="1">
        <v>269</v>
      </c>
      <c r="B267" s="44" t="s">
        <v>874</v>
      </c>
      <c r="C267" s="22"/>
      <c r="D267" s="4" t="s">
        <v>853</v>
      </c>
      <c r="E267" s="21">
        <v>12</v>
      </c>
      <c r="F267" s="45"/>
      <c r="G267" s="4"/>
      <c r="H267" s="4"/>
      <c r="I267" s="4"/>
      <c r="J267" s="4"/>
      <c r="K267" s="4"/>
      <c r="L267" s="4" t="str">
        <f t="shared" si="16"/>
        <v>0g</v>
      </c>
      <c r="M267" s="6" t="str">
        <f t="shared" si="17"/>
        <v>g in 1mL DMSO</v>
      </c>
      <c r="N267" s="7" t="e">
        <f t="shared" si="18"/>
        <v>#VALUE!</v>
      </c>
      <c r="O267" s="7" t="e">
        <f t="shared" si="19"/>
        <v>#VALUE!</v>
      </c>
    </row>
    <row r="268" spans="1:15">
      <c r="A268" s="1">
        <v>270</v>
      </c>
      <c r="B268" s="46" t="s">
        <v>875</v>
      </c>
      <c r="C268" s="22"/>
      <c r="D268" s="4" t="s">
        <v>853</v>
      </c>
      <c r="E268" s="21">
        <v>13</v>
      </c>
      <c r="F268" s="45"/>
      <c r="G268" s="4" t="s">
        <v>3492</v>
      </c>
      <c r="H268" s="4" t="s">
        <v>876</v>
      </c>
      <c r="I268" s="4">
        <v>190.28</v>
      </c>
      <c r="J268" s="4"/>
      <c r="K268" s="4" t="s">
        <v>3491</v>
      </c>
      <c r="L268" s="4" t="str">
        <f t="shared" si="16"/>
        <v>0.19028g</v>
      </c>
      <c r="M268" s="6" t="str">
        <f t="shared" si="17"/>
        <v>g in 1mL DMSO</v>
      </c>
      <c r="N268" s="7" t="e">
        <f t="shared" si="18"/>
        <v>#VALUE!</v>
      </c>
      <c r="O268" s="7" t="e">
        <f t="shared" si="19"/>
        <v>#VALUE!</v>
      </c>
    </row>
    <row r="269" spans="1:15">
      <c r="A269" s="1">
        <v>271</v>
      </c>
      <c r="B269" s="46" t="s">
        <v>877</v>
      </c>
      <c r="C269" s="22"/>
      <c r="D269" s="4" t="s">
        <v>853</v>
      </c>
      <c r="E269" s="21">
        <v>14</v>
      </c>
      <c r="F269" s="45"/>
      <c r="G269" s="4" t="s">
        <v>3494</v>
      </c>
      <c r="H269" s="4" t="s">
        <v>878</v>
      </c>
      <c r="I269" s="4">
        <v>116.6</v>
      </c>
      <c r="J269" s="4">
        <v>0.875</v>
      </c>
      <c r="K269" s="4" t="s">
        <v>3493</v>
      </c>
      <c r="L269" s="4">
        <f t="shared" si="16"/>
        <v>0.13325714285714285</v>
      </c>
      <c r="M269" s="6">
        <f t="shared" si="17"/>
        <v>0.86674285714285715</v>
      </c>
      <c r="N269" s="7">
        <f t="shared" si="18"/>
        <v>13.325714285714286</v>
      </c>
      <c r="O269" s="7">
        <f t="shared" si="19"/>
        <v>986.6742857142857</v>
      </c>
    </row>
    <row r="270" spans="1:15">
      <c r="A270" s="1">
        <v>272</v>
      </c>
      <c r="B270" s="46" t="s">
        <v>879</v>
      </c>
      <c r="C270" s="22"/>
      <c r="D270" s="4" t="s">
        <v>853</v>
      </c>
      <c r="E270" s="21">
        <v>15</v>
      </c>
      <c r="F270" s="45"/>
      <c r="G270" s="4" t="s">
        <v>3496</v>
      </c>
      <c r="H270" s="4" t="s">
        <v>138</v>
      </c>
      <c r="I270" s="4">
        <v>88.11</v>
      </c>
      <c r="J270" s="4">
        <v>0.96399999999999997</v>
      </c>
      <c r="K270" s="4" t="s">
        <v>3495</v>
      </c>
      <c r="L270" s="4">
        <f t="shared" si="16"/>
        <v>9.1400414937759328E-2</v>
      </c>
      <c r="M270" s="6">
        <f t="shared" si="17"/>
        <v>0.9085995850622407</v>
      </c>
      <c r="N270" s="7">
        <f t="shared" si="18"/>
        <v>9.1400414937759322</v>
      </c>
      <c r="O270" s="7">
        <f t="shared" si="19"/>
        <v>990.85995850622407</v>
      </c>
    </row>
    <row r="271" spans="1:15">
      <c r="A271" s="1">
        <v>273</v>
      </c>
      <c r="B271" s="46" t="s">
        <v>880</v>
      </c>
      <c r="C271" s="22"/>
      <c r="D271" s="4" t="s">
        <v>853</v>
      </c>
      <c r="E271" s="21">
        <v>16</v>
      </c>
      <c r="F271" s="45"/>
      <c r="G271" s="4" t="s">
        <v>3497</v>
      </c>
      <c r="H271" s="4" t="s">
        <v>125</v>
      </c>
      <c r="I271" s="4">
        <v>116.16</v>
      </c>
      <c r="J271" s="4">
        <v>0.92700000000000005</v>
      </c>
      <c r="K271" s="4" t="s">
        <v>3498</v>
      </c>
      <c r="L271" s="4">
        <f t="shared" si="16"/>
        <v>0.1253074433656958</v>
      </c>
      <c r="M271" s="6">
        <f t="shared" si="17"/>
        <v>0.87469255663430423</v>
      </c>
      <c r="N271" s="7">
        <f t="shared" si="18"/>
        <v>12.53074433656958</v>
      </c>
      <c r="O271" s="7">
        <f t="shared" si="19"/>
        <v>987.46925566343043</v>
      </c>
    </row>
    <row r="272" spans="1:15">
      <c r="A272" s="1">
        <v>274</v>
      </c>
      <c r="B272" s="46" t="s">
        <v>881</v>
      </c>
      <c r="C272" s="22"/>
      <c r="D272" s="4" t="s">
        <v>853</v>
      </c>
      <c r="E272" s="21">
        <v>17</v>
      </c>
      <c r="F272" s="45"/>
      <c r="G272" s="4" t="s">
        <v>3574</v>
      </c>
      <c r="H272" s="4" t="s">
        <v>882</v>
      </c>
      <c r="I272" s="4"/>
      <c r="J272" s="4">
        <v>0.99</v>
      </c>
      <c r="K272" s="4"/>
      <c r="L272" s="4">
        <f t="shared" si="16"/>
        <v>0</v>
      </c>
      <c r="M272" s="6">
        <f t="shared" si="17"/>
        <v>1</v>
      </c>
      <c r="N272" s="7">
        <f t="shared" si="18"/>
        <v>0</v>
      </c>
      <c r="O272" s="7">
        <f t="shared" si="19"/>
        <v>1000</v>
      </c>
    </row>
    <row r="273" spans="1:15">
      <c r="A273" s="1">
        <v>275</v>
      </c>
      <c r="B273" s="46" t="s">
        <v>883</v>
      </c>
      <c r="C273" s="22"/>
      <c r="D273" s="4" t="s">
        <v>853</v>
      </c>
      <c r="E273" s="21">
        <v>18</v>
      </c>
      <c r="F273" s="45"/>
      <c r="G273" s="4" t="s">
        <v>3499</v>
      </c>
      <c r="H273" s="4" t="s">
        <v>289</v>
      </c>
      <c r="I273" s="4">
        <v>154.25</v>
      </c>
      <c r="J273" s="4">
        <v>0.92669999999999997</v>
      </c>
      <c r="K273" s="4" t="s">
        <v>1331</v>
      </c>
      <c r="L273" s="4">
        <f t="shared" si="16"/>
        <v>0.16645084709183122</v>
      </c>
      <c r="M273" s="6">
        <f t="shared" si="17"/>
        <v>0.83354915290816878</v>
      </c>
      <c r="N273" s="7">
        <f t="shared" si="18"/>
        <v>16.645084709183124</v>
      </c>
      <c r="O273" s="7">
        <f t="shared" si="19"/>
        <v>983.35491529081685</v>
      </c>
    </row>
    <row r="274" spans="1:15">
      <c r="A274" s="1">
        <v>276</v>
      </c>
      <c r="B274" s="46" t="s">
        <v>884</v>
      </c>
      <c r="C274" s="22"/>
      <c r="D274" s="4" t="s">
        <v>853</v>
      </c>
      <c r="E274" s="21">
        <v>19</v>
      </c>
      <c r="F274" s="45"/>
      <c r="G274" s="4"/>
      <c r="H274" s="4" t="s">
        <v>885</v>
      </c>
      <c r="I274" s="4"/>
      <c r="J274" s="4"/>
      <c r="K274" s="4"/>
      <c r="L274" s="4" t="str">
        <f t="shared" si="16"/>
        <v>0g</v>
      </c>
      <c r="M274" s="6" t="str">
        <f t="shared" si="17"/>
        <v>g in 1mL DMSO</v>
      </c>
      <c r="N274" s="7" t="e">
        <f t="shared" si="18"/>
        <v>#VALUE!</v>
      </c>
      <c r="O274" s="7" t="e">
        <f t="shared" si="19"/>
        <v>#VALUE!</v>
      </c>
    </row>
    <row r="275" spans="1:15">
      <c r="A275" s="1">
        <v>277</v>
      </c>
      <c r="B275" s="46" t="s">
        <v>886</v>
      </c>
      <c r="C275" s="22"/>
      <c r="D275" s="4" t="s">
        <v>853</v>
      </c>
      <c r="E275" s="21">
        <v>20</v>
      </c>
      <c r="F275" s="45"/>
      <c r="G275" s="4" t="s">
        <v>3500</v>
      </c>
      <c r="H275" s="4" t="s">
        <v>887</v>
      </c>
      <c r="I275" s="4">
        <v>100.16</v>
      </c>
      <c r="J275" s="4">
        <v>0.84599999999999997</v>
      </c>
      <c r="K275" s="4" t="s">
        <v>1365</v>
      </c>
      <c r="L275" s="4">
        <f t="shared" si="16"/>
        <v>0.11839243498817967</v>
      </c>
      <c r="M275" s="6">
        <f t="shared" si="17"/>
        <v>0.88160756501182036</v>
      </c>
      <c r="N275" s="7">
        <f t="shared" si="18"/>
        <v>11.839243498817966</v>
      </c>
      <c r="O275" s="7">
        <f t="shared" si="19"/>
        <v>988.16075650118205</v>
      </c>
    </row>
    <row r="276" spans="1:15">
      <c r="A276" s="1">
        <v>278</v>
      </c>
      <c r="B276" s="46" t="s">
        <v>888</v>
      </c>
      <c r="C276" s="22"/>
      <c r="D276" s="4" t="s">
        <v>853</v>
      </c>
      <c r="E276" s="21">
        <v>21</v>
      </c>
      <c r="F276" s="45"/>
      <c r="G276" s="4" t="s">
        <v>3501</v>
      </c>
      <c r="H276" s="4" t="s">
        <v>24</v>
      </c>
      <c r="I276" s="4">
        <v>152.22999999999999</v>
      </c>
      <c r="J276" s="4">
        <v>0.89100000000000001</v>
      </c>
      <c r="K276" s="4" t="s">
        <v>1893</v>
      </c>
      <c r="L276" s="4">
        <f t="shared" si="16"/>
        <v>0.17085297418630749</v>
      </c>
      <c r="M276" s="6">
        <f t="shared" si="17"/>
        <v>0.82914702581369248</v>
      </c>
      <c r="N276" s="7">
        <f t="shared" si="18"/>
        <v>17.085297418630748</v>
      </c>
      <c r="O276" s="7">
        <f t="shared" si="19"/>
        <v>982.91470258136928</v>
      </c>
    </row>
    <row r="277" spans="1:15">
      <c r="A277" s="1">
        <v>279</v>
      </c>
      <c r="B277" s="47" t="s">
        <v>889</v>
      </c>
      <c r="C277" s="22"/>
      <c r="D277" s="4" t="s">
        <v>853</v>
      </c>
      <c r="E277" s="21">
        <v>22</v>
      </c>
      <c r="F277" s="45"/>
      <c r="G277" s="4" t="s">
        <v>3502</v>
      </c>
      <c r="H277" s="4" t="s">
        <v>890</v>
      </c>
      <c r="I277" s="4">
        <v>154.25</v>
      </c>
      <c r="J277" s="4"/>
      <c r="K277" s="4" t="s">
        <v>1331</v>
      </c>
      <c r="L277" s="4" t="str">
        <f t="shared" si="16"/>
        <v>0.15425g</v>
      </c>
      <c r="M277" s="6" t="str">
        <f t="shared" si="17"/>
        <v>g in 1mL DMSO</v>
      </c>
      <c r="N277" s="7" t="e">
        <f t="shared" si="18"/>
        <v>#VALUE!</v>
      </c>
      <c r="O277" s="7" t="e">
        <f t="shared" si="19"/>
        <v>#VALUE!</v>
      </c>
    </row>
    <row r="278" spans="1:15">
      <c r="A278" s="1">
        <v>280</v>
      </c>
      <c r="B278" s="44" t="s">
        <v>891</v>
      </c>
      <c r="C278" s="22"/>
      <c r="D278" s="4" t="s">
        <v>853</v>
      </c>
      <c r="E278" s="21">
        <v>23</v>
      </c>
      <c r="F278" s="45"/>
      <c r="G278" s="4" t="s">
        <v>3503</v>
      </c>
      <c r="H278" s="4" t="s">
        <v>123</v>
      </c>
      <c r="I278" s="4">
        <v>156.26</v>
      </c>
      <c r="J278" s="4">
        <v>0.83</v>
      </c>
      <c r="K278" s="4" t="s">
        <v>1350</v>
      </c>
      <c r="L278" s="4">
        <f t="shared" si="16"/>
        <v>0.18826506024096384</v>
      </c>
      <c r="M278" s="6">
        <f t="shared" si="17"/>
        <v>0.8117349397590361</v>
      </c>
      <c r="N278" s="7">
        <f t="shared" si="18"/>
        <v>18.826506024096386</v>
      </c>
      <c r="O278" s="7">
        <f t="shared" si="19"/>
        <v>981.17349397590363</v>
      </c>
    </row>
    <row r="279" spans="1:15">
      <c r="A279" s="1">
        <v>281</v>
      </c>
      <c r="B279" s="46" t="s">
        <v>892</v>
      </c>
      <c r="C279" s="22" t="s">
        <v>893</v>
      </c>
      <c r="D279" s="4" t="s">
        <v>853</v>
      </c>
      <c r="E279" s="21">
        <v>24</v>
      </c>
      <c r="F279" s="45"/>
      <c r="G279" s="4" t="s">
        <v>3505</v>
      </c>
      <c r="H279" s="4" t="s">
        <v>894</v>
      </c>
      <c r="I279" s="4">
        <v>86.09</v>
      </c>
      <c r="J279" s="4">
        <v>0.98099999999999998</v>
      </c>
      <c r="K279" s="48" t="s">
        <v>3504</v>
      </c>
      <c r="L279" s="4">
        <f t="shared" si="16"/>
        <v>8.7757390417940881E-2</v>
      </c>
      <c r="M279" s="6">
        <f t="shared" si="17"/>
        <v>0.91224260958205916</v>
      </c>
      <c r="N279" s="7">
        <f t="shared" si="18"/>
        <v>8.7757390417940879</v>
      </c>
      <c r="O279" s="7">
        <f t="shared" si="19"/>
        <v>991.22426095820595</v>
      </c>
    </row>
    <row r="280" spans="1:15">
      <c r="A280" s="1">
        <v>282</v>
      </c>
      <c r="B280" s="46" t="s">
        <v>895</v>
      </c>
      <c r="C280" s="22"/>
      <c r="D280" s="4" t="s">
        <v>853</v>
      </c>
      <c r="E280" s="21">
        <v>25</v>
      </c>
      <c r="F280" s="45"/>
      <c r="G280" s="4" t="s">
        <v>3506</v>
      </c>
      <c r="H280" s="4" t="s">
        <v>896</v>
      </c>
      <c r="I280" s="4">
        <v>114.21</v>
      </c>
      <c r="J280" s="4">
        <v>0.88800000000000001</v>
      </c>
      <c r="K280" s="4" t="s">
        <v>2494</v>
      </c>
      <c r="L280" s="4">
        <f t="shared" si="16"/>
        <v>0.12861486486486484</v>
      </c>
      <c r="M280" s="6">
        <f t="shared" si="17"/>
        <v>0.87138513513513516</v>
      </c>
      <c r="N280" s="7">
        <f t="shared" si="18"/>
        <v>12.861486486486484</v>
      </c>
      <c r="O280" s="7">
        <f t="shared" si="19"/>
        <v>987.13851351351354</v>
      </c>
    </row>
    <row r="281" spans="1:15">
      <c r="A281" s="1">
        <v>283</v>
      </c>
      <c r="B281" s="46" t="s">
        <v>897</v>
      </c>
      <c r="C281" s="22"/>
      <c r="D281" s="4" t="s">
        <v>853</v>
      </c>
      <c r="E281" s="21">
        <v>26</v>
      </c>
      <c r="F281" s="45"/>
      <c r="G281" s="4" t="s">
        <v>3507</v>
      </c>
      <c r="H281" s="4" t="s">
        <v>898</v>
      </c>
      <c r="I281" s="4">
        <v>170.2</v>
      </c>
      <c r="J281" s="4"/>
      <c r="K281" s="4" t="s">
        <v>3508</v>
      </c>
      <c r="L281" s="4" t="str">
        <f t="shared" si="16"/>
        <v>0.1702g</v>
      </c>
      <c r="M281" s="6" t="str">
        <f t="shared" si="17"/>
        <v>g in 1mL DMSO</v>
      </c>
      <c r="N281" s="7" t="e">
        <f t="shared" si="18"/>
        <v>#VALUE!</v>
      </c>
      <c r="O281" s="7" t="e">
        <f t="shared" si="19"/>
        <v>#VALUE!</v>
      </c>
    </row>
    <row r="282" spans="1:15">
      <c r="A282" s="1">
        <v>284</v>
      </c>
      <c r="B282" s="46" t="s">
        <v>899</v>
      </c>
      <c r="C282" s="22"/>
      <c r="D282" s="4" t="s">
        <v>853</v>
      </c>
      <c r="E282" s="21">
        <v>27</v>
      </c>
      <c r="F282" s="45"/>
      <c r="G282" s="4" t="s">
        <v>3509</v>
      </c>
      <c r="H282" s="4" t="s">
        <v>452</v>
      </c>
      <c r="I282" s="4">
        <v>166.17</v>
      </c>
      <c r="J282" s="4"/>
      <c r="K282" s="4" t="s">
        <v>2973</v>
      </c>
      <c r="L282" s="4" t="str">
        <f t="shared" si="16"/>
        <v>0.16617g</v>
      </c>
      <c r="M282" s="6" t="str">
        <f t="shared" si="17"/>
        <v>g in 1mL DMSO</v>
      </c>
      <c r="N282" s="7" t="e">
        <f t="shared" si="18"/>
        <v>#VALUE!</v>
      </c>
      <c r="O282" s="7" t="e">
        <f t="shared" si="19"/>
        <v>#VALUE!</v>
      </c>
    </row>
    <row r="283" spans="1:15">
      <c r="A283" s="1">
        <v>285</v>
      </c>
      <c r="B283" s="46" t="s">
        <v>900</v>
      </c>
      <c r="C283" s="22"/>
      <c r="D283" s="4" t="s">
        <v>853</v>
      </c>
      <c r="E283" s="21">
        <v>28</v>
      </c>
      <c r="F283" s="45"/>
      <c r="G283" s="4" t="s">
        <v>3510</v>
      </c>
      <c r="H283" s="4" t="s">
        <v>901</v>
      </c>
      <c r="I283" s="4">
        <v>270.36</v>
      </c>
      <c r="J283" s="4">
        <v>1.042</v>
      </c>
      <c r="K283" s="4" t="s">
        <v>1352</v>
      </c>
      <c r="L283" s="4">
        <f t="shared" si="16"/>
        <v>0.25946257197696737</v>
      </c>
      <c r="M283" s="6">
        <f t="shared" si="17"/>
        <v>0.74053742802303257</v>
      </c>
      <c r="N283" s="7">
        <f t="shared" si="18"/>
        <v>25.946257197696738</v>
      </c>
      <c r="O283" s="7">
        <f t="shared" si="19"/>
        <v>974.0537428023033</v>
      </c>
    </row>
    <row r="284" spans="1:15">
      <c r="A284" s="1">
        <v>286</v>
      </c>
      <c r="B284" s="46" t="s">
        <v>902</v>
      </c>
      <c r="C284" s="22"/>
      <c r="D284" s="4" t="s">
        <v>853</v>
      </c>
      <c r="E284" s="21">
        <v>29</v>
      </c>
      <c r="F284" s="45"/>
      <c r="G284" s="4" t="s">
        <v>3511</v>
      </c>
      <c r="H284" s="4" t="s">
        <v>385</v>
      </c>
      <c r="I284" s="4">
        <v>164.2</v>
      </c>
      <c r="J284" s="4">
        <v>1.0651999999999999</v>
      </c>
      <c r="K284" s="4" t="s">
        <v>1713</v>
      </c>
      <c r="L284" s="4">
        <f t="shared" si="16"/>
        <v>0.15414945550131431</v>
      </c>
      <c r="M284" s="6">
        <f t="shared" si="17"/>
        <v>0.84585054449868569</v>
      </c>
      <c r="N284" s="7">
        <f t="shared" si="18"/>
        <v>15.414945550131431</v>
      </c>
      <c r="O284" s="7">
        <f t="shared" si="19"/>
        <v>984.58505444986861</v>
      </c>
    </row>
    <row r="285" spans="1:15">
      <c r="A285" s="1">
        <v>287</v>
      </c>
      <c r="B285" s="46" t="s">
        <v>903</v>
      </c>
      <c r="C285" s="22"/>
      <c r="D285" s="4" t="s">
        <v>853</v>
      </c>
      <c r="E285" s="21">
        <v>30</v>
      </c>
      <c r="F285" s="45"/>
      <c r="G285" s="4" t="s">
        <v>3512</v>
      </c>
      <c r="H285" s="4" t="s">
        <v>904</v>
      </c>
      <c r="I285" s="49">
        <v>206.24</v>
      </c>
      <c r="J285" s="49">
        <v>1.079</v>
      </c>
      <c r="K285" s="4" t="s">
        <v>1329</v>
      </c>
      <c r="L285" s="4">
        <f t="shared" si="16"/>
        <v>0.19113994439295645</v>
      </c>
      <c r="M285" s="6">
        <f t="shared" si="17"/>
        <v>0.80886005560704355</v>
      </c>
      <c r="N285" s="7">
        <f t="shared" si="18"/>
        <v>19.113994439295645</v>
      </c>
      <c r="O285" s="7">
        <f t="shared" si="19"/>
        <v>980.88600556070435</v>
      </c>
    </row>
    <row r="286" spans="1:15">
      <c r="A286" s="1">
        <v>288</v>
      </c>
      <c r="B286" s="46" t="s">
        <v>905</v>
      </c>
      <c r="C286" s="22"/>
      <c r="D286" s="4" t="s">
        <v>853</v>
      </c>
      <c r="E286" s="21">
        <v>31</v>
      </c>
      <c r="F286" s="45"/>
      <c r="G286" s="4" t="s">
        <v>3513</v>
      </c>
      <c r="H286" s="4" t="s">
        <v>382</v>
      </c>
      <c r="I286" s="4">
        <v>178.23</v>
      </c>
      <c r="J286" s="4">
        <v>1.0396000000000001</v>
      </c>
      <c r="K286" s="4" t="s">
        <v>1721</v>
      </c>
      <c r="L286" s="4">
        <f t="shared" si="16"/>
        <v>0.17144093882262407</v>
      </c>
      <c r="M286" s="6">
        <f t="shared" si="17"/>
        <v>0.82855906117737588</v>
      </c>
      <c r="N286" s="7">
        <f t="shared" si="18"/>
        <v>17.144093882262407</v>
      </c>
      <c r="O286" s="7">
        <f t="shared" si="19"/>
        <v>982.85590611773762</v>
      </c>
    </row>
    <row r="287" spans="1:15" s="40" customFormat="1">
      <c r="A287" s="35">
        <v>289</v>
      </c>
      <c r="B287" s="50" t="s">
        <v>906</v>
      </c>
      <c r="C287" s="37"/>
      <c r="D287" s="38" t="s">
        <v>853</v>
      </c>
      <c r="E287" s="36">
        <v>32</v>
      </c>
      <c r="F287" s="51"/>
      <c r="G287" s="38" t="s">
        <v>3514</v>
      </c>
      <c r="H287" s="38" t="s">
        <v>21</v>
      </c>
      <c r="I287" s="38">
        <v>152.22999999999999</v>
      </c>
      <c r="J287" s="38">
        <v>0.94799999999999995</v>
      </c>
      <c r="K287" s="38" t="s">
        <v>1893</v>
      </c>
      <c r="L287" s="38">
        <f t="shared" si="16"/>
        <v>0.1605801687763713</v>
      </c>
      <c r="M287" s="39">
        <f t="shared" si="17"/>
        <v>0.83941983122362873</v>
      </c>
      <c r="N287" s="7">
        <f t="shared" si="18"/>
        <v>16.058016877637129</v>
      </c>
      <c r="O287" s="7">
        <f t="shared" si="19"/>
        <v>983.9419831223629</v>
      </c>
    </row>
    <row r="288" spans="1:15">
      <c r="A288" s="1">
        <v>290</v>
      </c>
      <c r="B288" s="47" t="s">
        <v>907</v>
      </c>
      <c r="C288" s="22"/>
      <c r="D288" s="4" t="s">
        <v>853</v>
      </c>
      <c r="E288" s="21">
        <v>33</v>
      </c>
      <c r="F288" s="45"/>
      <c r="G288" s="4"/>
      <c r="H288" s="4"/>
      <c r="I288" s="4"/>
      <c r="J288" s="4"/>
      <c r="K288" s="4"/>
      <c r="L288" s="4" t="str">
        <f t="shared" si="16"/>
        <v>0g</v>
      </c>
      <c r="M288" s="6" t="str">
        <f t="shared" si="17"/>
        <v>g in 1mL DMSO</v>
      </c>
      <c r="N288" s="7" t="e">
        <f t="shared" si="18"/>
        <v>#VALUE!</v>
      </c>
      <c r="O288" s="7" t="e">
        <f t="shared" si="19"/>
        <v>#VALUE!</v>
      </c>
    </row>
    <row r="289" spans="1:15">
      <c r="A289" s="1">
        <v>291</v>
      </c>
      <c r="B289" s="44" t="s">
        <v>908</v>
      </c>
      <c r="C289" s="22" t="s">
        <v>909</v>
      </c>
      <c r="D289" s="4" t="s">
        <v>853</v>
      </c>
      <c r="E289" s="21">
        <v>34</v>
      </c>
      <c r="F289" s="45"/>
      <c r="G289" s="4" t="s">
        <v>3515</v>
      </c>
      <c r="H289" s="5" t="s">
        <v>910</v>
      </c>
      <c r="I289" s="4">
        <v>258.39999999999998</v>
      </c>
      <c r="J289" s="4">
        <v>1.0054000000000001</v>
      </c>
      <c r="K289" s="4" t="s">
        <v>3516</v>
      </c>
      <c r="L289" s="4">
        <f t="shared" si="16"/>
        <v>0.25701213447384119</v>
      </c>
      <c r="M289" s="6">
        <f t="shared" si="17"/>
        <v>0.74298786552615881</v>
      </c>
      <c r="N289" s="7">
        <f t="shared" si="18"/>
        <v>25.70121344738412</v>
      </c>
      <c r="O289" s="7">
        <f t="shared" si="19"/>
        <v>974.29878655261587</v>
      </c>
    </row>
    <row r="290" spans="1:15">
      <c r="A290" s="1">
        <v>292</v>
      </c>
      <c r="B290" s="46" t="s">
        <v>911</v>
      </c>
      <c r="C290" s="22"/>
      <c r="D290" s="4" t="s">
        <v>853</v>
      </c>
      <c r="E290" s="21">
        <v>35</v>
      </c>
      <c r="F290" s="45"/>
      <c r="G290" s="4" t="s">
        <v>3517</v>
      </c>
      <c r="H290" s="34" t="s">
        <v>912</v>
      </c>
      <c r="I290" s="4">
        <v>270.39999999999998</v>
      </c>
      <c r="J290" s="4"/>
      <c r="K290" s="4" t="s">
        <v>3518</v>
      </c>
      <c r="L290" s="4" t="str">
        <f t="shared" si="16"/>
        <v>0.2704g</v>
      </c>
      <c r="M290" s="6" t="str">
        <f t="shared" si="17"/>
        <v>g in 1mL DMSO</v>
      </c>
      <c r="N290" s="7" t="e">
        <f t="shared" si="18"/>
        <v>#VALUE!</v>
      </c>
      <c r="O290" s="7" t="e">
        <f t="shared" si="19"/>
        <v>#VALUE!</v>
      </c>
    </row>
    <row r="291" spans="1:15">
      <c r="A291" s="1">
        <v>293</v>
      </c>
      <c r="B291" s="46" t="s">
        <v>913</v>
      </c>
      <c r="C291" s="22"/>
      <c r="D291" s="4" t="s">
        <v>853</v>
      </c>
      <c r="E291" s="21">
        <v>36</v>
      </c>
      <c r="F291" s="45"/>
      <c r="G291" s="4" t="s">
        <v>3519</v>
      </c>
      <c r="H291" s="4" t="s">
        <v>914</v>
      </c>
      <c r="I291" s="4">
        <v>196.29</v>
      </c>
      <c r="J291" s="4">
        <v>0.91739999999999999</v>
      </c>
      <c r="K291" s="4" t="s">
        <v>2084</v>
      </c>
      <c r="L291" s="4">
        <f t="shared" si="16"/>
        <v>0.21396337475474164</v>
      </c>
      <c r="M291" s="6">
        <f t="shared" si="17"/>
        <v>0.78603662524525841</v>
      </c>
      <c r="N291" s="7">
        <f t="shared" si="18"/>
        <v>21.396337475474166</v>
      </c>
      <c r="O291" s="7">
        <f t="shared" si="19"/>
        <v>978.60366252452582</v>
      </c>
    </row>
    <row r="292" spans="1:15">
      <c r="A292" s="1">
        <v>294</v>
      </c>
      <c r="B292" s="46" t="s">
        <v>915</v>
      </c>
      <c r="C292" s="22"/>
      <c r="D292" s="4" t="s">
        <v>853</v>
      </c>
      <c r="E292" s="21">
        <v>37</v>
      </c>
      <c r="F292" s="45"/>
      <c r="G292" s="4" t="s">
        <v>3520</v>
      </c>
      <c r="H292" s="4" t="s">
        <v>194</v>
      </c>
      <c r="I292" s="4">
        <v>124.14</v>
      </c>
      <c r="J292" s="4"/>
      <c r="K292" s="4" t="s">
        <v>2393</v>
      </c>
      <c r="L292" s="4" t="str">
        <f t="shared" si="16"/>
        <v>0.12414g</v>
      </c>
      <c r="M292" s="6" t="str">
        <f t="shared" si="17"/>
        <v>g in 1mL DMSO</v>
      </c>
      <c r="N292" s="7" t="e">
        <f t="shared" si="18"/>
        <v>#VALUE!</v>
      </c>
      <c r="O292" s="7" t="e">
        <f t="shared" si="19"/>
        <v>#VALUE!</v>
      </c>
    </row>
    <row r="293" spans="1:15">
      <c r="A293" s="1">
        <v>295</v>
      </c>
      <c r="B293" s="46" t="s">
        <v>916</v>
      </c>
      <c r="C293" s="22"/>
      <c r="D293" s="4" t="s">
        <v>853</v>
      </c>
      <c r="E293" s="21">
        <v>38</v>
      </c>
      <c r="F293" s="45"/>
      <c r="G293" s="4" t="s">
        <v>3521</v>
      </c>
      <c r="H293" s="4" t="s">
        <v>120</v>
      </c>
      <c r="I293" s="4">
        <v>114.9</v>
      </c>
      <c r="J293" s="4">
        <v>0.84950000000000003</v>
      </c>
      <c r="K293" s="4" t="s">
        <v>1875</v>
      </c>
      <c r="L293" s="4">
        <f t="shared" si="16"/>
        <v>0.13525603296056504</v>
      </c>
      <c r="M293" s="6">
        <f t="shared" si="17"/>
        <v>0.86474396703943501</v>
      </c>
      <c r="N293" s="7">
        <f t="shared" si="18"/>
        <v>13.525603296056504</v>
      </c>
      <c r="O293" s="7">
        <f t="shared" si="19"/>
        <v>986.47439670394351</v>
      </c>
    </row>
    <row r="294" spans="1:15">
      <c r="A294" s="1">
        <v>296</v>
      </c>
      <c r="B294" s="46" t="s">
        <v>917</v>
      </c>
      <c r="C294" s="22"/>
      <c r="D294" s="4" t="s">
        <v>853</v>
      </c>
      <c r="E294" s="21">
        <v>39</v>
      </c>
      <c r="F294" s="45"/>
      <c r="G294" s="4" t="s">
        <v>3522</v>
      </c>
      <c r="H294" s="4" t="s">
        <v>918</v>
      </c>
      <c r="I294" s="4">
        <v>158.24</v>
      </c>
      <c r="J294" s="4">
        <v>0.875</v>
      </c>
      <c r="K294" s="4" t="s">
        <v>1826</v>
      </c>
      <c r="L294" s="4">
        <f t="shared" si="16"/>
        <v>0.1808457142857143</v>
      </c>
      <c r="M294" s="6">
        <f t="shared" si="17"/>
        <v>0.81915428571428572</v>
      </c>
      <c r="N294" s="7">
        <f t="shared" si="18"/>
        <v>18.084571428571429</v>
      </c>
      <c r="O294" s="7">
        <f t="shared" si="19"/>
        <v>981.91542857142861</v>
      </c>
    </row>
    <row r="295" spans="1:15">
      <c r="A295" s="1">
        <v>297</v>
      </c>
      <c r="B295" s="46" t="s">
        <v>919</v>
      </c>
      <c r="C295" s="22"/>
      <c r="D295" s="4" t="s">
        <v>853</v>
      </c>
      <c r="E295" s="21">
        <v>40</v>
      </c>
      <c r="F295" s="45"/>
      <c r="G295" s="4" t="s">
        <v>3523</v>
      </c>
      <c r="H295" s="4" t="s">
        <v>920</v>
      </c>
      <c r="I295" s="4">
        <v>172.26</v>
      </c>
      <c r="J295" s="4">
        <v>0.85099999999999998</v>
      </c>
      <c r="K295" s="4" t="s">
        <v>1390</v>
      </c>
      <c r="L295" s="4">
        <f t="shared" si="16"/>
        <v>0.20242068155111634</v>
      </c>
      <c r="M295" s="6">
        <f t="shared" si="17"/>
        <v>0.79757931844888363</v>
      </c>
      <c r="N295" s="7">
        <f t="shared" si="18"/>
        <v>20.242068155111635</v>
      </c>
      <c r="O295" s="7">
        <f t="shared" si="19"/>
        <v>979.75793184488839</v>
      </c>
    </row>
    <row r="296" spans="1:15">
      <c r="A296" s="1">
        <v>298</v>
      </c>
      <c r="B296" s="46" t="s">
        <v>921</v>
      </c>
      <c r="C296" s="22"/>
      <c r="D296" s="4" t="s">
        <v>853</v>
      </c>
      <c r="E296" s="21">
        <v>41</v>
      </c>
      <c r="F296" s="45"/>
      <c r="G296" s="4" t="s">
        <v>3524</v>
      </c>
      <c r="H296" s="4" t="s">
        <v>302</v>
      </c>
      <c r="I296" s="4">
        <v>196.29</v>
      </c>
      <c r="J296" s="4">
        <v>0.97799999999999998</v>
      </c>
      <c r="K296" s="4" t="s">
        <v>2084</v>
      </c>
      <c r="L296" s="4">
        <f t="shared" si="16"/>
        <v>0.20070552147239262</v>
      </c>
      <c r="M296" s="6">
        <f t="shared" si="17"/>
        <v>0.79929447852760738</v>
      </c>
      <c r="N296" s="7">
        <f t="shared" si="18"/>
        <v>20.070552147239262</v>
      </c>
      <c r="O296" s="7">
        <f t="shared" si="19"/>
        <v>979.92944785276075</v>
      </c>
    </row>
    <row r="297" spans="1:15" ht="15.75">
      <c r="A297" s="1">
        <v>299</v>
      </c>
      <c r="B297" s="46" t="s">
        <v>922</v>
      </c>
      <c r="C297" s="22" t="s">
        <v>923</v>
      </c>
      <c r="D297" s="4" t="s">
        <v>853</v>
      </c>
      <c r="E297" s="21">
        <v>42</v>
      </c>
      <c r="F297" s="45"/>
      <c r="G297" s="4"/>
      <c r="H297" s="4" t="s">
        <v>924</v>
      </c>
      <c r="I297" s="4">
        <v>72.11</v>
      </c>
      <c r="J297" s="4">
        <v>0.79</v>
      </c>
      <c r="K297" s="31" t="s">
        <v>925</v>
      </c>
      <c r="L297" s="4">
        <f t="shared" si="16"/>
        <v>9.1278481012658216E-2</v>
      </c>
      <c r="M297" s="6">
        <f t="shared" si="17"/>
        <v>0.90872151898734177</v>
      </c>
      <c r="N297" s="7">
        <f t="shared" si="18"/>
        <v>9.1278481012658208</v>
      </c>
      <c r="O297" s="7">
        <f t="shared" si="19"/>
        <v>990.87215189873416</v>
      </c>
    </row>
    <row r="298" spans="1:15">
      <c r="A298" s="1">
        <v>300</v>
      </c>
      <c r="B298" s="46" t="s">
        <v>926</v>
      </c>
      <c r="C298" s="22"/>
      <c r="D298" s="4" t="s">
        <v>853</v>
      </c>
      <c r="E298" s="21">
        <v>43</v>
      </c>
      <c r="F298" s="45"/>
      <c r="G298" s="4"/>
      <c r="H298" s="4" t="s">
        <v>927</v>
      </c>
      <c r="I298" s="4">
        <v>88.105999999999995</v>
      </c>
      <c r="J298" s="4">
        <v>0.94799999999999995</v>
      </c>
      <c r="K298" s="4" t="s">
        <v>1356</v>
      </c>
      <c r="L298" s="4">
        <f t="shared" si="16"/>
        <v>9.2938818565400844E-2</v>
      </c>
      <c r="M298" s="6">
        <f t="shared" si="17"/>
        <v>0.90706118143459913</v>
      </c>
      <c r="N298" s="7">
        <f t="shared" si="18"/>
        <v>9.293881856540084</v>
      </c>
      <c r="O298" s="7">
        <f t="shared" si="19"/>
        <v>990.70611814345989</v>
      </c>
    </row>
    <row r="299" spans="1:15">
      <c r="A299" s="1">
        <v>301</v>
      </c>
      <c r="B299" s="47" t="s">
        <v>928</v>
      </c>
      <c r="C299" s="22"/>
      <c r="D299" s="4" t="s">
        <v>853</v>
      </c>
      <c r="E299" s="21">
        <v>44</v>
      </c>
      <c r="F299" s="45"/>
      <c r="G299" s="4"/>
      <c r="H299" s="4" t="s">
        <v>929</v>
      </c>
      <c r="I299" s="4">
        <v>164.2</v>
      </c>
      <c r="J299" s="4">
        <v>1.077</v>
      </c>
      <c r="K299" s="4" t="s">
        <v>1713</v>
      </c>
      <c r="L299" s="4">
        <f t="shared" si="16"/>
        <v>0.15246053853296193</v>
      </c>
      <c r="M299" s="6">
        <f t="shared" si="17"/>
        <v>0.84753946146703807</v>
      </c>
      <c r="N299" s="7">
        <f t="shared" si="18"/>
        <v>15.246053853296193</v>
      </c>
      <c r="O299" s="7">
        <f t="shared" si="19"/>
        <v>984.75394614670381</v>
      </c>
    </row>
    <row r="300" spans="1:15">
      <c r="A300" s="1">
        <v>302</v>
      </c>
      <c r="B300" s="44" t="s">
        <v>930</v>
      </c>
      <c r="C300" s="22"/>
      <c r="D300" s="4" t="s">
        <v>853</v>
      </c>
      <c r="E300" s="21">
        <v>45</v>
      </c>
      <c r="F300" s="45"/>
      <c r="G300" s="4"/>
      <c r="H300" s="4" t="s">
        <v>413</v>
      </c>
      <c r="I300" s="4">
        <v>102.13</v>
      </c>
      <c r="J300" s="4">
        <v>0.92600000000000005</v>
      </c>
      <c r="K300" s="52" t="s">
        <v>1464</v>
      </c>
      <c r="L300" s="4">
        <f t="shared" si="16"/>
        <v>0.11029157667386609</v>
      </c>
      <c r="M300" s="6">
        <f t="shared" si="17"/>
        <v>0.88970842332613387</v>
      </c>
      <c r="N300" s="7">
        <f t="shared" si="18"/>
        <v>11.02915766738661</v>
      </c>
      <c r="O300" s="7">
        <f t="shared" si="19"/>
        <v>988.97084233261342</v>
      </c>
    </row>
    <row r="301" spans="1:15">
      <c r="A301" s="1">
        <v>303</v>
      </c>
      <c r="B301" s="46" t="s">
        <v>931</v>
      </c>
      <c r="C301" s="22"/>
      <c r="D301" s="4" t="s">
        <v>853</v>
      </c>
      <c r="E301" s="21">
        <v>46</v>
      </c>
      <c r="F301" s="45"/>
      <c r="G301" s="4"/>
      <c r="H301" s="4" t="s">
        <v>932</v>
      </c>
      <c r="I301" s="4">
        <v>136.22999999999999</v>
      </c>
      <c r="J301" s="4"/>
      <c r="K301" s="4" t="s">
        <v>1424</v>
      </c>
      <c r="L301" s="4" t="str">
        <f t="shared" si="16"/>
        <v>0.13623g</v>
      </c>
      <c r="M301" s="6" t="str">
        <f t="shared" si="17"/>
        <v>g in 1mL DMSO</v>
      </c>
      <c r="N301" s="7" t="e">
        <f t="shared" si="18"/>
        <v>#VALUE!</v>
      </c>
      <c r="O301" s="7" t="e">
        <f t="shared" si="19"/>
        <v>#VALUE!</v>
      </c>
    </row>
    <row r="302" spans="1:15">
      <c r="A302" s="1">
        <v>304</v>
      </c>
      <c r="B302" s="46" t="s">
        <v>933</v>
      </c>
      <c r="C302" s="22"/>
      <c r="D302" s="4" t="s">
        <v>853</v>
      </c>
      <c r="E302" s="21">
        <v>47</v>
      </c>
      <c r="F302" s="45"/>
      <c r="G302" s="4"/>
      <c r="H302" s="4" t="s">
        <v>934</v>
      </c>
      <c r="I302" s="4"/>
      <c r="J302" s="4"/>
      <c r="K302" s="4"/>
      <c r="L302" s="4" t="str">
        <f t="shared" si="16"/>
        <v>0g</v>
      </c>
      <c r="M302" s="6" t="str">
        <f t="shared" si="17"/>
        <v>g in 1mL DMSO</v>
      </c>
      <c r="N302" s="7" t="e">
        <f t="shared" si="18"/>
        <v>#VALUE!</v>
      </c>
      <c r="O302" s="7" t="e">
        <f t="shared" si="19"/>
        <v>#VALUE!</v>
      </c>
    </row>
    <row r="303" spans="1:15">
      <c r="A303" s="1">
        <v>305</v>
      </c>
      <c r="B303" s="46" t="s">
        <v>935</v>
      </c>
      <c r="C303" s="22"/>
      <c r="D303" s="4" t="s">
        <v>853</v>
      </c>
      <c r="E303" s="21">
        <v>48</v>
      </c>
      <c r="F303" s="45"/>
      <c r="G303" s="4" t="s">
        <v>3525</v>
      </c>
      <c r="H303" s="4" t="s">
        <v>306</v>
      </c>
      <c r="I303" s="4">
        <v>154.25</v>
      </c>
      <c r="J303" s="4">
        <v>0.86499999999999999</v>
      </c>
      <c r="K303" s="4" t="s">
        <v>3526</v>
      </c>
      <c r="L303" s="4">
        <f t="shared" si="16"/>
        <v>0.17832369942196533</v>
      </c>
      <c r="M303" s="6">
        <f t="shared" si="17"/>
        <v>0.82167630057803465</v>
      </c>
      <c r="N303" s="7">
        <f t="shared" si="18"/>
        <v>17.832369942196532</v>
      </c>
      <c r="O303" s="7">
        <f t="shared" si="19"/>
        <v>982.16763005780342</v>
      </c>
    </row>
    <row r="304" spans="1:15">
      <c r="A304" s="1">
        <v>306</v>
      </c>
      <c r="B304" s="46" t="s">
        <v>936</v>
      </c>
      <c r="C304" s="22"/>
      <c r="D304" s="4" t="s">
        <v>853</v>
      </c>
      <c r="E304" s="21">
        <v>49</v>
      </c>
      <c r="F304" s="45"/>
      <c r="G304" s="4" t="s">
        <v>937</v>
      </c>
      <c r="H304" s="53" t="s">
        <v>938</v>
      </c>
      <c r="I304" s="4"/>
      <c r="J304" s="4"/>
      <c r="K304" s="4"/>
      <c r="L304" s="4" t="str">
        <f t="shared" si="16"/>
        <v>0g</v>
      </c>
      <c r="M304" s="6" t="str">
        <f t="shared" si="17"/>
        <v>g in 1mL DMSO</v>
      </c>
      <c r="N304" s="7" t="e">
        <f t="shared" si="18"/>
        <v>#VALUE!</v>
      </c>
      <c r="O304" s="7" t="e">
        <f t="shared" si="19"/>
        <v>#VALUE!</v>
      </c>
    </row>
    <row r="305" spans="1:15">
      <c r="A305" s="1">
        <v>307</v>
      </c>
      <c r="B305" s="46" t="s">
        <v>939</v>
      </c>
      <c r="C305" s="22"/>
      <c r="D305" s="4" t="s">
        <v>853</v>
      </c>
      <c r="E305" s="21">
        <v>50</v>
      </c>
      <c r="F305" s="45"/>
      <c r="G305" s="4" t="s">
        <v>3527</v>
      </c>
      <c r="H305" s="4" t="s">
        <v>337</v>
      </c>
      <c r="I305" s="4">
        <v>152.15</v>
      </c>
      <c r="J305" s="4">
        <v>1.1739999999999999</v>
      </c>
      <c r="K305" s="4" t="s">
        <v>1549</v>
      </c>
      <c r="L305" s="4">
        <f t="shared" si="16"/>
        <v>0.12959965928449746</v>
      </c>
      <c r="M305" s="6">
        <f t="shared" si="17"/>
        <v>0.87040034071550254</v>
      </c>
      <c r="N305" s="7">
        <f t="shared" si="18"/>
        <v>12.959965928449746</v>
      </c>
      <c r="O305" s="7">
        <f t="shared" si="19"/>
        <v>987.04003407155028</v>
      </c>
    </row>
    <row r="306" spans="1:15">
      <c r="A306" s="1">
        <v>308</v>
      </c>
      <c r="B306" s="46" t="s">
        <v>940</v>
      </c>
      <c r="C306" s="22"/>
      <c r="D306" s="4" t="s">
        <v>853</v>
      </c>
      <c r="E306" s="21">
        <v>51</v>
      </c>
      <c r="F306" s="45"/>
      <c r="G306" s="4" t="s">
        <v>3528</v>
      </c>
      <c r="H306" s="4" t="s">
        <v>115</v>
      </c>
      <c r="I306" s="4">
        <v>143.24</v>
      </c>
      <c r="J306" s="4">
        <v>0.82640000000000002</v>
      </c>
      <c r="K306" s="4" t="s">
        <v>2355</v>
      </c>
      <c r="L306" s="4">
        <f t="shared" si="16"/>
        <v>0.17333010648596323</v>
      </c>
      <c r="M306" s="6">
        <f t="shared" si="17"/>
        <v>0.82666989351403675</v>
      </c>
      <c r="N306" s="7">
        <f t="shared" si="18"/>
        <v>17.333010648596321</v>
      </c>
      <c r="O306" s="7">
        <f t="shared" si="19"/>
        <v>982.66698935140369</v>
      </c>
    </row>
    <row r="307" spans="1:15">
      <c r="A307" s="1">
        <v>309</v>
      </c>
      <c r="B307" s="46" t="s">
        <v>941</v>
      </c>
      <c r="C307" s="22"/>
      <c r="D307" s="4" t="s">
        <v>853</v>
      </c>
      <c r="E307" s="21">
        <v>52</v>
      </c>
      <c r="F307" s="45"/>
      <c r="G307" s="4"/>
      <c r="H307" s="4" t="s">
        <v>942</v>
      </c>
      <c r="I307" s="4"/>
      <c r="J307" s="4"/>
      <c r="K307" s="4"/>
      <c r="L307" s="4" t="str">
        <f t="shared" si="16"/>
        <v>0g</v>
      </c>
      <c r="M307" s="6" t="str">
        <f t="shared" si="17"/>
        <v>g in 1mL DMSO</v>
      </c>
      <c r="N307" s="7" t="e">
        <f t="shared" si="18"/>
        <v>#VALUE!</v>
      </c>
      <c r="O307" s="7" t="e">
        <f t="shared" si="19"/>
        <v>#VALUE!</v>
      </c>
    </row>
    <row r="308" spans="1:15">
      <c r="A308" s="1">
        <v>310</v>
      </c>
      <c r="B308" s="46" t="s">
        <v>943</v>
      </c>
      <c r="C308" s="22"/>
      <c r="D308" s="4" t="s">
        <v>853</v>
      </c>
      <c r="E308" s="21">
        <v>53</v>
      </c>
      <c r="F308" s="45"/>
      <c r="G308" s="4" t="s">
        <v>3529</v>
      </c>
      <c r="H308" s="4" t="s">
        <v>944</v>
      </c>
      <c r="I308" s="4">
        <v>172.26</v>
      </c>
      <c r="J308" s="4">
        <v>0.86799999999999999</v>
      </c>
      <c r="K308" s="4" t="s">
        <v>1390</v>
      </c>
      <c r="L308" s="4">
        <f t="shared" si="16"/>
        <v>0.19845622119815667</v>
      </c>
      <c r="M308" s="6">
        <f t="shared" si="17"/>
        <v>0.80154377880184335</v>
      </c>
      <c r="N308" s="7">
        <f t="shared" si="18"/>
        <v>19.845622119815669</v>
      </c>
      <c r="O308" s="7">
        <f t="shared" si="19"/>
        <v>980.15437788018437</v>
      </c>
    </row>
    <row r="309" spans="1:15" s="40" customFormat="1">
      <c r="A309" s="35">
        <v>311</v>
      </c>
      <c r="B309" s="50" t="s">
        <v>945</v>
      </c>
      <c r="C309" s="37"/>
      <c r="D309" s="38" t="s">
        <v>853</v>
      </c>
      <c r="E309" s="36">
        <v>54</v>
      </c>
      <c r="F309" s="51"/>
      <c r="G309" s="38" t="s">
        <v>3530</v>
      </c>
      <c r="H309" s="38" t="s">
        <v>109</v>
      </c>
      <c r="I309" s="38">
        <v>128.21</v>
      </c>
      <c r="J309" s="38">
        <v>0.82</v>
      </c>
      <c r="K309" s="38" t="s">
        <v>1853</v>
      </c>
      <c r="L309" s="38">
        <f t="shared" si="16"/>
        <v>0.15635365853658539</v>
      </c>
      <c r="M309" s="39">
        <f t="shared" si="17"/>
        <v>0.84364634146341455</v>
      </c>
      <c r="N309" s="7">
        <f t="shared" si="18"/>
        <v>15.63536585365854</v>
      </c>
      <c r="O309" s="7">
        <f t="shared" si="19"/>
        <v>984.36463414634147</v>
      </c>
    </row>
    <row r="310" spans="1:15" ht="12.95" customHeight="1">
      <c r="A310" s="1">
        <v>312</v>
      </c>
      <c r="B310" s="47" t="s">
        <v>946</v>
      </c>
      <c r="C310" s="22"/>
      <c r="D310" s="4" t="s">
        <v>853</v>
      </c>
      <c r="E310" s="21">
        <v>55</v>
      </c>
      <c r="F310" s="45"/>
      <c r="G310" s="4" t="s">
        <v>3531</v>
      </c>
      <c r="H310" s="4" t="s">
        <v>947</v>
      </c>
      <c r="I310" s="4"/>
      <c r="J310" s="4"/>
      <c r="K310" s="4"/>
      <c r="L310" s="4" t="str">
        <f t="shared" si="16"/>
        <v>0g</v>
      </c>
      <c r="M310" s="6" t="str">
        <f t="shared" si="17"/>
        <v>g in 1mL DMSO</v>
      </c>
      <c r="N310" s="7" t="e">
        <f t="shared" si="18"/>
        <v>#VALUE!</v>
      </c>
      <c r="O310" s="7" t="e">
        <f t="shared" si="19"/>
        <v>#VALUE!</v>
      </c>
    </row>
    <row r="311" spans="1:15">
      <c r="A311" s="1">
        <v>313</v>
      </c>
      <c r="B311" s="44" t="s">
        <v>948</v>
      </c>
      <c r="C311" s="22"/>
      <c r="D311" s="4" t="s">
        <v>853</v>
      </c>
      <c r="E311" s="21">
        <v>56</v>
      </c>
      <c r="F311" s="45"/>
      <c r="G311" s="4" t="s">
        <v>3533</v>
      </c>
      <c r="H311" s="4" t="s">
        <v>344</v>
      </c>
      <c r="I311" s="4">
        <v>240.38</v>
      </c>
      <c r="J311" s="4"/>
      <c r="K311" s="4" t="s">
        <v>3532</v>
      </c>
      <c r="L311" s="4" t="str">
        <f t="shared" si="16"/>
        <v>0.24038g</v>
      </c>
      <c r="M311" s="6" t="str">
        <f t="shared" si="17"/>
        <v>g in 1mL DMSO</v>
      </c>
      <c r="N311" s="7" t="e">
        <f t="shared" si="18"/>
        <v>#VALUE!</v>
      </c>
      <c r="O311" s="7" t="e">
        <f t="shared" si="19"/>
        <v>#VALUE!</v>
      </c>
    </row>
    <row r="312" spans="1:15" ht="12.95" customHeight="1">
      <c r="A312" s="1">
        <v>314</v>
      </c>
      <c r="B312" s="46" t="s">
        <v>949</v>
      </c>
      <c r="C312" s="22"/>
      <c r="D312" s="4" t="s">
        <v>853</v>
      </c>
      <c r="E312" s="21">
        <v>57</v>
      </c>
      <c r="F312" s="45"/>
      <c r="G312" s="30" t="s">
        <v>3534</v>
      </c>
      <c r="H312" s="4" t="s">
        <v>950</v>
      </c>
      <c r="I312" s="4">
        <v>120.15</v>
      </c>
      <c r="J312" s="4">
        <v>1.079</v>
      </c>
      <c r="K312" s="4" t="s">
        <v>2400</v>
      </c>
      <c r="L312" s="4">
        <f t="shared" si="16"/>
        <v>0.11135310472659871</v>
      </c>
      <c r="M312" s="6">
        <f t="shared" si="17"/>
        <v>0.88864689527340124</v>
      </c>
      <c r="N312" s="7">
        <f t="shared" si="18"/>
        <v>11.135310472659871</v>
      </c>
      <c r="O312" s="7">
        <f t="shared" si="19"/>
        <v>988.86468952734015</v>
      </c>
    </row>
    <row r="313" spans="1:15">
      <c r="A313" s="1">
        <v>315</v>
      </c>
      <c r="B313" s="46" t="s">
        <v>951</v>
      </c>
      <c r="C313" s="22"/>
      <c r="D313" s="4" t="s">
        <v>853</v>
      </c>
      <c r="E313" s="21">
        <v>58</v>
      </c>
      <c r="F313" s="45"/>
      <c r="G313" s="4" t="s">
        <v>3535</v>
      </c>
      <c r="H313" s="4" t="s">
        <v>362</v>
      </c>
      <c r="I313" s="4">
        <v>80.09</v>
      </c>
      <c r="J313" s="4">
        <v>1.0309999999999999</v>
      </c>
      <c r="K313" s="4" t="s">
        <v>952</v>
      </c>
      <c r="L313" s="4">
        <f t="shared" si="16"/>
        <v>7.7681862269641133E-2</v>
      </c>
      <c r="M313" s="6">
        <f t="shared" si="17"/>
        <v>0.92231813773035887</v>
      </c>
      <c r="N313" s="7">
        <f t="shared" si="18"/>
        <v>7.7681862269641133</v>
      </c>
      <c r="O313" s="7">
        <f t="shared" si="19"/>
        <v>992.23181377303592</v>
      </c>
    </row>
    <row r="314" spans="1:15">
      <c r="A314" s="1">
        <v>316</v>
      </c>
      <c r="B314" s="46" t="s">
        <v>953</v>
      </c>
      <c r="C314" s="22"/>
      <c r="D314" s="4" t="s">
        <v>853</v>
      </c>
      <c r="E314" s="21" t="s">
        <v>3575</v>
      </c>
      <c r="F314" s="45"/>
      <c r="G314" s="4" t="s">
        <v>3536</v>
      </c>
      <c r="H314" s="4" t="s">
        <v>17</v>
      </c>
      <c r="I314" s="4">
        <v>150.22</v>
      </c>
      <c r="J314" s="4">
        <v>0.96</v>
      </c>
      <c r="K314" s="4" t="s">
        <v>1744</v>
      </c>
      <c r="L314" s="4">
        <f t="shared" si="16"/>
        <v>0.15647916666666667</v>
      </c>
      <c r="M314" s="6">
        <f t="shared" si="17"/>
        <v>0.84352083333333328</v>
      </c>
      <c r="N314" s="7">
        <f t="shared" si="18"/>
        <v>15.647916666666667</v>
      </c>
      <c r="O314" s="7">
        <f t="shared" si="19"/>
        <v>984.35208333333333</v>
      </c>
    </row>
    <row r="315" spans="1:15">
      <c r="A315" s="1">
        <v>317</v>
      </c>
      <c r="B315" s="46" t="s">
        <v>954</v>
      </c>
      <c r="C315" s="22"/>
      <c r="D315" s="4" t="s">
        <v>853</v>
      </c>
      <c r="E315" s="21">
        <v>60</v>
      </c>
      <c r="F315" s="45"/>
      <c r="G315" s="4" t="s">
        <v>3537</v>
      </c>
      <c r="H315" s="4" t="s">
        <v>955</v>
      </c>
      <c r="I315" s="4">
        <v>136.22999999999999</v>
      </c>
      <c r="J315" s="4">
        <v>0.84109999999999996</v>
      </c>
      <c r="K315" s="4" t="s">
        <v>1424</v>
      </c>
      <c r="L315" s="4">
        <f t="shared" si="16"/>
        <v>0.16196647247651885</v>
      </c>
      <c r="M315" s="6">
        <f t="shared" si="17"/>
        <v>0.83803352752348115</v>
      </c>
      <c r="N315" s="7">
        <f t="shared" si="18"/>
        <v>16.196647247651885</v>
      </c>
      <c r="O315" s="7">
        <f t="shared" si="19"/>
        <v>983.80335275234813</v>
      </c>
    </row>
    <row r="316" spans="1:15">
      <c r="A316" s="1">
        <v>318</v>
      </c>
      <c r="B316" s="46" t="s">
        <v>956</v>
      </c>
      <c r="C316" s="22"/>
      <c r="D316" s="4" t="s">
        <v>853</v>
      </c>
      <c r="E316" s="21">
        <v>61</v>
      </c>
      <c r="F316" s="45"/>
      <c r="G316" s="4"/>
      <c r="H316" s="4" t="s">
        <v>957</v>
      </c>
      <c r="I316" s="4"/>
      <c r="J316" s="4"/>
      <c r="K316" s="4"/>
      <c r="L316" s="4" t="str">
        <f t="shared" si="16"/>
        <v>0g</v>
      </c>
      <c r="M316" s="6" t="str">
        <f t="shared" si="17"/>
        <v>g in 1mL DMSO</v>
      </c>
      <c r="N316" s="7" t="e">
        <f t="shared" si="18"/>
        <v>#VALUE!</v>
      </c>
      <c r="O316" s="7" t="e">
        <f t="shared" si="19"/>
        <v>#VALUE!</v>
      </c>
    </row>
    <row r="317" spans="1:15">
      <c r="A317" s="1">
        <v>319</v>
      </c>
      <c r="B317" s="46" t="s">
        <v>958</v>
      </c>
      <c r="C317" s="22"/>
      <c r="D317" s="4" t="s">
        <v>853</v>
      </c>
      <c r="E317" s="21">
        <v>62</v>
      </c>
      <c r="F317" s="45"/>
      <c r="G317" s="4" t="s">
        <v>3538</v>
      </c>
      <c r="H317" s="4" t="s">
        <v>959</v>
      </c>
      <c r="I317" s="4"/>
      <c r="J317" s="4"/>
      <c r="K317" s="4"/>
      <c r="L317" s="4" t="str">
        <f t="shared" si="16"/>
        <v>0g</v>
      </c>
      <c r="M317" s="6" t="str">
        <f t="shared" si="17"/>
        <v>g in 1mL DMSO</v>
      </c>
      <c r="N317" s="7" t="e">
        <f t="shared" si="18"/>
        <v>#VALUE!</v>
      </c>
      <c r="O317" s="7" t="e">
        <f t="shared" si="19"/>
        <v>#VALUE!</v>
      </c>
    </row>
    <row r="318" spans="1:15">
      <c r="A318" s="1">
        <v>320</v>
      </c>
      <c r="B318" s="46" t="s">
        <v>960</v>
      </c>
      <c r="C318" s="22"/>
      <c r="D318" s="4" t="s">
        <v>853</v>
      </c>
      <c r="E318" s="21">
        <v>63</v>
      </c>
      <c r="F318" s="45"/>
      <c r="G318" s="4" t="s">
        <v>3539</v>
      </c>
      <c r="H318" s="4" t="s">
        <v>961</v>
      </c>
      <c r="I318" s="4">
        <v>154.25</v>
      </c>
      <c r="J318" s="4"/>
      <c r="K318" s="4" t="s">
        <v>1331</v>
      </c>
      <c r="L318" s="4" t="str">
        <f t="shared" si="16"/>
        <v>0.15425g</v>
      </c>
      <c r="M318" s="6" t="str">
        <f t="shared" si="17"/>
        <v>g in 1mL DMSO</v>
      </c>
      <c r="N318" s="7" t="e">
        <f t="shared" si="18"/>
        <v>#VALUE!</v>
      </c>
      <c r="O318" s="7" t="e">
        <f t="shared" si="19"/>
        <v>#VALUE!</v>
      </c>
    </row>
    <row r="319" spans="1:15">
      <c r="A319" s="1">
        <v>321</v>
      </c>
      <c r="B319" s="46" t="s">
        <v>962</v>
      </c>
      <c r="C319" s="22"/>
      <c r="D319" s="4" t="s">
        <v>853</v>
      </c>
      <c r="E319" s="21">
        <v>64</v>
      </c>
      <c r="F319" s="45"/>
      <c r="G319" s="4" t="s">
        <v>3540</v>
      </c>
      <c r="H319" s="31" t="s">
        <v>963</v>
      </c>
      <c r="I319" s="4">
        <v>196.29</v>
      </c>
      <c r="J319" s="4">
        <v>0.95299999999999996</v>
      </c>
      <c r="K319" s="4" t="s">
        <v>2084</v>
      </c>
      <c r="L319" s="4">
        <f t="shared" si="16"/>
        <v>0.20597061909758657</v>
      </c>
      <c r="M319" s="6">
        <f t="shared" si="17"/>
        <v>0.79402938090241348</v>
      </c>
      <c r="N319" s="7">
        <f t="shared" si="18"/>
        <v>20.597061909758658</v>
      </c>
      <c r="O319" s="7">
        <f t="shared" si="19"/>
        <v>979.40293809024138</v>
      </c>
    </row>
    <row r="320" spans="1:15">
      <c r="A320" s="1">
        <v>322</v>
      </c>
      <c r="B320" s="46" t="s">
        <v>964</v>
      </c>
      <c r="C320" s="22"/>
      <c r="D320" s="4" t="s">
        <v>853</v>
      </c>
      <c r="E320" s="21">
        <v>65</v>
      </c>
      <c r="F320" s="45"/>
      <c r="G320" s="4" t="s">
        <v>3541</v>
      </c>
      <c r="H320" s="4" t="s">
        <v>106</v>
      </c>
      <c r="I320" s="4">
        <v>170.29</v>
      </c>
      <c r="J320" s="4">
        <v>0.82499999999999996</v>
      </c>
      <c r="K320" s="4" t="s">
        <v>2409</v>
      </c>
      <c r="L320" s="4">
        <f t="shared" ref="L320:L383" si="20">IF(ISBLANK(J320),CONCATENATE((I320/1000),"g"),I320/1000/J320)</f>
        <v>0.20641212121212121</v>
      </c>
      <c r="M320" s="6">
        <f t="shared" ref="M320:M383" si="21">IF(ISBLANK(J320),"g in 1mL DMSO",1-L320)</f>
        <v>0.79358787878787873</v>
      </c>
      <c r="N320" s="7">
        <f t="shared" si="18"/>
        <v>20.641212121212121</v>
      </c>
      <c r="O320" s="7">
        <f t="shared" si="19"/>
        <v>979.35878787878789</v>
      </c>
    </row>
    <row r="321" spans="1:15">
      <c r="A321" s="1">
        <v>323</v>
      </c>
      <c r="B321" s="47" t="s">
        <v>965</v>
      </c>
      <c r="C321" s="22"/>
      <c r="D321" s="4" t="s">
        <v>853</v>
      </c>
      <c r="E321" s="21">
        <v>66</v>
      </c>
      <c r="F321" s="45"/>
      <c r="G321" s="4" t="s">
        <v>3542</v>
      </c>
      <c r="H321" s="4" t="s">
        <v>456</v>
      </c>
      <c r="I321" s="4">
        <v>152.15</v>
      </c>
      <c r="J321" s="4"/>
      <c r="K321" s="4" t="s">
        <v>1549</v>
      </c>
      <c r="L321" s="4" t="str">
        <f t="shared" si="20"/>
        <v>0.15215g</v>
      </c>
      <c r="M321" s="6" t="str">
        <f t="shared" si="21"/>
        <v>g in 1mL DMSO</v>
      </c>
      <c r="N321" s="7" t="e">
        <f t="shared" si="18"/>
        <v>#VALUE!</v>
      </c>
      <c r="O321" s="7" t="e">
        <f t="shared" si="19"/>
        <v>#VALUE!</v>
      </c>
    </row>
    <row r="322" spans="1:15">
      <c r="A322" s="1">
        <v>324</v>
      </c>
      <c r="B322" s="21" t="s">
        <v>966</v>
      </c>
      <c r="C322" s="22"/>
      <c r="D322" s="4"/>
      <c r="E322" s="4"/>
      <c r="F322" s="4"/>
      <c r="G322" s="30" t="s">
        <v>3543</v>
      </c>
      <c r="H322" s="5" t="s">
        <v>876</v>
      </c>
      <c r="I322" s="4">
        <v>190.3</v>
      </c>
      <c r="J322" s="4">
        <v>0.93799999999999994</v>
      </c>
      <c r="K322" s="4" t="s">
        <v>3491</v>
      </c>
      <c r="L322" s="4">
        <f t="shared" si="20"/>
        <v>0.20287846481876337</v>
      </c>
      <c r="M322" s="6">
        <f t="shared" si="21"/>
        <v>0.79712153518123663</v>
      </c>
      <c r="N322" s="7">
        <f t="shared" si="18"/>
        <v>20.287846481876336</v>
      </c>
      <c r="O322" s="7">
        <f t="shared" si="19"/>
        <v>979.71215351812361</v>
      </c>
    </row>
    <row r="323" spans="1:15">
      <c r="A323" s="1">
        <v>325</v>
      </c>
      <c r="B323" s="21" t="s">
        <v>967</v>
      </c>
      <c r="C323" s="22" t="s">
        <v>968</v>
      </c>
      <c r="D323" s="4">
        <v>6</v>
      </c>
      <c r="E323" s="4"/>
      <c r="F323" s="4"/>
      <c r="G323" s="4" t="s">
        <v>3544</v>
      </c>
      <c r="H323" s="5" t="s">
        <v>969</v>
      </c>
      <c r="I323" s="4">
        <v>192.2</v>
      </c>
      <c r="J323" s="4">
        <v>1.17</v>
      </c>
      <c r="K323" s="4" t="s">
        <v>970</v>
      </c>
      <c r="L323" s="4">
        <f t="shared" si="20"/>
        <v>0.16427350427350426</v>
      </c>
      <c r="M323" s="6">
        <f t="shared" si="21"/>
        <v>0.83572649572649571</v>
      </c>
      <c r="N323" s="7">
        <f t="shared" ref="N323:N386" si="22">L323*100</f>
        <v>16.427350427350426</v>
      </c>
      <c r="O323" s="7">
        <f t="shared" ref="O323:O386" si="23">1000-N323</f>
        <v>983.57264957264954</v>
      </c>
    </row>
    <row r="324" spans="1:15" s="40" customFormat="1">
      <c r="A324" s="35">
        <v>326</v>
      </c>
      <c r="B324" s="54" t="s">
        <v>971</v>
      </c>
      <c r="C324" s="55"/>
      <c r="D324" s="38">
        <v>6</v>
      </c>
      <c r="E324" s="56"/>
      <c r="F324" s="38"/>
      <c r="G324" s="38" t="s">
        <v>3545</v>
      </c>
      <c r="H324" s="56" t="s">
        <v>972</v>
      </c>
      <c r="I324" s="38">
        <v>116.23</v>
      </c>
      <c r="J324" s="38" t="s">
        <v>409</v>
      </c>
      <c r="K324" s="38" t="s">
        <v>3462</v>
      </c>
      <c r="L324" s="38" t="e">
        <f t="shared" si="20"/>
        <v>#VALUE!</v>
      </c>
      <c r="M324" s="39" t="e">
        <f t="shared" si="21"/>
        <v>#VALUE!</v>
      </c>
      <c r="N324" s="7" t="e">
        <f t="shared" si="22"/>
        <v>#VALUE!</v>
      </c>
      <c r="O324" s="7" t="e">
        <f t="shared" si="23"/>
        <v>#VALUE!</v>
      </c>
    </row>
    <row r="325" spans="1:15">
      <c r="A325" s="1">
        <v>327</v>
      </c>
      <c r="B325" s="21" t="s">
        <v>973</v>
      </c>
      <c r="C325" s="22" t="s">
        <v>974</v>
      </c>
      <c r="D325" s="4" t="s">
        <v>35</v>
      </c>
      <c r="E325" s="4"/>
      <c r="F325" s="4"/>
      <c r="G325" s="4"/>
      <c r="H325" s="5" t="s">
        <v>975</v>
      </c>
      <c r="I325" s="4">
        <v>160.26</v>
      </c>
      <c r="J325" s="4"/>
      <c r="K325" s="4" t="s">
        <v>976</v>
      </c>
      <c r="L325" s="4" t="str">
        <f t="shared" si="20"/>
        <v>0.16026g</v>
      </c>
      <c r="M325" s="6" t="str">
        <f t="shared" si="21"/>
        <v>g in 1mL DMSO</v>
      </c>
      <c r="N325" s="7" t="e">
        <f t="shared" si="22"/>
        <v>#VALUE!</v>
      </c>
      <c r="O325" s="7" t="e">
        <f t="shared" si="23"/>
        <v>#VALUE!</v>
      </c>
    </row>
    <row r="326" spans="1:15">
      <c r="A326" s="1">
        <v>328</v>
      </c>
      <c r="B326" s="21" t="s">
        <v>977</v>
      </c>
      <c r="C326" s="22" t="s">
        <v>978</v>
      </c>
      <c r="D326" s="4" t="s">
        <v>35</v>
      </c>
      <c r="E326" s="4"/>
      <c r="F326" s="4"/>
      <c r="G326" s="4" t="s">
        <v>3546</v>
      </c>
      <c r="H326" s="5" t="s">
        <v>979</v>
      </c>
      <c r="I326" s="4">
        <v>174.2</v>
      </c>
      <c r="J326" s="4">
        <v>1.27</v>
      </c>
      <c r="K326" s="4" t="s">
        <v>980</v>
      </c>
      <c r="L326" s="4">
        <f t="shared" si="20"/>
        <v>0.13716535433070864</v>
      </c>
      <c r="M326" s="6">
        <f t="shared" si="21"/>
        <v>0.86283464566929136</v>
      </c>
      <c r="N326" s="7">
        <f t="shared" si="22"/>
        <v>13.716535433070865</v>
      </c>
      <c r="O326" s="7">
        <f t="shared" si="23"/>
        <v>986.28346456692918</v>
      </c>
    </row>
    <row r="327" spans="1:15">
      <c r="A327" s="1">
        <v>329</v>
      </c>
      <c r="B327" s="21" t="s">
        <v>981</v>
      </c>
      <c r="C327" s="22" t="s">
        <v>982</v>
      </c>
      <c r="D327" s="4" t="s">
        <v>35</v>
      </c>
      <c r="E327" s="4"/>
      <c r="F327" s="4"/>
      <c r="G327" s="4"/>
      <c r="H327" s="5" t="s">
        <v>983</v>
      </c>
      <c r="I327" s="4">
        <v>202.25</v>
      </c>
      <c r="J327" s="4"/>
      <c r="K327" s="4" t="s">
        <v>3547</v>
      </c>
      <c r="L327" s="4" t="str">
        <f t="shared" si="20"/>
        <v>0.20225g</v>
      </c>
      <c r="M327" s="6" t="str">
        <f t="shared" si="21"/>
        <v>g in 1mL DMSO</v>
      </c>
      <c r="N327" s="7" t="e">
        <f t="shared" si="22"/>
        <v>#VALUE!</v>
      </c>
      <c r="O327" s="7" t="e">
        <f t="shared" si="23"/>
        <v>#VALUE!</v>
      </c>
    </row>
    <row r="328" spans="1:15">
      <c r="A328" s="1">
        <v>330</v>
      </c>
      <c r="B328" s="21" t="s">
        <v>984</v>
      </c>
      <c r="C328" s="22" t="s">
        <v>985</v>
      </c>
      <c r="D328" s="4" t="s">
        <v>35</v>
      </c>
      <c r="E328" s="4"/>
      <c r="F328" s="4"/>
      <c r="G328" s="4"/>
      <c r="H328" s="5" t="s">
        <v>986</v>
      </c>
      <c r="I328" s="4">
        <v>216.28</v>
      </c>
      <c r="J328" s="4"/>
      <c r="K328" s="4" t="s">
        <v>987</v>
      </c>
      <c r="L328" s="4" t="str">
        <f t="shared" si="20"/>
        <v>0.21628g</v>
      </c>
      <c r="M328" s="6" t="str">
        <f t="shared" si="21"/>
        <v>g in 1mL DMSO</v>
      </c>
      <c r="N328" s="7" t="e">
        <f t="shared" si="22"/>
        <v>#VALUE!</v>
      </c>
      <c r="O328" s="7" t="e">
        <f t="shared" si="23"/>
        <v>#VALUE!</v>
      </c>
    </row>
    <row r="329" spans="1:15">
      <c r="A329" s="1">
        <v>331</v>
      </c>
      <c r="B329" s="21" t="s">
        <v>988</v>
      </c>
      <c r="C329" s="22"/>
      <c r="D329" s="4">
        <v>6</v>
      </c>
      <c r="E329" s="4"/>
      <c r="F329" s="4"/>
      <c r="G329" s="4"/>
      <c r="H329" s="5" t="s">
        <v>989</v>
      </c>
      <c r="I329" s="4">
        <v>128.19999999999999</v>
      </c>
      <c r="J329" s="4">
        <v>1.0980000000000001</v>
      </c>
      <c r="K329" s="4" t="s">
        <v>2400</v>
      </c>
      <c r="L329" s="4">
        <f t="shared" si="20"/>
        <v>0.11675774134790526</v>
      </c>
      <c r="M329" s="6">
        <f t="shared" si="21"/>
        <v>0.88324225865209471</v>
      </c>
      <c r="N329" s="7">
        <f t="shared" si="22"/>
        <v>11.675774134790526</v>
      </c>
      <c r="O329" s="7">
        <f t="shared" si="23"/>
        <v>988.32422586520943</v>
      </c>
    </row>
    <row r="330" spans="1:15">
      <c r="A330" s="1">
        <v>332</v>
      </c>
      <c r="B330" s="21" t="s">
        <v>626</v>
      </c>
      <c r="C330" s="22" t="s">
        <v>990</v>
      </c>
      <c r="D330" s="4">
        <v>6</v>
      </c>
      <c r="E330" s="4" t="s">
        <v>991</v>
      </c>
      <c r="F330" s="4"/>
      <c r="G330" s="4" t="s">
        <v>3548</v>
      </c>
      <c r="H330" s="5" t="s">
        <v>630</v>
      </c>
      <c r="I330" s="4">
        <v>128.21</v>
      </c>
      <c r="J330" s="4">
        <v>0.82</v>
      </c>
      <c r="K330" s="4" t="s">
        <v>1853</v>
      </c>
      <c r="L330" s="4">
        <f t="shared" si="20"/>
        <v>0.15635365853658539</v>
      </c>
      <c r="M330" s="6">
        <f t="shared" si="21"/>
        <v>0.84364634146341455</v>
      </c>
      <c r="N330" s="7">
        <f t="shared" si="22"/>
        <v>15.63536585365854</v>
      </c>
      <c r="O330" s="7">
        <f t="shared" si="23"/>
        <v>984.36463414634147</v>
      </c>
    </row>
    <row r="331" spans="1:15">
      <c r="A331" s="1">
        <v>333</v>
      </c>
      <c r="B331" s="21" t="s">
        <v>992</v>
      </c>
      <c r="C331" s="22" t="s">
        <v>993</v>
      </c>
      <c r="D331" s="4" t="s">
        <v>35</v>
      </c>
      <c r="E331" s="4"/>
      <c r="F331" s="4" t="s">
        <v>994</v>
      </c>
      <c r="G331" s="4">
        <f>I331/1000</f>
        <v>0.25440000000000002</v>
      </c>
      <c r="H331" s="4" t="s">
        <v>3549</v>
      </c>
      <c r="I331" s="4">
        <v>254.4</v>
      </c>
      <c r="J331" s="4"/>
      <c r="K331" s="4" t="s">
        <v>995</v>
      </c>
      <c r="L331" s="4" t="str">
        <f t="shared" si="20"/>
        <v>0.2544g</v>
      </c>
      <c r="M331" s="6" t="str">
        <f t="shared" si="21"/>
        <v>g in 1mL DMSO</v>
      </c>
      <c r="N331" s="7" t="e">
        <f t="shared" si="22"/>
        <v>#VALUE!</v>
      </c>
      <c r="O331" s="7" t="e">
        <f t="shared" si="23"/>
        <v>#VALUE!</v>
      </c>
    </row>
    <row r="332" spans="1:15">
      <c r="A332" s="1">
        <v>334</v>
      </c>
      <c r="B332" s="21" t="s">
        <v>996</v>
      </c>
      <c r="C332" s="22" t="s">
        <v>997</v>
      </c>
      <c r="D332" s="4">
        <v>6</v>
      </c>
      <c r="E332" s="4"/>
      <c r="F332" s="4"/>
      <c r="G332" s="4" t="s">
        <v>3550</v>
      </c>
      <c r="H332" s="4" t="s">
        <v>998</v>
      </c>
      <c r="I332" s="4">
        <v>102.13</v>
      </c>
      <c r="J332" s="4">
        <v>0.93600000000000005</v>
      </c>
      <c r="K332" s="4" t="s">
        <v>1464</v>
      </c>
      <c r="L332" s="4">
        <f t="shared" si="20"/>
        <v>0.10911324786324786</v>
      </c>
      <c r="M332" s="6">
        <f t="shared" si="21"/>
        <v>0.89088675213675217</v>
      </c>
      <c r="N332" s="7">
        <f t="shared" si="22"/>
        <v>10.911324786324785</v>
      </c>
      <c r="O332" s="7">
        <f t="shared" si="23"/>
        <v>989.08867521367517</v>
      </c>
    </row>
    <row r="333" spans="1:15">
      <c r="A333" s="1">
        <v>335</v>
      </c>
      <c r="B333" s="21" t="s">
        <v>999</v>
      </c>
      <c r="C333" s="22" t="s">
        <v>1000</v>
      </c>
      <c r="D333" s="4">
        <v>6</v>
      </c>
      <c r="E333" s="4"/>
      <c r="F333" s="4"/>
      <c r="G333" s="4" t="s">
        <v>3551</v>
      </c>
      <c r="H333" s="4" t="s">
        <v>1001</v>
      </c>
      <c r="I333" s="4">
        <v>100.12</v>
      </c>
      <c r="J333" s="4">
        <v>1.0469999999999999</v>
      </c>
      <c r="K333" s="4" t="s">
        <v>1695</v>
      </c>
      <c r="L333" s="4">
        <f t="shared" si="20"/>
        <v>9.5625596943648528E-2</v>
      </c>
      <c r="M333" s="6">
        <f t="shared" si="21"/>
        <v>0.90437440305635142</v>
      </c>
      <c r="N333" s="7">
        <f t="shared" si="22"/>
        <v>9.5625596943648521</v>
      </c>
      <c r="O333" s="7">
        <f t="shared" si="23"/>
        <v>990.43744030563516</v>
      </c>
    </row>
    <row r="334" spans="1:15">
      <c r="A334" s="1">
        <v>336</v>
      </c>
      <c r="B334" s="21" t="s">
        <v>1002</v>
      </c>
      <c r="C334" s="22" t="s">
        <v>1003</v>
      </c>
      <c r="D334" s="4">
        <v>6</v>
      </c>
      <c r="E334" s="4"/>
      <c r="F334" s="4"/>
      <c r="G334" s="4" t="s">
        <v>3552</v>
      </c>
      <c r="H334" s="4" t="s">
        <v>197</v>
      </c>
      <c r="I334" s="4">
        <v>87.16</v>
      </c>
      <c r="J334" s="4">
        <v>0.751</v>
      </c>
      <c r="K334" s="4" t="s">
        <v>3553</v>
      </c>
      <c r="L334" s="4">
        <f t="shared" si="20"/>
        <v>0.11605858854860186</v>
      </c>
      <c r="M334" s="6">
        <f t="shared" si="21"/>
        <v>0.88394141145139815</v>
      </c>
      <c r="N334" s="7">
        <f t="shared" si="22"/>
        <v>11.605858854860186</v>
      </c>
      <c r="O334" s="7">
        <f t="shared" si="23"/>
        <v>988.39414114513977</v>
      </c>
    </row>
    <row r="335" spans="1:15" ht="15.75">
      <c r="A335" s="1">
        <v>337</v>
      </c>
      <c r="B335" s="21" t="s">
        <v>1004</v>
      </c>
      <c r="C335" s="22" t="s">
        <v>1005</v>
      </c>
      <c r="D335" s="4">
        <v>6</v>
      </c>
      <c r="E335" s="4"/>
      <c r="F335" s="4"/>
      <c r="G335" s="4" t="s">
        <v>3554</v>
      </c>
      <c r="H335" s="4" t="s">
        <v>1006</v>
      </c>
      <c r="I335" s="4">
        <v>129.16</v>
      </c>
      <c r="J335" s="4">
        <v>1.093</v>
      </c>
      <c r="K335" s="4" t="s">
        <v>1007</v>
      </c>
      <c r="L335" s="4">
        <f t="shared" si="20"/>
        <v>0.11817017383348583</v>
      </c>
      <c r="M335" s="6">
        <f t="shared" si="21"/>
        <v>0.88182982616651417</v>
      </c>
      <c r="N335" s="7">
        <f t="shared" si="22"/>
        <v>11.817017383348583</v>
      </c>
      <c r="O335" s="7">
        <f t="shared" si="23"/>
        <v>988.18298261665143</v>
      </c>
    </row>
    <row r="336" spans="1:15">
      <c r="A336" s="1">
        <v>338</v>
      </c>
      <c r="B336" s="21" t="s">
        <v>1008</v>
      </c>
      <c r="C336" s="22" t="s">
        <v>1009</v>
      </c>
      <c r="D336" s="4">
        <v>6</v>
      </c>
      <c r="E336" s="4"/>
      <c r="F336" s="4"/>
      <c r="G336" s="4" t="s">
        <v>3555</v>
      </c>
      <c r="H336" s="4" t="s">
        <v>1010</v>
      </c>
      <c r="I336" s="4">
        <v>144.21</v>
      </c>
      <c r="J336" s="4">
        <v>0.873</v>
      </c>
      <c r="K336" s="4" t="s">
        <v>1338</v>
      </c>
      <c r="L336" s="4">
        <f t="shared" si="20"/>
        <v>0.16518900343642612</v>
      </c>
      <c r="M336" s="6">
        <f t="shared" si="21"/>
        <v>0.83481099656357394</v>
      </c>
      <c r="N336" s="7">
        <f t="shared" si="22"/>
        <v>16.518900343642613</v>
      </c>
      <c r="O336" s="7">
        <f t="shared" si="23"/>
        <v>983.4810996563574</v>
      </c>
    </row>
    <row r="337" spans="1:15">
      <c r="A337" s="1">
        <v>339</v>
      </c>
      <c r="B337" s="21" t="s">
        <v>1011</v>
      </c>
      <c r="C337" s="22" t="s">
        <v>1012</v>
      </c>
      <c r="D337" s="4">
        <v>6</v>
      </c>
      <c r="E337" s="4"/>
      <c r="F337" s="4" t="s">
        <v>1013</v>
      </c>
      <c r="G337" s="4" t="s">
        <v>3556</v>
      </c>
      <c r="H337" s="4" t="s">
        <v>1014</v>
      </c>
      <c r="I337" s="4">
        <v>200.32</v>
      </c>
      <c r="J337" s="4">
        <v>0.86199999999999999</v>
      </c>
      <c r="K337" s="4" t="s">
        <v>2025</v>
      </c>
      <c r="L337" s="4">
        <f t="shared" si="20"/>
        <v>0.23238979118329467</v>
      </c>
      <c r="M337" s="6">
        <f t="shared" si="21"/>
        <v>0.76761020881670539</v>
      </c>
      <c r="N337" s="7">
        <f t="shared" si="22"/>
        <v>23.238979118329468</v>
      </c>
      <c r="O337" s="7">
        <f t="shared" si="23"/>
        <v>976.76102088167056</v>
      </c>
    </row>
    <row r="338" spans="1:15">
      <c r="A338" s="1">
        <v>340</v>
      </c>
      <c r="B338" s="21" t="s">
        <v>3577</v>
      </c>
      <c r="C338" s="22" t="s">
        <v>1015</v>
      </c>
      <c r="D338" s="4">
        <v>6</v>
      </c>
      <c r="E338" s="4"/>
      <c r="F338" s="4"/>
      <c r="G338" s="4" t="s">
        <v>3576</v>
      </c>
      <c r="H338" s="4" t="s">
        <v>1016</v>
      </c>
      <c r="I338" s="4">
        <v>108.14</v>
      </c>
      <c r="J338" s="4">
        <v>0.995</v>
      </c>
      <c r="K338" s="4" t="s">
        <v>2046</v>
      </c>
      <c r="L338" s="4">
        <f t="shared" si="20"/>
        <v>0.10868341708542714</v>
      </c>
      <c r="M338" s="6">
        <f t="shared" si="21"/>
        <v>0.89131658291457283</v>
      </c>
      <c r="N338" s="7">
        <f t="shared" si="22"/>
        <v>10.868341708542713</v>
      </c>
      <c r="O338" s="7">
        <f t="shared" si="23"/>
        <v>989.13165829145726</v>
      </c>
    </row>
    <row r="339" spans="1:15" ht="15.75">
      <c r="A339" s="1">
        <v>341</v>
      </c>
      <c r="B339" s="21" t="s">
        <v>1017</v>
      </c>
      <c r="C339" s="22" t="s">
        <v>1018</v>
      </c>
      <c r="D339" s="4">
        <v>6</v>
      </c>
      <c r="E339" s="4"/>
      <c r="F339" s="4"/>
      <c r="G339" s="4" t="s">
        <v>3578</v>
      </c>
      <c r="H339" s="4" t="s">
        <v>1019</v>
      </c>
      <c r="I339" s="4">
        <v>136.19</v>
      </c>
      <c r="J339" s="4">
        <v>0.96299999999999997</v>
      </c>
      <c r="K339" s="4" t="s">
        <v>1020</v>
      </c>
      <c r="L339" s="4">
        <f t="shared" si="20"/>
        <v>0.1414226375908619</v>
      </c>
      <c r="M339" s="6">
        <f t="shared" si="21"/>
        <v>0.85857736240913807</v>
      </c>
      <c r="N339" s="7">
        <f t="shared" si="22"/>
        <v>14.142263759086191</v>
      </c>
      <c r="O339" s="7">
        <f t="shared" si="23"/>
        <v>985.85773624091382</v>
      </c>
    </row>
    <row r="340" spans="1:15" ht="15.75">
      <c r="A340" s="1">
        <v>342</v>
      </c>
      <c r="B340" s="21" t="s">
        <v>1021</v>
      </c>
      <c r="C340" s="22" t="s">
        <v>1022</v>
      </c>
      <c r="D340" s="4">
        <v>6</v>
      </c>
      <c r="E340" s="4"/>
      <c r="F340" s="4" t="s">
        <v>835</v>
      </c>
      <c r="G340" s="4" t="s">
        <v>3580</v>
      </c>
      <c r="H340" s="4" t="s">
        <v>836</v>
      </c>
      <c r="I340" s="4">
        <v>160.32</v>
      </c>
      <c r="J340" s="4">
        <v>0.84199999999999997</v>
      </c>
      <c r="K340" s="4" t="s">
        <v>3579</v>
      </c>
      <c r="L340" s="4">
        <f t="shared" si="20"/>
        <v>0.19040380047505936</v>
      </c>
      <c r="M340" s="6">
        <f t="shared" si="21"/>
        <v>0.80959619952494066</v>
      </c>
      <c r="N340" s="7">
        <f t="shared" si="22"/>
        <v>19.040380047505938</v>
      </c>
      <c r="O340" s="7">
        <f t="shared" si="23"/>
        <v>980.95961995249411</v>
      </c>
    </row>
    <row r="341" spans="1:15">
      <c r="A341" s="1">
        <v>343</v>
      </c>
      <c r="B341" s="21" t="s">
        <v>1023</v>
      </c>
      <c r="C341" s="22" t="s">
        <v>1024</v>
      </c>
      <c r="D341" s="4">
        <v>6</v>
      </c>
      <c r="E341" s="31"/>
      <c r="F341" s="31">
        <v>48809</v>
      </c>
      <c r="G341" s="4" t="s">
        <v>3581</v>
      </c>
      <c r="H341" s="31" t="s">
        <v>1025</v>
      </c>
      <c r="I341" s="4">
        <v>290.48340000000002</v>
      </c>
      <c r="J341" s="4">
        <v>0.88500000000000001</v>
      </c>
      <c r="K341" s="4" t="s">
        <v>1026</v>
      </c>
      <c r="L341" s="4">
        <f t="shared" si="20"/>
        <v>0.3282298305084746</v>
      </c>
      <c r="M341" s="6">
        <f t="shared" si="21"/>
        <v>0.67177016949152546</v>
      </c>
      <c r="N341" s="7">
        <f t="shared" si="22"/>
        <v>32.822983050847462</v>
      </c>
      <c r="O341" s="7">
        <f t="shared" si="23"/>
        <v>967.17701694915252</v>
      </c>
    </row>
    <row r="342" spans="1:15">
      <c r="A342" s="1">
        <v>344</v>
      </c>
      <c r="B342" s="21" t="s">
        <v>1027</v>
      </c>
      <c r="C342" s="22" t="s">
        <v>1028</v>
      </c>
      <c r="D342" s="4">
        <v>6</v>
      </c>
      <c r="E342" s="31"/>
      <c r="F342" s="31" t="s">
        <v>1029</v>
      </c>
      <c r="G342" s="4"/>
      <c r="H342" s="31" t="s">
        <v>1030</v>
      </c>
      <c r="I342" s="4">
        <v>228.37090000000001</v>
      </c>
      <c r="J342" s="4">
        <v>0.86</v>
      </c>
      <c r="K342" s="4" t="s">
        <v>1031</v>
      </c>
      <c r="L342" s="4">
        <f t="shared" si="20"/>
        <v>0.2655475581395349</v>
      </c>
      <c r="M342" s="6">
        <f t="shared" si="21"/>
        <v>0.7344524418604651</v>
      </c>
      <c r="N342" s="7">
        <f t="shared" si="22"/>
        <v>26.554755813953491</v>
      </c>
      <c r="O342" s="7">
        <f t="shared" si="23"/>
        <v>973.44524418604647</v>
      </c>
    </row>
    <row r="343" spans="1:15" ht="15.75">
      <c r="A343" s="1">
        <v>345</v>
      </c>
      <c r="B343" s="21" t="s">
        <v>645</v>
      </c>
      <c r="C343" s="22" t="s">
        <v>1032</v>
      </c>
      <c r="D343" s="4">
        <v>6</v>
      </c>
      <c r="E343" s="4"/>
      <c r="F343" s="4" t="s">
        <v>647</v>
      </c>
      <c r="G343" s="4"/>
      <c r="H343" s="4" t="s">
        <v>648</v>
      </c>
      <c r="I343" s="4">
        <v>142.24</v>
      </c>
      <c r="J343" s="4">
        <v>0.82</v>
      </c>
      <c r="K343" s="4" t="s">
        <v>116</v>
      </c>
      <c r="L343" s="4">
        <f t="shared" si="20"/>
        <v>0.17346341463414636</v>
      </c>
      <c r="M343" s="6">
        <f t="shared" si="21"/>
        <v>0.82653658536585362</v>
      </c>
      <c r="N343" s="7">
        <f t="shared" si="22"/>
        <v>17.346341463414635</v>
      </c>
      <c r="O343" s="7">
        <f t="shared" si="23"/>
        <v>982.65365853658534</v>
      </c>
    </row>
    <row r="344" spans="1:15" ht="15.75">
      <c r="A344" s="1">
        <v>346</v>
      </c>
      <c r="B344" s="21" t="s">
        <v>635</v>
      </c>
      <c r="C344" s="22" t="s">
        <v>1033</v>
      </c>
      <c r="D344" s="4">
        <v>6</v>
      </c>
      <c r="E344" s="4"/>
      <c r="F344" s="4" t="s">
        <v>637</v>
      </c>
      <c r="G344" s="4"/>
      <c r="H344" s="4" t="s">
        <v>638</v>
      </c>
      <c r="I344" s="4">
        <v>114.14</v>
      </c>
      <c r="J344" s="4">
        <v>0.93400000000000005</v>
      </c>
      <c r="K344" s="4" t="s">
        <v>201</v>
      </c>
      <c r="L344" s="4">
        <f t="shared" si="20"/>
        <v>0.12220556745182012</v>
      </c>
      <c r="M344" s="6">
        <f t="shared" si="21"/>
        <v>0.8777944325481799</v>
      </c>
      <c r="N344" s="7">
        <f t="shared" si="22"/>
        <v>12.220556745182012</v>
      </c>
      <c r="O344" s="7">
        <f t="shared" si="23"/>
        <v>987.77944325481803</v>
      </c>
    </row>
    <row r="345" spans="1:15" ht="15.75">
      <c r="A345" s="1">
        <v>347</v>
      </c>
      <c r="B345" s="21" t="s">
        <v>639</v>
      </c>
      <c r="C345" s="22" t="s">
        <v>1034</v>
      </c>
      <c r="D345" s="4">
        <v>6</v>
      </c>
      <c r="E345" s="4"/>
      <c r="F345" s="4" t="s">
        <v>641</v>
      </c>
      <c r="G345" s="4"/>
      <c r="H345" s="4" t="s">
        <v>642</v>
      </c>
      <c r="I345" s="4">
        <v>114.14</v>
      </c>
      <c r="J345" s="4">
        <v>0.94599999999999995</v>
      </c>
      <c r="K345" s="4" t="s">
        <v>201</v>
      </c>
      <c r="L345" s="4">
        <f t="shared" si="20"/>
        <v>0.12065539112050741</v>
      </c>
      <c r="M345" s="6">
        <f t="shared" si="21"/>
        <v>0.87934460887949262</v>
      </c>
      <c r="N345" s="7">
        <f t="shared" si="22"/>
        <v>12.065539112050741</v>
      </c>
      <c r="O345" s="7">
        <f t="shared" si="23"/>
        <v>987.93446088794929</v>
      </c>
    </row>
    <row r="346" spans="1:15" ht="15.75">
      <c r="A346" s="1">
        <v>348</v>
      </c>
      <c r="B346" s="21" t="s">
        <v>631</v>
      </c>
      <c r="C346" s="22" t="s">
        <v>1035</v>
      </c>
      <c r="D346" s="4">
        <v>6</v>
      </c>
      <c r="E346" s="4"/>
      <c r="F346" s="4" t="s">
        <v>633</v>
      </c>
      <c r="G346" s="4"/>
      <c r="H346" s="4" t="s">
        <v>634</v>
      </c>
      <c r="I346" s="4">
        <v>114.19</v>
      </c>
      <c r="J346" s="4">
        <v>0.81799999999999995</v>
      </c>
      <c r="K346" s="4" t="s">
        <v>121</v>
      </c>
      <c r="L346" s="4">
        <f t="shared" si="20"/>
        <v>0.13959657701711492</v>
      </c>
      <c r="M346" s="6">
        <f t="shared" si="21"/>
        <v>0.86040342298288508</v>
      </c>
      <c r="N346" s="7">
        <f t="shared" si="22"/>
        <v>13.959657701711492</v>
      </c>
      <c r="O346" s="7">
        <f t="shared" si="23"/>
        <v>986.04034229828846</v>
      </c>
    </row>
    <row r="347" spans="1:15" ht="15.75">
      <c r="A347" s="1">
        <v>349</v>
      </c>
      <c r="B347" s="21" t="s">
        <v>585</v>
      </c>
      <c r="C347" s="22" t="s">
        <v>1036</v>
      </c>
      <c r="D347" s="4">
        <v>6</v>
      </c>
      <c r="E347" s="4"/>
      <c r="F347" s="4" t="s">
        <v>588</v>
      </c>
      <c r="G347" s="4"/>
      <c r="H347" s="31" t="s">
        <v>589</v>
      </c>
      <c r="I347" s="4">
        <v>152.22999999999999</v>
      </c>
      <c r="J347" s="4">
        <v>0.92800000000000005</v>
      </c>
      <c r="K347" s="4" t="s">
        <v>22</v>
      </c>
      <c r="L347" s="4">
        <f t="shared" si="20"/>
        <v>0.16404094827586205</v>
      </c>
      <c r="M347" s="6">
        <f t="shared" si="21"/>
        <v>0.83595905172413798</v>
      </c>
      <c r="N347" s="7">
        <f t="shared" si="22"/>
        <v>16.404094827586206</v>
      </c>
      <c r="O347" s="7">
        <f t="shared" si="23"/>
        <v>983.59590517241384</v>
      </c>
    </row>
    <row r="348" spans="1:15">
      <c r="A348" s="1">
        <v>350</v>
      </c>
      <c r="B348" s="21" t="s">
        <v>1037</v>
      </c>
      <c r="C348" s="22" t="s">
        <v>1038</v>
      </c>
      <c r="D348" s="4">
        <v>6</v>
      </c>
      <c r="E348" s="4"/>
      <c r="F348" s="4" t="s">
        <v>1039</v>
      </c>
      <c r="G348" s="4"/>
      <c r="H348" s="4" t="s">
        <v>1040</v>
      </c>
      <c r="I348" s="4">
        <v>256.44</v>
      </c>
      <c r="J348" s="4">
        <v>0.85899999999999999</v>
      </c>
      <c r="K348" s="4" t="s">
        <v>1536</v>
      </c>
      <c r="L348" s="4">
        <f t="shared" si="20"/>
        <v>0.29853317811408614</v>
      </c>
      <c r="M348" s="6">
        <f t="shared" si="21"/>
        <v>0.70146682188591392</v>
      </c>
      <c r="N348" s="7">
        <f t="shared" si="22"/>
        <v>29.853317811408616</v>
      </c>
      <c r="O348" s="7">
        <f t="shared" si="23"/>
        <v>970.1466821885914</v>
      </c>
    </row>
    <row r="349" spans="1:15">
      <c r="A349" s="1">
        <v>351</v>
      </c>
      <c r="B349" s="21" t="s">
        <v>1041</v>
      </c>
      <c r="C349" s="22" t="s">
        <v>1042</v>
      </c>
      <c r="D349" s="4">
        <v>6</v>
      </c>
      <c r="E349" s="31"/>
      <c r="F349" s="31" t="s">
        <v>1043</v>
      </c>
      <c r="G349" s="4"/>
      <c r="H349" s="4" t="s">
        <v>1044</v>
      </c>
      <c r="I349" s="4">
        <v>248.37</v>
      </c>
      <c r="J349" s="4">
        <v>0.94699999999999995</v>
      </c>
      <c r="K349" s="4" t="s">
        <v>3582</v>
      </c>
      <c r="L349" s="4">
        <f t="shared" si="20"/>
        <v>0.26227032734952482</v>
      </c>
      <c r="M349" s="6">
        <f t="shared" si="21"/>
        <v>0.73772967265047518</v>
      </c>
      <c r="N349" s="7">
        <f t="shared" si="22"/>
        <v>26.227032734952481</v>
      </c>
      <c r="O349" s="7">
        <f t="shared" si="23"/>
        <v>973.77296726504755</v>
      </c>
    </row>
    <row r="350" spans="1:15">
      <c r="A350" s="1">
        <v>352</v>
      </c>
      <c r="B350" s="21" t="s">
        <v>1045</v>
      </c>
      <c r="C350" s="22" t="s">
        <v>1046</v>
      </c>
      <c r="D350" s="4">
        <v>6</v>
      </c>
      <c r="E350" s="4"/>
      <c r="F350" s="4" t="s">
        <v>1047</v>
      </c>
      <c r="G350" s="4"/>
      <c r="H350" s="4" t="s">
        <v>1048</v>
      </c>
      <c r="I350" s="4">
        <v>136.15</v>
      </c>
      <c r="J350" s="4">
        <v>1.0880000000000001</v>
      </c>
      <c r="K350" s="4" t="s">
        <v>3583</v>
      </c>
      <c r="L350" s="4">
        <f t="shared" si="20"/>
        <v>0.12513786764705881</v>
      </c>
      <c r="M350" s="6">
        <f t="shared" si="21"/>
        <v>0.87486213235294119</v>
      </c>
      <c r="N350" s="7">
        <f t="shared" si="22"/>
        <v>12.51378676470588</v>
      </c>
      <c r="O350" s="7">
        <f t="shared" si="23"/>
        <v>987.48621323529414</v>
      </c>
    </row>
    <row r="351" spans="1:15">
      <c r="A351" s="1">
        <v>353</v>
      </c>
      <c r="B351" s="21" t="s">
        <v>613</v>
      </c>
      <c r="C351" s="22" t="s">
        <v>1049</v>
      </c>
      <c r="D351" s="4">
        <v>6</v>
      </c>
      <c r="E351" s="4"/>
      <c r="F351" s="4">
        <v>183164</v>
      </c>
      <c r="G351" s="4"/>
      <c r="H351" s="4" t="s">
        <v>955</v>
      </c>
      <c r="I351" s="4">
        <v>136.24</v>
      </c>
      <c r="J351" s="4">
        <v>0.84299999999999997</v>
      </c>
      <c r="K351" s="4" t="s">
        <v>1424</v>
      </c>
      <c r="L351" s="4">
        <f t="shared" si="20"/>
        <v>0.16161328588374851</v>
      </c>
      <c r="M351" s="6">
        <f t="shared" si="21"/>
        <v>0.83838671411625154</v>
      </c>
      <c r="N351" s="7">
        <f t="shared" si="22"/>
        <v>16.16132858837485</v>
      </c>
      <c r="O351" s="7">
        <f t="shared" si="23"/>
        <v>983.83867141162511</v>
      </c>
    </row>
    <row r="352" spans="1:15">
      <c r="A352" s="1">
        <v>354</v>
      </c>
      <c r="B352" s="12" t="s">
        <v>1050</v>
      </c>
      <c r="C352" s="13" t="s">
        <v>1051</v>
      </c>
      <c r="D352" s="4" t="s">
        <v>35</v>
      </c>
      <c r="E352" s="14"/>
      <c r="F352" s="4" t="s">
        <v>1052</v>
      </c>
      <c r="G352" s="30" t="s">
        <v>3585</v>
      </c>
      <c r="H352" s="5" t="s">
        <v>1053</v>
      </c>
      <c r="I352" s="4">
        <v>182.14</v>
      </c>
      <c r="J352" s="4"/>
      <c r="K352" s="4" t="s">
        <v>3584</v>
      </c>
      <c r="L352" s="4" t="str">
        <f t="shared" si="20"/>
        <v>0.18214g</v>
      </c>
      <c r="M352" s="6" t="str">
        <f t="shared" si="21"/>
        <v>g in 1mL DMSO</v>
      </c>
      <c r="N352" s="7" t="e">
        <f t="shared" si="22"/>
        <v>#VALUE!</v>
      </c>
      <c r="O352" s="7" t="e">
        <f t="shared" si="23"/>
        <v>#VALUE!</v>
      </c>
    </row>
    <row r="353" spans="1:15">
      <c r="A353" s="1">
        <v>355</v>
      </c>
      <c r="B353" s="12" t="s">
        <v>1054</v>
      </c>
      <c r="C353" s="13"/>
      <c r="D353" s="4">
        <v>5</v>
      </c>
      <c r="E353" s="14"/>
      <c r="F353" s="4"/>
      <c r="G353" s="4"/>
      <c r="H353" s="5" t="s">
        <v>1055</v>
      </c>
      <c r="I353" s="4">
        <v>204.31</v>
      </c>
      <c r="J353" s="4">
        <v>0.94499999999999995</v>
      </c>
      <c r="K353" s="4" t="s">
        <v>3586</v>
      </c>
      <c r="L353" s="4">
        <f t="shared" si="20"/>
        <v>0.2162010582010582</v>
      </c>
      <c r="M353" s="6">
        <f t="shared" si="21"/>
        <v>0.78379894179894183</v>
      </c>
      <c r="N353" s="7">
        <f t="shared" si="22"/>
        <v>21.62010582010582</v>
      </c>
      <c r="O353" s="7">
        <f t="shared" si="23"/>
        <v>978.37989417989422</v>
      </c>
    </row>
    <row r="354" spans="1:15">
      <c r="A354" s="1">
        <v>356</v>
      </c>
      <c r="B354" s="21" t="s">
        <v>1056</v>
      </c>
      <c r="C354" s="22" t="s">
        <v>1057</v>
      </c>
      <c r="D354" s="4">
        <v>6</v>
      </c>
      <c r="E354" s="4"/>
      <c r="F354" s="4"/>
      <c r="G354" s="4"/>
      <c r="H354" s="5" t="s">
        <v>1058</v>
      </c>
      <c r="I354" s="4">
        <v>210.31559999999999</v>
      </c>
      <c r="J354" s="4">
        <v>0.99</v>
      </c>
      <c r="K354" s="4" t="s">
        <v>796</v>
      </c>
      <c r="L354" s="4">
        <f t="shared" si="20"/>
        <v>0.21243999999999999</v>
      </c>
      <c r="M354" s="6">
        <f t="shared" si="21"/>
        <v>0.78756000000000004</v>
      </c>
      <c r="N354" s="7">
        <f t="shared" si="22"/>
        <v>21.244</v>
      </c>
      <c r="O354" s="7">
        <f t="shared" si="23"/>
        <v>978.75599999999997</v>
      </c>
    </row>
    <row r="355" spans="1:15">
      <c r="A355" s="1">
        <v>357</v>
      </c>
      <c r="B355" s="21" t="s">
        <v>1059</v>
      </c>
      <c r="C355" s="22" t="s">
        <v>1060</v>
      </c>
      <c r="D355" s="4">
        <v>6</v>
      </c>
      <c r="E355" s="4"/>
      <c r="F355" s="4" t="s">
        <v>1061</v>
      </c>
      <c r="G355" s="4"/>
      <c r="H355" s="5" t="s">
        <v>1062</v>
      </c>
      <c r="I355" s="4">
        <v>138.16999999999999</v>
      </c>
      <c r="J355" s="4">
        <v>1.129</v>
      </c>
      <c r="K355" s="4" t="s">
        <v>1063</v>
      </c>
      <c r="L355" s="4">
        <f t="shared" si="20"/>
        <v>0.12238263950398581</v>
      </c>
      <c r="M355" s="6">
        <f t="shared" si="21"/>
        <v>0.87761736049601424</v>
      </c>
      <c r="N355" s="7">
        <f t="shared" si="22"/>
        <v>12.238263950398581</v>
      </c>
      <c r="O355" s="7">
        <f t="shared" si="23"/>
        <v>987.76173604960138</v>
      </c>
    </row>
    <row r="356" spans="1:15">
      <c r="A356" s="1">
        <v>358</v>
      </c>
      <c r="B356" s="21" t="s">
        <v>1064</v>
      </c>
      <c r="C356" s="22" t="s">
        <v>1065</v>
      </c>
      <c r="D356" s="4"/>
      <c r="E356" s="4"/>
      <c r="F356" s="4"/>
      <c r="G356" s="30" t="s">
        <v>3589</v>
      </c>
      <c r="H356" s="5" t="s">
        <v>3587</v>
      </c>
      <c r="I356" s="4">
        <v>236.74</v>
      </c>
      <c r="J356" s="4"/>
      <c r="K356" s="4" t="s">
        <v>3588</v>
      </c>
      <c r="L356" s="4" t="str">
        <f t="shared" si="20"/>
        <v>0.23674g</v>
      </c>
      <c r="M356" s="6" t="str">
        <f t="shared" si="21"/>
        <v>g in 1mL DMSO</v>
      </c>
      <c r="N356" s="7" t="e">
        <f t="shared" si="22"/>
        <v>#VALUE!</v>
      </c>
      <c r="O356" s="7" t="e">
        <f t="shared" si="23"/>
        <v>#VALUE!</v>
      </c>
    </row>
    <row r="357" spans="1:15">
      <c r="A357" s="1">
        <v>359</v>
      </c>
      <c r="B357" s="21" t="s">
        <v>1066</v>
      </c>
      <c r="C357" s="22" t="s">
        <v>1067</v>
      </c>
      <c r="D357" s="4"/>
      <c r="E357" s="4"/>
      <c r="F357" s="4"/>
      <c r="G357" s="30" t="s">
        <v>3591</v>
      </c>
      <c r="H357" s="5" t="s">
        <v>3590</v>
      </c>
      <c r="I357" s="4">
        <v>146.19</v>
      </c>
      <c r="J357" s="4">
        <v>1.0469999999999999</v>
      </c>
      <c r="K357" s="4" t="s">
        <v>2631</v>
      </c>
      <c r="L357" s="4">
        <f t="shared" si="20"/>
        <v>0.13962750716332378</v>
      </c>
      <c r="M357" s="6">
        <f t="shared" si="21"/>
        <v>0.86037249283667627</v>
      </c>
      <c r="N357" s="7">
        <f t="shared" si="22"/>
        <v>13.962750716332378</v>
      </c>
      <c r="O357" s="7">
        <f t="shared" si="23"/>
        <v>986.03724928366762</v>
      </c>
    </row>
    <row r="358" spans="1:15">
      <c r="A358" s="1">
        <v>360</v>
      </c>
      <c r="B358" s="21" t="s">
        <v>1068</v>
      </c>
      <c r="C358" s="22" t="s">
        <v>1069</v>
      </c>
      <c r="D358" s="4"/>
      <c r="E358" s="31"/>
      <c r="F358" s="4"/>
      <c r="G358" s="4" t="s">
        <v>3592</v>
      </c>
      <c r="H358" s="5" t="s">
        <v>1909</v>
      </c>
      <c r="I358" s="5">
        <v>112.22</v>
      </c>
      <c r="J358" s="5">
        <v>0.83599999999999997</v>
      </c>
      <c r="K358" s="4" t="s">
        <v>1910</v>
      </c>
      <c r="L358" s="4">
        <f t="shared" si="20"/>
        <v>0.13423444976076557</v>
      </c>
      <c r="M358" s="6">
        <f t="shared" si="21"/>
        <v>0.8657655502392344</v>
      </c>
      <c r="N358" s="7">
        <f t="shared" si="22"/>
        <v>13.423444976076556</v>
      </c>
      <c r="O358" s="7">
        <f t="shared" si="23"/>
        <v>986.57655502392345</v>
      </c>
    </row>
    <row r="359" spans="1:15">
      <c r="A359" s="1">
        <v>361</v>
      </c>
      <c r="B359" s="21" t="s">
        <v>1070</v>
      </c>
      <c r="C359" s="22"/>
      <c r="D359" s="4" t="s">
        <v>1071</v>
      </c>
      <c r="E359" s="4"/>
      <c r="F359" s="4"/>
      <c r="G359" s="4" t="s">
        <v>3594</v>
      </c>
      <c r="H359" s="5" t="s">
        <v>1072</v>
      </c>
      <c r="I359" s="4">
        <v>46.07</v>
      </c>
      <c r="J359" s="4">
        <v>0.7893</v>
      </c>
      <c r="K359" s="4" t="s">
        <v>3593</v>
      </c>
      <c r="L359" s="4">
        <f t="shared" si="20"/>
        <v>5.8368174331686305E-2</v>
      </c>
      <c r="M359" s="6">
        <f t="shared" si="21"/>
        <v>0.94163182566831372</v>
      </c>
      <c r="N359" s="7">
        <f t="shared" si="22"/>
        <v>5.8368174331686307</v>
      </c>
      <c r="O359" s="7">
        <f t="shared" si="23"/>
        <v>994.16318256683132</v>
      </c>
    </row>
    <row r="360" spans="1:15">
      <c r="A360" s="1">
        <v>362</v>
      </c>
      <c r="B360" s="21" t="s">
        <v>1073</v>
      </c>
      <c r="C360" s="22" t="s">
        <v>1074</v>
      </c>
      <c r="D360" s="4" t="s">
        <v>1075</v>
      </c>
      <c r="E360" s="4"/>
      <c r="F360" s="4" t="s">
        <v>1076</v>
      </c>
      <c r="G360" s="30" t="s">
        <v>3595</v>
      </c>
      <c r="H360" s="5" t="s">
        <v>1077</v>
      </c>
      <c r="I360" s="4">
        <v>294.31</v>
      </c>
      <c r="J360" s="4"/>
      <c r="K360" s="20" t="s">
        <v>3596</v>
      </c>
      <c r="L360" s="4" t="str">
        <f t="shared" si="20"/>
        <v>0.29431g</v>
      </c>
      <c r="M360" s="6" t="str">
        <f t="shared" si="21"/>
        <v>g in 1mL DMSO</v>
      </c>
      <c r="N360" s="7" t="e">
        <f t="shared" si="22"/>
        <v>#VALUE!</v>
      </c>
      <c r="O360" s="7" t="e">
        <f t="shared" si="23"/>
        <v>#VALUE!</v>
      </c>
    </row>
    <row r="361" spans="1:15">
      <c r="A361" s="1">
        <v>363</v>
      </c>
      <c r="B361" s="21" t="s">
        <v>1078</v>
      </c>
      <c r="C361" s="22" t="s">
        <v>1079</v>
      </c>
      <c r="D361" s="4"/>
      <c r="E361" s="4"/>
      <c r="F361" s="4" t="s">
        <v>1080</v>
      </c>
      <c r="G361" s="4" t="s">
        <v>3597</v>
      </c>
      <c r="H361" s="5" t="s">
        <v>2573</v>
      </c>
      <c r="I361" s="4">
        <v>214.35</v>
      </c>
      <c r="J361" s="4">
        <v>0.85799999999999998</v>
      </c>
      <c r="K361" s="4" t="s">
        <v>2066</v>
      </c>
      <c r="L361" s="4">
        <f t="shared" si="20"/>
        <v>0.2498251748251748</v>
      </c>
      <c r="M361" s="6">
        <f t="shared" si="21"/>
        <v>0.75017482517482525</v>
      </c>
      <c r="N361" s="7">
        <f t="shared" si="22"/>
        <v>24.98251748251748</v>
      </c>
      <c r="O361" s="7">
        <f t="shared" si="23"/>
        <v>975.01748251748256</v>
      </c>
    </row>
    <row r="362" spans="1:15">
      <c r="A362" s="1">
        <v>364</v>
      </c>
      <c r="B362" s="21" t="s">
        <v>1081</v>
      </c>
      <c r="C362" s="22" t="s">
        <v>1082</v>
      </c>
      <c r="D362" s="4"/>
      <c r="E362" s="4"/>
      <c r="F362" s="4" t="s">
        <v>1083</v>
      </c>
      <c r="G362" s="4" t="s">
        <v>3599</v>
      </c>
      <c r="H362" s="5" t="s">
        <v>1084</v>
      </c>
      <c r="I362" s="4">
        <v>174.28</v>
      </c>
      <c r="J362" s="4">
        <v>0.85099999999999998</v>
      </c>
      <c r="K362" s="4" t="s">
        <v>3598</v>
      </c>
      <c r="L362" s="4">
        <f t="shared" si="20"/>
        <v>0.20479435957696826</v>
      </c>
      <c r="M362" s="6">
        <f t="shared" si="21"/>
        <v>0.79520564042303177</v>
      </c>
      <c r="N362" s="7">
        <f t="shared" si="22"/>
        <v>20.479435957696825</v>
      </c>
      <c r="O362" s="7">
        <f t="shared" si="23"/>
        <v>979.52056404230314</v>
      </c>
    </row>
    <row r="363" spans="1:15">
      <c r="A363" s="1">
        <v>365</v>
      </c>
      <c r="B363" s="21" t="s">
        <v>1085</v>
      </c>
      <c r="C363" s="22" t="s">
        <v>1086</v>
      </c>
      <c r="D363" s="4"/>
      <c r="E363" s="4"/>
      <c r="F363" s="4" t="s">
        <v>1087</v>
      </c>
      <c r="G363" s="4" t="s">
        <v>3601</v>
      </c>
      <c r="H363" s="5" t="s">
        <v>3600</v>
      </c>
      <c r="I363" s="4">
        <v>192.25</v>
      </c>
      <c r="J363" s="4">
        <v>1.01</v>
      </c>
      <c r="K363" s="4" t="s">
        <v>1998</v>
      </c>
      <c r="L363" s="4">
        <f t="shared" si="20"/>
        <v>0.19034653465346535</v>
      </c>
      <c r="M363" s="6">
        <f t="shared" si="21"/>
        <v>0.8096534653465346</v>
      </c>
      <c r="N363" s="7">
        <f t="shared" si="22"/>
        <v>19.034653465346533</v>
      </c>
      <c r="O363" s="7">
        <f t="shared" si="23"/>
        <v>980.96534653465346</v>
      </c>
    </row>
    <row r="364" spans="1:15">
      <c r="A364" s="1">
        <v>366</v>
      </c>
      <c r="B364" s="21" t="s">
        <v>1088</v>
      </c>
      <c r="C364" s="22" t="s">
        <v>1089</v>
      </c>
      <c r="D364" s="4" t="s">
        <v>1075</v>
      </c>
      <c r="E364" s="4"/>
      <c r="F364" s="4" t="s">
        <v>1090</v>
      </c>
      <c r="G364" s="4" t="s">
        <v>1512</v>
      </c>
      <c r="H364" s="5" t="s">
        <v>1514</v>
      </c>
      <c r="I364" s="4">
        <v>94.13</v>
      </c>
      <c r="J364" s="4"/>
      <c r="K364" s="4" t="s">
        <v>3602</v>
      </c>
      <c r="L364" s="4" t="str">
        <f t="shared" si="20"/>
        <v>0.09413g</v>
      </c>
      <c r="M364" s="6" t="str">
        <f t="shared" si="21"/>
        <v>g in 1mL DMSO</v>
      </c>
      <c r="N364" s="7" t="e">
        <f t="shared" si="22"/>
        <v>#VALUE!</v>
      </c>
      <c r="O364" s="7" t="e">
        <f t="shared" si="23"/>
        <v>#VALUE!</v>
      </c>
    </row>
    <row r="365" spans="1:15">
      <c r="A365" s="1">
        <v>367</v>
      </c>
      <c r="B365" s="21" t="s">
        <v>1091</v>
      </c>
      <c r="C365" s="22" t="s">
        <v>1092</v>
      </c>
      <c r="D365" s="4"/>
      <c r="E365" s="4"/>
      <c r="F365" s="4"/>
      <c r="G365" s="4" t="s">
        <v>3605</v>
      </c>
      <c r="H365" s="4" t="s">
        <v>3603</v>
      </c>
      <c r="I365" s="4">
        <v>129.18</v>
      </c>
      <c r="J365" s="4">
        <v>1.133</v>
      </c>
      <c r="K365" s="4" t="s">
        <v>3604</v>
      </c>
      <c r="L365" s="4">
        <f t="shared" si="20"/>
        <v>0.11401588702559577</v>
      </c>
      <c r="M365" s="6">
        <f t="shared" si="21"/>
        <v>0.88598411297440427</v>
      </c>
      <c r="N365" s="7">
        <f t="shared" si="22"/>
        <v>11.401588702559577</v>
      </c>
      <c r="O365" s="7">
        <f t="shared" si="23"/>
        <v>988.59841129744041</v>
      </c>
    </row>
    <row r="366" spans="1:15">
      <c r="A366" s="1">
        <v>368</v>
      </c>
      <c r="B366" s="21" t="s">
        <v>1093</v>
      </c>
      <c r="C366" s="22" t="s">
        <v>1094</v>
      </c>
      <c r="D366" s="4" t="s">
        <v>1075</v>
      </c>
      <c r="E366" s="4"/>
      <c r="F366" s="4"/>
      <c r="G366" s="4" t="s">
        <v>3607</v>
      </c>
      <c r="H366" s="5" t="s">
        <v>1095</v>
      </c>
      <c r="I366" s="4">
        <v>218.33</v>
      </c>
      <c r="J366" s="4"/>
      <c r="K366" s="4" t="s">
        <v>3606</v>
      </c>
      <c r="L366" s="4" t="str">
        <f t="shared" si="20"/>
        <v>0.21833g</v>
      </c>
      <c r="M366" s="6" t="str">
        <f t="shared" si="21"/>
        <v>g in 1mL DMSO</v>
      </c>
      <c r="N366" s="7" t="e">
        <f t="shared" si="22"/>
        <v>#VALUE!</v>
      </c>
      <c r="O366" s="7" t="e">
        <f t="shared" si="23"/>
        <v>#VALUE!</v>
      </c>
    </row>
    <row r="367" spans="1:15">
      <c r="A367" s="1">
        <v>369</v>
      </c>
      <c r="B367" s="21" t="s">
        <v>1096</v>
      </c>
      <c r="C367" s="22" t="s">
        <v>1097</v>
      </c>
      <c r="D367" s="4" t="s">
        <v>1075</v>
      </c>
      <c r="E367" s="4"/>
      <c r="F367" s="4"/>
      <c r="G367" s="4" t="s">
        <v>3609</v>
      </c>
      <c r="H367" s="5" t="s">
        <v>1098</v>
      </c>
      <c r="I367" s="4">
        <v>150.13</v>
      </c>
      <c r="J367" s="4">
        <v>1.508</v>
      </c>
      <c r="K367" s="4" t="s">
        <v>3608</v>
      </c>
      <c r="L367" s="4">
        <f t="shared" si="20"/>
        <v>9.9555702917771868E-2</v>
      </c>
      <c r="M367" s="6">
        <f t="shared" si="21"/>
        <v>0.90044429708222817</v>
      </c>
      <c r="N367" s="7">
        <f t="shared" si="22"/>
        <v>9.9555702917771871</v>
      </c>
      <c r="O367" s="7">
        <f t="shared" si="23"/>
        <v>990.04442970822276</v>
      </c>
    </row>
    <row r="368" spans="1:15">
      <c r="A368" s="1">
        <v>370</v>
      </c>
      <c r="B368" s="21" t="s">
        <v>1099</v>
      </c>
      <c r="C368" s="22" t="s">
        <v>1100</v>
      </c>
      <c r="D368" s="4"/>
      <c r="E368" s="4"/>
      <c r="F368" s="4"/>
      <c r="G368" s="4" t="s">
        <v>3611</v>
      </c>
      <c r="H368" s="5" t="s">
        <v>1101</v>
      </c>
      <c r="I368" s="4">
        <v>62.13</v>
      </c>
      <c r="J368" s="4">
        <v>0.84599999999999997</v>
      </c>
      <c r="K368" s="4" t="s">
        <v>3610</v>
      </c>
      <c r="L368" s="4">
        <f t="shared" si="20"/>
        <v>7.3439716312056744E-2</v>
      </c>
      <c r="M368" s="6">
        <f t="shared" si="21"/>
        <v>0.9265602836879433</v>
      </c>
      <c r="N368" s="7">
        <f t="shared" si="22"/>
        <v>7.3439716312056742</v>
      </c>
      <c r="O368" s="7">
        <f t="shared" si="23"/>
        <v>992.6560283687943</v>
      </c>
    </row>
    <row r="369" spans="1:15">
      <c r="A369" s="1">
        <v>371</v>
      </c>
      <c r="B369" s="21" t="s">
        <v>1102</v>
      </c>
      <c r="C369" s="22"/>
      <c r="D369" s="4" t="s">
        <v>1103</v>
      </c>
      <c r="E369" s="4"/>
      <c r="F369" s="4"/>
      <c r="G369" s="4" t="s">
        <v>3612</v>
      </c>
      <c r="H369" s="5" t="s">
        <v>1104</v>
      </c>
      <c r="I369" s="4">
        <v>190.1</v>
      </c>
      <c r="J369" s="4">
        <v>0.92600000000000005</v>
      </c>
      <c r="K369" s="4" t="s">
        <v>3491</v>
      </c>
      <c r="L369" s="4">
        <f t="shared" si="20"/>
        <v>0.20529157667386608</v>
      </c>
      <c r="M369" s="6">
        <f t="shared" si="21"/>
        <v>0.79470842332613389</v>
      </c>
      <c r="N369" s="7">
        <f t="shared" si="22"/>
        <v>20.529157667386606</v>
      </c>
      <c r="O369" s="7">
        <f t="shared" si="23"/>
        <v>979.47084233261342</v>
      </c>
    </row>
    <row r="370" spans="1:15">
      <c r="A370" s="1">
        <v>372</v>
      </c>
      <c r="B370" s="21" t="s">
        <v>1105</v>
      </c>
      <c r="C370" s="22"/>
      <c r="D370" s="4" t="s">
        <v>1103</v>
      </c>
      <c r="E370" s="4"/>
      <c r="F370" s="4"/>
      <c r="G370" s="4"/>
      <c r="H370" s="5" t="s">
        <v>1106</v>
      </c>
      <c r="I370" s="4">
        <v>134.24</v>
      </c>
      <c r="J370" s="4">
        <v>0.90600000000000003</v>
      </c>
      <c r="K370" s="4" t="s">
        <v>3613</v>
      </c>
      <c r="L370" s="4">
        <f t="shared" si="20"/>
        <v>0.14816777041942605</v>
      </c>
      <c r="M370" s="6">
        <f t="shared" si="21"/>
        <v>0.85183222958057392</v>
      </c>
      <c r="N370" s="7">
        <f t="shared" si="22"/>
        <v>14.816777041942606</v>
      </c>
      <c r="O370" s="7">
        <f t="shared" si="23"/>
        <v>985.1832229580574</v>
      </c>
    </row>
    <row r="371" spans="1:15">
      <c r="A371" s="1">
        <v>373</v>
      </c>
      <c r="B371" s="21" t="s">
        <v>1107</v>
      </c>
      <c r="C371" s="22"/>
      <c r="D371" s="4" t="s">
        <v>1103</v>
      </c>
      <c r="E371" s="4"/>
      <c r="F371" s="4"/>
      <c r="G371" s="4" t="s">
        <v>3614</v>
      </c>
      <c r="H371" s="5" t="s">
        <v>1108</v>
      </c>
      <c r="I371" s="4">
        <v>128.13</v>
      </c>
      <c r="J371" s="4">
        <v>1.2490000000000001</v>
      </c>
      <c r="K371" s="4" t="s">
        <v>1343</v>
      </c>
      <c r="L371" s="4">
        <f t="shared" si="20"/>
        <v>0.10258606885508405</v>
      </c>
      <c r="M371" s="6">
        <f t="shared" si="21"/>
        <v>0.89741393114491597</v>
      </c>
      <c r="N371" s="7">
        <f t="shared" si="22"/>
        <v>10.258606885508405</v>
      </c>
      <c r="O371" s="7">
        <f t="shared" si="23"/>
        <v>989.74139311449164</v>
      </c>
    </row>
    <row r="372" spans="1:15">
      <c r="A372" s="1">
        <v>374</v>
      </c>
      <c r="B372" s="21" t="s">
        <v>1109</v>
      </c>
      <c r="C372" s="22"/>
      <c r="D372" s="4" t="s">
        <v>1103</v>
      </c>
      <c r="E372" s="4"/>
      <c r="F372" s="4"/>
      <c r="G372" s="4"/>
      <c r="H372" s="4" t="s">
        <v>1110</v>
      </c>
      <c r="I372" s="4">
        <v>142.22999999999999</v>
      </c>
      <c r="J372" s="4">
        <v>1.1830000000000001</v>
      </c>
      <c r="K372" s="4" t="s">
        <v>3615</v>
      </c>
      <c r="L372" s="4">
        <f t="shared" si="20"/>
        <v>0.12022823330515638</v>
      </c>
      <c r="M372" s="6">
        <f t="shared" si="21"/>
        <v>0.87977176669484358</v>
      </c>
      <c r="N372" s="7">
        <f t="shared" si="22"/>
        <v>12.022823330515637</v>
      </c>
      <c r="O372" s="7">
        <f t="shared" si="23"/>
        <v>987.97717666948438</v>
      </c>
    </row>
    <row r="373" spans="1:15">
      <c r="A373" s="1">
        <v>375</v>
      </c>
      <c r="B373" s="21" t="s">
        <v>1111</v>
      </c>
      <c r="C373" s="22"/>
      <c r="D373" s="4" t="s">
        <v>1103</v>
      </c>
      <c r="E373" s="4"/>
      <c r="F373" s="4"/>
      <c r="G373" s="4" t="s">
        <v>3616</v>
      </c>
      <c r="H373" s="4" t="s">
        <v>1112</v>
      </c>
      <c r="I373" s="4">
        <v>170.32</v>
      </c>
      <c r="J373" s="4">
        <v>0.93799999999999994</v>
      </c>
      <c r="K373" s="4" t="s">
        <v>2362</v>
      </c>
      <c r="L373" s="4">
        <f t="shared" si="20"/>
        <v>0.18157782515991472</v>
      </c>
      <c r="M373" s="6">
        <f t="shared" si="21"/>
        <v>0.81842217484008528</v>
      </c>
      <c r="N373" s="7">
        <f t="shared" si="22"/>
        <v>18.157782515991471</v>
      </c>
      <c r="O373" s="7">
        <f t="shared" si="23"/>
        <v>981.84221748400853</v>
      </c>
    </row>
    <row r="374" spans="1:15">
      <c r="A374" s="1">
        <v>376</v>
      </c>
      <c r="B374" s="21" t="s">
        <v>1113</v>
      </c>
      <c r="C374" s="22"/>
      <c r="D374" s="4" t="s">
        <v>1103</v>
      </c>
      <c r="E374" s="4"/>
      <c r="F374" s="4"/>
      <c r="G374" s="4" t="s">
        <v>3617</v>
      </c>
      <c r="H374" s="31" t="s">
        <v>1114</v>
      </c>
      <c r="I374" s="4">
        <v>114.2</v>
      </c>
      <c r="J374" s="4">
        <v>1.129</v>
      </c>
      <c r="K374" s="4" t="s">
        <v>2877</v>
      </c>
      <c r="L374" s="4">
        <f t="shared" si="20"/>
        <v>0.10115146147032772</v>
      </c>
      <c r="M374" s="6">
        <f t="shared" si="21"/>
        <v>0.89884853852967228</v>
      </c>
      <c r="N374" s="7">
        <f t="shared" si="22"/>
        <v>10.115146147032771</v>
      </c>
      <c r="O374" s="7">
        <f t="shared" si="23"/>
        <v>989.88485385296724</v>
      </c>
    </row>
    <row r="375" spans="1:15">
      <c r="A375" s="1">
        <v>377</v>
      </c>
      <c r="B375" s="21" t="s">
        <v>1115</v>
      </c>
      <c r="C375" s="22" t="s">
        <v>1116</v>
      </c>
      <c r="D375" s="4"/>
      <c r="E375" s="4" t="s">
        <v>1117</v>
      </c>
      <c r="F375" s="4"/>
      <c r="G375" s="4" t="s">
        <v>3619</v>
      </c>
      <c r="H375" s="5" t="s">
        <v>1118</v>
      </c>
      <c r="I375" s="4">
        <v>236.4</v>
      </c>
      <c r="J375" s="4">
        <v>0.98199999999999998</v>
      </c>
      <c r="K375" s="4" t="s">
        <v>3618</v>
      </c>
      <c r="L375" s="4">
        <f t="shared" si="20"/>
        <v>0.24073319755600814</v>
      </c>
      <c r="M375" s="6">
        <f t="shared" si="21"/>
        <v>0.75926680244399192</v>
      </c>
      <c r="N375" s="7">
        <f t="shared" si="22"/>
        <v>24.073319755600814</v>
      </c>
      <c r="O375" s="7">
        <f t="shared" si="23"/>
        <v>975.92668024439922</v>
      </c>
    </row>
    <row r="376" spans="1:15" ht="12.95" customHeight="1">
      <c r="A376" s="1">
        <v>378</v>
      </c>
      <c r="B376" s="21" t="s">
        <v>1119</v>
      </c>
      <c r="C376" s="22" t="s">
        <v>1120</v>
      </c>
      <c r="D376" s="4" t="s">
        <v>1121</v>
      </c>
      <c r="E376" s="4"/>
      <c r="G376" s="30" t="s">
        <v>3620</v>
      </c>
      <c r="H376" s="5" t="s">
        <v>3621</v>
      </c>
      <c r="I376" s="4">
        <v>250.38</v>
      </c>
      <c r="J376" s="4"/>
      <c r="K376" s="4" t="s">
        <v>1122</v>
      </c>
      <c r="L376" s="4" t="str">
        <f t="shared" si="20"/>
        <v>0.25038g</v>
      </c>
      <c r="M376" s="6" t="str">
        <f t="shared" si="21"/>
        <v>g in 1mL DMSO</v>
      </c>
      <c r="N376" s="7" t="e">
        <f t="shared" si="22"/>
        <v>#VALUE!</v>
      </c>
      <c r="O376" s="7" t="e">
        <f t="shared" si="23"/>
        <v>#VALUE!</v>
      </c>
    </row>
    <row r="377" spans="1:15">
      <c r="A377" s="1">
        <v>379</v>
      </c>
      <c r="B377" s="21" t="s">
        <v>1123</v>
      </c>
      <c r="C377" s="22" t="s">
        <v>1124</v>
      </c>
      <c r="D377" s="4"/>
      <c r="E377" s="4"/>
      <c r="F377" s="4"/>
      <c r="G377" s="4"/>
      <c r="H377" s="5" t="s">
        <v>1125</v>
      </c>
      <c r="I377" s="4">
        <v>112.15</v>
      </c>
      <c r="J377" s="4"/>
      <c r="K377" s="4" t="s">
        <v>3622</v>
      </c>
      <c r="L377" s="4" t="str">
        <f t="shared" si="20"/>
        <v>0.11215g</v>
      </c>
      <c r="M377" s="6" t="str">
        <f t="shared" si="21"/>
        <v>g in 1mL DMSO</v>
      </c>
      <c r="N377" s="7" t="e">
        <f t="shared" si="22"/>
        <v>#VALUE!</v>
      </c>
      <c r="O377" s="7" t="e">
        <f t="shared" si="23"/>
        <v>#VALUE!</v>
      </c>
    </row>
    <row r="378" spans="1:15">
      <c r="A378" s="57">
        <v>380</v>
      </c>
      <c r="B378" s="21" t="s">
        <v>1126</v>
      </c>
      <c r="C378" s="22" t="s">
        <v>1127</v>
      </c>
      <c r="D378" s="31" t="s">
        <v>1075</v>
      </c>
      <c r="E378" s="31" t="s">
        <v>1128</v>
      </c>
      <c r="F378" s="31"/>
      <c r="G378" s="58" t="s">
        <v>3624</v>
      </c>
      <c r="H378" s="16" t="s">
        <v>3623</v>
      </c>
      <c r="I378" s="31">
        <v>127.16</v>
      </c>
      <c r="J378" s="31"/>
      <c r="K378" s="31" t="s">
        <v>1129</v>
      </c>
      <c r="L378" s="4" t="str">
        <f t="shared" si="20"/>
        <v>0.12716g</v>
      </c>
      <c r="M378" s="6" t="str">
        <f t="shared" si="21"/>
        <v>g in 1mL DMSO</v>
      </c>
      <c r="N378" s="7" t="e">
        <f t="shared" si="22"/>
        <v>#VALUE!</v>
      </c>
      <c r="O378" s="7" t="e">
        <f t="shared" si="23"/>
        <v>#VALUE!</v>
      </c>
    </row>
    <row r="379" spans="1:15" ht="15" customHeight="1">
      <c r="A379" s="57">
        <v>381</v>
      </c>
      <c r="B379" s="21" t="s">
        <v>1130</v>
      </c>
      <c r="C379" s="22" t="s">
        <v>1131</v>
      </c>
      <c r="D379" s="31">
        <v>6</v>
      </c>
      <c r="E379" s="31"/>
      <c r="F379" s="31"/>
      <c r="G379" s="31"/>
      <c r="H379" s="59" t="s">
        <v>1132</v>
      </c>
      <c r="I379" s="31">
        <v>116.2</v>
      </c>
      <c r="J379" s="31">
        <v>1.23</v>
      </c>
      <c r="K379" s="31" t="s">
        <v>1133</v>
      </c>
      <c r="L379" s="4">
        <f t="shared" si="20"/>
        <v>9.447154471544715E-2</v>
      </c>
      <c r="M379" s="6">
        <f t="shared" si="21"/>
        <v>0.90552845528455284</v>
      </c>
      <c r="N379" s="7">
        <f t="shared" si="22"/>
        <v>9.4471544715447155</v>
      </c>
      <c r="O379" s="7">
        <f t="shared" si="23"/>
        <v>990.55284552845524</v>
      </c>
    </row>
    <row r="380" spans="1:15">
      <c r="A380" s="57">
        <v>382</v>
      </c>
      <c r="B380" s="21" t="s">
        <v>1134</v>
      </c>
      <c r="C380" s="22" t="s">
        <v>1135</v>
      </c>
      <c r="D380" s="31" t="s">
        <v>1075</v>
      </c>
      <c r="E380" s="31"/>
      <c r="F380" s="31"/>
      <c r="G380" s="30" t="s">
        <v>3625</v>
      </c>
      <c r="H380" s="59" t="s">
        <v>1136</v>
      </c>
      <c r="I380" s="31">
        <v>111.17</v>
      </c>
      <c r="J380" s="31"/>
      <c r="K380" s="31" t="s">
        <v>1137</v>
      </c>
      <c r="L380" s="4" t="str">
        <f t="shared" si="20"/>
        <v>0.11117g</v>
      </c>
      <c r="M380" s="6" t="str">
        <f t="shared" si="21"/>
        <v>g in 1mL DMSO</v>
      </c>
      <c r="N380" s="7" t="e">
        <f t="shared" si="22"/>
        <v>#VALUE!</v>
      </c>
      <c r="O380" s="7" t="e">
        <f t="shared" si="23"/>
        <v>#VALUE!</v>
      </c>
    </row>
    <row r="381" spans="1:15">
      <c r="A381" s="57">
        <v>383</v>
      </c>
      <c r="B381" s="21" t="s">
        <v>1138</v>
      </c>
      <c r="C381" s="22" t="s">
        <v>1139</v>
      </c>
      <c r="D381" s="31">
        <v>6</v>
      </c>
      <c r="F381" s="31"/>
      <c r="G381" s="31" t="s">
        <v>1140</v>
      </c>
      <c r="H381" s="5" t="s">
        <v>3626</v>
      </c>
      <c r="I381" s="31">
        <v>76.12</v>
      </c>
      <c r="J381" s="31">
        <v>1.0649999999999999</v>
      </c>
      <c r="K381" s="4" t="s">
        <v>3627</v>
      </c>
      <c r="L381" s="4">
        <f t="shared" si="20"/>
        <v>7.1474178403755875E-2</v>
      </c>
      <c r="M381" s="6">
        <f t="shared" si="21"/>
        <v>0.92852582159624408</v>
      </c>
      <c r="N381" s="7">
        <f t="shared" si="22"/>
        <v>7.1474178403755877</v>
      </c>
      <c r="O381" s="7">
        <f t="shared" si="23"/>
        <v>992.85258215962438</v>
      </c>
    </row>
    <row r="382" spans="1:15">
      <c r="A382" s="57">
        <v>384</v>
      </c>
      <c r="B382" s="21" t="s">
        <v>1141</v>
      </c>
      <c r="C382" s="22" t="s">
        <v>1142</v>
      </c>
      <c r="D382" s="31" t="s">
        <v>1075</v>
      </c>
      <c r="E382" s="31"/>
      <c r="F382" s="31"/>
      <c r="G382" s="30" t="s">
        <v>3628</v>
      </c>
      <c r="H382" s="59" t="s">
        <v>1143</v>
      </c>
      <c r="I382" s="31">
        <v>111.17</v>
      </c>
      <c r="J382" s="31"/>
      <c r="K382" s="31" t="s">
        <v>1137</v>
      </c>
      <c r="L382" s="4" t="str">
        <f t="shared" si="20"/>
        <v>0.11117g</v>
      </c>
      <c r="M382" s="6" t="str">
        <f t="shared" si="21"/>
        <v>g in 1mL DMSO</v>
      </c>
      <c r="N382" s="7" t="e">
        <f t="shared" si="22"/>
        <v>#VALUE!</v>
      </c>
      <c r="O382" s="7" t="e">
        <f t="shared" si="23"/>
        <v>#VALUE!</v>
      </c>
    </row>
    <row r="383" spans="1:15">
      <c r="A383" s="57">
        <v>385</v>
      </c>
      <c r="B383" s="21" t="s">
        <v>1144</v>
      </c>
      <c r="C383" s="22" t="s">
        <v>1145</v>
      </c>
      <c r="D383" s="31">
        <v>6</v>
      </c>
      <c r="E383" s="31"/>
      <c r="F383" s="31"/>
      <c r="G383" s="31"/>
      <c r="H383" s="59" t="s">
        <v>1146</v>
      </c>
      <c r="I383" s="31">
        <v>138.27000000000001</v>
      </c>
      <c r="J383" s="31">
        <v>1.254</v>
      </c>
      <c r="K383" s="31" t="s">
        <v>1147</v>
      </c>
      <c r="L383" s="4">
        <f t="shared" si="20"/>
        <v>0.11026315789473684</v>
      </c>
      <c r="M383" s="6">
        <f t="shared" si="21"/>
        <v>0.88973684210526316</v>
      </c>
      <c r="N383" s="7">
        <f t="shared" si="22"/>
        <v>11.026315789473685</v>
      </c>
      <c r="O383" s="7">
        <f t="shared" si="23"/>
        <v>988.97368421052636</v>
      </c>
    </row>
    <row r="384" spans="1:15">
      <c r="A384" s="57">
        <v>386</v>
      </c>
      <c r="B384" s="21" t="s">
        <v>1148</v>
      </c>
      <c r="C384" s="22" t="s">
        <v>1149</v>
      </c>
      <c r="D384" s="31" t="s">
        <v>1075</v>
      </c>
      <c r="E384" s="31"/>
      <c r="F384" s="31"/>
      <c r="G384" s="31"/>
      <c r="H384" s="59" t="s">
        <v>1150</v>
      </c>
      <c r="I384" s="31">
        <v>100.14</v>
      </c>
      <c r="J384" s="31"/>
      <c r="K384" s="31" t="s">
        <v>1151</v>
      </c>
      <c r="L384" s="4" t="str">
        <f t="shared" ref="L384:L447" si="24">IF(ISBLANK(J384),CONCATENATE((I384/1000),"g"),I384/1000/J384)</f>
        <v>0.10014g</v>
      </c>
      <c r="M384" s="6" t="str">
        <f t="shared" ref="M384:M447" si="25">IF(ISBLANK(J384),"g in 1mL DMSO",1-L384)</f>
        <v>g in 1mL DMSO</v>
      </c>
      <c r="N384" s="7" t="e">
        <f t="shared" si="22"/>
        <v>#VALUE!</v>
      </c>
      <c r="O384" s="7" t="e">
        <f t="shared" si="23"/>
        <v>#VALUE!</v>
      </c>
    </row>
    <row r="385" spans="1:15">
      <c r="A385" s="57">
        <v>387</v>
      </c>
      <c r="B385" s="21" t="s">
        <v>1152</v>
      </c>
      <c r="C385" s="22" t="s">
        <v>1153</v>
      </c>
      <c r="D385" s="4">
        <v>6</v>
      </c>
      <c r="E385" s="4"/>
      <c r="F385" s="4"/>
      <c r="G385" s="4" t="s">
        <v>3629</v>
      </c>
      <c r="H385" s="59" t="s">
        <v>1154</v>
      </c>
      <c r="I385" s="31">
        <v>158.24</v>
      </c>
      <c r="J385" s="4">
        <v>0.876</v>
      </c>
      <c r="K385" s="4" t="s">
        <v>1826</v>
      </c>
      <c r="L385" s="4">
        <f t="shared" si="24"/>
        <v>0.18063926940639272</v>
      </c>
      <c r="M385" s="6">
        <f t="shared" si="25"/>
        <v>0.81936073059360726</v>
      </c>
      <c r="N385" s="7">
        <f t="shared" si="22"/>
        <v>18.06392694063927</v>
      </c>
      <c r="O385" s="7">
        <f t="shared" si="23"/>
        <v>981.93607305936075</v>
      </c>
    </row>
    <row r="386" spans="1:15">
      <c r="A386" s="57">
        <v>388</v>
      </c>
      <c r="B386" s="21" t="s">
        <v>1155</v>
      </c>
      <c r="C386" s="22" t="s">
        <v>1156</v>
      </c>
      <c r="D386" s="4">
        <v>6</v>
      </c>
      <c r="E386" s="4"/>
      <c r="F386" s="4"/>
      <c r="G386" s="4" t="s">
        <v>3630</v>
      </c>
      <c r="H386" s="5" t="s">
        <v>219</v>
      </c>
      <c r="I386" s="31">
        <v>158.24</v>
      </c>
      <c r="J386" s="4">
        <v>0.876</v>
      </c>
      <c r="K386" s="4" t="s">
        <v>1826</v>
      </c>
      <c r="L386" s="4">
        <f t="shared" si="24"/>
        <v>0.18063926940639272</v>
      </c>
      <c r="M386" s="6">
        <f t="shared" si="25"/>
        <v>0.81936073059360726</v>
      </c>
      <c r="N386" s="7">
        <f t="shared" si="22"/>
        <v>18.06392694063927</v>
      </c>
      <c r="O386" s="7">
        <f t="shared" si="23"/>
        <v>981.93607305936075</v>
      </c>
    </row>
    <row r="387" spans="1:15">
      <c r="A387" s="57">
        <v>389</v>
      </c>
      <c r="B387" s="21" t="s">
        <v>1157</v>
      </c>
      <c r="C387" s="22" t="s">
        <v>1158</v>
      </c>
      <c r="D387" s="31">
        <v>5</v>
      </c>
      <c r="E387" s="31"/>
      <c r="F387" s="31"/>
      <c r="G387" s="4" t="s">
        <v>3631</v>
      </c>
      <c r="H387" s="59" t="s">
        <v>1159</v>
      </c>
      <c r="I387" s="31">
        <v>113.16</v>
      </c>
      <c r="J387" s="4">
        <v>1.0189999999999999</v>
      </c>
      <c r="K387" s="31" t="s">
        <v>1160</v>
      </c>
      <c r="L387" s="4">
        <f t="shared" si="24"/>
        <v>0.11105004906771346</v>
      </c>
      <c r="M387" s="6">
        <f t="shared" si="25"/>
        <v>0.88894995093228657</v>
      </c>
      <c r="N387" s="7">
        <f t="shared" ref="N387:N450" si="26">L387*100</f>
        <v>11.105004906771345</v>
      </c>
      <c r="O387" s="7">
        <f t="shared" ref="O387:O450" si="27">1000-N387</f>
        <v>988.89499509322866</v>
      </c>
    </row>
    <row r="388" spans="1:15">
      <c r="A388" s="1">
        <v>390</v>
      </c>
      <c r="B388" s="21" t="s">
        <v>1161</v>
      </c>
      <c r="C388" s="22" t="s">
        <v>1162</v>
      </c>
      <c r="D388" s="4">
        <v>5</v>
      </c>
      <c r="E388" s="4"/>
      <c r="F388" s="4"/>
      <c r="G388" s="4" t="s">
        <v>3632</v>
      </c>
      <c r="H388" s="5" t="s">
        <v>1163</v>
      </c>
      <c r="I388" s="4">
        <v>187.19</v>
      </c>
      <c r="J388" s="4"/>
      <c r="K388" s="4" t="s">
        <v>1721</v>
      </c>
      <c r="L388" s="4" t="str">
        <f t="shared" si="24"/>
        <v>0.18719g</v>
      </c>
      <c r="M388" s="6" t="str">
        <f t="shared" si="25"/>
        <v>g in 1mL DMSO</v>
      </c>
      <c r="N388" s="7" t="e">
        <f t="shared" si="26"/>
        <v>#VALUE!</v>
      </c>
      <c r="O388" s="7" t="e">
        <f t="shared" si="27"/>
        <v>#VALUE!</v>
      </c>
    </row>
    <row r="389" spans="1:15">
      <c r="A389" s="1">
        <v>391</v>
      </c>
      <c r="B389" s="21" t="s">
        <v>1164</v>
      </c>
      <c r="C389" s="22"/>
      <c r="D389" s="4" t="s">
        <v>1165</v>
      </c>
      <c r="E389" s="4" t="s">
        <v>1166</v>
      </c>
      <c r="F389" s="4" t="s">
        <v>1167</v>
      </c>
      <c r="G389" s="4" t="s">
        <v>3633</v>
      </c>
      <c r="H389" s="5" t="s">
        <v>1168</v>
      </c>
      <c r="I389" s="4">
        <v>128.16999999999999</v>
      </c>
      <c r="J389" s="4"/>
      <c r="K389" s="4" t="s">
        <v>2222</v>
      </c>
      <c r="L389" s="4" t="str">
        <f t="shared" si="24"/>
        <v>0.12817g</v>
      </c>
      <c r="M389" s="6" t="str">
        <f t="shared" si="25"/>
        <v>g in 1mL DMSO</v>
      </c>
      <c r="N389" s="7" t="e">
        <f t="shared" si="26"/>
        <v>#VALUE!</v>
      </c>
      <c r="O389" s="7" t="e">
        <f t="shared" si="27"/>
        <v>#VALUE!</v>
      </c>
    </row>
    <row r="390" spans="1:15">
      <c r="A390" s="1">
        <v>392</v>
      </c>
      <c r="B390" s="21" t="s">
        <v>1169</v>
      </c>
      <c r="C390" s="22" t="s">
        <v>1170</v>
      </c>
      <c r="D390" s="4">
        <v>6</v>
      </c>
      <c r="E390" s="4"/>
      <c r="F390" s="4"/>
      <c r="G390" s="4" t="s">
        <v>3635</v>
      </c>
      <c r="H390" s="5" t="s">
        <v>3634</v>
      </c>
      <c r="I390" s="4">
        <v>142.19999999999999</v>
      </c>
      <c r="J390" s="4"/>
      <c r="K390" s="4" t="s">
        <v>1363</v>
      </c>
      <c r="L390" s="4" t="str">
        <f t="shared" si="24"/>
        <v>0.1422g</v>
      </c>
      <c r="M390" s="6" t="str">
        <f t="shared" si="25"/>
        <v>g in 1mL DMSO</v>
      </c>
      <c r="N390" s="7" t="e">
        <f t="shared" si="26"/>
        <v>#VALUE!</v>
      </c>
      <c r="O390" s="7" t="e">
        <f t="shared" si="27"/>
        <v>#VALUE!</v>
      </c>
    </row>
    <row r="391" spans="1:15">
      <c r="A391" s="1">
        <v>393</v>
      </c>
      <c r="B391" s="21" t="s">
        <v>1171</v>
      </c>
      <c r="C391" s="22" t="s">
        <v>1172</v>
      </c>
      <c r="D391" s="4">
        <v>6</v>
      </c>
      <c r="E391" s="4"/>
      <c r="F391" s="4"/>
      <c r="G391" s="60" t="s">
        <v>3637</v>
      </c>
      <c r="H391" s="5" t="s">
        <v>3636</v>
      </c>
      <c r="I391" s="4">
        <v>193.25</v>
      </c>
      <c r="J391" s="4">
        <v>1.06</v>
      </c>
      <c r="K391" s="4" t="s">
        <v>3638</v>
      </c>
      <c r="L391" s="4">
        <f t="shared" si="24"/>
        <v>0.18231132075471698</v>
      </c>
      <c r="M391" s="6">
        <f t="shared" si="25"/>
        <v>0.81768867924528299</v>
      </c>
      <c r="N391" s="7">
        <f t="shared" si="26"/>
        <v>18.231132075471699</v>
      </c>
      <c r="O391" s="7">
        <f t="shared" si="27"/>
        <v>981.76886792452831</v>
      </c>
    </row>
    <row r="392" spans="1:15">
      <c r="A392" s="1">
        <v>394</v>
      </c>
      <c r="B392" s="21" t="s">
        <v>1173</v>
      </c>
      <c r="C392" s="22" t="s">
        <v>1174</v>
      </c>
      <c r="D392" s="4" t="s">
        <v>1075</v>
      </c>
      <c r="E392" s="4"/>
      <c r="F392" s="4"/>
      <c r="G392" s="60" t="s">
        <v>3639</v>
      </c>
      <c r="H392" s="5" t="s">
        <v>1175</v>
      </c>
      <c r="I392" s="4">
        <v>174.11</v>
      </c>
      <c r="J392" s="4"/>
      <c r="K392" s="4" t="s">
        <v>3640</v>
      </c>
      <c r="L392" s="4" t="str">
        <f t="shared" si="24"/>
        <v>0.17411g</v>
      </c>
      <c r="M392" s="6" t="str">
        <f t="shared" si="25"/>
        <v>g in 1mL DMSO</v>
      </c>
      <c r="N392" s="7" t="e">
        <f t="shared" si="26"/>
        <v>#VALUE!</v>
      </c>
      <c r="O392" s="7" t="e">
        <f t="shared" si="27"/>
        <v>#VALUE!</v>
      </c>
    </row>
    <row r="393" spans="1:15">
      <c r="A393" s="1">
        <v>395</v>
      </c>
      <c r="B393" s="21" t="s">
        <v>1176</v>
      </c>
      <c r="C393" s="22" t="s">
        <v>1177</v>
      </c>
      <c r="D393" s="4" t="s">
        <v>1178</v>
      </c>
      <c r="E393" s="4"/>
      <c r="G393" s="4"/>
      <c r="H393" s="5" t="s">
        <v>1179</v>
      </c>
      <c r="I393" s="4">
        <v>204.35</v>
      </c>
      <c r="J393" s="4"/>
      <c r="K393" s="4" t="s">
        <v>3641</v>
      </c>
      <c r="L393" s="4" t="str">
        <f t="shared" si="24"/>
        <v>0.20435g</v>
      </c>
      <c r="M393" s="6" t="str">
        <f t="shared" si="25"/>
        <v>g in 1mL DMSO</v>
      </c>
      <c r="N393" s="7" t="e">
        <f t="shared" si="26"/>
        <v>#VALUE!</v>
      </c>
      <c r="O393" s="7" t="e">
        <f t="shared" si="27"/>
        <v>#VALUE!</v>
      </c>
    </row>
    <row r="394" spans="1:15" ht="15.75">
      <c r="A394" s="1">
        <v>396</v>
      </c>
      <c r="B394" s="21" t="s">
        <v>1180</v>
      </c>
      <c r="C394" s="22" t="s">
        <v>1181</v>
      </c>
      <c r="D394" s="31">
        <v>5</v>
      </c>
      <c r="E394" s="31"/>
      <c r="F394" s="31"/>
      <c r="G394" s="31"/>
      <c r="H394" s="59" t="s">
        <v>1182</v>
      </c>
      <c r="I394" s="31">
        <v>108.14</v>
      </c>
      <c r="J394" s="31">
        <v>1.0109999999999999</v>
      </c>
      <c r="K394" s="31" t="s">
        <v>1183</v>
      </c>
      <c r="L394" s="4">
        <f t="shared" si="24"/>
        <v>0.10696340257171119</v>
      </c>
      <c r="M394" s="6">
        <f t="shared" si="25"/>
        <v>0.89303659742828878</v>
      </c>
      <c r="N394" s="7">
        <f t="shared" si="26"/>
        <v>10.696340257171119</v>
      </c>
      <c r="O394" s="7">
        <f t="shared" si="27"/>
        <v>989.30365974282893</v>
      </c>
    </row>
    <row r="395" spans="1:15">
      <c r="A395" s="1">
        <v>397</v>
      </c>
      <c r="B395" s="21" t="s">
        <v>1184</v>
      </c>
      <c r="C395" s="22" t="s">
        <v>1185</v>
      </c>
      <c r="D395" s="4" t="s">
        <v>35</v>
      </c>
      <c r="E395" s="4" t="s">
        <v>1186</v>
      </c>
      <c r="F395" s="4"/>
      <c r="G395" s="4"/>
      <c r="H395" s="4" t="s">
        <v>1187</v>
      </c>
      <c r="I395" s="4">
        <v>162.13999999999999</v>
      </c>
      <c r="J395" s="4">
        <v>1.403</v>
      </c>
      <c r="K395" s="4" t="s">
        <v>1188</v>
      </c>
      <c r="L395" s="4">
        <f t="shared" si="24"/>
        <v>0.11556664290805416</v>
      </c>
      <c r="M395" s="6">
        <f t="shared" si="25"/>
        <v>0.88443335709194582</v>
      </c>
      <c r="N395" s="7">
        <f t="shared" si="26"/>
        <v>11.556664290805415</v>
      </c>
      <c r="O395" s="7">
        <f t="shared" si="27"/>
        <v>988.44333570919457</v>
      </c>
    </row>
    <row r="396" spans="1:15">
      <c r="A396" s="1">
        <v>398</v>
      </c>
      <c r="B396" s="21" t="s">
        <v>1189</v>
      </c>
      <c r="C396" s="22" t="s">
        <v>1190</v>
      </c>
      <c r="D396" s="4"/>
      <c r="E396" s="4"/>
      <c r="F396" s="4"/>
      <c r="G396" s="4"/>
      <c r="H396" s="4" t="s">
        <v>1191</v>
      </c>
      <c r="I396" s="4">
        <v>166.22</v>
      </c>
      <c r="J396" s="4">
        <v>1.0580000000000001</v>
      </c>
      <c r="K396" s="4" t="s">
        <v>1192</v>
      </c>
      <c r="L396" s="4">
        <f t="shared" si="24"/>
        <v>0.15710775047258979</v>
      </c>
      <c r="M396" s="6">
        <f t="shared" si="25"/>
        <v>0.84289224952741026</v>
      </c>
      <c r="N396" s="7">
        <f t="shared" si="26"/>
        <v>15.710775047258979</v>
      </c>
      <c r="O396" s="7">
        <f t="shared" si="27"/>
        <v>984.28922495274105</v>
      </c>
    </row>
    <row r="397" spans="1:15">
      <c r="A397" s="1">
        <v>399</v>
      </c>
      <c r="B397" s="21" t="s">
        <v>1193</v>
      </c>
      <c r="C397" s="22" t="s">
        <v>1194</v>
      </c>
      <c r="D397" s="4">
        <v>6</v>
      </c>
      <c r="E397" s="4"/>
      <c r="F397" s="16"/>
      <c r="G397" s="4"/>
      <c r="H397" s="31" t="s">
        <v>1195</v>
      </c>
      <c r="I397" s="4">
        <v>136.15</v>
      </c>
      <c r="J397" s="4">
        <v>1.131</v>
      </c>
      <c r="K397" s="4" t="s">
        <v>1196</v>
      </c>
      <c r="L397" s="4">
        <f t="shared" si="24"/>
        <v>0.12038019451812555</v>
      </c>
      <c r="M397" s="6">
        <f t="shared" si="25"/>
        <v>0.87961980548187446</v>
      </c>
      <c r="N397" s="7">
        <f t="shared" si="26"/>
        <v>12.038019451812556</v>
      </c>
      <c r="O397" s="7">
        <f t="shared" si="27"/>
        <v>987.9619805481874</v>
      </c>
    </row>
    <row r="398" spans="1:15">
      <c r="A398" s="1">
        <v>400</v>
      </c>
      <c r="B398" s="21" t="s">
        <v>1197</v>
      </c>
      <c r="C398" s="22" t="s">
        <v>1198</v>
      </c>
      <c r="D398" s="4"/>
      <c r="E398" s="4"/>
      <c r="F398" s="4"/>
      <c r="G398" s="4"/>
      <c r="H398" s="4" t="s">
        <v>1199</v>
      </c>
      <c r="I398" s="4">
        <v>151.16</v>
      </c>
      <c r="J398" s="31">
        <v>1.1679999999999999</v>
      </c>
      <c r="K398" s="4" t="s">
        <v>1200</v>
      </c>
      <c r="L398" s="4">
        <f t="shared" si="24"/>
        <v>0.12941780821917809</v>
      </c>
      <c r="M398" s="6">
        <f t="shared" si="25"/>
        <v>0.87058219178082186</v>
      </c>
      <c r="N398" s="7">
        <f t="shared" si="26"/>
        <v>12.941780821917808</v>
      </c>
      <c r="O398" s="7">
        <f t="shared" si="27"/>
        <v>987.05821917808214</v>
      </c>
    </row>
    <row r="399" spans="1:15">
      <c r="A399" s="1">
        <v>401</v>
      </c>
      <c r="B399" s="61" t="s">
        <v>1201</v>
      </c>
      <c r="C399" s="62" t="s">
        <v>1202</v>
      </c>
      <c r="D399" s="4"/>
      <c r="E399" s="4"/>
      <c r="F399" s="4" t="s">
        <v>1203</v>
      </c>
      <c r="G399" s="4"/>
      <c r="H399" s="4" t="s">
        <v>1204</v>
      </c>
      <c r="I399" s="4">
        <v>150.22</v>
      </c>
      <c r="J399" s="4">
        <v>1.484</v>
      </c>
      <c r="K399" s="4" t="s">
        <v>1205</v>
      </c>
      <c r="L399" s="4">
        <f t="shared" si="24"/>
        <v>0.10122641509433962</v>
      </c>
      <c r="M399" s="6">
        <f t="shared" si="25"/>
        <v>0.89877358490566039</v>
      </c>
      <c r="N399" s="7">
        <f t="shared" si="26"/>
        <v>10.122641509433961</v>
      </c>
      <c r="O399" s="7">
        <f t="shared" si="27"/>
        <v>989.87735849056605</v>
      </c>
    </row>
    <row r="400" spans="1:15">
      <c r="A400" s="1">
        <v>402</v>
      </c>
      <c r="B400" s="21" t="s">
        <v>1206</v>
      </c>
      <c r="C400" s="22" t="s">
        <v>1207</v>
      </c>
      <c r="D400" s="4" t="s">
        <v>1075</v>
      </c>
      <c r="E400" s="4"/>
      <c r="F400" s="4"/>
      <c r="G400" s="4"/>
      <c r="H400" s="4" t="s">
        <v>3642</v>
      </c>
      <c r="I400" s="4">
        <v>162.13999999999999</v>
      </c>
      <c r="J400" s="4"/>
      <c r="K400" s="4" t="s">
        <v>1188</v>
      </c>
      <c r="L400" s="4" t="str">
        <f t="shared" si="24"/>
        <v>0.16214g</v>
      </c>
      <c r="M400" s="6" t="str">
        <f t="shared" si="25"/>
        <v>g in 1mL DMSO</v>
      </c>
      <c r="N400" s="7" t="e">
        <f t="shared" si="26"/>
        <v>#VALUE!</v>
      </c>
      <c r="O400" s="7" t="e">
        <f t="shared" si="27"/>
        <v>#VALUE!</v>
      </c>
    </row>
    <row r="401" spans="1:15">
      <c r="A401" s="1">
        <v>403</v>
      </c>
      <c r="B401" s="21" t="s">
        <v>1208</v>
      </c>
      <c r="C401" s="22" t="s">
        <v>1209</v>
      </c>
      <c r="D401" s="4" t="s">
        <v>1075</v>
      </c>
      <c r="E401" s="4"/>
      <c r="F401" s="4"/>
      <c r="G401" s="4" t="s">
        <v>3643</v>
      </c>
      <c r="H401" s="4" t="s">
        <v>1210</v>
      </c>
      <c r="I401" s="4" t="s">
        <v>1211</v>
      </c>
      <c r="J401" s="4"/>
      <c r="K401" s="31" t="s">
        <v>1212</v>
      </c>
      <c r="L401" s="4" t="e">
        <f t="shared" si="24"/>
        <v>#VALUE!</v>
      </c>
      <c r="M401" s="6" t="str">
        <f t="shared" si="25"/>
        <v>g in 1mL DMSO</v>
      </c>
      <c r="N401" s="7" t="e">
        <f t="shared" si="26"/>
        <v>#VALUE!</v>
      </c>
      <c r="O401" s="7" t="e">
        <f t="shared" si="27"/>
        <v>#VALUE!</v>
      </c>
    </row>
    <row r="402" spans="1:15">
      <c r="A402" s="1">
        <v>404</v>
      </c>
      <c r="B402" s="21" t="s">
        <v>1213</v>
      </c>
      <c r="C402" s="22" t="s">
        <v>1214</v>
      </c>
      <c r="D402" s="4" t="s">
        <v>1075</v>
      </c>
      <c r="E402" s="4"/>
      <c r="F402" s="4"/>
      <c r="G402" s="4"/>
      <c r="H402" s="4" t="s">
        <v>1215</v>
      </c>
      <c r="I402" s="4">
        <v>258.39999999999998</v>
      </c>
      <c r="J402" s="4"/>
      <c r="K402" s="31" t="s">
        <v>1216</v>
      </c>
      <c r="L402" s="4" t="str">
        <f t="shared" si="24"/>
        <v>0.2584g</v>
      </c>
      <c r="M402" s="6" t="str">
        <f t="shared" si="25"/>
        <v>g in 1mL DMSO</v>
      </c>
      <c r="N402" s="7" t="e">
        <f t="shared" si="26"/>
        <v>#VALUE!</v>
      </c>
      <c r="O402" s="7" t="e">
        <f t="shared" si="27"/>
        <v>#VALUE!</v>
      </c>
    </row>
    <row r="403" spans="1:15">
      <c r="A403" s="57">
        <v>405</v>
      </c>
      <c r="B403" s="21" t="s">
        <v>1217</v>
      </c>
      <c r="C403" s="22" t="s">
        <v>1218</v>
      </c>
      <c r="D403" s="4">
        <v>6</v>
      </c>
      <c r="E403" s="4"/>
      <c r="F403" s="4"/>
      <c r="G403" s="4" t="s">
        <v>3644</v>
      </c>
      <c r="H403" s="4" t="s">
        <v>2221</v>
      </c>
      <c r="I403" s="4">
        <v>128.16999999999999</v>
      </c>
      <c r="J403" s="4">
        <v>0.92300000000000004</v>
      </c>
      <c r="K403" s="4" t="s">
        <v>2222</v>
      </c>
      <c r="L403" s="4">
        <f t="shared" si="24"/>
        <v>0.13886240520043333</v>
      </c>
      <c r="M403" s="6">
        <f t="shared" si="25"/>
        <v>0.86113759479956664</v>
      </c>
      <c r="N403" s="7">
        <f t="shared" si="26"/>
        <v>13.886240520043334</v>
      </c>
      <c r="O403" s="7">
        <f t="shared" si="27"/>
        <v>986.11375947995668</v>
      </c>
    </row>
    <row r="404" spans="1:15">
      <c r="A404" s="57">
        <v>406</v>
      </c>
      <c r="B404" s="21" t="s">
        <v>1219</v>
      </c>
      <c r="C404" s="22"/>
      <c r="D404" s="31" t="s">
        <v>1220</v>
      </c>
      <c r="E404" s="4"/>
      <c r="F404" s="4"/>
      <c r="G404" s="4" t="s">
        <v>3645</v>
      </c>
      <c r="H404" s="5" t="s">
        <v>1221</v>
      </c>
      <c r="I404" s="4">
        <v>238.4</v>
      </c>
      <c r="J404" s="4">
        <v>0.92210000000000003</v>
      </c>
      <c r="K404" s="4" t="s">
        <v>1306</v>
      </c>
      <c r="L404" s="4">
        <f t="shared" si="24"/>
        <v>0.25854028847196614</v>
      </c>
      <c r="M404" s="6">
        <f t="shared" si="25"/>
        <v>0.74145971152803392</v>
      </c>
      <c r="N404" s="7">
        <f t="shared" si="26"/>
        <v>25.854028847196613</v>
      </c>
      <c r="O404" s="7">
        <f t="shared" si="27"/>
        <v>974.14597115280344</v>
      </c>
    </row>
    <row r="405" spans="1:15">
      <c r="A405" s="57">
        <v>407</v>
      </c>
      <c r="B405" s="21" t="s">
        <v>1222</v>
      </c>
      <c r="C405" s="22" t="s">
        <v>1223</v>
      </c>
      <c r="D405" s="4">
        <v>6</v>
      </c>
      <c r="E405" s="4"/>
      <c r="F405" s="4"/>
      <c r="G405" s="4"/>
      <c r="H405" s="59" t="s">
        <v>1224</v>
      </c>
      <c r="I405" s="4">
        <v>59.11</v>
      </c>
      <c r="J405" s="31"/>
      <c r="K405" s="4" t="s">
        <v>3646</v>
      </c>
      <c r="L405" s="4" t="str">
        <f t="shared" si="24"/>
        <v>0.05911g</v>
      </c>
      <c r="M405" s="6" t="str">
        <f t="shared" si="25"/>
        <v>g in 1mL DMSO</v>
      </c>
      <c r="N405" s="7" t="e">
        <f t="shared" si="26"/>
        <v>#VALUE!</v>
      </c>
      <c r="O405" s="7" t="e">
        <f t="shared" si="27"/>
        <v>#VALUE!</v>
      </c>
    </row>
    <row r="406" spans="1:15">
      <c r="A406" s="57">
        <v>408</v>
      </c>
      <c r="B406" s="21" t="s">
        <v>1225</v>
      </c>
      <c r="C406" s="22" t="s">
        <v>1226</v>
      </c>
      <c r="D406" s="31" t="s">
        <v>1227</v>
      </c>
      <c r="E406" s="31"/>
      <c r="F406" s="31" t="s">
        <v>1228</v>
      </c>
      <c r="G406" s="4" t="s">
        <v>3648</v>
      </c>
      <c r="H406" s="4" t="s">
        <v>3647</v>
      </c>
      <c r="I406" s="31">
        <v>154.25</v>
      </c>
      <c r="J406" s="31"/>
      <c r="K406" s="4" t="s">
        <v>1331</v>
      </c>
      <c r="L406" s="4" t="str">
        <f t="shared" si="24"/>
        <v>0.15425g</v>
      </c>
      <c r="M406" s="6" t="str">
        <f t="shared" si="25"/>
        <v>g in 1mL DMSO</v>
      </c>
      <c r="N406" s="7" t="e">
        <f t="shared" si="26"/>
        <v>#VALUE!</v>
      </c>
      <c r="O406" s="7" t="e">
        <f t="shared" si="27"/>
        <v>#VALUE!</v>
      </c>
    </row>
    <row r="407" spans="1:15">
      <c r="A407" s="57">
        <v>409</v>
      </c>
      <c r="B407" s="21" t="s">
        <v>1229</v>
      </c>
      <c r="C407" s="22" t="s">
        <v>1230</v>
      </c>
      <c r="D407" s="4">
        <v>6</v>
      </c>
      <c r="E407" s="31" t="s">
        <v>1231</v>
      </c>
      <c r="F407" s="4"/>
      <c r="G407" s="58" t="s">
        <v>3649</v>
      </c>
      <c r="H407" s="5" t="s">
        <v>1232</v>
      </c>
      <c r="I407" s="31">
        <v>101.17</v>
      </c>
      <c r="J407" s="4">
        <v>1.0669999999999999</v>
      </c>
      <c r="K407" s="4" t="s">
        <v>1233</v>
      </c>
      <c r="L407" s="4">
        <f t="shared" si="24"/>
        <v>9.4817244611059046E-2</v>
      </c>
      <c r="M407" s="6">
        <f t="shared" si="25"/>
        <v>0.905182755388941</v>
      </c>
      <c r="N407" s="7">
        <f t="shared" si="26"/>
        <v>9.4817244611059053</v>
      </c>
      <c r="O407" s="7">
        <f t="shared" si="27"/>
        <v>990.51827553889404</v>
      </c>
    </row>
    <row r="408" spans="1:15">
      <c r="A408" s="57">
        <v>410</v>
      </c>
      <c r="B408" s="21" t="s">
        <v>3915</v>
      </c>
      <c r="C408" s="22" t="s">
        <v>1234</v>
      </c>
      <c r="D408" s="4"/>
      <c r="E408" s="4"/>
      <c r="F408" s="4"/>
      <c r="G408" s="4"/>
      <c r="H408" s="5" t="s">
        <v>619</v>
      </c>
      <c r="I408" s="4">
        <v>130.18</v>
      </c>
      <c r="J408" s="4">
        <v>0.876</v>
      </c>
      <c r="K408" s="4" t="s">
        <v>1829</v>
      </c>
      <c r="L408" s="4">
        <f t="shared" si="24"/>
        <v>0.14860730593607308</v>
      </c>
      <c r="M408" s="6">
        <f t="shared" si="25"/>
        <v>0.85139269406392692</v>
      </c>
      <c r="N408" s="7">
        <f t="shared" si="26"/>
        <v>14.860730593607308</v>
      </c>
      <c r="O408" s="7">
        <f t="shared" si="27"/>
        <v>985.13926940639271</v>
      </c>
    </row>
    <row r="409" spans="1:15" ht="15.75">
      <c r="A409" s="57">
        <v>411</v>
      </c>
      <c r="B409" s="21" t="s">
        <v>1235</v>
      </c>
      <c r="C409" s="22" t="s">
        <v>1236</v>
      </c>
      <c r="D409" s="4">
        <v>6</v>
      </c>
      <c r="E409" s="4"/>
      <c r="F409" s="4"/>
      <c r="G409" s="31" t="s">
        <v>409</v>
      </c>
      <c r="H409" s="5" t="s">
        <v>1237</v>
      </c>
      <c r="I409" s="4">
        <v>108.14</v>
      </c>
      <c r="J409" s="4">
        <v>0.99</v>
      </c>
      <c r="K409" s="4" t="s">
        <v>1238</v>
      </c>
      <c r="L409" s="4">
        <f t="shared" si="24"/>
        <v>0.10923232323232324</v>
      </c>
      <c r="M409" s="6">
        <f t="shared" si="25"/>
        <v>0.89076767676767676</v>
      </c>
      <c r="N409" s="7">
        <f t="shared" si="26"/>
        <v>10.923232323232323</v>
      </c>
      <c r="O409" s="7">
        <f t="shared" si="27"/>
        <v>989.07676767676764</v>
      </c>
    </row>
    <row r="410" spans="1:15">
      <c r="A410" s="57">
        <v>412</v>
      </c>
      <c r="B410" s="21" t="s">
        <v>1239</v>
      </c>
      <c r="C410" s="22" t="s">
        <v>1240</v>
      </c>
      <c r="D410" s="4">
        <v>6</v>
      </c>
      <c r="E410" s="4"/>
      <c r="F410" s="4"/>
      <c r="G410" s="4"/>
      <c r="H410" s="5" t="s">
        <v>1241</v>
      </c>
      <c r="I410" s="4">
        <v>104.22</v>
      </c>
      <c r="J410" s="4">
        <v>0.83499999999999996</v>
      </c>
      <c r="K410" s="4" t="s">
        <v>1242</v>
      </c>
      <c r="L410" s="4">
        <f t="shared" si="24"/>
        <v>0.12481437125748503</v>
      </c>
      <c r="M410" s="6">
        <f t="shared" si="25"/>
        <v>0.87518562874251493</v>
      </c>
      <c r="N410" s="7">
        <f t="shared" si="26"/>
        <v>12.481437125748503</v>
      </c>
      <c r="O410" s="7">
        <f t="shared" si="27"/>
        <v>987.51856287425153</v>
      </c>
    </row>
    <row r="411" spans="1:15">
      <c r="A411" s="57">
        <v>413</v>
      </c>
      <c r="B411" s="12" t="s">
        <v>1243</v>
      </c>
      <c r="C411" s="13" t="s">
        <v>1244</v>
      </c>
      <c r="D411" s="4" t="s">
        <v>35</v>
      </c>
      <c r="E411" s="14"/>
      <c r="F411" s="4"/>
      <c r="G411" s="4"/>
      <c r="H411" s="5" t="s">
        <v>1245</v>
      </c>
      <c r="I411" s="4">
        <v>168</v>
      </c>
      <c r="J411" s="4">
        <v>1.3680000000000001</v>
      </c>
      <c r="K411" s="4" t="s">
        <v>1246</v>
      </c>
      <c r="L411" s="4">
        <f t="shared" si="24"/>
        <v>0.12280701754385964</v>
      </c>
      <c r="M411" s="6">
        <f t="shared" si="25"/>
        <v>0.87719298245614041</v>
      </c>
      <c r="N411" s="7">
        <f t="shared" si="26"/>
        <v>12.280701754385964</v>
      </c>
      <c r="O411" s="7">
        <f t="shared" si="27"/>
        <v>987.71929824561403</v>
      </c>
    </row>
    <row r="412" spans="1:15">
      <c r="A412" s="57">
        <v>414</v>
      </c>
      <c r="B412" s="21" t="s">
        <v>1247</v>
      </c>
      <c r="C412" s="22" t="s">
        <v>1248</v>
      </c>
      <c r="D412" s="4" t="s">
        <v>35</v>
      </c>
      <c r="E412" s="4"/>
      <c r="F412" s="4"/>
      <c r="G412" s="4"/>
      <c r="H412" s="59" t="s">
        <v>1249</v>
      </c>
      <c r="I412" s="4">
        <v>272.39</v>
      </c>
      <c r="J412" s="4">
        <v>0.98</v>
      </c>
      <c r="K412" s="4" t="s">
        <v>1250</v>
      </c>
      <c r="L412" s="4">
        <f t="shared" si="24"/>
        <v>0.27794897959183673</v>
      </c>
      <c r="M412" s="6">
        <f t="shared" si="25"/>
        <v>0.72205102040816327</v>
      </c>
      <c r="N412" s="7">
        <f t="shared" si="26"/>
        <v>27.794897959183672</v>
      </c>
      <c r="O412" s="7">
        <f t="shared" si="27"/>
        <v>972.20510204081631</v>
      </c>
    </row>
    <row r="413" spans="1:15">
      <c r="A413" s="57">
        <v>415</v>
      </c>
      <c r="B413" s="12" t="s">
        <v>1251</v>
      </c>
      <c r="C413" s="13" t="s">
        <v>1252</v>
      </c>
      <c r="D413" s="4" t="s">
        <v>35</v>
      </c>
      <c r="E413" s="4" t="s">
        <v>1253</v>
      </c>
      <c r="G413" s="4"/>
      <c r="H413" s="34" t="s">
        <v>1254</v>
      </c>
      <c r="I413" s="4">
        <v>122.5</v>
      </c>
      <c r="J413" s="4"/>
      <c r="K413" s="4" t="s">
        <v>3650</v>
      </c>
      <c r="L413" s="4" t="str">
        <f t="shared" si="24"/>
        <v>0.1225g</v>
      </c>
      <c r="M413" s="6" t="str">
        <f t="shared" si="25"/>
        <v>g in 1mL DMSO</v>
      </c>
      <c r="N413" s="7" t="e">
        <f t="shared" si="26"/>
        <v>#VALUE!</v>
      </c>
      <c r="O413" s="7" t="e">
        <f t="shared" si="27"/>
        <v>#VALUE!</v>
      </c>
    </row>
    <row r="414" spans="1:15" ht="15.75">
      <c r="A414" s="57">
        <v>416</v>
      </c>
      <c r="B414" s="12" t="s">
        <v>1255</v>
      </c>
      <c r="C414" s="13" t="s">
        <v>1256</v>
      </c>
      <c r="D414" s="4" t="s">
        <v>35</v>
      </c>
      <c r="E414" s="4" t="s">
        <v>1257</v>
      </c>
      <c r="G414" s="4"/>
      <c r="H414" s="59" t="s">
        <v>1258</v>
      </c>
      <c r="I414" s="4">
        <v>274.39999999999998</v>
      </c>
      <c r="J414" s="4"/>
      <c r="K414" s="4" t="s">
        <v>1259</v>
      </c>
      <c r="L414" s="4" t="str">
        <f t="shared" si="24"/>
        <v>0.2744g</v>
      </c>
      <c r="M414" s="6" t="str">
        <f t="shared" si="25"/>
        <v>g in 1mL DMSO</v>
      </c>
      <c r="N414" s="7" t="e">
        <f t="shared" si="26"/>
        <v>#VALUE!</v>
      </c>
      <c r="O414" s="7" t="e">
        <f t="shared" si="27"/>
        <v>#VALUE!</v>
      </c>
    </row>
    <row r="415" spans="1:15">
      <c r="A415" s="57">
        <v>417</v>
      </c>
      <c r="B415" s="12" t="s">
        <v>1260</v>
      </c>
      <c r="C415" s="13" t="s">
        <v>1261</v>
      </c>
      <c r="D415" s="4" t="s">
        <v>35</v>
      </c>
      <c r="E415" s="4" t="s">
        <v>1262</v>
      </c>
      <c r="G415" s="4"/>
      <c r="H415" s="5"/>
      <c r="I415" s="14">
        <v>228</v>
      </c>
      <c r="J415" s="14"/>
      <c r="K415" s="14"/>
      <c r="L415" s="4" t="str">
        <f t="shared" si="24"/>
        <v>0.228g</v>
      </c>
      <c r="M415" s="6" t="str">
        <f t="shared" si="25"/>
        <v>g in 1mL DMSO</v>
      </c>
      <c r="N415" s="7" t="e">
        <f t="shared" si="26"/>
        <v>#VALUE!</v>
      </c>
      <c r="O415" s="7" t="e">
        <f t="shared" si="27"/>
        <v>#VALUE!</v>
      </c>
    </row>
    <row r="416" spans="1:15">
      <c r="A416" s="57">
        <v>418</v>
      </c>
      <c r="B416" s="21" t="s">
        <v>1263</v>
      </c>
      <c r="C416" s="22" t="s">
        <v>1264</v>
      </c>
      <c r="D416" s="4" t="s">
        <v>35</v>
      </c>
      <c r="E416" s="4" t="s">
        <v>1253</v>
      </c>
      <c r="G416" s="4" t="s">
        <v>3651</v>
      </c>
      <c r="H416" s="5" t="s">
        <v>1265</v>
      </c>
      <c r="I416" s="14">
        <v>101.11</v>
      </c>
      <c r="J416" s="14"/>
      <c r="K416" s="14" t="s">
        <v>1266</v>
      </c>
      <c r="L416" s="4" t="str">
        <f t="shared" si="24"/>
        <v>0.10111g</v>
      </c>
      <c r="M416" s="6" t="str">
        <f t="shared" si="25"/>
        <v>g in 1mL DMSO</v>
      </c>
      <c r="N416" s="7" t="e">
        <f t="shared" si="26"/>
        <v>#VALUE!</v>
      </c>
      <c r="O416" s="7" t="e">
        <f t="shared" si="27"/>
        <v>#VALUE!</v>
      </c>
    </row>
    <row r="417" spans="1:15">
      <c r="A417" s="57">
        <v>419</v>
      </c>
      <c r="B417" s="21" t="s">
        <v>1267</v>
      </c>
      <c r="C417" s="22" t="s">
        <v>1268</v>
      </c>
      <c r="D417" s="4" t="s">
        <v>35</v>
      </c>
      <c r="E417" s="4"/>
      <c r="F417" s="4"/>
      <c r="G417" s="4" t="s">
        <v>3653</v>
      </c>
      <c r="H417" s="5" t="s">
        <v>1269</v>
      </c>
      <c r="I417" s="14">
        <v>80.400000000000006</v>
      </c>
      <c r="J417" s="14"/>
      <c r="K417" s="14" t="s">
        <v>3652</v>
      </c>
      <c r="L417" s="4" t="str">
        <f t="shared" si="24"/>
        <v>0.0804g</v>
      </c>
      <c r="M417" s="6" t="str">
        <f t="shared" si="25"/>
        <v>g in 1mL DMSO</v>
      </c>
      <c r="N417" s="7" t="e">
        <f t="shared" si="26"/>
        <v>#VALUE!</v>
      </c>
      <c r="O417" s="7" t="e">
        <f t="shared" si="27"/>
        <v>#VALUE!</v>
      </c>
    </row>
    <row r="418" spans="1:15" ht="15.75">
      <c r="A418" s="57">
        <v>420</v>
      </c>
      <c r="B418" s="21" t="s">
        <v>1270</v>
      </c>
      <c r="C418" s="22" t="s">
        <v>1271</v>
      </c>
      <c r="D418" s="4"/>
      <c r="E418" s="4"/>
      <c r="F418" s="4"/>
      <c r="G418" s="4"/>
      <c r="H418" s="59" t="s">
        <v>1272</v>
      </c>
      <c r="I418" s="14">
        <v>150.16999999999999</v>
      </c>
      <c r="J418" s="14">
        <v>1.28</v>
      </c>
      <c r="K418" s="14" t="s">
        <v>1273</v>
      </c>
      <c r="L418" s="4">
        <f t="shared" si="24"/>
        <v>0.1173203125</v>
      </c>
      <c r="M418" s="6">
        <f t="shared" si="25"/>
        <v>0.88267968750000003</v>
      </c>
      <c r="N418" s="7">
        <f t="shared" si="26"/>
        <v>11.73203125</v>
      </c>
      <c r="O418" s="7">
        <f t="shared" si="27"/>
        <v>988.26796875000002</v>
      </c>
    </row>
    <row r="419" spans="1:15" ht="15.75">
      <c r="A419" s="57">
        <v>421</v>
      </c>
      <c r="B419" s="21" t="s">
        <v>1274</v>
      </c>
      <c r="C419" s="22" t="s">
        <v>1275</v>
      </c>
      <c r="D419" s="4"/>
      <c r="E419" s="4"/>
      <c r="F419" s="4"/>
      <c r="G419" s="4"/>
      <c r="H419" s="16" t="s">
        <v>1276</v>
      </c>
      <c r="I419" s="14">
        <v>112.16</v>
      </c>
      <c r="J419" s="14">
        <v>1.103</v>
      </c>
      <c r="K419" s="14" t="s">
        <v>1277</v>
      </c>
      <c r="L419" s="4">
        <f t="shared" si="24"/>
        <v>0.10168631006346328</v>
      </c>
      <c r="M419" s="6">
        <f t="shared" si="25"/>
        <v>0.89831368993653671</v>
      </c>
      <c r="N419" s="7">
        <f t="shared" si="26"/>
        <v>10.168631006346327</v>
      </c>
      <c r="O419" s="7">
        <f t="shared" si="27"/>
        <v>989.83136899365365</v>
      </c>
    </row>
    <row r="420" spans="1:15" ht="15.75">
      <c r="A420" s="57">
        <v>422</v>
      </c>
      <c r="B420" s="21" t="s">
        <v>1278</v>
      </c>
      <c r="C420" s="22" t="s">
        <v>1279</v>
      </c>
      <c r="D420" s="4"/>
      <c r="E420" s="4"/>
      <c r="F420" s="4"/>
      <c r="G420" s="4"/>
      <c r="H420" s="14" t="s">
        <v>1280</v>
      </c>
      <c r="I420" s="14">
        <v>127.21</v>
      </c>
      <c r="J420" s="14">
        <v>1.0129999999999999</v>
      </c>
      <c r="K420" s="14" t="s">
        <v>1281</v>
      </c>
      <c r="L420" s="4">
        <f t="shared" si="24"/>
        <v>0.12557749259624876</v>
      </c>
      <c r="M420" s="6">
        <f t="shared" si="25"/>
        <v>0.87442250740375127</v>
      </c>
      <c r="N420" s="7">
        <f t="shared" si="26"/>
        <v>12.557749259624876</v>
      </c>
      <c r="O420" s="7">
        <f t="shared" si="27"/>
        <v>987.44225074037513</v>
      </c>
    </row>
    <row r="421" spans="1:15">
      <c r="A421" s="57">
        <v>423</v>
      </c>
      <c r="B421" s="21" t="s">
        <v>1282</v>
      </c>
      <c r="C421" s="22" t="s">
        <v>1283</v>
      </c>
      <c r="D421" s="31" t="s">
        <v>1284</v>
      </c>
      <c r="E421" s="4"/>
      <c r="F421" s="4"/>
      <c r="G421" s="4"/>
      <c r="H421" s="59" t="s">
        <v>1285</v>
      </c>
      <c r="I421" s="14">
        <v>113.18</v>
      </c>
      <c r="J421" s="14">
        <v>1.056</v>
      </c>
      <c r="K421" s="63" t="s">
        <v>1286</v>
      </c>
      <c r="L421" s="4">
        <f t="shared" si="24"/>
        <v>0.1071780303030303</v>
      </c>
      <c r="M421" s="6">
        <f t="shared" si="25"/>
        <v>0.8928219696969697</v>
      </c>
      <c r="N421" s="7">
        <f t="shared" si="26"/>
        <v>10.717803030303031</v>
      </c>
      <c r="O421" s="7">
        <f t="shared" si="27"/>
        <v>989.282196969697</v>
      </c>
    </row>
    <row r="422" spans="1:15" ht="15.75">
      <c r="A422" s="57">
        <v>424</v>
      </c>
      <c r="B422" s="21" t="s">
        <v>1287</v>
      </c>
      <c r="C422" s="22" t="s">
        <v>1288</v>
      </c>
      <c r="D422" s="4"/>
      <c r="E422" s="4"/>
      <c r="F422" s="4"/>
      <c r="G422" s="4"/>
      <c r="H422" s="59" t="s">
        <v>1289</v>
      </c>
      <c r="I422" s="14">
        <v>144.31</v>
      </c>
      <c r="J422" s="31">
        <v>0.82099999999999995</v>
      </c>
      <c r="K422" s="64" t="s">
        <v>1290</v>
      </c>
      <c r="L422" s="4">
        <f t="shared" si="24"/>
        <v>0.17577344701583436</v>
      </c>
      <c r="M422" s="6">
        <f t="shared" si="25"/>
        <v>0.82422655298416569</v>
      </c>
      <c r="N422" s="7">
        <f t="shared" si="26"/>
        <v>17.577344701583435</v>
      </c>
      <c r="O422" s="7">
        <f t="shared" si="27"/>
        <v>982.42265529841654</v>
      </c>
    </row>
    <row r="423" spans="1:15">
      <c r="A423" s="57">
        <v>425</v>
      </c>
      <c r="B423" s="21" t="s">
        <v>1291</v>
      </c>
      <c r="C423" s="22" t="s">
        <v>1292</v>
      </c>
      <c r="D423" s="4"/>
      <c r="E423" s="4"/>
      <c r="F423" s="4"/>
      <c r="G423" s="4"/>
      <c r="H423" s="5" t="s">
        <v>3654</v>
      </c>
      <c r="I423" s="4">
        <v>88.15</v>
      </c>
      <c r="J423" s="4">
        <v>0.81</v>
      </c>
      <c r="K423" s="4" t="s">
        <v>2467</v>
      </c>
      <c r="L423" s="4">
        <f t="shared" si="24"/>
        <v>0.10882716049382717</v>
      </c>
      <c r="M423" s="6">
        <f t="shared" si="25"/>
        <v>0.89117283950617288</v>
      </c>
      <c r="N423" s="7">
        <f t="shared" si="26"/>
        <v>10.882716049382717</v>
      </c>
      <c r="O423" s="7">
        <f t="shared" si="27"/>
        <v>989.11728395061732</v>
      </c>
    </row>
    <row r="424" spans="1:15">
      <c r="A424" s="57">
        <v>426</v>
      </c>
      <c r="B424" s="21" t="s">
        <v>1293</v>
      </c>
      <c r="C424" s="22" t="s">
        <v>1294</v>
      </c>
      <c r="D424" s="4"/>
      <c r="E424" s="4"/>
      <c r="F424" s="4"/>
      <c r="G424" s="4"/>
      <c r="H424" s="59" t="s">
        <v>1295</v>
      </c>
      <c r="I424" s="4">
        <v>134.18</v>
      </c>
      <c r="J424" s="4">
        <v>1.004</v>
      </c>
      <c r="K424" s="31" t="s">
        <v>1296</v>
      </c>
      <c r="L424" s="4">
        <f t="shared" si="24"/>
        <v>0.13364541832669322</v>
      </c>
      <c r="M424" s="6">
        <f t="shared" si="25"/>
        <v>0.86635458167330681</v>
      </c>
      <c r="N424" s="7">
        <f t="shared" si="26"/>
        <v>13.364541832669321</v>
      </c>
      <c r="O424" s="7">
        <f t="shared" si="27"/>
        <v>986.63545816733063</v>
      </c>
    </row>
    <row r="425" spans="1:15">
      <c r="A425" s="57">
        <v>427</v>
      </c>
      <c r="B425" s="21" t="s">
        <v>1297</v>
      </c>
      <c r="C425" s="22" t="s">
        <v>1298</v>
      </c>
      <c r="D425" s="4"/>
      <c r="E425" s="4"/>
      <c r="F425" s="4"/>
      <c r="G425" s="4"/>
      <c r="H425" s="59" t="s">
        <v>1299</v>
      </c>
      <c r="I425" s="4">
        <v>134.18</v>
      </c>
      <c r="J425" s="4">
        <v>1.0089999999999999</v>
      </c>
      <c r="K425" s="31" t="s">
        <v>1296</v>
      </c>
      <c r="L425" s="4">
        <f t="shared" si="24"/>
        <v>0.13298315163528246</v>
      </c>
      <c r="M425" s="6">
        <f t="shared" si="25"/>
        <v>0.8670168483647176</v>
      </c>
      <c r="N425" s="7">
        <f t="shared" si="26"/>
        <v>13.298315163528246</v>
      </c>
      <c r="O425" s="7">
        <f t="shared" si="27"/>
        <v>986.70168483647171</v>
      </c>
    </row>
    <row r="426" spans="1:15">
      <c r="A426" s="57">
        <v>428</v>
      </c>
      <c r="B426" s="21" t="s">
        <v>1300</v>
      </c>
      <c r="C426" s="22" t="s">
        <v>1301</v>
      </c>
      <c r="D426" s="4"/>
      <c r="E426" s="31"/>
      <c r="F426" s="4"/>
      <c r="G426" s="4"/>
      <c r="H426" s="65" t="s">
        <v>1302</v>
      </c>
      <c r="I426" s="66">
        <v>204.36</v>
      </c>
      <c r="J426" s="49">
        <v>0.90100000000000002</v>
      </c>
      <c r="K426" s="67" t="s">
        <v>1303</v>
      </c>
      <c r="L426" s="4">
        <f t="shared" si="24"/>
        <v>0.22681465038845727</v>
      </c>
      <c r="M426" s="6">
        <f t="shared" si="25"/>
        <v>0.77318534961154273</v>
      </c>
      <c r="N426" s="7">
        <f t="shared" si="26"/>
        <v>22.681465038845726</v>
      </c>
      <c r="O426" s="7">
        <f t="shared" si="27"/>
        <v>977.31853496115423</v>
      </c>
    </row>
    <row r="427" spans="1:15">
      <c r="A427" s="57">
        <v>429</v>
      </c>
      <c r="B427" s="21" t="s">
        <v>1219</v>
      </c>
      <c r="C427" s="22" t="s">
        <v>1304</v>
      </c>
      <c r="D427" s="31"/>
      <c r="E427" s="31" t="s">
        <v>1305</v>
      </c>
      <c r="F427" s="31"/>
      <c r="G427" s="31"/>
      <c r="H427" s="59" t="s">
        <v>1221</v>
      </c>
      <c r="I427" s="68">
        <v>238.41</v>
      </c>
      <c r="J427" s="31">
        <v>0.92</v>
      </c>
      <c r="K427" s="69" t="s">
        <v>1306</v>
      </c>
      <c r="L427" s="4">
        <f t="shared" si="24"/>
        <v>0.25914130434782606</v>
      </c>
      <c r="M427" s="6">
        <f t="shared" si="25"/>
        <v>0.74085869565217388</v>
      </c>
      <c r="N427" s="7">
        <f t="shared" si="26"/>
        <v>25.914130434782606</v>
      </c>
      <c r="O427" s="7">
        <f t="shared" si="27"/>
        <v>974.08586956521742</v>
      </c>
    </row>
    <row r="428" spans="1:15">
      <c r="A428" s="57">
        <v>430</v>
      </c>
      <c r="B428" s="21" t="s">
        <v>1307</v>
      </c>
      <c r="C428" s="22" t="s">
        <v>1308</v>
      </c>
      <c r="D428" s="31" t="s">
        <v>1310</v>
      </c>
      <c r="E428" s="4"/>
      <c r="F428" s="31" t="s">
        <v>1309</v>
      </c>
      <c r="G428" s="7" t="s">
        <v>3515</v>
      </c>
      <c r="H428" s="5" t="s">
        <v>910</v>
      </c>
      <c r="I428" s="4">
        <v>258.39999999999998</v>
      </c>
      <c r="J428" s="4">
        <v>1.0054000000000001</v>
      </c>
      <c r="K428" s="4" t="s">
        <v>3516</v>
      </c>
      <c r="L428" s="4">
        <f t="shared" si="24"/>
        <v>0.25701213447384119</v>
      </c>
      <c r="M428" s="6">
        <f t="shared" si="25"/>
        <v>0.74298786552615881</v>
      </c>
      <c r="N428" s="7">
        <f t="shared" si="26"/>
        <v>25.70121344738412</v>
      </c>
      <c r="O428" s="7">
        <f t="shared" si="27"/>
        <v>974.29878655261587</v>
      </c>
    </row>
    <row r="429" spans="1:15">
      <c r="A429" s="57">
        <v>431</v>
      </c>
      <c r="B429" s="21" t="s">
        <v>1311</v>
      </c>
      <c r="C429" s="22" t="s">
        <v>1312</v>
      </c>
      <c r="D429" s="4"/>
      <c r="E429" s="4"/>
      <c r="F429" s="4"/>
      <c r="G429" s="4" t="s">
        <v>3655</v>
      </c>
      <c r="H429" s="5" t="s">
        <v>1313</v>
      </c>
      <c r="I429" s="4">
        <v>121.18</v>
      </c>
      <c r="J429" s="4">
        <v>0.96399999999999997</v>
      </c>
      <c r="K429" s="4" t="s">
        <v>1870</v>
      </c>
      <c r="L429" s="4">
        <f t="shared" si="24"/>
        <v>0.12570539419087137</v>
      </c>
      <c r="M429" s="6">
        <f t="shared" si="25"/>
        <v>0.87429460580912866</v>
      </c>
      <c r="N429" s="7">
        <f t="shared" si="26"/>
        <v>12.570539419087137</v>
      </c>
      <c r="O429" s="7">
        <f t="shared" si="27"/>
        <v>987.42946058091286</v>
      </c>
    </row>
    <row r="430" spans="1:15">
      <c r="A430" s="57">
        <v>432</v>
      </c>
      <c r="B430" s="21" t="s">
        <v>1314</v>
      </c>
      <c r="C430" s="22" t="s">
        <v>1315</v>
      </c>
      <c r="D430" s="4"/>
      <c r="E430" s="4"/>
      <c r="F430" s="4"/>
      <c r="G430" s="4"/>
      <c r="H430" s="59" t="s">
        <v>1316</v>
      </c>
      <c r="I430" s="4">
        <v>60.05</v>
      </c>
      <c r="J430" s="4">
        <v>1.0489999999999999</v>
      </c>
      <c r="K430" s="31" t="s">
        <v>1317</v>
      </c>
      <c r="L430" s="4">
        <f t="shared" si="24"/>
        <v>5.7244995233555772E-2</v>
      </c>
      <c r="M430" s="6">
        <f t="shared" si="25"/>
        <v>0.94275500476644425</v>
      </c>
      <c r="N430" s="7">
        <f t="shared" si="26"/>
        <v>5.7244995233555773</v>
      </c>
      <c r="O430" s="7">
        <f t="shared" si="27"/>
        <v>994.27550047664442</v>
      </c>
    </row>
    <row r="431" spans="1:15">
      <c r="A431" s="57">
        <v>433</v>
      </c>
      <c r="B431" s="21" t="s">
        <v>1318</v>
      </c>
      <c r="C431" s="22" t="s">
        <v>1319</v>
      </c>
      <c r="D431" s="4"/>
      <c r="E431" s="4"/>
      <c r="F431" s="4"/>
      <c r="G431" s="4"/>
      <c r="H431" s="59" t="s">
        <v>1320</v>
      </c>
      <c r="I431" s="4">
        <v>196.33</v>
      </c>
      <c r="J431" s="4">
        <v>0.85</v>
      </c>
      <c r="K431" s="31" t="s">
        <v>1321</v>
      </c>
      <c r="L431" s="4">
        <f t="shared" si="24"/>
        <v>0.23097647058823531</v>
      </c>
      <c r="M431" s="6">
        <f t="shared" si="25"/>
        <v>0.76902352941176466</v>
      </c>
      <c r="N431" s="7">
        <f t="shared" si="26"/>
        <v>23.097647058823529</v>
      </c>
      <c r="O431" s="7">
        <f t="shared" si="27"/>
        <v>976.90235294117645</v>
      </c>
    </row>
    <row r="432" spans="1:15">
      <c r="A432" s="57">
        <v>434</v>
      </c>
      <c r="B432" s="21" t="s">
        <v>1322</v>
      </c>
      <c r="C432" s="22" t="s">
        <v>1323</v>
      </c>
      <c r="D432" s="4"/>
      <c r="E432" s="4"/>
      <c r="F432" s="4"/>
      <c r="G432" s="4"/>
      <c r="H432" s="59" t="s">
        <v>66</v>
      </c>
      <c r="I432" s="4">
        <v>102.17</v>
      </c>
      <c r="J432" s="4">
        <v>0.81399999999999995</v>
      </c>
      <c r="K432" s="31" t="s">
        <v>1324</v>
      </c>
      <c r="L432" s="4">
        <f t="shared" si="24"/>
        <v>0.12551597051597052</v>
      </c>
      <c r="M432" s="6">
        <f t="shared" si="25"/>
        <v>0.87448402948402948</v>
      </c>
      <c r="N432" s="7">
        <f t="shared" si="26"/>
        <v>12.551597051597053</v>
      </c>
      <c r="O432" s="7">
        <f t="shared" si="27"/>
        <v>987.44840294840299</v>
      </c>
    </row>
    <row r="433" spans="1:15">
      <c r="A433" s="57">
        <v>435</v>
      </c>
      <c r="B433" s="21" t="s">
        <v>1325</v>
      </c>
      <c r="C433" s="22" t="s">
        <v>1326</v>
      </c>
      <c r="D433" s="4"/>
      <c r="E433" s="31" t="s">
        <v>1327</v>
      </c>
      <c r="F433" s="4"/>
      <c r="G433" s="4"/>
      <c r="H433" s="59" t="s">
        <v>1328</v>
      </c>
      <c r="I433" s="4">
        <v>206.24</v>
      </c>
      <c r="J433" s="4">
        <v>1.087</v>
      </c>
      <c r="K433" s="31" t="s">
        <v>1329</v>
      </c>
      <c r="L433" s="4">
        <f t="shared" si="24"/>
        <v>0.18973321067157314</v>
      </c>
      <c r="M433" s="6">
        <f t="shared" si="25"/>
        <v>0.81026678932842688</v>
      </c>
      <c r="N433" s="7">
        <f t="shared" si="26"/>
        <v>18.973321067157315</v>
      </c>
      <c r="O433" s="7">
        <f t="shared" si="27"/>
        <v>981.02667893284274</v>
      </c>
    </row>
    <row r="434" spans="1:15">
      <c r="A434" s="57">
        <v>436</v>
      </c>
      <c r="B434" s="21" t="s">
        <v>935</v>
      </c>
      <c r="C434" s="22" t="s">
        <v>1330</v>
      </c>
      <c r="D434" s="4"/>
      <c r="E434" s="4"/>
      <c r="F434" s="4"/>
      <c r="G434" s="4"/>
      <c r="H434" s="59" t="s">
        <v>306</v>
      </c>
      <c r="I434" s="4">
        <v>154.25</v>
      </c>
      <c r="J434" s="4">
        <v>0.87</v>
      </c>
      <c r="K434" s="31" t="s">
        <v>1331</v>
      </c>
      <c r="L434" s="4">
        <f t="shared" si="24"/>
        <v>0.17729885057471265</v>
      </c>
      <c r="M434" s="6">
        <f t="shared" si="25"/>
        <v>0.82270114942528738</v>
      </c>
      <c r="N434" s="7">
        <f t="shared" si="26"/>
        <v>17.729885057471265</v>
      </c>
      <c r="O434" s="7">
        <f t="shared" si="27"/>
        <v>982.27011494252872</v>
      </c>
    </row>
    <row r="435" spans="1:15">
      <c r="A435" s="57">
        <v>437</v>
      </c>
      <c r="B435" s="21" t="s">
        <v>1332</v>
      </c>
      <c r="C435" s="22" t="s">
        <v>1333</v>
      </c>
      <c r="D435" s="4"/>
      <c r="E435" s="4"/>
      <c r="F435" s="4"/>
      <c r="G435" s="4"/>
      <c r="H435" s="59" t="s">
        <v>147</v>
      </c>
      <c r="I435" s="4">
        <v>116.16</v>
      </c>
      <c r="J435" s="4">
        <v>0.875</v>
      </c>
      <c r="K435" s="31" t="s">
        <v>1334</v>
      </c>
      <c r="L435" s="4">
        <f t="shared" si="24"/>
        <v>0.13275428571428571</v>
      </c>
      <c r="M435" s="6">
        <f t="shared" si="25"/>
        <v>0.86724571428571429</v>
      </c>
      <c r="N435" s="7">
        <f t="shared" si="26"/>
        <v>13.275428571428572</v>
      </c>
      <c r="O435" s="7">
        <f t="shared" si="27"/>
        <v>986.72457142857138</v>
      </c>
    </row>
    <row r="436" spans="1:15">
      <c r="A436" s="57">
        <v>438</v>
      </c>
      <c r="B436" s="21" t="s">
        <v>1335</v>
      </c>
      <c r="C436" s="22" t="s">
        <v>1336</v>
      </c>
      <c r="D436" s="4"/>
      <c r="E436" s="4"/>
      <c r="F436" s="4"/>
      <c r="G436" s="4"/>
      <c r="H436" s="59" t="s">
        <v>1337</v>
      </c>
      <c r="I436" s="4">
        <v>144.21</v>
      </c>
      <c r="J436" s="4">
        <v>0.86899999999999999</v>
      </c>
      <c r="K436" s="31" t="s">
        <v>1338</v>
      </c>
      <c r="L436" s="4">
        <f t="shared" si="24"/>
        <v>0.16594936708860761</v>
      </c>
      <c r="M436" s="6">
        <f t="shared" si="25"/>
        <v>0.83405063291139236</v>
      </c>
      <c r="N436" s="7">
        <f t="shared" si="26"/>
        <v>16.594936708860761</v>
      </c>
      <c r="O436" s="7">
        <f t="shared" si="27"/>
        <v>983.40506329113919</v>
      </c>
    </row>
    <row r="437" spans="1:15">
      <c r="A437" s="57">
        <v>439</v>
      </c>
      <c r="B437" s="21" t="s">
        <v>1339</v>
      </c>
      <c r="C437" s="22" t="s">
        <v>1340</v>
      </c>
      <c r="D437" s="31" t="s">
        <v>35</v>
      </c>
      <c r="E437" s="4" t="s">
        <v>1341</v>
      </c>
      <c r="F437" s="4"/>
      <c r="G437" s="4" t="s">
        <v>3656</v>
      </c>
      <c r="H437" s="59" t="s">
        <v>1342</v>
      </c>
      <c r="I437" s="4">
        <v>128.13</v>
      </c>
      <c r="J437" s="4"/>
      <c r="K437" s="31" t="s">
        <v>1343</v>
      </c>
      <c r="L437" s="4" t="str">
        <f t="shared" si="24"/>
        <v>0.12813g</v>
      </c>
      <c r="M437" s="6" t="str">
        <f t="shared" si="25"/>
        <v>g in 1mL DMSO</v>
      </c>
      <c r="N437" s="7" t="e">
        <f t="shared" si="26"/>
        <v>#VALUE!</v>
      </c>
      <c r="O437" s="7" t="e">
        <f t="shared" si="27"/>
        <v>#VALUE!</v>
      </c>
    </row>
    <row r="438" spans="1:15">
      <c r="A438" s="57">
        <v>440</v>
      </c>
      <c r="B438" s="21" t="s">
        <v>1344</v>
      </c>
      <c r="C438" s="22" t="s">
        <v>1345</v>
      </c>
      <c r="D438" s="4"/>
      <c r="E438" s="4"/>
      <c r="F438" s="4"/>
      <c r="G438" s="4"/>
      <c r="H438" s="59" t="s">
        <v>1346</v>
      </c>
      <c r="I438" s="4">
        <v>100.16</v>
      </c>
      <c r="J438" s="4">
        <v>1.4379999999999999</v>
      </c>
      <c r="K438" s="31" t="s">
        <v>1347</v>
      </c>
      <c r="L438" s="4">
        <f t="shared" si="24"/>
        <v>6.9652294853963848E-2</v>
      </c>
      <c r="M438" s="6">
        <f t="shared" si="25"/>
        <v>0.93034770514603615</v>
      </c>
      <c r="N438" s="7">
        <f t="shared" si="26"/>
        <v>6.9652294853963852</v>
      </c>
      <c r="O438" s="7">
        <f t="shared" si="27"/>
        <v>993.03477051460357</v>
      </c>
    </row>
    <row r="439" spans="1:15">
      <c r="A439" s="57">
        <v>441</v>
      </c>
      <c r="B439" s="21" t="s">
        <v>1348</v>
      </c>
      <c r="C439" s="22" t="s">
        <v>1349</v>
      </c>
      <c r="D439" s="4"/>
      <c r="E439" s="4"/>
      <c r="F439" s="4"/>
      <c r="G439" s="4"/>
      <c r="H439" s="59" t="s">
        <v>123</v>
      </c>
      <c r="I439" s="4">
        <v>156.27000000000001</v>
      </c>
      <c r="J439" s="4">
        <v>0.83</v>
      </c>
      <c r="K439" s="31" t="s">
        <v>1350</v>
      </c>
      <c r="L439" s="4">
        <f t="shared" si="24"/>
        <v>0.18827710843373496</v>
      </c>
      <c r="M439" s="6">
        <f t="shared" si="25"/>
        <v>0.81172289156626509</v>
      </c>
      <c r="N439" s="7">
        <f t="shared" si="26"/>
        <v>18.827710843373495</v>
      </c>
      <c r="O439" s="7">
        <f t="shared" si="27"/>
        <v>981.17228915662645</v>
      </c>
    </row>
    <row r="440" spans="1:15">
      <c r="A440" s="57">
        <v>442</v>
      </c>
      <c r="B440" s="21" t="s">
        <v>900</v>
      </c>
      <c r="C440" s="22" t="s">
        <v>1351</v>
      </c>
      <c r="D440" s="4"/>
      <c r="E440" s="4"/>
      <c r="F440" s="4"/>
      <c r="G440" s="4"/>
      <c r="H440" s="59" t="s">
        <v>901</v>
      </c>
      <c r="I440" s="4">
        <v>270.36</v>
      </c>
      <c r="J440" s="4">
        <v>1.042</v>
      </c>
      <c r="K440" s="31" t="s">
        <v>1352</v>
      </c>
      <c r="L440" s="4">
        <f t="shared" si="24"/>
        <v>0.25946257197696737</v>
      </c>
      <c r="M440" s="6">
        <f t="shared" si="25"/>
        <v>0.74053742802303257</v>
      </c>
      <c r="N440" s="7">
        <f t="shared" si="26"/>
        <v>25.946257197696738</v>
      </c>
      <c r="O440" s="7">
        <f t="shared" si="27"/>
        <v>974.0537428023033</v>
      </c>
    </row>
    <row r="441" spans="1:15">
      <c r="A441" s="57">
        <v>443</v>
      </c>
      <c r="B441" s="21" t="s">
        <v>1353</v>
      </c>
      <c r="C441" s="22" t="s">
        <v>1354</v>
      </c>
      <c r="D441" s="31" t="s">
        <v>35</v>
      </c>
      <c r="E441" s="4"/>
      <c r="F441" s="4"/>
      <c r="G441" s="30" t="s">
        <v>3657</v>
      </c>
      <c r="H441" s="59" t="s">
        <v>1355</v>
      </c>
      <c r="I441" s="4">
        <v>88.11</v>
      </c>
      <c r="J441" s="4">
        <v>0.99719999999999998</v>
      </c>
      <c r="K441" s="31" t="s">
        <v>1356</v>
      </c>
      <c r="L441" s="4">
        <f t="shared" si="24"/>
        <v>8.8357400722021653E-2</v>
      </c>
      <c r="M441" s="6">
        <f t="shared" si="25"/>
        <v>0.9116425992779783</v>
      </c>
      <c r="N441" s="7">
        <f t="shared" si="26"/>
        <v>8.8357400722021655</v>
      </c>
      <c r="O441" s="7">
        <f t="shared" si="27"/>
        <v>991.16425992779784</v>
      </c>
    </row>
    <row r="442" spans="1:15">
      <c r="A442" s="57">
        <v>444</v>
      </c>
      <c r="B442" s="21" t="s">
        <v>1357</v>
      </c>
      <c r="C442" s="22" t="s">
        <v>1358</v>
      </c>
      <c r="D442" s="4"/>
      <c r="E442" s="4"/>
      <c r="F442" s="4"/>
      <c r="G442" s="4"/>
      <c r="H442" s="59" t="s">
        <v>102</v>
      </c>
      <c r="I442" s="4">
        <v>58.08</v>
      </c>
      <c r="J442" s="4">
        <v>0.81</v>
      </c>
      <c r="K442" s="31" t="s">
        <v>1359</v>
      </c>
      <c r="L442" s="4">
        <f t="shared" si="24"/>
        <v>7.17037037037037E-2</v>
      </c>
      <c r="M442" s="6">
        <f t="shared" si="25"/>
        <v>0.92829629629629629</v>
      </c>
      <c r="N442" s="7">
        <f t="shared" si="26"/>
        <v>7.1703703703703701</v>
      </c>
      <c r="O442" s="7">
        <f t="shared" si="27"/>
        <v>992.82962962962961</v>
      </c>
    </row>
    <row r="443" spans="1:15">
      <c r="A443" s="57">
        <v>445</v>
      </c>
      <c r="B443" s="21" t="s">
        <v>1360</v>
      </c>
      <c r="C443" s="22" t="s">
        <v>1361</v>
      </c>
      <c r="D443" s="4"/>
      <c r="E443" s="4"/>
      <c r="F443" s="4"/>
      <c r="G443" s="4"/>
      <c r="H443" s="59" t="s">
        <v>1362</v>
      </c>
      <c r="I443" s="4">
        <v>142.19999999999999</v>
      </c>
      <c r="J443" s="4">
        <v>0.89700000000000002</v>
      </c>
      <c r="K443" s="31" t="s">
        <v>1363</v>
      </c>
      <c r="L443" s="4">
        <f t="shared" si="24"/>
        <v>0.15852842809364548</v>
      </c>
      <c r="M443" s="6">
        <f t="shared" si="25"/>
        <v>0.84147157190635458</v>
      </c>
      <c r="N443" s="7">
        <f t="shared" si="26"/>
        <v>15.852842809364548</v>
      </c>
      <c r="O443" s="7">
        <f t="shared" si="27"/>
        <v>984.14715719063543</v>
      </c>
    </row>
    <row r="444" spans="1:15">
      <c r="A444" s="57">
        <v>446</v>
      </c>
      <c r="B444" s="21" t="s">
        <v>886</v>
      </c>
      <c r="C444" s="22" t="s">
        <v>1364</v>
      </c>
      <c r="D444" s="4"/>
      <c r="E444" s="4"/>
      <c r="F444" s="4"/>
      <c r="G444" s="4"/>
      <c r="H444" s="59" t="s">
        <v>887</v>
      </c>
      <c r="I444" s="4">
        <v>100.16</v>
      </c>
      <c r="J444" s="4">
        <v>0.84799999999999998</v>
      </c>
      <c r="K444" s="31" t="s">
        <v>1365</v>
      </c>
      <c r="L444" s="4">
        <f t="shared" si="24"/>
        <v>0.11811320754716981</v>
      </c>
      <c r="M444" s="6">
        <f t="shared" si="25"/>
        <v>0.88188679245283019</v>
      </c>
      <c r="N444" s="7">
        <f t="shared" si="26"/>
        <v>11.811320754716981</v>
      </c>
      <c r="O444" s="7">
        <f t="shared" si="27"/>
        <v>988.18867924528297</v>
      </c>
    </row>
    <row r="445" spans="1:15">
      <c r="A445" s="57">
        <v>447</v>
      </c>
      <c r="B445" s="21" t="s">
        <v>513</v>
      </c>
      <c r="C445" s="22" t="s">
        <v>1366</v>
      </c>
      <c r="D445" s="4"/>
      <c r="E445" s="4"/>
      <c r="F445" s="4"/>
      <c r="G445" s="4"/>
      <c r="H445" s="59" t="s">
        <v>514</v>
      </c>
      <c r="I445" s="4">
        <v>176.21</v>
      </c>
      <c r="J445" s="4">
        <v>1.0369999999999999</v>
      </c>
      <c r="K445" s="31" t="s">
        <v>1367</v>
      </c>
      <c r="L445" s="4">
        <f t="shared" si="24"/>
        <v>0.16992285438765672</v>
      </c>
      <c r="M445" s="6">
        <f t="shared" si="25"/>
        <v>0.83007714561234325</v>
      </c>
      <c r="N445" s="7">
        <f t="shared" si="26"/>
        <v>16.992285438765673</v>
      </c>
      <c r="O445" s="7">
        <f t="shared" si="27"/>
        <v>983.00771456123437</v>
      </c>
    </row>
    <row r="446" spans="1:15">
      <c r="A446" s="57">
        <v>448</v>
      </c>
      <c r="B446" s="21" t="s">
        <v>1368</v>
      </c>
      <c r="C446" s="22" t="s">
        <v>1369</v>
      </c>
      <c r="D446" s="4"/>
      <c r="E446" s="4"/>
      <c r="F446" s="4"/>
      <c r="G446" s="4"/>
      <c r="H446" s="59" t="s">
        <v>1370</v>
      </c>
      <c r="I446" s="4">
        <v>210.36</v>
      </c>
      <c r="J446" s="4">
        <v>0.89880000000000004</v>
      </c>
      <c r="K446" s="31" t="s">
        <v>1371</v>
      </c>
      <c r="L446" s="4">
        <f t="shared" si="24"/>
        <v>0.23404539385847797</v>
      </c>
      <c r="M446" s="6">
        <f t="shared" si="25"/>
        <v>0.765954606141522</v>
      </c>
      <c r="N446" s="7">
        <f t="shared" si="26"/>
        <v>23.404539385847798</v>
      </c>
      <c r="O446" s="7">
        <f t="shared" si="27"/>
        <v>976.59546061415222</v>
      </c>
    </row>
    <row r="447" spans="1:15">
      <c r="A447" s="57">
        <v>449</v>
      </c>
      <c r="B447" s="21" t="s">
        <v>1372</v>
      </c>
      <c r="C447" s="22" t="s">
        <v>1373</v>
      </c>
      <c r="D447" s="4"/>
      <c r="E447" s="4"/>
      <c r="F447" s="4"/>
      <c r="G447" s="4"/>
      <c r="H447" s="5" t="s">
        <v>1374</v>
      </c>
      <c r="I447" s="4">
        <v>196.34</v>
      </c>
      <c r="J447" s="4">
        <v>0.83499999999999996</v>
      </c>
      <c r="K447" s="4" t="s">
        <v>1375</v>
      </c>
      <c r="L447" s="4">
        <f t="shared" si="24"/>
        <v>0.23513772455089824</v>
      </c>
      <c r="M447" s="6">
        <f t="shared" si="25"/>
        <v>0.76486227544910179</v>
      </c>
      <c r="N447" s="7">
        <f t="shared" si="26"/>
        <v>23.513772455089825</v>
      </c>
      <c r="O447" s="7">
        <f t="shared" si="27"/>
        <v>976.48622754491021</v>
      </c>
    </row>
    <row r="448" spans="1:15">
      <c r="A448" s="57">
        <v>450</v>
      </c>
      <c r="B448" s="21" t="s">
        <v>1376</v>
      </c>
      <c r="C448" s="22" t="s">
        <v>1377</v>
      </c>
      <c r="D448" s="4" t="s">
        <v>35</v>
      </c>
      <c r="E448" s="4"/>
      <c r="F448" s="4"/>
      <c r="G448" s="4" t="s">
        <v>3658</v>
      </c>
      <c r="H448" s="5" t="s">
        <v>1378</v>
      </c>
      <c r="I448" s="4">
        <v>117.5</v>
      </c>
      <c r="J448" s="4"/>
      <c r="K448" s="4" t="s">
        <v>2851</v>
      </c>
      <c r="L448" s="4" t="str">
        <f t="shared" ref="L448:L511" si="28">IF(ISBLANK(J448),CONCATENATE((I448/1000),"g"),I448/1000/J448)</f>
        <v>0.1175g</v>
      </c>
      <c r="M448" s="6" t="str">
        <f t="shared" ref="M448:M511" si="29">IF(ISBLANK(J448),"g in 1mL DMSO",1-L448)</f>
        <v>g in 1mL DMSO</v>
      </c>
      <c r="N448" s="7" t="e">
        <f t="shared" si="26"/>
        <v>#VALUE!</v>
      </c>
      <c r="O448" s="7" t="e">
        <f t="shared" si="27"/>
        <v>#VALUE!</v>
      </c>
    </row>
    <row r="449" spans="1:15">
      <c r="A449" s="57">
        <v>451</v>
      </c>
      <c r="B449" s="21" t="s">
        <v>1380</v>
      </c>
      <c r="C449" s="22" t="s">
        <v>1381</v>
      </c>
      <c r="D449" s="4" t="s">
        <v>35</v>
      </c>
      <c r="E449" s="4"/>
      <c r="F449" s="4"/>
      <c r="G449" s="70" t="s">
        <v>3659</v>
      </c>
      <c r="H449" s="5" t="s">
        <v>1382</v>
      </c>
      <c r="I449" s="4">
        <v>108.14</v>
      </c>
      <c r="J449" s="4"/>
      <c r="K449" s="4" t="s">
        <v>3660</v>
      </c>
      <c r="L449" s="4" t="str">
        <f t="shared" si="28"/>
        <v>0.10814g</v>
      </c>
      <c r="M449" s="6" t="str">
        <f t="shared" si="29"/>
        <v>g in 1mL DMSO</v>
      </c>
      <c r="N449" s="7" t="e">
        <f t="shared" si="26"/>
        <v>#VALUE!</v>
      </c>
      <c r="O449" s="7" t="e">
        <f t="shared" si="27"/>
        <v>#VALUE!</v>
      </c>
    </row>
    <row r="450" spans="1:15">
      <c r="A450" s="57">
        <v>452</v>
      </c>
      <c r="B450" s="21" t="s">
        <v>1384</v>
      </c>
      <c r="C450" s="22" t="s">
        <v>1385</v>
      </c>
      <c r="D450" s="4"/>
      <c r="E450" s="4"/>
      <c r="F450" s="4"/>
      <c r="G450" s="4"/>
      <c r="H450" s="5" t="s">
        <v>1386</v>
      </c>
      <c r="I450" s="4">
        <v>122.16</v>
      </c>
      <c r="J450" s="4">
        <v>0.96899999999999997</v>
      </c>
      <c r="K450" s="4" t="s">
        <v>1387</v>
      </c>
      <c r="L450" s="4">
        <f t="shared" si="28"/>
        <v>0.12606811145510835</v>
      </c>
      <c r="M450" s="6">
        <f t="shared" si="29"/>
        <v>0.87393188854489168</v>
      </c>
      <c r="N450" s="7">
        <f t="shared" si="26"/>
        <v>12.606811145510836</v>
      </c>
      <c r="O450" s="7">
        <f t="shared" si="27"/>
        <v>987.39318885448915</v>
      </c>
    </row>
    <row r="451" spans="1:15">
      <c r="A451" s="57">
        <v>453</v>
      </c>
      <c r="B451" s="21" t="s">
        <v>1388</v>
      </c>
      <c r="C451" s="22" t="s">
        <v>1389</v>
      </c>
      <c r="D451" s="4"/>
      <c r="E451" s="4"/>
      <c r="F451" s="4"/>
      <c r="G451" s="4"/>
      <c r="H451" s="5" t="s">
        <v>920</v>
      </c>
      <c r="I451" s="4">
        <v>172.26</v>
      </c>
      <c r="J451" s="4">
        <v>0.85099999999999998</v>
      </c>
      <c r="K451" s="4" t="s">
        <v>1390</v>
      </c>
      <c r="L451" s="4">
        <f t="shared" si="28"/>
        <v>0.20242068155111634</v>
      </c>
      <c r="M451" s="6">
        <f t="shared" si="29"/>
        <v>0.79757931844888363</v>
      </c>
      <c r="N451" s="7">
        <f t="shared" ref="N451:N514" si="30">L451*100</f>
        <v>20.242068155111635</v>
      </c>
      <c r="O451" s="7">
        <f t="shared" ref="O451:O514" si="31">1000-N451</f>
        <v>979.75793184488839</v>
      </c>
    </row>
    <row r="452" spans="1:15">
      <c r="A452" s="57">
        <v>454</v>
      </c>
      <c r="B452" s="21" t="s">
        <v>879</v>
      </c>
      <c r="C452" s="22" t="s">
        <v>1391</v>
      </c>
      <c r="D452" s="4"/>
      <c r="E452" s="4"/>
      <c r="F452" s="4"/>
      <c r="G452" s="4"/>
      <c r="H452" s="5" t="s">
        <v>138</v>
      </c>
      <c r="I452" s="4">
        <v>88.11</v>
      </c>
      <c r="J452" s="4">
        <v>0.96399999999999997</v>
      </c>
      <c r="K452" s="4" t="s">
        <v>1392</v>
      </c>
      <c r="L452" s="4">
        <f t="shared" si="28"/>
        <v>9.1400414937759328E-2</v>
      </c>
      <c r="M452" s="6">
        <f t="shared" si="29"/>
        <v>0.9085995850622407</v>
      </c>
      <c r="N452" s="7">
        <f t="shared" si="30"/>
        <v>9.1400414937759322</v>
      </c>
      <c r="O452" s="7">
        <f t="shared" si="31"/>
        <v>990.85995850622407</v>
      </c>
    </row>
    <row r="453" spans="1:15">
      <c r="A453" s="57">
        <v>455</v>
      </c>
      <c r="B453" s="21" t="s">
        <v>1393</v>
      </c>
      <c r="C453" s="22" t="s">
        <v>1394</v>
      </c>
      <c r="D453" s="4"/>
      <c r="E453" s="4"/>
      <c r="F453" s="4"/>
      <c r="G453" s="4"/>
      <c r="H453" s="5" t="s">
        <v>1395</v>
      </c>
      <c r="I453" s="4">
        <v>156.22</v>
      </c>
      <c r="J453" s="4">
        <v>0.95199999999999996</v>
      </c>
      <c r="K453" s="4" t="s">
        <v>1396</v>
      </c>
      <c r="L453" s="4">
        <f t="shared" si="28"/>
        <v>0.1640966386554622</v>
      </c>
      <c r="M453" s="6">
        <f t="shared" si="29"/>
        <v>0.8359033613445378</v>
      </c>
      <c r="N453" s="7">
        <f t="shared" si="30"/>
        <v>16.409663865546221</v>
      </c>
      <c r="O453" s="7">
        <f t="shared" si="31"/>
        <v>983.59033613445376</v>
      </c>
    </row>
    <row r="454" spans="1:15">
      <c r="A454" s="57">
        <v>456</v>
      </c>
      <c r="B454" s="21" t="s">
        <v>903</v>
      </c>
      <c r="C454" s="22" t="s">
        <v>1397</v>
      </c>
      <c r="D454" s="4"/>
      <c r="E454" s="4"/>
      <c r="F454" s="4"/>
      <c r="G454" s="4"/>
      <c r="H454" s="5" t="s">
        <v>904</v>
      </c>
      <c r="I454" s="4">
        <v>206.24</v>
      </c>
      <c r="J454" s="4">
        <v>1.079</v>
      </c>
      <c r="K454" s="4" t="s">
        <v>1329</v>
      </c>
      <c r="L454" s="4">
        <f t="shared" si="28"/>
        <v>0.19113994439295645</v>
      </c>
      <c r="M454" s="6">
        <f t="shared" si="29"/>
        <v>0.80886005560704355</v>
      </c>
      <c r="N454" s="7">
        <f t="shared" si="30"/>
        <v>19.113994439295645</v>
      </c>
      <c r="O454" s="7">
        <f t="shared" si="31"/>
        <v>980.88600556070435</v>
      </c>
    </row>
    <row r="455" spans="1:15">
      <c r="A455" s="57">
        <v>457</v>
      </c>
      <c r="B455" s="21" t="s">
        <v>865</v>
      </c>
      <c r="C455" s="22" t="s">
        <v>1398</v>
      </c>
      <c r="D455" s="4"/>
      <c r="E455" s="4"/>
      <c r="F455" s="4"/>
      <c r="G455" s="4"/>
      <c r="H455" s="5" t="s">
        <v>866</v>
      </c>
      <c r="I455" s="4">
        <v>138.16</v>
      </c>
      <c r="J455" s="4">
        <v>1.0920000000000001</v>
      </c>
      <c r="K455" s="4" t="s">
        <v>1063</v>
      </c>
      <c r="L455" s="4">
        <f t="shared" si="28"/>
        <v>0.12652014652014651</v>
      </c>
      <c r="M455" s="6">
        <f t="shared" si="29"/>
        <v>0.87347985347985346</v>
      </c>
      <c r="N455" s="7">
        <f t="shared" si="30"/>
        <v>12.652014652014651</v>
      </c>
      <c r="O455" s="7">
        <f t="shared" si="31"/>
        <v>987.3479853479854</v>
      </c>
    </row>
    <row r="456" spans="1:15">
      <c r="A456" s="57">
        <v>458</v>
      </c>
      <c r="B456" s="21" t="s">
        <v>62</v>
      </c>
      <c r="C456" s="22" t="s">
        <v>1399</v>
      </c>
      <c r="D456" s="31"/>
      <c r="E456" s="31"/>
      <c r="F456" s="31"/>
      <c r="G456" s="4" t="s">
        <v>3661</v>
      </c>
      <c r="H456" s="5" t="s">
        <v>63</v>
      </c>
      <c r="I456" s="31">
        <v>60.1</v>
      </c>
      <c r="J456" s="31">
        <v>0.80400000000000005</v>
      </c>
      <c r="K456" s="4" t="s">
        <v>1836</v>
      </c>
      <c r="L456" s="4">
        <f t="shared" si="28"/>
        <v>7.4751243781094517E-2</v>
      </c>
      <c r="M456" s="6">
        <f t="shared" si="29"/>
        <v>0.92524875621890545</v>
      </c>
      <c r="N456" s="7">
        <f t="shared" si="30"/>
        <v>7.4751243781094514</v>
      </c>
      <c r="O456" s="7">
        <f t="shared" si="31"/>
        <v>992.5248756218906</v>
      </c>
    </row>
    <row r="457" spans="1:15">
      <c r="A457" s="57">
        <v>459</v>
      </c>
      <c r="B457" s="21" t="s">
        <v>1400</v>
      </c>
      <c r="C457" s="22" t="s">
        <v>1401</v>
      </c>
      <c r="D457" s="31" t="s">
        <v>35</v>
      </c>
      <c r="E457" s="31"/>
      <c r="F457" s="31"/>
      <c r="G457" s="4" t="s">
        <v>3662</v>
      </c>
      <c r="H457" s="5" t="s">
        <v>69</v>
      </c>
      <c r="I457" s="31">
        <v>156.27000000000001</v>
      </c>
      <c r="J457" s="31"/>
      <c r="K457" s="4" t="s">
        <v>1350</v>
      </c>
      <c r="L457" s="4" t="str">
        <f t="shared" si="28"/>
        <v>0.15627g</v>
      </c>
      <c r="M457" s="6" t="str">
        <f t="shared" si="29"/>
        <v>g in 1mL DMSO</v>
      </c>
      <c r="N457" s="7" t="e">
        <f t="shared" si="30"/>
        <v>#VALUE!</v>
      </c>
      <c r="O457" s="7" t="e">
        <f t="shared" si="31"/>
        <v>#VALUE!</v>
      </c>
    </row>
    <row r="458" spans="1:15">
      <c r="A458" s="57">
        <v>460</v>
      </c>
      <c r="B458" s="21" t="s">
        <v>1402</v>
      </c>
      <c r="C458" s="22" t="s">
        <v>1403</v>
      </c>
      <c r="D458" s="31" t="s">
        <v>35</v>
      </c>
      <c r="E458" s="31"/>
      <c r="F458" s="31"/>
      <c r="G458" s="4" t="s">
        <v>3663</v>
      </c>
      <c r="H458" s="5" t="s">
        <v>77</v>
      </c>
      <c r="I458" s="31">
        <v>156.26</v>
      </c>
      <c r="J458" s="31"/>
      <c r="K458" s="4" t="s">
        <v>1350</v>
      </c>
      <c r="L458" s="4" t="str">
        <f t="shared" si="28"/>
        <v>0.15626g</v>
      </c>
      <c r="M458" s="6" t="str">
        <f t="shared" si="29"/>
        <v>g in 1mL DMSO</v>
      </c>
      <c r="N458" s="7" t="e">
        <f t="shared" si="30"/>
        <v>#VALUE!</v>
      </c>
      <c r="O458" s="7" t="e">
        <f t="shared" si="31"/>
        <v>#VALUE!</v>
      </c>
    </row>
    <row r="459" spans="1:15">
      <c r="A459" s="57">
        <v>461</v>
      </c>
      <c r="B459" s="21" t="s">
        <v>146</v>
      </c>
      <c r="C459" s="22" t="s">
        <v>1404</v>
      </c>
      <c r="D459" s="31"/>
      <c r="E459" s="31"/>
      <c r="F459" s="31"/>
      <c r="G459" s="4" t="s">
        <v>3664</v>
      </c>
      <c r="H459" s="5" t="s">
        <v>147</v>
      </c>
      <c r="I459" s="31">
        <v>116.16</v>
      </c>
      <c r="J459" s="31">
        <v>0.879</v>
      </c>
      <c r="K459" s="4" t="s">
        <v>1334</v>
      </c>
      <c r="L459" s="4">
        <f t="shared" si="28"/>
        <v>0.13215017064846415</v>
      </c>
      <c r="M459" s="6">
        <f t="shared" si="29"/>
        <v>0.86784982935153587</v>
      </c>
      <c r="N459" s="7">
        <f t="shared" si="30"/>
        <v>13.215017064846416</v>
      </c>
      <c r="O459" s="7">
        <f t="shared" si="31"/>
        <v>986.78498293515361</v>
      </c>
    </row>
    <row r="460" spans="1:15">
      <c r="A460" s="57">
        <v>462</v>
      </c>
      <c r="B460" s="21" t="s">
        <v>1405</v>
      </c>
      <c r="C460" s="22" t="s">
        <v>1406</v>
      </c>
      <c r="D460" s="31"/>
      <c r="E460" s="31"/>
      <c r="F460" s="31"/>
      <c r="G460" s="4" t="s">
        <v>3667</v>
      </c>
      <c r="H460" s="5" t="s">
        <v>3665</v>
      </c>
      <c r="I460" s="71">
        <v>102.18</v>
      </c>
      <c r="J460" s="31">
        <v>0.873</v>
      </c>
      <c r="K460" s="4" t="s">
        <v>3666</v>
      </c>
      <c r="L460" s="4">
        <f t="shared" si="28"/>
        <v>0.1170446735395189</v>
      </c>
      <c r="M460" s="6">
        <f t="shared" si="29"/>
        <v>0.88295532646048114</v>
      </c>
      <c r="N460" s="7">
        <f t="shared" si="30"/>
        <v>11.704467353951891</v>
      </c>
      <c r="O460" s="7">
        <f t="shared" si="31"/>
        <v>988.29553264604806</v>
      </c>
    </row>
    <row r="461" spans="1:15">
      <c r="A461" s="57">
        <v>463</v>
      </c>
      <c r="B461" s="21" t="s">
        <v>567</v>
      </c>
      <c r="C461" s="22" t="s">
        <v>1407</v>
      </c>
      <c r="D461" s="4" t="s">
        <v>3669</v>
      </c>
      <c r="E461" s="31"/>
      <c r="F461" s="31"/>
      <c r="G461" s="4" t="s">
        <v>3668</v>
      </c>
      <c r="H461" s="5" t="s">
        <v>568</v>
      </c>
      <c r="I461" s="31">
        <v>79.099999999999994</v>
      </c>
      <c r="J461" s="31">
        <v>0.98299999999999998</v>
      </c>
      <c r="K461" s="4" t="s">
        <v>2954</v>
      </c>
      <c r="L461" s="4">
        <f t="shared" si="28"/>
        <v>8.0467955239064082E-2</v>
      </c>
      <c r="M461" s="6">
        <f t="shared" si="29"/>
        <v>0.91953204476093586</v>
      </c>
      <c r="N461" s="7">
        <f t="shared" si="30"/>
        <v>8.0467955239064075</v>
      </c>
      <c r="O461" s="7">
        <f t="shared" si="31"/>
        <v>991.95320447609356</v>
      </c>
    </row>
    <row r="462" spans="1:15" ht="15.75">
      <c r="A462" s="57">
        <v>464</v>
      </c>
      <c r="B462" s="21" t="s">
        <v>1408</v>
      </c>
      <c r="C462" s="22" t="s">
        <v>1409</v>
      </c>
      <c r="D462" s="31"/>
      <c r="E462" s="31"/>
      <c r="F462" s="31"/>
      <c r="G462" s="4" t="s">
        <v>3670</v>
      </c>
      <c r="H462" s="72" t="s">
        <v>1410</v>
      </c>
      <c r="I462" s="73">
        <v>119.21</v>
      </c>
      <c r="J462" s="4" t="s">
        <v>1411</v>
      </c>
      <c r="K462" s="73" t="s">
        <v>1412</v>
      </c>
      <c r="L462" s="4" t="e">
        <f t="shared" si="28"/>
        <v>#VALUE!</v>
      </c>
      <c r="M462" s="6" t="e">
        <f t="shared" si="29"/>
        <v>#VALUE!</v>
      </c>
      <c r="N462" s="7" t="e">
        <f t="shared" si="30"/>
        <v>#VALUE!</v>
      </c>
      <c r="O462" s="7" t="e">
        <f t="shared" si="31"/>
        <v>#VALUE!</v>
      </c>
    </row>
    <row r="463" spans="1:15">
      <c r="A463" s="57">
        <v>465</v>
      </c>
      <c r="B463" s="21" t="s">
        <v>1413</v>
      </c>
      <c r="C463" s="22" t="s">
        <v>1414</v>
      </c>
      <c r="D463" s="31"/>
      <c r="E463" s="31"/>
      <c r="F463" s="31"/>
      <c r="G463" s="31"/>
      <c r="H463" s="5" t="s">
        <v>1415</v>
      </c>
      <c r="I463" s="31">
        <v>88.15</v>
      </c>
      <c r="J463" s="31">
        <v>0.81</v>
      </c>
      <c r="K463" s="74" t="s">
        <v>1416</v>
      </c>
      <c r="L463" s="4">
        <f t="shared" si="28"/>
        <v>0.10882716049382717</v>
      </c>
      <c r="M463" s="6">
        <f t="shared" si="29"/>
        <v>0.89117283950617288</v>
      </c>
      <c r="N463" s="7">
        <f t="shared" si="30"/>
        <v>10.882716049382717</v>
      </c>
      <c r="O463" s="7">
        <f t="shared" si="31"/>
        <v>989.11728395061732</v>
      </c>
    </row>
    <row r="464" spans="1:15">
      <c r="A464" s="1">
        <v>466</v>
      </c>
      <c r="B464" s="21" t="s">
        <v>1417</v>
      </c>
      <c r="C464" s="22" t="s">
        <v>1418</v>
      </c>
      <c r="D464" s="4"/>
      <c r="E464" s="4"/>
      <c r="F464" s="4"/>
      <c r="G464" s="4"/>
      <c r="H464" s="5" t="s">
        <v>1419</v>
      </c>
      <c r="I464" s="4">
        <v>104.17</v>
      </c>
      <c r="J464" s="4">
        <v>1.0429999999999999</v>
      </c>
      <c r="K464" s="4" t="s">
        <v>1420</v>
      </c>
      <c r="L464" s="4">
        <f t="shared" si="28"/>
        <v>9.9875359539789071E-2</v>
      </c>
      <c r="M464" s="6">
        <f t="shared" si="29"/>
        <v>0.9001246404602109</v>
      </c>
      <c r="N464" s="7">
        <f t="shared" si="30"/>
        <v>9.9875359539789077</v>
      </c>
      <c r="O464" s="7">
        <f t="shared" si="31"/>
        <v>990.01246404602114</v>
      </c>
    </row>
    <row r="465" spans="1:15">
      <c r="A465" s="1">
        <v>467</v>
      </c>
      <c r="B465" s="21" t="s">
        <v>1421</v>
      </c>
      <c r="C465" s="22" t="s">
        <v>1422</v>
      </c>
      <c r="D465" s="4"/>
      <c r="E465" s="4"/>
      <c r="F465" s="4"/>
      <c r="G465" s="4"/>
      <c r="H465" s="5" t="s">
        <v>1423</v>
      </c>
      <c r="I465" s="4">
        <v>136.22999999999999</v>
      </c>
      <c r="J465" s="4">
        <v>0.85699999999999998</v>
      </c>
      <c r="K465" s="4" t="s">
        <v>1424</v>
      </c>
      <c r="L465" s="4">
        <f t="shared" si="28"/>
        <v>0.15896149358226369</v>
      </c>
      <c r="M465" s="6">
        <f t="shared" si="29"/>
        <v>0.84103850641773636</v>
      </c>
      <c r="N465" s="7">
        <f t="shared" si="30"/>
        <v>15.896149358226369</v>
      </c>
      <c r="O465" s="7">
        <f t="shared" si="31"/>
        <v>984.10385064177365</v>
      </c>
    </row>
    <row r="466" spans="1:15">
      <c r="A466" s="1">
        <v>468</v>
      </c>
      <c r="B466" s="21" t="s">
        <v>1425</v>
      </c>
      <c r="C466" s="22" t="s">
        <v>1426</v>
      </c>
      <c r="D466" s="4"/>
      <c r="E466" s="4"/>
      <c r="F466" s="4"/>
      <c r="G466" s="4"/>
      <c r="H466" s="5" t="s">
        <v>1427</v>
      </c>
      <c r="I466" s="4">
        <v>136.22999999999999</v>
      </c>
      <c r="J466" s="4">
        <v>0.85799999999999998</v>
      </c>
      <c r="K466" s="4" t="s">
        <v>1424</v>
      </c>
      <c r="L466" s="4">
        <f t="shared" si="28"/>
        <v>0.15877622377622377</v>
      </c>
      <c r="M466" s="6">
        <f t="shared" si="29"/>
        <v>0.8412237762237762</v>
      </c>
      <c r="N466" s="7">
        <f t="shared" si="30"/>
        <v>15.877622377622377</v>
      </c>
      <c r="O466" s="7">
        <f t="shared" si="31"/>
        <v>984.1223776223776</v>
      </c>
    </row>
    <row r="467" spans="1:15">
      <c r="A467" s="1">
        <v>469</v>
      </c>
      <c r="B467" s="21" t="s">
        <v>1428</v>
      </c>
      <c r="C467" s="22" t="s">
        <v>1429</v>
      </c>
      <c r="D467" s="4"/>
      <c r="E467" s="4" t="s">
        <v>35</v>
      </c>
      <c r="F467" s="4"/>
      <c r="G467" s="4" t="s">
        <v>3671</v>
      </c>
      <c r="H467" s="5" t="s">
        <v>1430</v>
      </c>
      <c r="I467" s="4">
        <v>131.16999999999999</v>
      </c>
      <c r="J467" s="4"/>
      <c r="K467" s="4" t="s">
        <v>1431</v>
      </c>
      <c r="L467" s="4" t="str">
        <f t="shared" si="28"/>
        <v>0.13117g</v>
      </c>
      <c r="M467" s="6" t="str">
        <f t="shared" si="29"/>
        <v>g in 1mL DMSO</v>
      </c>
      <c r="N467" s="7" t="e">
        <f t="shared" si="30"/>
        <v>#VALUE!</v>
      </c>
      <c r="O467" s="7" t="e">
        <f t="shared" si="31"/>
        <v>#VALUE!</v>
      </c>
    </row>
    <row r="468" spans="1:15">
      <c r="A468" s="1">
        <v>470</v>
      </c>
      <c r="B468" s="21" t="s">
        <v>1432</v>
      </c>
      <c r="C468" s="22" t="s">
        <v>1433</v>
      </c>
      <c r="D468" s="4"/>
      <c r="E468" s="4"/>
      <c r="F468" s="4"/>
      <c r="G468" s="4" t="s">
        <v>3672</v>
      </c>
      <c r="H468" s="5" t="s">
        <v>1434</v>
      </c>
      <c r="I468" s="4">
        <v>126.11</v>
      </c>
      <c r="J468" s="4"/>
      <c r="K468" s="4" t="s">
        <v>1699</v>
      </c>
      <c r="L468" s="4" t="str">
        <f t="shared" si="28"/>
        <v>0.12611g</v>
      </c>
      <c r="M468" s="6" t="str">
        <f t="shared" si="29"/>
        <v>g in 1mL DMSO</v>
      </c>
      <c r="N468" s="7" t="e">
        <f t="shared" si="30"/>
        <v>#VALUE!</v>
      </c>
      <c r="O468" s="7" t="e">
        <f t="shared" si="31"/>
        <v>#VALUE!</v>
      </c>
    </row>
    <row r="469" spans="1:15">
      <c r="A469" s="1">
        <v>471</v>
      </c>
      <c r="B469" s="21" t="s">
        <v>1435</v>
      </c>
      <c r="C469" s="22" t="s">
        <v>1436</v>
      </c>
      <c r="D469" s="4"/>
      <c r="E469" s="4"/>
      <c r="F469" s="4"/>
      <c r="G469" s="4" t="s">
        <v>3673</v>
      </c>
      <c r="H469" s="5" t="s">
        <v>1437</v>
      </c>
      <c r="I469" s="4">
        <v>128.1705</v>
      </c>
      <c r="J469" s="4"/>
      <c r="K469" s="4" t="s">
        <v>1438</v>
      </c>
      <c r="L469" s="4" t="str">
        <f t="shared" si="28"/>
        <v>0.1281705g</v>
      </c>
      <c r="M469" s="6" t="str">
        <f t="shared" si="29"/>
        <v>g in 1mL DMSO</v>
      </c>
      <c r="N469" s="7" t="e">
        <f t="shared" si="30"/>
        <v>#VALUE!</v>
      </c>
      <c r="O469" s="7" t="e">
        <f t="shared" si="31"/>
        <v>#VALUE!</v>
      </c>
    </row>
    <row r="470" spans="1:15">
      <c r="A470" s="1">
        <v>472</v>
      </c>
      <c r="B470" s="21" t="s">
        <v>1439</v>
      </c>
      <c r="C470" s="22" t="s">
        <v>1440</v>
      </c>
      <c r="D470" s="4"/>
      <c r="E470" s="4"/>
      <c r="F470" s="4"/>
      <c r="G470" s="4" t="s">
        <v>3674</v>
      </c>
      <c r="H470" s="5" t="s">
        <v>1441</v>
      </c>
      <c r="I470" s="4">
        <v>136.22999999999999</v>
      </c>
      <c r="J470" s="4">
        <v>0.86099999999999999</v>
      </c>
      <c r="K470" s="4" t="s">
        <v>1424</v>
      </c>
      <c r="L470" s="4">
        <f t="shared" si="28"/>
        <v>0.15822299651567942</v>
      </c>
      <c r="M470" s="6">
        <f t="shared" si="29"/>
        <v>0.84177700348432061</v>
      </c>
      <c r="N470" s="7">
        <f t="shared" si="30"/>
        <v>15.822299651567942</v>
      </c>
      <c r="O470" s="7">
        <f t="shared" si="31"/>
        <v>984.17770034843204</v>
      </c>
    </row>
    <row r="471" spans="1:15">
      <c r="A471" s="1">
        <v>473</v>
      </c>
      <c r="B471" s="21" t="s">
        <v>1442</v>
      </c>
      <c r="C471" s="22" t="s">
        <v>1443</v>
      </c>
      <c r="D471" s="4"/>
      <c r="E471" s="4"/>
      <c r="F471" s="4"/>
      <c r="G471" s="4" t="s">
        <v>3675</v>
      </c>
      <c r="H471" s="5" t="s">
        <v>1444</v>
      </c>
      <c r="I471" s="4">
        <v>128.21</v>
      </c>
      <c r="J471" s="4"/>
      <c r="K471" s="4" t="s">
        <v>1853</v>
      </c>
      <c r="L471" s="4" t="str">
        <f t="shared" si="28"/>
        <v>0.12821g</v>
      </c>
      <c r="M471" s="6" t="str">
        <f t="shared" si="29"/>
        <v>g in 1mL DMSO</v>
      </c>
      <c r="N471" s="7" t="e">
        <f t="shared" si="30"/>
        <v>#VALUE!</v>
      </c>
      <c r="O471" s="7" t="e">
        <f t="shared" si="31"/>
        <v>#VALUE!</v>
      </c>
    </row>
    <row r="472" spans="1:15">
      <c r="A472" s="1">
        <v>474</v>
      </c>
      <c r="B472" s="21" t="s">
        <v>1445</v>
      </c>
      <c r="C472" s="22" t="s">
        <v>1446</v>
      </c>
      <c r="D472" s="4"/>
      <c r="E472" s="4"/>
      <c r="F472" s="4"/>
      <c r="G472" s="4" t="s">
        <v>3676</v>
      </c>
      <c r="H472" s="5" t="s">
        <v>1447</v>
      </c>
      <c r="I472" s="4">
        <v>94.11</v>
      </c>
      <c r="J472" s="4"/>
      <c r="K472" s="4" t="s">
        <v>3677</v>
      </c>
      <c r="L472" s="4" t="str">
        <f t="shared" si="28"/>
        <v>0.09411g</v>
      </c>
      <c r="M472" s="6" t="str">
        <f t="shared" si="29"/>
        <v>g in 1mL DMSO</v>
      </c>
      <c r="N472" s="7" t="e">
        <f t="shared" si="30"/>
        <v>#VALUE!</v>
      </c>
      <c r="O472" s="7" t="e">
        <f t="shared" si="31"/>
        <v>#VALUE!</v>
      </c>
    </row>
    <row r="473" spans="1:15">
      <c r="A473" s="1">
        <v>475</v>
      </c>
      <c r="B473" s="21" t="s">
        <v>1449</v>
      </c>
      <c r="C473" s="22" t="s">
        <v>1450</v>
      </c>
      <c r="D473" s="4"/>
      <c r="E473" s="4"/>
      <c r="F473" s="4"/>
      <c r="G473" s="4" t="s">
        <v>3678</v>
      </c>
      <c r="H473" s="5" t="s">
        <v>1451</v>
      </c>
      <c r="I473" s="4">
        <v>128.19</v>
      </c>
      <c r="J473" s="4">
        <v>1.0569999999999999</v>
      </c>
      <c r="K473" s="4" t="s">
        <v>3679</v>
      </c>
      <c r="L473" s="4">
        <f t="shared" si="28"/>
        <v>0.12127719962157049</v>
      </c>
      <c r="M473" s="6">
        <f t="shared" si="29"/>
        <v>0.87872280037842954</v>
      </c>
      <c r="N473" s="7">
        <f t="shared" si="30"/>
        <v>12.12771996215705</v>
      </c>
      <c r="O473" s="7">
        <f t="shared" si="31"/>
        <v>987.87228003784298</v>
      </c>
    </row>
    <row r="474" spans="1:15">
      <c r="A474" s="1">
        <v>476</v>
      </c>
      <c r="B474" s="21" t="s">
        <v>1452</v>
      </c>
      <c r="C474" s="22" t="s">
        <v>1453</v>
      </c>
      <c r="D474" s="4"/>
      <c r="E474" s="4"/>
      <c r="F474" s="4"/>
      <c r="G474" s="4" t="s">
        <v>3680</v>
      </c>
      <c r="H474" s="5" t="s">
        <v>1454</v>
      </c>
      <c r="I474" s="4">
        <v>121.16</v>
      </c>
      <c r="J474" s="4"/>
      <c r="K474" s="4" t="s">
        <v>3681</v>
      </c>
      <c r="L474" s="4" t="str">
        <f t="shared" si="28"/>
        <v>0.12116g</v>
      </c>
      <c r="M474" s="6" t="str">
        <f t="shared" si="29"/>
        <v>g in 1mL DMSO</v>
      </c>
      <c r="N474" s="7" t="e">
        <f t="shared" si="30"/>
        <v>#VALUE!</v>
      </c>
      <c r="O474" s="7" t="e">
        <f t="shared" si="31"/>
        <v>#VALUE!</v>
      </c>
    </row>
    <row r="475" spans="1:15">
      <c r="A475" s="57">
        <v>477</v>
      </c>
      <c r="B475" s="21" t="s">
        <v>1455</v>
      </c>
      <c r="C475" s="22" t="s">
        <v>1456</v>
      </c>
      <c r="D475" s="31"/>
      <c r="E475" s="31" t="s">
        <v>35</v>
      </c>
      <c r="F475" s="31"/>
      <c r="G475" s="4" t="s">
        <v>3683</v>
      </c>
      <c r="H475" s="59" t="s">
        <v>1457</v>
      </c>
      <c r="I475" s="31">
        <v>211.47</v>
      </c>
      <c r="J475" s="31"/>
      <c r="K475" s="4" t="s">
        <v>3682</v>
      </c>
      <c r="L475" s="4" t="str">
        <f t="shared" si="28"/>
        <v>0.21147g</v>
      </c>
      <c r="M475" s="6" t="str">
        <f t="shared" si="29"/>
        <v>g in 1mL DMSO</v>
      </c>
      <c r="N475" s="7" t="e">
        <f t="shared" si="30"/>
        <v>#VALUE!</v>
      </c>
      <c r="O475" s="7" t="e">
        <f t="shared" si="31"/>
        <v>#VALUE!</v>
      </c>
    </row>
    <row r="476" spans="1:15">
      <c r="A476" s="57">
        <v>478</v>
      </c>
      <c r="B476" s="21" t="s">
        <v>1458</v>
      </c>
      <c r="C476" s="22" t="s">
        <v>1459</v>
      </c>
      <c r="D476" s="31"/>
      <c r="E476" s="31"/>
      <c r="F476" s="31"/>
      <c r="G476" s="31"/>
      <c r="H476" s="5" t="s">
        <v>1460</v>
      </c>
      <c r="I476" s="31">
        <v>297.26</v>
      </c>
      <c r="J476" s="31"/>
      <c r="K476" s="4" t="s">
        <v>3684</v>
      </c>
      <c r="L476" s="4" t="str">
        <f t="shared" si="28"/>
        <v>0.29726g</v>
      </c>
      <c r="M476" s="6" t="str">
        <f t="shared" si="29"/>
        <v>g in 1mL DMSO</v>
      </c>
      <c r="N476" s="7" t="e">
        <f t="shared" si="30"/>
        <v>#VALUE!</v>
      </c>
      <c r="O476" s="7" t="e">
        <f t="shared" si="31"/>
        <v>#VALUE!</v>
      </c>
    </row>
    <row r="477" spans="1:15">
      <c r="A477" s="57">
        <v>479</v>
      </c>
      <c r="B477" s="21" t="s">
        <v>1461</v>
      </c>
      <c r="C477" s="22" t="s">
        <v>1462</v>
      </c>
      <c r="D477" s="31"/>
      <c r="E477" s="31"/>
      <c r="F477" s="31"/>
      <c r="G477" s="4" t="s">
        <v>3685</v>
      </c>
      <c r="H477" s="5" t="s">
        <v>1463</v>
      </c>
      <c r="I477" s="31">
        <v>100.12</v>
      </c>
      <c r="J477" s="31">
        <v>0.97499999999999998</v>
      </c>
      <c r="K477" s="31" t="s">
        <v>1464</v>
      </c>
      <c r="L477" s="4">
        <f t="shared" si="28"/>
        <v>0.10268717948717949</v>
      </c>
      <c r="M477" s="6">
        <f t="shared" si="29"/>
        <v>0.89731282051282046</v>
      </c>
      <c r="N477" s="7">
        <f t="shared" si="30"/>
        <v>10.268717948717949</v>
      </c>
      <c r="O477" s="7">
        <f t="shared" si="31"/>
        <v>989.73128205128205</v>
      </c>
    </row>
    <row r="478" spans="1:15">
      <c r="A478" s="57">
        <v>480</v>
      </c>
      <c r="B478" s="21" t="s">
        <v>1465</v>
      </c>
      <c r="C478" s="22" t="s">
        <v>1466</v>
      </c>
      <c r="D478" s="31"/>
      <c r="E478" s="31"/>
      <c r="F478" s="31"/>
      <c r="G478" s="4" t="s">
        <v>3687</v>
      </c>
      <c r="H478" s="5" t="s">
        <v>3686</v>
      </c>
      <c r="I478" s="31">
        <v>154.21</v>
      </c>
      <c r="J478" s="31">
        <v>1.0229999999999999</v>
      </c>
      <c r="K478" s="4" t="s">
        <v>1719</v>
      </c>
      <c r="L478" s="4">
        <f t="shared" si="28"/>
        <v>0.15074291300097756</v>
      </c>
      <c r="M478" s="6">
        <f t="shared" si="29"/>
        <v>0.84925708699902247</v>
      </c>
      <c r="N478" s="7">
        <f t="shared" si="30"/>
        <v>15.074291300097755</v>
      </c>
      <c r="O478" s="7">
        <f t="shared" si="31"/>
        <v>984.9257086999022</v>
      </c>
    </row>
    <row r="479" spans="1:15" ht="12.95" customHeight="1">
      <c r="A479" s="57">
        <v>481</v>
      </c>
      <c r="B479" s="21" t="s">
        <v>1467</v>
      </c>
      <c r="C479" s="22" t="s">
        <v>1468</v>
      </c>
      <c r="D479" s="31"/>
      <c r="E479" s="31"/>
      <c r="F479" s="31"/>
      <c r="G479" s="31"/>
      <c r="H479" s="59" t="s">
        <v>1469</v>
      </c>
      <c r="I479" s="31">
        <v>242.44</v>
      </c>
      <c r="J479" s="31"/>
      <c r="K479" s="31" t="s">
        <v>1470</v>
      </c>
      <c r="L479" s="4" t="str">
        <f t="shared" si="28"/>
        <v>0.24244g</v>
      </c>
      <c r="M479" s="6" t="str">
        <f t="shared" si="29"/>
        <v>g in 1mL DMSO</v>
      </c>
      <c r="N479" s="7" t="e">
        <f t="shared" si="30"/>
        <v>#VALUE!</v>
      </c>
      <c r="O479" s="7" t="e">
        <f t="shared" si="31"/>
        <v>#VALUE!</v>
      </c>
    </row>
    <row r="480" spans="1:15">
      <c r="A480" s="57">
        <v>482</v>
      </c>
      <c r="B480" s="21" t="s">
        <v>1471</v>
      </c>
      <c r="C480" s="22" t="s">
        <v>1472</v>
      </c>
      <c r="D480" s="31"/>
      <c r="E480" s="31"/>
      <c r="F480" s="31"/>
      <c r="G480" s="60" t="s">
        <v>3688</v>
      </c>
      <c r="H480" s="59" t="s">
        <v>1473</v>
      </c>
      <c r="I480" s="31">
        <v>214.39</v>
      </c>
      <c r="J480" s="31"/>
      <c r="K480" s="31" t="s">
        <v>1474</v>
      </c>
      <c r="L480" s="4" t="str">
        <f t="shared" si="28"/>
        <v>0.21439g</v>
      </c>
      <c r="M480" s="6" t="str">
        <f t="shared" si="29"/>
        <v>g in 1mL DMSO</v>
      </c>
      <c r="N480" s="7" t="e">
        <f t="shared" si="30"/>
        <v>#VALUE!</v>
      </c>
      <c r="O480" s="7" t="e">
        <f t="shared" si="31"/>
        <v>#VALUE!</v>
      </c>
    </row>
    <row r="481" spans="1:15">
      <c r="A481" s="1">
        <v>483</v>
      </c>
      <c r="B481" s="21" t="s">
        <v>1475</v>
      </c>
      <c r="C481" s="22" t="s">
        <v>1476</v>
      </c>
      <c r="D481" s="4"/>
      <c r="E481" s="4"/>
      <c r="F481" s="4"/>
      <c r="G481" s="4"/>
      <c r="H481" s="5" t="s">
        <v>1477</v>
      </c>
      <c r="I481" s="4">
        <v>41.05</v>
      </c>
      <c r="J481" s="4">
        <v>0.78600000000000003</v>
      </c>
      <c r="K481" s="4" t="s">
        <v>1478</v>
      </c>
      <c r="L481" s="4">
        <f t="shared" si="28"/>
        <v>5.2226463104325695E-2</v>
      </c>
      <c r="M481" s="6">
        <f t="shared" si="29"/>
        <v>0.94777353689567434</v>
      </c>
      <c r="N481" s="7">
        <f t="shared" si="30"/>
        <v>5.2226463104325695</v>
      </c>
      <c r="O481" s="7">
        <f t="shared" si="31"/>
        <v>994.77735368956746</v>
      </c>
    </row>
    <row r="482" spans="1:15">
      <c r="A482" s="57">
        <v>484</v>
      </c>
      <c r="B482" s="21" t="s">
        <v>1479</v>
      </c>
      <c r="C482" s="22" t="s">
        <v>1480</v>
      </c>
      <c r="D482" s="31" t="s">
        <v>1481</v>
      </c>
      <c r="E482" s="31" t="s">
        <v>1482</v>
      </c>
      <c r="F482" s="31"/>
      <c r="G482" s="31"/>
      <c r="H482" s="59" t="s">
        <v>1483</v>
      </c>
      <c r="I482" s="31">
        <v>90.19</v>
      </c>
      <c r="J482" s="31">
        <v>0.8</v>
      </c>
      <c r="K482" s="31" t="s">
        <v>1484</v>
      </c>
      <c r="L482" s="4">
        <f t="shared" si="28"/>
        <v>0.11273749999999999</v>
      </c>
      <c r="M482" s="6">
        <f t="shared" si="29"/>
        <v>0.88726250000000007</v>
      </c>
      <c r="N482" s="7">
        <f t="shared" si="30"/>
        <v>11.27375</v>
      </c>
      <c r="O482" s="7">
        <f t="shared" si="31"/>
        <v>988.72625000000005</v>
      </c>
    </row>
    <row r="483" spans="1:15">
      <c r="A483" s="57">
        <v>485</v>
      </c>
      <c r="B483" s="21" t="s">
        <v>1485</v>
      </c>
      <c r="C483" s="22" t="s">
        <v>1486</v>
      </c>
      <c r="D483" s="31"/>
      <c r="E483" s="31"/>
      <c r="F483" s="31"/>
      <c r="G483" s="60" t="s">
        <v>3689</v>
      </c>
      <c r="H483" s="52" t="s">
        <v>2720</v>
      </c>
      <c r="I483" s="31">
        <v>98.14</v>
      </c>
      <c r="J483" s="31">
        <v>0.86</v>
      </c>
      <c r="K483" s="4" t="s">
        <v>1762</v>
      </c>
      <c r="L483" s="4">
        <f t="shared" si="28"/>
        <v>0.11411627906976744</v>
      </c>
      <c r="M483" s="6">
        <f t="shared" si="29"/>
        <v>0.8858837209302326</v>
      </c>
      <c r="N483" s="7">
        <f t="shared" si="30"/>
        <v>11.411627906976744</v>
      </c>
      <c r="O483" s="7">
        <f t="shared" si="31"/>
        <v>988.58837209302328</v>
      </c>
    </row>
    <row r="484" spans="1:15">
      <c r="A484" s="57">
        <v>486</v>
      </c>
      <c r="B484" s="21" t="s">
        <v>1487</v>
      </c>
      <c r="C484" s="22" t="s">
        <v>1488</v>
      </c>
      <c r="D484" s="31"/>
      <c r="E484" s="31"/>
      <c r="F484" s="31"/>
      <c r="G484" s="4" t="s">
        <v>360</v>
      </c>
      <c r="H484" s="5" t="s">
        <v>3690</v>
      </c>
      <c r="I484" s="31">
        <v>152.19</v>
      </c>
      <c r="J484" s="31">
        <v>0.996</v>
      </c>
      <c r="K484" s="4" t="s">
        <v>3691</v>
      </c>
      <c r="L484" s="4">
        <f t="shared" si="28"/>
        <v>0.15280120481927711</v>
      </c>
      <c r="M484" s="6">
        <f t="shared" si="29"/>
        <v>0.84719879518072294</v>
      </c>
      <c r="N484" s="7">
        <f t="shared" si="30"/>
        <v>15.280120481927712</v>
      </c>
      <c r="O484" s="7">
        <f t="shared" si="31"/>
        <v>984.71987951807228</v>
      </c>
    </row>
    <row r="485" spans="1:15">
      <c r="A485" s="57">
        <v>487</v>
      </c>
      <c r="B485" s="21" t="s">
        <v>1489</v>
      </c>
      <c r="C485" s="22" t="s">
        <v>1490</v>
      </c>
      <c r="D485" s="31"/>
      <c r="E485" s="31"/>
      <c r="F485" s="31"/>
      <c r="G485" s="31"/>
      <c r="H485" s="5" t="s">
        <v>112</v>
      </c>
      <c r="I485" s="31">
        <v>132.16</v>
      </c>
      <c r="J485" s="31">
        <v>1.05</v>
      </c>
      <c r="K485" s="4" t="s">
        <v>3418</v>
      </c>
      <c r="L485" s="4">
        <f t="shared" si="28"/>
        <v>0.12586666666666665</v>
      </c>
      <c r="M485" s="6">
        <f t="shared" si="29"/>
        <v>0.87413333333333332</v>
      </c>
      <c r="N485" s="7">
        <f t="shared" si="30"/>
        <v>12.586666666666666</v>
      </c>
      <c r="O485" s="7">
        <f t="shared" si="31"/>
        <v>987.4133333333333</v>
      </c>
    </row>
    <row r="486" spans="1:15">
      <c r="A486" s="57">
        <v>488</v>
      </c>
      <c r="B486" s="21" t="s">
        <v>1491</v>
      </c>
      <c r="C486" s="22" t="s">
        <v>1492</v>
      </c>
      <c r="D486" s="31"/>
      <c r="E486" s="31"/>
      <c r="F486" s="31"/>
      <c r="G486" s="31"/>
      <c r="H486" s="5" t="s">
        <v>3692</v>
      </c>
      <c r="I486" s="31">
        <v>184.28</v>
      </c>
      <c r="J486" s="31"/>
      <c r="K486" s="4" t="s">
        <v>2210</v>
      </c>
      <c r="L486" s="4" t="str">
        <f t="shared" si="28"/>
        <v>0.18428g</v>
      </c>
      <c r="M486" s="6" t="str">
        <f t="shared" si="29"/>
        <v>g in 1mL DMSO</v>
      </c>
      <c r="N486" s="7" t="e">
        <f t="shared" si="30"/>
        <v>#VALUE!</v>
      </c>
      <c r="O486" s="7" t="e">
        <f t="shared" si="31"/>
        <v>#VALUE!</v>
      </c>
    </row>
    <row r="487" spans="1:15" ht="15.75">
      <c r="A487" s="57">
        <v>489</v>
      </c>
      <c r="B487" s="21" t="s">
        <v>1493</v>
      </c>
      <c r="C487" s="22" t="s">
        <v>1494</v>
      </c>
      <c r="D487" s="31"/>
      <c r="E487" s="31"/>
      <c r="F487" s="31"/>
      <c r="G487" s="31"/>
      <c r="H487" s="59" t="s">
        <v>1495</v>
      </c>
      <c r="I487" s="31">
        <v>74.12</v>
      </c>
      <c r="J487" s="31">
        <v>0.77500000000000002</v>
      </c>
      <c r="K487" s="73" t="s">
        <v>1496</v>
      </c>
      <c r="L487" s="4">
        <f t="shared" si="28"/>
        <v>9.5638709677419359E-2</v>
      </c>
      <c r="M487" s="6">
        <f t="shared" si="29"/>
        <v>0.90436129032258061</v>
      </c>
      <c r="N487" s="7">
        <f t="shared" si="30"/>
        <v>9.563870967741936</v>
      </c>
      <c r="O487" s="7">
        <f t="shared" si="31"/>
        <v>990.43612903225801</v>
      </c>
    </row>
    <row r="488" spans="1:15" ht="15.75">
      <c r="A488" s="1">
        <v>490</v>
      </c>
      <c r="B488" s="21" t="s">
        <v>1497</v>
      </c>
      <c r="C488" s="22" t="s">
        <v>1498</v>
      </c>
      <c r="D488" s="4"/>
      <c r="E488" s="4"/>
      <c r="F488" s="4"/>
      <c r="G488" s="4"/>
      <c r="H488" s="5" t="s">
        <v>1499</v>
      </c>
      <c r="I488" s="4">
        <v>98.1</v>
      </c>
      <c r="J488" s="4">
        <v>1.0049999999999999</v>
      </c>
      <c r="K488" s="75" t="s">
        <v>1500</v>
      </c>
      <c r="L488" s="4">
        <f t="shared" si="28"/>
        <v>9.7611940298507463E-2</v>
      </c>
      <c r="M488" s="6">
        <f t="shared" si="29"/>
        <v>0.9023880597014925</v>
      </c>
      <c r="N488" s="7">
        <f t="shared" si="30"/>
        <v>9.7611940298507456</v>
      </c>
      <c r="O488" s="7">
        <f t="shared" si="31"/>
        <v>990.2388059701492</v>
      </c>
    </row>
    <row r="489" spans="1:15" ht="15.75">
      <c r="A489" s="57">
        <v>491</v>
      </c>
      <c r="B489" s="21" t="s">
        <v>1282</v>
      </c>
      <c r="C489" s="22" t="s">
        <v>1501</v>
      </c>
      <c r="D489" s="4"/>
      <c r="E489" s="4"/>
      <c r="F489" s="4"/>
      <c r="G489" s="4"/>
      <c r="H489" s="5" t="s">
        <v>1502</v>
      </c>
      <c r="I489" s="49">
        <v>127.21</v>
      </c>
      <c r="J489" s="49">
        <v>1.0129999999999999</v>
      </c>
      <c r="K489" s="76" t="s">
        <v>1281</v>
      </c>
      <c r="L489" s="4">
        <f t="shared" si="28"/>
        <v>0.12557749259624876</v>
      </c>
      <c r="M489" s="6">
        <f t="shared" si="29"/>
        <v>0.87442250740375127</v>
      </c>
      <c r="N489" s="7">
        <f t="shared" si="30"/>
        <v>12.557749259624876</v>
      </c>
      <c r="O489" s="7">
        <f t="shared" si="31"/>
        <v>987.44225074037513</v>
      </c>
    </row>
    <row r="490" spans="1:15" ht="15.95" customHeight="1">
      <c r="A490" s="1">
        <v>492</v>
      </c>
      <c r="B490" s="21" t="s">
        <v>1503</v>
      </c>
      <c r="C490" s="22" t="s">
        <v>1504</v>
      </c>
      <c r="D490" s="4"/>
      <c r="E490" s="4" t="s">
        <v>35</v>
      </c>
      <c r="F490" s="4"/>
      <c r="G490" s="4"/>
      <c r="H490" s="5" t="s">
        <v>1505</v>
      </c>
      <c r="I490" s="4">
        <v>184.96</v>
      </c>
      <c r="J490" s="77" t="s">
        <v>1506</v>
      </c>
      <c r="K490" s="76" t="s">
        <v>1507</v>
      </c>
      <c r="L490" s="4" t="e">
        <f t="shared" si="28"/>
        <v>#VALUE!</v>
      </c>
      <c r="M490" s="6" t="e">
        <f t="shared" si="29"/>
        <v>#VALUE!</v>
      </c>
      <c r="N490" s="7" t="e">
        <f t="shared" si="30"/>
        <v>#VALUE!</v>
      </c>
      <c r="O490" s="7" t="e">
        <f t="shared" si="31"/>
        <v>#VALUE!</v>
      </c>
    </row>
    <row r="491" spans="1:15" ht="15.75">
      <c r="A491" s="1">
        <v>492</v>
      </c>
      <c r="B491" s="21" t="s">
        <v>1508</v>
      </c>
      <c r="C491" s="22" t="s">
        <v>1509</v>
      </c>
      <c r="D491" s="31"/>
      <c r="E491" s="31"/>
      <c r="F491" s="31"/>
      <c r="G491" s="4" t="s">
        <v>3693</v>
      </c>
      <c r="H491" s="59" t="s">
        <v>1510</v>
      </c>
      <c r="I491" s="31">
        <v>99.15</v>
      </c>
      <c r="J491" s="31">
        <v>1.1100000000000001</v>
      </c>
      <c r="K491" s="78" t="s">
        <v>1511</v>
      </c>
      <c r="L491" s="4">
        <f t="shared" si="28"/>
        <v>8.9324324324324314E-2</v>
      </c>
      <c r="M491" s="6">
        <f t="shared" si="29"/>
        <v>0.91067567567567564</v>
      </c>
      <c r="N491" s="7">
        <f t="shared" si="30"/>
        <v>8.9324324324324316</v>
      </c>
      <c r="O491" s="7">
        <f t="shared" si="31"/>
        <v>991.06756756756761</v>
      </c>
    </row>
    <row r="492" spans="1:15">
      <c r="A492" s="57">
        <v>493</v>
      </c>
      <c r="B492" s="21" t="s">
        <v>1512</v>
      </c>
      <c r="C492" s="22" t="s">
        <v>1513</v>
      </c>
      <c r="D492" s="31"/>
      <c r="E492" s="31" t="s">
        <v>35</v>
      </c>
      <c r="F492" s="31"/>
      <c r="G492" s="4" t="s">
        <v>3694</v>
      </c>
      <c r="H492" s="59" t="s">
        <v>1514</v>
      </c>
      <c r="I492" s="31">
        <v>94.13</v>
      </c>
      <c r="J492" s="31"/>
      <c r="K492" s="4" t="s">
        <v>3695</v>
      </c>
      <c r="L492" s="4" t="str">
        <f t="shared" si="28"/>
        <v>0.09413g</v>
      </c>
      <c r="M492" s="6" t="str">
        <f t="shared" si="29"/>
        <v>g in 1mL DMSO</v>
      </c>
      <c r="N492" s="7" t="e">
        <f t="shared" si="30"/>
        <v>#VALUE!</v>
      </c>
      <c r="O492" s="7" t="e">
        <f t="shared" si="31"/>
        <v>#VALUE!</v>
      </c>
    </row>
    <row r="493" spans="1:15">
      <c r="A493" s="57">
        <v>494</v>
      </c>
      <c r="B493" s="21" t="s">
        <v>1515</v>
      </c>
      <c r="C493" s="22" t="s">
        <v>1516</v>
      </c>
      <c r="D493" s="31"/>
      <c r="E493" s="31"/>
      <c r="F493" s="31"/>
      <c r="G493" s="31"/>
      <c r="H493" s="59" t="s">
        <v>1517</v>
      </c>
      <c r="I493" s="31">
        <v>82.102000000000004</v>
      </c>
      <c r="J493" s="31">
        <v>0.91320000000000001</v>
      </c>
      <c r="K493" s="31" t="s">
        <v>1518</v>
      </c>
      <c r="L493" s="4">
        <f t="shared" si="28"/>
        <v>8.9905825667980735E-2</v>
      </c>
      <c r="M493" s="6">
        <f t="shared" si="29"/>
        <v>0.91009417433201922</v>
      </c>
      <c r="N493" s="7">
        <f t="shared" si="30"/>
        <v>8.9905825667980732</v>
      </c>
      <c r="O493" s="7">
        <f t="shared" si="31"/>
        <v>991.00941743320197</v>
      </c>
    </row>
    <row r="494" spans="1:15">
      <c r="A494" s="57">
        <v>495</v>
      </c>
      <c r="B494" s="21" t="s">
        <v>1519</v>
      </c>
      <c r="C494" s="22" t="s">
        <v>1520</v>
      </c>
      <c r="D494" s="31"/>
      <c r="E494" s="31"/>
      <c r="F494" s="31"/>
      <c r="G494" s="31"/>
      <c r="H494" s="59" t="s">
        <v>1521</v>
      </c>
      <c r="I494" s="31">
        <v>85.123999999999995</v>
      </c>
      <c r="J494" s="31">
        <v>1.1998</v>
      </c>
      <c r="K494" s="31" t="s">
        <v>1522</v>
      </c>
      <c r="L494" s="4">
        <f t="shared" si="28"/>
        <v>7.0948491415235862E-2</v>
      </c>
      <c r="M494" s="6">
        <f t="shared" si="29"/>
        <v>0.92905150858476415</v>
      </c>
      <c r="N494" s="7">
        <f t="shared" si="30"/>
        <v>7.0948491415235866</v>
      </c>
      <c r="O494" s="7">
        <f t="shared" si="31"/>
        <v>992.90515085847642</v>
      </c>
    </row>
    <row r="495" spans="1:15">
      <c r="A495" s="57">
        <v>496</v>
      </c>
      <c r="B495" s="21" t="s">
        <v>1523</v>
      </c>
      <c r="C495" s="22" t="s">
        <v>1524</v>
      </c>
      <c r="D495" s="31"/>
      <c r="E495" s="31"/>
      <c r="F495" s="31"/>
      <c r="G495" s="31"/>
      <c r="H495" s="59" t="s">
        <v>1525</v>
      </c>
      <c r="I495" s="31">
        <v>76.156999999999996</v>
      </c>
      <c r="J495" s="31">
        <v>0.81399999999999995</v>
      </c>
      <c r="K495" s="31" t="s">
        <v>1526</v>
      </c>
      <c r="L495" s="4">
        <f t="shared" si="28"/>
        <v>9.3558968058968073E-2</v>
      </c>
      <c r="M495" s="6">
        <f t="shared" si="29"/>
        <v>0.90644103194103187</v>
      </c>
      <c r="N495" s="7">
        <f t="shared" si="30"/>
        <v>9.3558968058968066</v>
      </c>
      <c r="O495" s="7">
        <f t="shared" si="31"/>
        <v>990.6441031941032</v>
      </c>
    </row>
    <row r="496" spans="1:15">
      <c r="A496" s="57">
        <v>497</v>
      </c>
      <c r="B496" s="21" t="s">
        <v>1527</v>
      </c>
      <c r="C496" s="22" t="s">
        <v>1528</v>
      </c>
      <c r="D496" s="31"/>
      <c r="E496" s="31"/>
      <c r="F496" s="31"/>
      <c r="G496" s="31"/>
      <c r="H496" s="59" t="s">
        <v>1529</v>
      </c>
      <c r="I496" s="31">
        <v>102.133</v>
      </c>
      <c r="J496" s="31">
        <v>0.90500000000000003</v>
      </c>
      <c r="K496" s="31" t="s">
        <v>1464</v>
      </c>
      <c r="L496" s="4">
        <f t="shared" si="28"/>
        <v>0.11285414364640883</v>
      </c>
      <c r="M496" s="6">
        <f t="shared" si="29"/>
        <v>0.88714585635359122</v>
      </c>
      <c r="N496" s="7">
        <f t="shared" si="30"/>
        <v>11.285414364640884</v>
      </c>
      <c r="O496" s="7">
        <f t="shared" si="31"/>
        <v>988.71458563535907</v>
      </c>
    </row>
    <row r="497" spans="1:15">
      <c r="A497" s="57">
        <v>498</v>
      </c>
      <c r="B497" s="21" t="s">
        <v>1530</v>
      </c>
      <c r="C497" s="22" t="s">
        <v>1531</v>
      </c>
      <c r="D497" s="31"/>
      <c r="E497" s="31" t="s">
        <v>35</v>
      </c>
      <c r="F497" s="31"/>
      <c r="G497" s="31"/>
      <c r="H497" s="59" t="s">
        <v>1532</v>
      </c>
      <c r="I497" s="31">
        <v>228.376</v>
      </c>
      <c r="J497" s="31">
        <v>0.86219999999999997</v>
      </c>
      <c r="K497" s="31" t="s">
        <v>1031</v>
      </c>
      <c r="L497" s="4">
        <f t="shared" si="28"/>
        <v>0.26487589886337276</v>
      </c>
      <c r="M497" s="6">
        <f t="shared" si="29"/>
        <v>0.73512410113662718</v>
      </c>
      <c r="N497" s="7">
        <f t="shared" si="30"/>
        <v>26.487589886337275</v>
      </c>
      <c r="O497" s="7">
        <f t="shared" si="31"/>
        <v>973.51241011366278</v>
      </c>
    </row>
    <row r="498" spans="1:15">
      <c r="A498" s="57">
        <v>499</v>
      </c>
      <c r="B498" s="21" t="s">
        <v>1533</v>
      </c>
      <c r="C498" s="22" t="s">
        <v>1534</v>
      </c>
      <c r="D498" s="31"/>
      <c r="E498" s="31" t="s">
        <v>35</v>
      </c>
      <c r="F498" s="31"/>
      <c r="G498" s="31"/>
      <c r="H498" s="59" t="s">
        <v>1535</v>
      </c>
      <c r="I498" s="31">
        <v>256.43</v>
      </c>
      <c r="J498" s="31">
        <v>0.85270000000000001</v>
      </c>
      <c r="K498" s="31" t="s">
        <v>1536</v>
      </c>
      <c r="L498" s="4">
        <f t="shared" si="28"/>
        <v>0.30072710214612408</v>
      </c>
      <c r="M498" s="6">
        <f t="shared" si="29"/>
        <v>0.69927289785387592</v>
      </c>
      <c r="N498" s="7">
        <f t="shared" si="30"/>
        <v>30.072710214612407</v>
      </c>
      <c r="O498" s="7">
        <f t="shared" si="31"/>
        <v>969.92728978538764</v>
      </c>
    </row>
    <row r="499" spans="1:15">
      <c r="A499" s="57">
        <v>500</v>
      </c>
      <c r="B499" s="21" t="s">
        <v>1537</v>
      </c>
      <c r="C499" s="22" t="s">
        <v>1538</v>
      </c>
      <c r="D499" s="31"/>
      <c r="E499" s="31"/>
      <c r="F499" s="31"/>
      <c r="G499" s="31"/>
      <c r="H499" s="5" t="s">
        <v>2522</v>
      </c>
      <c r="I499" s="31">
        <v>96.129000000000005</v>
      </c>
      <c r="J499" s="31">
        <v>0.90500000000000003</v>
      </c>
      <c r="K499" s="4" t="s">
        <v>2522</v>
      </c>
      <c r="L499" s="4">
        <f t="shared" si="28"/>
        <v>0.10621988950276244</v>
      </c>
      <c r="M499" s="6">
        <f t="shared" si="29"/>
        <v>0.8937801104972376</v>
      </c>
      <c r="N499" s="7">
        <f t="shared" si="30"/>
        <v>10.621988950276243</v>
      </c>
      <c r="O499" s="7">
        <f t="shared" si="31"/>
        <v>989.3780110497238</v>
      </c>
    </row>
    <row r="500" spans="1:15">
      <c r="A500" s="57">
        <v>501</v>
      </c>
      <c r="B500" s="21" t="s">
        <v>1539</v>
      </c>
      <c r="C500" s="22" t="s">
        <v>1540</v>
      </c>
      <c r="D500" s="31"/>
      <c r="F500" s="31" t="s">
        <v>35</v>
      </c>
      <c r="G500" s="4" t="s">
        <v>1541</v>
      </c>
      <c r="H500" s="59" t="s">
        <v>1542</v>
      </c>
      <c r="I500" s="31">
        <v>150.16999999999999</v>
      </c>
      <c r="J500" s="31"/>
      <c r="K500" s="4" t="s">
        <v>1396</v>
      </c>
      <c r="L500" s="4" t="str">
        <f t="shared" si="28"/>
        <v>0.15017g</v>
      </c>
      <c r="M500" s="6" t="str">
        <f t="shared" si="29"/>
        <v>g in 1mL DMSO</v>
      </c>
      <c r="N500" s="7" t="e">
        <f t="shared" si="30"/>
        <v>#VALUE!</v>
      </c>
      <c r="O500" s="7" t="e">
        <f t="shared" si="31"/>
        <v>#VALUE!</v>
      </c>
    </row>
    <row r="501" spans="1:15">
      <c r="A501" s="1" t="s">
        <v>409</v>
      </c>
      <c r="B501" s="21" t="s">
        <v>1543</v>
      </c>
      <c r="C501" s="22" t="s">
        <v>1544</v>
      </c>
      <c r="D501" s="31"/>
      <c r="E501" s="31"/>
      <c r="F501" s="31"/>
      <c r="G501" s="31"/>
      <c r="H501" s="59" t="s">
        <v>1545</v>
      </c>
      <c r="I501" s="31">
        <v>136.22999999999999</v>
      </c>
      <c r="J501" s="31">
        <v>0.85</v>
      </c>
      <c r="K501" s="31" t="s">
        <v>1424</v>
      </c>
      <c r="L501" s="4">
        <f t="shared" si="28"/>
        <v>0.16027058823529411</v>
      </c>
      <c r="M501" s="6">
        <f t="shared" si="29"/>
        <v>0.83972941176470584</v>
      </c>
      <c r="N501" s="7">
        <f t="shared" si="30"/>
        <v>16.027058823529412</v>
      </c>
      <c r="O501" s="7">
        <f t="shared" si="31"/>
        <v>983.97294117647061</v>
      </c>
    </row>
    <row r="502" spans="1:15">
      <c r="A502" s="57">
        <v>503</v>
      </c>
      <c r="B502" s="21" t="s">
        <v>1546</v>
      </c>
      <c r="C502" s="22" t="s">
        <v>1547</v>
      </c>
      <c r="D502" s="31"/>
      <c r="E502" s="31"/>
      <c r="F502" s="31"/>
      <c r="G502" s="4" t="s">
        <v>3696</v>
      </c>
      <c r="H502" s="5" t="s">
        <v>1548</v>
      </c>
      <c r="I502" s="31">
        <v>152.15</v>
      </c>
      <c r="J502" s="31"/>
      <c r="K502" s="31" t="s">
        <v>1549</v>
      </c>
      <c r="L502" s="4" t="str">
        <f t="shared" si="28"/>
        <v>0.15215g</v>
      </c>
      <c r="M502" s="6" t="str">
        <f t="shared" si="29"/>
        <v>g in 1mL DMSO</v>
      </c>
      <c r="N502" s="7" t="e">
        <f t="shared" si="30"/>
        <v>#VALUE!</v>
      </c>
      <c r="O502" s="7" t="e">
        <f t="shared" si="31"/>
        <v>#VALUE!</v>
      </c>
    </row>
    <row r="503" spans="1:15">
      <c r="A503" s="57">
        <v>504</v>
      </c>
      <c r="B503" s="21" t="s">
        <v>1550</v>
      </c>
      <c r="C503" s="22" t="s">
        <v>1551</v>
      </c>
      <c r="D503" s="31"/>
      <c r="E503" s="31"/>
      <c r="F503" s="31"/>
      <c r="G503" s="4" t="s">
        <v>3697</v>
      </c>
      <c r="H503" s="59" t="s">
        <v>1030</v>
      </c>
      <c r="I503" s="31">
        <v>228.37</v>
      </c>
      <c r="J503" s="31">
        <v>0.85699999999999998</v>
      </c>
      <c r="K503" s="31" t="s">
        <v>1031</v>
      </c>
      <c r="L503" s="4">
        <f t="shared" si="28"/>
        <v>0.26647607934655776</v>
      </c>
      <c r="M503" s="6">
        <f t="shared" si="29"/>
        <v>0.7335239206534423</v>
      </c>
      <c r="N503" s="7">
        <f t="shared" si="30"/>
        <v>26.647607934655777</v>
      </c>
      <c r="O503" s="7">
        <f t="shared" si="31"/>
        <v>973.35239206534425</v>
      </c>
    </row>
    <row r="504" spans="1:15">
      <c r="A504" s="57">
        <v>505</v>
      </c>
      <c r="B504" s="21" t="s">
        <v>1552</v>
      </c>
      <c r="C504" s="22" t="s">
        <v>1553</v>
      </c>
      <c r="D504" s="31"/>
      <c r="E504" s="31"/>
      <c r="F504" s="31"/>
      <c r="G504" s="4" t="s">
        <v>871</v>
      </c>
      <c r="H504" s="5" t="s">
        <v>431</v>
      </c>
      <c r="I504" s="31">
        <v>272.43200000000002</v>
      </c>
      <c r="J504" s="31"/>
      <c r="K504" s="31" t="s">
        <v>1554</v>
      </c>
      <c r="L504" s="4" t="str">
        <f t="shared" si="28"/>
        <v>0.272432g</v>
      </c>
      <c r="M504" s="6" t="str">
        <f t="shared" si="29"/>
        <v>g in 1mL DMSO</v>
      </c>
      <c r="N504" s="7" t="e">
        <f t="shared" si="30"/>
        <v>#VALUE!</v>
      </c>
      <c r="O504" s="7" t="e">
        <f t="shared" si="31"/>
        <v>#VALUE!</v>
      </c>
    </row>
    <row r="505" spans="1:15">
      <c r="A505" s="57">
        <v>506</v>
      </c>
      <c r="B505" s="21" t="s">
        <v>1555</v>
      </c>
      <c r="C505" s="22" t="s">
        <v>1556</v>
      </c>
      <c r="D505" s="31"/>
      <c r="E505" s="31"/>
      <c r="F505" s="31"/>
      <c r="G505" s="31"/>
      <c r="H505" s="5" t="s">
        <v>1557</v>
      </c>
      <c r="I505" s="31">
        <v>116.16</v>
      </c>
      <c r="J505" s="31">
        <v>0.873</v>
      </c>
      <c r="K505" s="31" t="s">
        <v>1334</v>
      </c>
      <c r="L505" s="4">
        <f t="shared" si="28"/>
        <v>0.13305841924398626</v>
      </c>
      <c r="M505" s="6">
        <f t="shared" si="29"/>
        <v>0.86694158075601369</v>
      </c>
      <c r="N505" s="7">
        <f t="shared" si="30"/>
        <v>13.305841924398626</v>
      </c>
      <c r="O505" s="7">
        <f t="shared" si="31"/>
        <v>986.69415807560142</v>
      </c>
    </row>
    <row r="506" spans="1:15">
      <c r="A506" s="57">
        <v>507</v>
      </c>
      <c r="B506" s="21" t="s">
        <v>1558</v>
      </c>
      <c r="C506" s="22" t="s">
        <v>1559</v>
      </c>
      <c r="D506" s="31"/>
      <c r="E506" s="31"/>
      <c r="F506" s="31"/>
      <c r="G506" s="4" t="s">
        <v>3698</v>
      </c>
      <c r="H506" s="59" t="s">
        <v>1560</v>
      </c>
      <c r="I506" s="31">
        <v>256.42</v>
      </c>
      <c r="J506" s="31">
        <v>0.85499999999999998</v>
      </c>
      <c r="K506" s="31" t="s">
        <v>1536</v>
      </c>
      <c r="L506" s="4">
        <f t="shared" si="28"/>
        <v>0.29990643274853807</v>
      </c>
      <c r="M506" s="6">
        <f t="shared" si="29"/>
        <v>0.70009356725146188</v>
      </c>
      <c r="N506" s="7">
        <f t="shared" si="30"/>
        <v>29.990643274853806</v>
      </c>
      <c r="O506" s="7">
        <f t="shared" si="31"/>
        <v>970.00935672514618</v>
      </c>
    </row>
    <row r="507" spans="1:15">
      <c r="A507" s="57">
        <v>508</v>
      </c>
      <c r="B507" s="21" t="s">
        <v>1561</v>
      </c>
      <c r="C507" s="22" t="s">
        <v>1562</v>
      </c>
      <c r="D507" s="31"/>
      <c r="E507" s="31"/>
      <c r="F507" s="31"/>
      <c r="G507" s="31"/>
      <c r="H507" s="59" t="s">
        <v>1563</v>
      </c>
      <c r="I507" s="31">
        <v>102.18</v>
      </c>
      <c r="J507" s="31">
        <v>0.747</v>
      </c>
      <c r="K507" s="31" t="s">
        <v>1324</v>
      </c>
      <c r="L507" s="4">
        <f t="shared" si="28"/>
        <v>0.13678714859437752</v>
      </c>
      <c r="M507" s="6">
        <f t="shared" si="29"/>
        <v>0.86321285140562254</v>
      </c>
      <c r="N507" s="7">
        <f t="shared" si="30"/>
        <v>13.678714859437752</v>
      </c>
      <c r="O507" s="7">
        <f t="shared" si="31"/>
        <v>986.32128514056228</v>
      </c>
    </row>
    <row r="508" spans="1:15">
      <c r="A508" s="57">
        <v>509</v>
      </c>
      <c r="B508" s="21" t="s">
        <v>1564</v>
      </c>
      <c r="C508" s="22" t="s">
        <v>1565</v>
      </c>
      <c r="D508" s="31"/>
      <c r="E508" s="31" t="s">
        <v>1566</v>
      </c>
      <c r="F508" s="31"/>
      <c r="G508" s="31"/>
      <c r="H508" s="59" t="s">
        <v>1567</v>
      </c>
      <c r="I508" s="31">
        <v>82.15</v>
      </c>
      <c r="J508" s="31">
        <v>0.73</v>
      </c>
      <c r="K508" s="31" t="s">
        <v>1568</v>
      </c>
      <c r="L508" s="4">
        <f t="shared" si="28"/>
        <v>0.11253424657534247</v>
      </c>
      <c r="M508" s="6">
        <f t="shared" si="29"/>
        <v>0.8874657534246575</v>
      </c>
      <c r="N508" s="7">
        <f t="shared" si="30"/>
        <v>11.253424657534246</v>
      </c>
      <c r="O508" s="7">
        <f t="shared" si="31"/>
        <v>988.7465753424658</v>
      </c>
    </row>
    <row r="509" spans="1:15">
      <c r="A509" s="57">
        <v>510</v>
      </c>
      <c r="B509" s="21" t="s">
        <v>1569</v>
      </c>
      <c r="C509" s="22" t="s">
        <v>1570</v>
      </c>
      <c r="D509" s="31"/>
      <c r="E509" s="31"/>
      <c r="F509" s="31"/>
      <c r="G509" s="31"/>
      <c r="H509" s="59" t="s">
        <v>1571</v>
      </c>
      <c r="I509" s="31">
        <v>158.24</v>
      </c>
      <c r="J509" s="31">
        <v>0.85799999999999998</v>
      </c>
      <c r="K509" s="4" t="s">
        <v>1826</v>
      </c>
      <c r="L509" s="4">
        <f t="shared" si="28"/>
        <v>0.18442890442890444</v>
      </c>
      <c r="M509" s="6">
        <f t="shared" si="29"/>
        <v>0.81557109557109553</v>
      </c>
      <c r="N509" s="7">
        <f t="shared" si="30"/>
        <v>18.442890442890445</v>
      </c>
      <c r="O509" s="7">
        <f t="shared" si="31"/>
        <v>981.55710955710958</v>
      </c>
    </row>
    <row r="510" spans="1:15">
      <c r="A510" s="57">
        <v>511</v>
      </c>
      <c r="B510" s="21" t="s">
        <v>1572</v>
      </c>
      <c r="C510" s="22" t="s">
        <v>1573</v>
      </c>
      <c r="D510" s="31"/>
      <c r="E510" s="31"/>
      <c r="F510" s="31"/>
      <c r="G510" s="31"/>
      <c r="H510" s="59" t="s">
        <v>1574</v>
      </c>
      <c r="I510" s="31">
        <v>134.18</v>
      </c>
      <c r="J510" s="31">
        <v>0.97899999999999998</v>
      </c>
      <c r="K510" s="31" t="s">
        <v>1296</v>
      </c>
      <c r="L510" s="4">
        <f t="shared" si="28"/>
        <v>0.13705822267620021</v>
      </c>
      <c r="M510" s="6">
        <f t="shared" si="29"/>
        <v>0.86294177732379973</v>
      </c>
      <c r="N510" s="7">
        <f t="shared" si="30"/>
        <v>13.705822267620022</v>
      </c>
      <c r="O510" s="7">
        <f t="shared" si="31"/>
        <v>986.29417773237992</v>
      </c>
    </row>
    <row r="511" spans="1:15">
      <c r="A511" s="57">
        <v>512</v>
      </c>
      <c r="B511" s="21" t="s">
        <v>1575</v>
      </c>
      <c r="C511" s="22" t="s">
        <v>1576</v>
      </c>
      <c r="D511" s="31"/>
      <c r="E511" s="4"/>
      <c r="F511" s="31"/>
      <c r="G511" s="31"/>
      <c r="H511" s="59" t="s">
        <v>1577</v>
      </c>
      <c r="I511" s="31">
        <v>102.13</v>
      </c>
      <c r="J511" s="31">
        <v>0.88500000000000001</v>
      </c>
      <c r="K511" s="31" t="s">
        <v>1464</v>
      </c>
      <c r="L511" s="4">
        <f t="shared" si="28"/>
        <v>0.11540112994350282</v>
      </c>
      <c r="M511" s="6">
        <f t="shared" si="29"/>
        <v>0.88459887005649718</v>
      </c>
      <c r="N511" s="7">
        <f t="shared" si="30"/>
        <v>11.540112994350283</v>
      </c>
      <c r="O511" s="7">
        <f t="shared" si="31"/>
        <v>988.45988700564976</v>
      </c>
    </row>
    <row r="512" spans="1:15">
      <c r="A512" s="57">
        <v>513</v>
      </c>
      <c r="B512" s="21" t="s">
        <v>1578</v>
      </c>
      <c r="C512" s="22" t="s">
        <v>1579</v>
      </c>
      <c r="D512" s="31"/>
      <c r="E512" s="21" t="s">
        <v>1580</v>
      </c>
      <c r="F512" s="31"/>
      <c r="G512" s="31"/>
      <c r="H512" s="5" t="s">
        <v>1581</v>
      </c>
      <c r="I512" s="31">
        <v>192.3</v>
      </c>
      <c r="J512" s="31">
        <v>0.94499999999999995</v>
      </c>
      <c r="K512" s="4" t="s">
        <v>1582</v>
      </c>
      <c r="L512" s="4">
        <f t="shared" ref="L512:L575" si="32">IF(ISBLANK(J512),CONCATENATE((I512/1000),"g"),I512/1000/J512)</f>
        <v>0.2034920634920635</v>
      </c>
      <c r="M512" s="6">
        <f t="shared" ref="M512:M575" si="33">IF(ISBLANK(J512),"g in 1mL DMSO",1-L512)</f>
        <v>0.7965079365079365</v>
      </c>
      <c r="N512" s="7">
        <f t="shared" si="30"/>
        <v>20.349206349206352</v>
      </c>
      <c r="O512" s="7">
        <f t="shared" si="31"/>
        <v>979.65079365079362</v>
      </c>
    </row>
    <row r="513" spans="1:15" ht="17.25">
      <c r="A513" s="57">
        <v>514</v>
      </c>
      <c r="B513" s="21" t="s">
        <v>1583</v>
      </c>
      <c r="C513" s="22" t="s">
        <v>1584</v>
      </c>
      <c r="D513" s="31"/>
      <c r="E513" s="31"/>
      <c r="F513" s="31"/>
      <c r="G513" s="4" t="s">
        <v>3699</v>
      </c>
      <c r="H513" s="59" t="s">
        <v>1585</v>
      </c>
      <c r="I513" s="79">
        <v>192.30199999999999</v>
      </c>
      <c r="J513" s="31"/>
      <c r="K513" s="31" t="s">
        <v>1582</v>
      </c>
      <c r="L513" s="4" t="str">
        <f t="shared" si="32"/>
        <v>0.192302g</v>
      </c>
      <c r="M513" s="6" t="str">
        <f t="shared" si="33"/>
        <v>g in 1mL DMSO</v>
      </c>
      <c r="N513" s="7" t="e">
        <f t="shared" si="30"/>
        <v>#VALUE!</v>
      </c>
      <c r="O513" s="7" t="e">
        <f t="shared" si="31"/>
        <v>#VALUE!</v>
      </c>
    </row>
    <row r="514" spans="1:15">
      <c r="A514" s="57">
        <v>515</v>
      </c>
      <c r="B514" s="21" t="s">
        <v>1586</v>
      </c>
      <c r="C514" s="22" t="s">
        <v>1587</v>
      </c>
      <c r="D514" s="31"/>
      <c r="E514" s="31"/>
      <c r="F514" s="31"/>
      <c r="G514" s="4" t="s">
        <v>3700</v>
      </c>
      <c r="H514" s="80" t="s">
        <v>1588</v>
      </c>
      <c r="I514" s="31">
        <v>190.24198000000001</v>
      </c>
      <c r="J514" s="31">
        <v>1.03</v>
      </c>
      <c r="K514" s="4" t="s">
        <v>1589</v>
      </c>
      <c r="L514" s="4">
        <f t="shared" si="32"/>
        <v>0.18470095145631069</v>
      </c>
      <c r="M514" s="6">
        <f t="shared" si="33"/>
        <v>0.81529904854368929</v>
      </c>
      <c r="N514" s="7">
        <f t="shared" si="30"/>
        <v>18.470095145631067</v>
      </c>
      <c r="O514" s="7">
        <f t="shared" si="31"/>
        <v>981.52990485436897</v>
      </c>
    </row>
    <row r="515" spans="1:15">
      <c r="A515" s="57">
        <v>516</v>
      </c>
      <c r="B515" s="21" t="s">
        <v>1590</v>
      </c>
      <c r="C515" s="22" t="s">
        <v>1591</v>
      </c>
      <c r="D515" s="31"/>
      <c r="E515" s="4" t="s">
        <v>1592</v>
      </c>
      <c r="F515" s="31"/>
      <c r="G515" s="31"/>
      <c r="H515" s="5" t="s">
        <v>1593</v>
      </c>
      <c r="I515" s="31">
        <v>170.25</v>
      </c>
      <c r="J515" s="31"/>
      <c r="K515" s="4" t="s">
        <v>1594</v>
      </c>
      <c r="L515" s="4" t="str">
        <f t="shared" si="32"/>
        <v>0.17025g</v>
      </c>
      <c r="M515" s="6" t="str">
        <f t="shared" si="33"/>
        <v>g in 1mL DMSO</v>
      </c>
      <c r="N515" s="7" t="e">
        <f t="shared" ref="N515:N578" si="34">L515*100</f>
        <v>#VALUE!</v>
      </c>
      <c r="O515" s="7" t="e">
        <f t="shared" ref="O515:O578" si="35">1000-N515</f>
        <v>#VALUE!</v>
      </c>
    </row>
    <row r="516" spans="1:15">
      <c r="A516" s="57">
        <v>517</v>
      </c>
      <c r="B516" s="21" t="s">
        <v>1595</v>
      </c>
      <c r="C516" s="22" t="s">
        <v>1596</v>
      </c>
      <c r="D516" s="31"/>
      <c r="E516" s="31"/>
      <c r="F516" s="31"/>
      <c r="G516" s="4" t="s">
        <v>3701</v>
      </c>
      <c r="H516" s="59" t="s">
        <v>1597</v>
      </c>
      <c r="I516" s="31">
        <v>114.14</v>
      </c>
      <c r="J516" s="4" t="s">
        <v>3702</v>
      </c>
      <c r="K516" s="4" t="s">
        <v>1598</v>
      </c>
      <c r="L516" s="4" t="e">
        <f t="shared" si="32"/>
        <v>#VALUE!</v>
      </c>
      <c r="M516" s="6" t="e">
        <f t="shared" si="33"/>
        <v>#VALUE!</v>
      </c>
      <c r="N516" s="7" t="e">
        <f t="shared" si="34"/>
        <v>#VALUE!</v>
      </c>
      <c r="O516" s="7" t="e">
        <f t="shared" si="35"/>
        <v>#VALUE!</v>
      </c>
    </row>
    <row r="517" spans="1:15">
      <c r="A517" s="57">
        <v>518</v>
      </c>
      <c r="B517" s="21" t="s">
        <v>1599</v>
      </c>
      <c r="C517" s="22" t="s">
        <v>1600</v>
      </c>
      <c r="D517" s="31"/>
      <c r="E517" s="31"/>
      <c r="F517" s="31"/>
      <c r="G517" s="4" t="s">
        <v>3703</v>
      </c>
      <c r="H517" s="5" t="s">
        <v>1601</v>
      </c>
      <c r="I517" s="31">
        <v>220.35548</v>
      </c>
      <c r="J517" s="31">
        <v>1.04</v>
      </c>
      <c r="K517" s="31" t="s">
        <v>1602</v>
      </c>
      <c r="L517" s="4">
        <f t="shared" si="32"/>
        <v>0.21188026923076922</v>
      </c>
      <c r="M517" s="6">
        <f t="shared" si="33"/>
        <v>0.78811973076923081</v>
      </c>
      <c r="N517" s="7">
        <f t="shared" si="34"/>
        <v>21.188026923076922</v>
      </c>
      <c r="O517" s="7">
        <f t="shared" si="35"/>
        <v>978.8119730769231</v>
      </c>
    </row>
    <row r="518" spans="1:15">
      <c r="A518" s="57">
        <v>519</v>
      </c>
      <c r="B518" s="21" t="s">
        <v>1603</v>
      </c>
      <c r="C518" s="22" t="s">
        <v>1604</v>
      </c>
      <c r="D518" s="31"/>
      <c r="E518" s="31"/>
      <c r="F518" s="31"/>
      <c r="G518" s="4" t="s">
        <v>3704</v>
      </c>
      <c r="H518" s="5" t="s">
        <v>1605</v>
      </c>
      <c r="I518" s="31">
        <v>170.25185999999999</v>
      </c>
      <c r="J518" s="31">
        <v>0.878</v>
      </c>
      <c r="K518" s="31" t="s">
        <v>1606</v>
      </c>
      <c r="L518" s="4">
        <f t="shared" si="32"/>
        <v>0.19390872437357631</v>
      </c>
      <c r="M518" s="6">
        <f t="shared" si="33"/>
        <v>0.80609127562642369</v>
      </c>
      <c r="N518" s="7">
        <f t="shared" si="34"/>
        <v>19.390872437357633</v>
      </c>
      <c r="O518" s="7">
        <f t="shared" si="35"/>
        <v>980.60912756264236</v>
      </c>
    </row>
    <row r="519" spans="1:15">
      <c r="A519" s="57">
        <v>520</v>
      </c>
      <c r="B519" s="21" t="s">
        <v>1607</v>
      </c>
      <c r="C519" s="22" t="s">
        <v>1608</v>
      </c>
      <c r="D519" s="31"/>
      <c r="E519" s="31"/>
      <c r="F519" s="31"/>
      <c r="G519" s="4" t="s">
        <v>3705</v>
      </c>
      <c r="H519" s="5" t="s">
        <v>1609</v>
      </c>
      <c r="I519" s="31">
        <v>180.203</v>
      </c>
      <c r="J519" s="31">
        <v>1.1120000000000001</v>
      </c>
      <c r="K519" s="31" t="s">
        <v>1610</v>
      </c>
      <c r="L519" s="4">
        <f t="shared" si="32"/>
        <v>0.16205305755395683</v>
      </c>
      <c r="M519" s="6">
        <f t="shared" si="33"/>
        <v>0.83794694244604317</v>
      </c>
      <c r="N519" s="7">
        <f t="shared" si="34"/>
        <v>16.205305755395681</v>
      </c>
      <c r="O519" s="7">
        <f t="shared" si="35"/>
        <v>983.79469424460433</v>
      </c>
    </row>
    <row r="520" spans="1:15">
      <c r="A520" s="57">
        <v>521</v>
      </c>
      <c r="B520" s="21" t="s">
        <v>1611</v>
      </c>
      <c r="C520" s="22" t="s">
        <v>1612</v>
      </c>
      <c r="D520" s="31"/>
      <c r="E520" s="31"/>
      <c r="F520" s="31"/>
      <c r="G520" s="31"/>
      <c r="H520" s="59" t="s">
        <v>1613</v>
      </c>
      <c r="I520" s="31">
        <v>186.33842000000001</v>
      </c>
      <c r="J520" s="31"/>
      <c r="K520" s="31" t="s">
        <v>1614</v>
      </c>
      <c r="L520" s="4" t="str">
        <f t="shared" si="32"/>
        <v>0.18633842g</v>
      </c>
      <c r="M520" s="6" t="str">
        <f t="shared" si="33"/>
        <v>g in 1mL DMSO</v>
      </c>
      <c r="N520" s="7" t="e">
        <f t="shared" si="34"/>
        <v>#VALUE!</v>
      </c>
      <c r="O520" s="7" t="e">
        <f t="shared" si="35"/>
        <v>#VALUE!</v>
      </c>
    </row>
    <row r="521" spans="1:15">
      <c r="A521" s="57">
        <v>522</v>
      </c>
      <c r="B521" s="21" t="s">
        <v>1615</v>
      </c>
      <c r="C521" s="22" t="s">
        <v>1616</v>
      </c>
      <c r="D521" s="31"/>
      <c r="E521" s="31"/>
      <c r="F521" s="31"/>
      <c r="G521" s="81" t="s">
        <v>3706</v>
      </c>
      <c r="H521" s="59" t="s">
        <v>1617</v>
      </c>
      <c r="I521" s="31">
        <v>190.28566000000001</v>
      </c>
      <c r="J521" s="31">
        <v>0.95009999999999994</v>
      </c>
      <c r="K521" s="31" t="s">
        <v>1618</v>
      </c>
      <c r="L521" s="4">
        <f t="shared" si="32"/>
        <v>0.20027961267235028</v>
      </c>
      <c r="M521" s="6">
        <f t="shared" si="33"/>
        <v>0.79972038732764972</v>
      </c>
      <c r="N521" s="7">
        <f t="shared" si="34"/>
        <v>20.027961267235028</v>
      </c>
      <c r="O521" s="7">
        <f t="shared" si="35"/>
        <v>979.97203873276499</v>
      </c>
    </row>
    <row r="522" spans="1:15">
      <c r="A522" s="57">
        <v>523</v>
      </c>
      <c r="B522" s="21" t="s">
        <v>1619</v>
      </c>
      <c r="C522" s="22" t="s">
        <v>1620</v>
      </c>
      <c r="D522" s="31"/>
      <c r="E522" s="31"/>
      <c r="F522" s="31"/>
      <c r="G522" s="31"/>
      <c r="H522" s="59" t="s">
        <v>1621</v>
      </c>
      <c r="I522" s="31">
        <v>178.27466000000001</v>
      </c>
      <c r="J522" s="31"/>
      <c r="K522" s="31" t="s">
        <v>1622</v>
      </c>
      <c r="L522" s="4" t="str">
        <f t="shared" si="32"/>
        <v>0.17827466g</v>
      </c>
      <c r="M522" s="6" t="str">
        <f t="shared" si="33"/>
        <v>g in 1mL DMSO</v>
      </c>
      <c r="N522" s="7" t="e">
        <f t="shared" si="34"/>
        <v>#VALUE!</v>
      </c>
      <c r="O522" s="7" t="e">
        <f t="shared" si="35"/>
        <v>#VALUE!</v>
      </c>
    </row>
    <row r="523" spans="1:15">
      <c r="A523" s="57">
        <v>524</v>
      </c>
      <c r="B523" s="21" t="s">
        <v>1623</v>
      </c>
      <c r="C523" s="22" t="s">
        <v>1624</v>
      </c>
      <c r="D523" s="31"/>
      <c r="E523" s="31"/>
      <c r="F523" s="31"/>
      <c r="G523" s="4" t="s">
        <v>3708</v>
      </c>
      <c r="H523" s="5" t="s">
        <v>1625</v>
      </c>
      <c r="I523" s="31">
        <v>250.42</v>
      </c>
      <c r="J523" s="31"/>
      <c r="K523" s="4" t="s">
        <v>3707</v>
      </c>
      <c r="L523" s="4" t="str">
        <f t="shared" si="32"/>
        <v>0.25042g</v>
      </c>
      <c r="M523" s="6" t="str">
        <f t="shared" si="33"/>
        <v>g in 1mL DMSO</v>
      </c>
      <c r="N523" s="7" t="e">
        <f t="shared" si="34"/>
        <v>#VALUE!</v>
      </c>
      <c r="O523" s="7" t="e">
        <f t="shared" si="35"/>
        <v>#VALUE!</v>
      </c>
    </row>
    <row r="524" spans="1:15">
      <c r="A524" s="57">
        <v>525</v>
      </c>
      <c r="B524" s="21" t="s">
        <v>1626</v>
      </c>
      <c r="C524" s="22" t="s">
        <v>1627</v>
      </c>
      <c r="D524" s="31"/>
      <c r="E524" s="31"/>
      <c r="F524" s="31"/>
      <c r="G524" s="4" t="s">
        <v>3709</v>
      </c>
      <c r="H524" s="5" t="s">
        <v>1628</v>
      </c>
      <c r="I524" s="31">
        <v>208.34448</v>
      </c>
      <c r="J524" s="31">
        <v>0.91</v>
      </c>
      <c r="K524" s="31" t="s">
        <v>1629</v>
      </c>
      <c r="L524" s="4">
        <f t="shared" si="32"/>
        <v>0.228949978021978</v>
      </c>
      <c r="M524" s="6">
        <f t="shared" si="33"/>
        <v>0.77105002197802197</v>
      </c>
      <c r="N524" s="7">
        <f t="shared" si="34"/>
        <v>22.8949978021978</v>
      </c>
      <c r="O524" s="7">
        <f t="shared" si="35"/>
        <v>977.10500219780215</v>
      </c>
    </row>
    <row r="525" spans="1:15">
      <c r="A525" s="57">
        <v>526</v>
      </c>
      <c r="B525" s="21" t="s">
        <v>1630</v>
      </c>
      <c r="C525" s="22" t="s">
        <v>1631</v>
      </c>
      <c r="D525" s="31"/>
      <c r="E525" s="31"/>
      <c r="F525" s="31"/>
      <c r="G525" s="20" t="s">
        <v>3710</v>
      </c>
      <c r="H525" s="59" t="s">
        <v>1632</v>
      </c>
      <c r="I525" s="31">
        <v>229.36631</v>
      </c>
      <c r="J525" s="31">
        <v>0.91400000000000003</v>
      </c>
      <c r="K525" s="31" t="s">
        <v>1633</v>
      </c>
      <c r="L525" s="4">
        <f t="shared" si="32"/>
        <v>0.25094782275711158</v>
      </c>
      <c r="M525" s="6">
        <f t="shared" si="33"/>
        <v>0.74905217724288842</v>
      </c>
      <c r="N525" s="7">
        <f t="shared" si="34"/>
        <v>25.094782275711157</v>
      </c>
      <c r="O525" s="7">
        <f t="shared" si="35"/>
        <v>974.90521772428883</v>
      </c>
    </row>
    <row r="526" spans="1:15">
      <c r="A526" s="57">
        <v>527</v>
      </c>
      <c r="B526" s="21" t="s">
        <v>1634</v>
      </c>
      <c r="C526" s="22" t="s">
        <v>1635</v>
      </c>
      <c r="D526" s="31"/>
      <c r="E526" s="31"/>
      <c r="F526" s="31"/>
      <c r="G526" s="4" t="s">
        <v>3711</v>
      </c>
      <c r="H526" s="59" t="s">
        <v>1636</v>
      </c>
      <c r="I526" s="31">
        <v>222.36634000000001</v>
      </c>
      <c r="J526" s="31"/>
      <c r="K526" s="4" t="s">
        <v>1637</v>
      </c>
      <c r="L526" s="4" t="str">
        <f t="shared" si="32"/>
        <v>0.22236634g</v>
      </c>
      <c r="M526" s="6" t="str">
        <f t="shared" si="33"/>
        <v>g in 1mL DMSO</v>
      </c>
      <c r="N526" s="7" t="e">
        <f t="shared" si="34"/>
        <v>#VALUE!</v>
      </c>
      <c r="O526" s="7" t="e">
        <f t="shared" si="35"/>
        <v>#VALUE!</v>
      </c>
    </row>
    <row r="527" spans="1:15">
      <c r="A527" s="57">
        <v>528</v>
      </c>
      <c r="B527" s="21" t="s">
        <v>1638</v>
      </c>
      <c r="C527" s="22" t="s">
        <v>1639</v>
      </c>
      <c r="D527" s="31"/>
      <c r="E527" s="31"/>
      <c r="F527" s="31"/>
      <c r="G527" s="31"/>
      <c r="H527" s="59" t="s">
        <v>1362</v>
      </c>
      <c r="I527" s="31">
        <v>142.19999999999999</v>
      </c>
      <c r="J527" s="4" t="s">
        <v>3712</v>
      </c>
      <c r="K527" s="4" t="s">
        <v>1640</v>
      </c>
      <c r="L527" s="4" t="e">
        <f t="shared" si="32"/>
        <v>#VALUE!</v>
      </c>
      <c r="M527" s="6" t="e">
        <f t="shared" si="33"/>
        <v>#VALUE!</v>
      </c>
      <c r="N527" s="7" t="e">
        <f t="shared" si="34"/>
        <v>#VALUE!</v>
      </c>
      <c r="O527" s="7" t="e">
        <f t="shared" si="35"/>
        <v>#VALUE!</v>
      </c>
    </row>
    <row r="528" spans="1:15">
      <c r="A528" s="57">
        <v>529</v>
      </c>
      <c r="B528" s="21" t="s">
        <v>1641</v>
      </c>
      <c r="C528" s="22" t="s">
        <v>1642</v>
      </c>
      <c r="D528" s="31"/>
      <c r="E528" s="31"/>
      <c r="F528" s="31"/>
      <c r="G528" s="4" t="s">
        <v>3713</v>
      </c>
      <c r="H528" s="59" t="s">
        <v>1643</v>
      </c>
      <c r="I528" s="31">
        <v>238.37</v>
      </c>
      <c r="J528" s="4" t="s">
        <v>3714</v>
      </c>
      <c r="K528" s="31" t="s">
        <v>1644</v>
      </c>
      <c r="L528" s="4" t="e">
        <f t="shared" si="32"/>
        <v>#VALUE!</v>
      </c>
      <c r="M528" s="6" t="e">
        <f t="shared" si="33"/>
        <v>#VALUE!</v>
      </c>
      <c r="N528" s="7" t="e">
        <f t="shared" si="34"/>
        <v>#VALUE!</v>
      </c>
      <c r="O528" s="7" t="e">
        <f t="shared" si="35"/>
        <v>#VALUE!</v>
      </c>
    </row>
    <row r="529" spans="1:15">
      <c r="A529" s="57">
        <v>530</v>
      </c>
      <c r="B529" s="21" t="s">
        <v>1645</v>
      </c>
      <c r="C529" s="22" t="s">
        <v>1646</v>
      </c>
      <c r="D529" s="31"/>
      <c r="E529" s="31"/>
      <c r="F529" s="31"/>
      <c r="G529" s="31"/>
      <c r="H529" s="59" t="s">
        <v>1647</v>
      </c>
      <c r="I529" s="31">
        <v>166.21997999999999</v>
      </c>
      <c r="J529" s="4" t="s">
        <v>3715</v>
      </c>
      <c r="K529" s="31" t="s">
        <v>1648</v>
      </c>
      <c r="L529" s="4" t="e">
        <f t="shared" si="32"/>
        <v>#VALUE!</v>
      </c>
      <c r="M529" s="6" t="e">
        <f t="shared" si="33"/>
        <v>#VALUE!</v>
      </c>
      <c r="N529" s="7" t="e">
        <f t="shared" si="34"/>
        <v>#VALUE!</v>
      </c>
      <c r="O529" s="7" t="e">
        <f t="shared" si="35"/>
        <v>#VALUE!</v>
      </c>
    </row>
    <row r="530" spans="1:15">
      <c r="A530" s="57">
        <v>531</v>
      </c>
      <c r="B530" s="21" t="s">
        <v>1297</v>
      </c>
      <c r="C530" s="22" t="s">
        <v>1649</v>
      </c>
      <c r="D530" s="31"/>
      <c r="E530" s="31"/>
      <c r="F530" s="31"/>
      <c r="G530" s="4" t="s">
        <v>3716</v>
      </c>
      <c r="H530" s="5" t="s">
        <v>1299</v>
      </c>
      <c r="I530" s="31">
        <v>134.18</v>
      </c>
      <c r="J530" s="31">
        <v>1.01</v>
      </c>
      <c r="K530" s="4" t="s">
        <v>1650</v>
      </c>
      <c r="L530" s="4">
        <f t="shared" si="32"/>
        <v>0.13285148514851483</v>
      </c>
      <c r="M530" s="6">
        <f t="shared" si="33"/>
        <v>0.86714851485148514</v>
      </c>
      <c r="N530" s="7">
        <f t="shared" si="34"/>
        <v>13.285148514851484</v>
      </c>
      <c r="O530" s="7">
        <f t="shared" si="35"/>
        <v>986.71485148514853</v>
      </c>
    </row>
    <row r="531" spans="1:15">
      <c r="A531" s="57">
        <v>532</v>
      </c>
      <c r="B531" s="21" t="s">
        <v>529</v>
      </c>
      <c r="C531" s="22" t="s">
        <v>1651</v>
      </c>
      <c r="D531" s="31"/>
      <c r="E531" s="31"/>
      <c r="F531" s="31"/>
      <c r="G531" s="31"/>
      <c r="H531" s="59" t="s">
        <v>530</v>
      </c>
      <c r="I531" s="31"/>
      <c r="J531" s="31"/>
      <c r="K531" s="4" t="s">
        <v>1652</v>
      </c>
      <c r="L531" s="4" t="str">
        <f t="shared" si="32"/>
        <v>0g</v>
      </c>
      <c r="M531" s="6" t="str">
        <f t="shared" si="33"/>
        <v>g in 1mL DMSO</v>
      </c>
      <c r="N531" s="7" t="e">
        <f t="shared" si="34"/>
        <v>#VALUE!</v>
      </c>
      <c r="O531" s="7" t="e">
        <f t="shared" si="35"/>
        <v>#VALUE!</v>
      </c>
    </row>
    <row r="532" spans="1:15">
      <c r="A532" s="57">
        <v>533</v>
      </c>
      <c r="B532" s="21" t="s">
        <v>416</v>
      </c>
      <c r="C532" s="22" t="s">
        <v>1653</v>
      </c>
      <c r="D532" s="31"/>
      <c r="E532" s="31"/>
      <c r="F532" s="31"/>
      <c r="G532" s="31"/>
      <c r="H532" s="5" t="s">
        <v>418</v>
      </c>
      <c r="I532" s="31">
        <v>172.27</v>
      </c>
      <c r="J532" s="31"/>
      <c r="K532" s="4" t="s">
        <v>1654</v>
      </c>
      <c r="L532" s="4" t="str">
        <f t="shared" si="32"/>
        <v>0.17227g</v>
      </c>
      <c r="M532" s="6" t="str">
        <f t="shared" si="33"/>
        <v>g in 1mL DMSO</v>
      </c>
      <c r="N532" s="7" t="e">
        <f t="shared" si="34"/>
        <v>#VALUE!</v>
      </c>
      <c r="O532" s="7" t="e">
        <f t="shared" si="35"/>
        <v>#VALUE!</v>
      </c>
    </row>
    <row r="533" spans="1:15">
      <c r="A533" s="57">
        <v>534</v>
      </c>
      <c r="B533" s="21" t="s">
        <v>1655</v>
      </c>
      <c r="C533" s="22" t="s">
        <v>1656</v>
      </c>
      <c r="D533" s="31"/>
      <c r="E533" s="31"/>
      <c r="F533" s="31"/>
      <c r="G533" s="31"/>
      <c r="H533" s="59" t="s">
        <v>1657</v>
      </c>
      <c r="I533" s="31">
        <v>100.16</v>
      </c>
      <c r="J533" s="31">
        <v>0.81499999999999995</v>
      </c>
      <c r="K533" s="31" t="s">
        <v>1365</v>
      </c>
      <c r="L533" s="4">
        <f t="shared" si="32"/>
        <v>0.1228957055214724</v>
      </c>
      <c r="M533" s="6">
        <f t="shared" si="33"/>
        <v>0.87710429447852756</v>
      </c>
      <c r="N533" s="7">
        <f t="shared" si="34"/>
        <v>12.289570552147239</v>
      </c>
      <c r="O533" s="7">
        <f t="shared" si="35"/>
        <v>987.71042944785279</v>
      </c>
    </row>
    <row r="534" spans="1:15">
      <c r="A534" s="57">
        <v>535</v>
      </c>
      <c r="B534" s="21" t="s">
        <v>1658</v>
      </c>
      <c r="C534" s="22" t="s">
        <v>1659</v>
      </c>
      <c r="D534" s="31"/>
      <c r="E534" s="31" t="s">
        <v>1660</v>
      </c>
      <c r="F534" s="31"/>
      <c r="G534" s="31"/>
      <c r="H534" s="59" t="s">
        <v>1661</v>
      </c>
      <c r="I534" s="31">
        <v>170.21</v>
      </c>
      <c r="J534" s="31">
        <v>1.119</v>
      </c>
      <c r="K534" s="31" t="s">
        <v>1662</v>
      </c>
      <c r="L534" s="4">
        <f t="shared" si="32"/>
        <v>0.15210902591599643</v>
      </c>
      <c r="M534" s="6">
        <f t="shared" si="33"/>
        <v>0.8478909740840036</v>
      </c>
      <c r="N534" s="7">
        <f t="shared" si="34"/>
        <v>15.210902591599643</v>
      </c>
      <c r="O534" s="7">
        <f t="shared" si="35"/>
        <v>984.78909740840038</v>
      </c>
    </row>
    <row r="535" spans="1:15">
      <c r="A535" s="57">
        <v>536</v>
      </c>
      <c r="B535" s="21" t="s">
        <v>1663</v>
      </c>
      <c r="C535" s="22" t="s">
        <v>1664</v>
      </c>
      <c r="D535" s="31"/>
      <c r="E535" s="31"/>
      <c r="F535" s="31"/>
      <c r="G535" s="31"/>
      <c r="H535" s="59" t="s">
        <v>1419</v>
      </c>
      <c r="I535" s="31">
        <v>104.1707</v>
      </c>
      <c r="J535" s="4" t="s">
        <v>3718</v>
      </c>
      <c r="K535" s="4" t="s">
        <v>3717</v>
      </c>
      <c r="L535" s="4" t="e">
        <f t="shared" si="32"/>
        <v>#VALUE!</v>
      </c>
      <c r="M535" s="6" t="e">
        <f t="shared" si="33"/>
        <v>#VALUE!</v>
      </c>
      <c r="N535" s="7" t="e">
        <f t="shared" si="34"/>
        <v>#VALUE!</v>
      </c>
      <c r="O535" s="7" t="e">
        <f t="shared" si="35"/>
        <v>#VALUE!</v>
      </c>
    </row>
    <row r="536" spans="1:15">
      <c r="A536" s="57">
        <v>537</v>
      </c>
      <c r="B536" s="21" t="s">
        <v>1666</v>
      </c>
      <c r="C536" s="22" t="s">
        <v>1667</v>
      </c>
      <c r="D536" s="31"/>
      <c r="E536" s="31"/>
      <c r="F536" s="31"/>
      <c r="G536" s="4" t="s">
        <v>3719</v>
      </c>
      <c r="H536" s="59" t="s">
        <v>1668</v>
      </c>
      <c r="I536" s="31">
        <v>162.1</v>
      </c>
      <c r="J536" s="31"/>
      <c r="K536" s="31" t="s">
        <v>1669</v>
      </c>
      <c r="L536" s="4" t="str">
        <f t="shared" si="32"/>
        <v>0.1621g</v>
      </c>
      <c r="M536" s="6" t="str">
        <f t="shared" si="33"/>
        <v>g in 1mL DMSO</v>
      </c>
      <c r="N536" s="7" t="e">
        <f t="shared" si="34"/>
        <v>#VALUE!</v>
      </c>
      <c r="O536" s="7" t="e">
        <f t="shared" si="35"/>
        <v>#VALUE!</v>
      </c>
    </row>
    <row r="537" spans="1:15">
      <c r="A537" s="57">
        <v>538</v>
      </c>
      <c r="B537" s="21" t="s">
        <v>1670</v>
      </c>
      <c r="C537" s="22" t="s">
        <v>1671</v>
      </c>
      <c r="D537" s="31"/>
      <c r="E537" s="31"/>
      <c r="F537" s="31"/>
      <c r="G537" s="31"/>
      <c r="H537" s="59" t="s">
        <v>1672</v>
      </c>
      <c r="I537" s="31">
        <v>222.37</v>
      </c>
      <c r="J537" s="31">
        <v>0.875</v>
      </c>
      <c r="K537" s="31" t="s">
        <v>1673</v>
      </c>
      <c r="L537" s="4">
        <f t="shared" si="32"/>
        <v>0.25413714285714289</v>
      </c>
      <c r="M537" s="6">
        <f t="shared" si="33"/>
        <v>0.74586285714285716</v>
      </c>
      <c r="N537" s="7">
        <f t="shared" si="34"/>
        <v>25.413714285714288</v>
      </c>
      <c r="O537" s="7">
        <f t="shared" si="35"/>
        <v>974.58628571428574</v>
      </c>
    </row>
    <row r="538" spans="1:15">
      <c r="A538" s="57">
        <v>539</v>
      </c>
      <c r="B538" s="21" t="s">
        <v>1674</v>
      </c>
      <c r="C538" s="22" t="s">
        <v>1675</v>
      </c>
      <c r="D538" s="31"/>
      <c r="E538" s="31"/>
      <c r="F538" s="31"/>
      <c r="G538" s="31"/>
      <c r="H538" s="80" t="s">
        <v>1676</v>
      </c>
      <c r="I538" s="31">
        <v>198.3</v>
      </c>
      <c r="J538" s="31">
        <v>0.93600000000000005</v>
      </c>
      <c r="K538" s="4" t="s">
        <v>1707</v>
      </c>
      <c r="L538" s="4">
        <f t="shared" si="32"/>
        <v>0.21185897435897436</v>
      </c>
      <c r="M538" s="6">
        <f t="shared" si="33"/>
        <v>0.78814102564102562</v>
      </c>
      <c r="N538" s="7">
        <f t="shared" si="34"/>
        <v>21.185897435897434</v>
      </c>
      <c r="O538" s="7">
        <f t="shared" si="35"/>
        <v>978.81410256410254</v>
      </c>
    </row>
    <row r="539" spans="1:15">
      <c r="A539" s="57">
        <v>540</v>
      </c>
      <c r="B539" s="21" t="s">
        <v>1677</v>
      </c>
      <c r="C539" s="22" t="s">
        <v>1678</v>
      </c>
      <c r="D539" s="31"/>
      <c r="E539" s="31"/>
      <c r="F539" s="31"/>
      <c r="G539" s="31"/>
      <c r="H539" s="59" t="s">
        <v>1679</v>
      </c>
      <c r="I539" s="31">
        <v>132016</v>
      </c>
      <c r="J539" s="31">
        <v>1.0109999999999999</v>
      </c>
      <c r="K539" s="31" t="s">
        <v>1680</v>
      </c>
      <c r="L539" s="4">
        <f t="shared" si="32"/>
        <v>130.57962413452029</v>
      </c>
      <c r="M539" s="6">
        <f t="shared" si="33"/>
        <v>-129.57962413452029</v>
      </c>
      <c r="N539" s="7">
        <f t="shared" si="34"/>
        <v>13057.962413452029</v>
      </c>
      <c r="O539" s="7">
        <f t="shared" si="35"/>
        <v>-12057.962413452029</v>
      </c>
    </row>
    <row r="540" spans="1:15">
      <c r="A540" s="57">
        <v>541</v>
      </c>
      <c r="B540" s="21" t="s">
        <v>1681</v>
      </c>
      <c r="C540" s="22" t="s">
        <v>1682</v>
      </c>
      <c r="D540" s="31"/>
      <c r="E540" s="31"/>
      <c r="F540" s="31"/>
      <c r="G540" s="31"/>
      <c r="H540" s="59" t="s">
        <v>1683</v>
      </c>
      <c r="I540" s="31">
        <v>147.16999999999999</v>
      </c>
      <c r="J540" s="31"/>
      <c r="K540" s="31" t="s">
        <v>1684</v>
      </c>
      <c r="L540" s="4" t="str">
        <f t="shared" si="32"/>
        <v>0.14717g</v>
      </c>
      <c r="M540" s="6" t="str">
        <f t="shared" si="33"/>
        <v>g in 1mL DMSO</v>
      </c>
      <c r="N540" s="7" t="e">
        <f t="shared" si="34"/>
        <v>#VALUE!</v>
      </c>
      <c r="O540" s="7" t="e">
        <f t="shared" si="35"/>
        <v>#VALUE!</v>
      </c>
    </row>
    <row r="541" spans="1:15">
      <c r="A541" s="57">
        <v>542</v>
      </c>
      <c r="B541" s="21" t="s">
        <v>1685</v>
      </c>
      <c r="C541" s="22" t="s">
        <v>1686</v>
      </c>
      <c r="D541" s="31"/>
      <c r="E541" s="31"/>
      <c r="F541" s="31"/>
      <c r="G541" s="31"/>
      <c r="H541" s="59" t="s">
        <v>1687</v>
      </c>
      <c r="I541" s="31">
        <v>116.16</v>
      </c>
      <c r="J541" s="31">
        <v>0.88500000000000001</v>
      </c>
      <c r="K541" s="31" t="s">
        <v>1334</v>
      </c>
      <c r="L541" s="4">
        <f t="shared" si="32"/>
        <v>0.13125423728813559</v>
      </c>
      <c r="M541" s="6">
        <f t="shared" si="33"/>
        <v>0.86874576271186443</v>
      </c>
      <c r="N541" s="7">
        <f t="shared" si="34"/>
        <v>13.12542372881356</v>
      </c>
      <c r="O541" s="7">
        <f t="shared" si="35"/>
        <v>986.87457627118647</v>
      </c>
    </row>
    <row r="542" spans="1:15">
      <c r="A542" s="57">
        <v>543</v>
      </c>
      <c r="B542" s="21" t="s">
        <v>1688</v>
      </c>
      <c r="C542" s="22" t="s">
        <v>1689</v>
      </c>
      <c r="D542" s="31"/>
      <c r="E542" s="31"/>
      <c r="F542" s="31"/>
      <c r="G542" s="31"/>
      <c r="H542" s="5" t="s">
        <v>1690</v>
      </c>
      <c r="I542" s="31">
        <v>194.32</v>
      </c>
      <c r="J542" s="31">
        <v>0.873</v>
      </c>
      <c r="K542" s="31" t="s">
        <v>1691</v>
      </c>
      <c r="L542" s="4">
        <f t="shared" si="32"/>
        <v>0.22258877434135166</v>
      </c>
      <c r="M542" s="6">
        <f t="shared" si="33"/>
        <v>0.77741122565864829</v>
      </c>
      <c r="N542" s="7">
        <f t="shared" si="34"/>
        <v>22.258877434135165</v>
      </c>
      <c r="O542" s="7">
        <f t="shared" si="35"/>
        <v>977.74112256586488</v>
      </c>
    </row>
    <row r="543" spans="1:15">
      <c r="A543" s="57">
        <v>544</v>
      </c>
      <c r="B543" s="21" t="s">
        <v>1692</v>
      </c>
      <c r="C543" s="22" t="s">
        <v>1693</v>
      </c>
      <c r="D543" s="31"/>
      <c r="E543" s="31"/>
      <c r="F543" s="31"/>
      <c r="G543" s="31"/>
      <c r="H543" s="59" t="s">
        <v>1694</v>
      </c>
      <c r="I543" s="31">
        <v>100.12</v>
      </c>
      <c r="J543" s="31">
        <v>0.95899999999999996</v>
      </c>
      <c r="K543" s="31" t="s">
        <v>1695</v>
      </c>
      <c r="L543" s="4">
        <f t="shared" si="32"/>
        <v>0.10440041710114703</v>
      </c>
      <c r="M543" s="6">
        <f t="shared" si="33"/>
        <v>0.895599582898853</v>
      </c>
      <c r="N543" s="7">
        <f t="shared" si="34"/>
        <v>10.440041710114704</v>
      </c>
      <c r="O543" s="7">
        <f t="shared" si="35"/>
        <v>989.55995828988534</v>
      </c>
    </row>
    <row r="544" spans="1:15">
      <c r="A544" s="57">
        <v>545</v>
      </c>
      <c r="B544" s="21" t="s">
        <v>1696</v>
      </c>
      <c r="C544" s="22" t="s">
        <v>1697</v>
      </c>
      <c r="D544" s="31"/>
      <c r="E544" s="31"/>
      <c r="F544" s="31"/>
      <c r="G544" s="31"/>
      <c r="H544" s="59" t="s">
        <v>1698</v>
      </c>
      <c r="I544" s="31">
        <v>126.11</v>
      </c>
      <c r="J544" s="31">
        <v>1.1779999999999999</v>
      </c>
      <c r="K544" s="31" t="s">
        <v>1699</v>
      </c>
      <c r="L544" s="4">
        <f t="shared" si="32"/>
        <v>0.10705432937181665</v>
      </c>
      <c r="M544" s="6">
        <f t="shared" si="33"/>
        <v>0.89294567062818331</v>
      </c>
      <c r="N544" s="7">
        <f t="shared" si="34"/>
        <v>10.705432937181666</v>
      </c>
      <c r="O544" s="7">
        <f t="shared" si="35"/>
        <v>989.29456706281837</v>
      </c>
    </row>
    <row r="545" spans="1:15">
      <c r="A545" s="57">
        <v>546</v>
      </c>
      <c r="B545" s="21" t="s">
        <v>1700</v>
      </c>
      <c r="C545" s="22" t="s">
        <v>1701</v>
      </c>
      <c r="D545" s="31"/>
      <c r="E545" s="31"/>
      <c r="F545" s="31"/>
      <c r="G545" s="31"/>
      <c r="H545" s="59" t="s">
        <v>1702</v>
      </c>
      <c r="I545" s="31">
        <v>162.38</v>
      </c>
      <c r="J545" s="31">
        <v>0.76400000000000001</v>
      </c>
      <c r="K545" s="31" t="s">
        <v>1703</v>
      </c>
      <c r="L545" s="4">
        <f t="shared" si="32"/>
        <v>0.2125392670157068</v>
      </c>
      <c r="M545" s="6">
        <f t="shared" si="33"/>
        <v>0.7874607329842932</v>
      </c>
      <c r="N545" s="7">
        <f t="shared" si="34"/>
        <v>21.253926701570681</v>
      </c>
      <c r="O545" s="7">
        <f t="shared" si="35"/>
        <v>978.74607329842934</v>
      </c>
    </row>
    <row r="546" spans="1:15">
      <c r="A546" s="57">
        <v>547</v>
      </c>
      <c r="B546" s="21" t="s">
        <v>1704</v>
      </c>
      <c r="C546" s="22" t="s">
        <v>1705</v>
      </c>
      <c r="D546" s="31"/>
      <c r="E546" s="31"/>
      <c r="F546" s="31"/>
      <c r="G546" s="4" t="s">
        <v>3720</v>
      </c>
      <c r="H546" s="59" t="s">
        <v>1706</v>
      </c>
      <c r="I546" s="31">
        <v>196.29</v>
      </c>
      <c r="J546" s="31">
        <v>0.90500000000000003</v>
      </c>
      <c r="K546" s="4" t="s">
        <v>1707</v>
      </c>
      <c r="L546" s="4">
        <f t="shared" si="32"/>
        <v>0.21689502762430937</v>
      </c>
      <c r="M546" s="6">
        <f t="shared" si="33"/>
        <v>0.78310497237569066</v>
      </c>
      <c r="N546" s="7">
        <f t="shared" si="34"/>
        <v>21.689502762430937</v>
      </c>
      <c r="O546" s="7">
        <f t="shared" si="35"/>
        <v>978.31049723756905</v>
      </c>
    </row>
    <row r="547" spans="1:15">
      <c r="A547" s="57">
        <v>548</v>
      </c>
      <c r="B547" s="21" t="s">
        <v>1708</v>
      </c>
      <c r="C547" s="22" t="s">
        <v>1709</v>
      </c>
      <c r="D547" s="31"/>
      <c r="E547" s="31"/>
      <c r="F547" s="31"/>
      <c r="G547" s="31"/>
      <c r="H547" s="59" t="s">
        <v>123</v>
      </c>
      <c r="I547" s="31">
        <v>156.27000000000001</v>
      </c>
      <c r="J547" s="31">
        <v>0.83</v>
      </c>
      <c r="K547" s="31" t="s">
        <v>1350</v>
      </c>
      <c r="L547" s="4">
        <f t="shared" si="32"/>
        <v>0.18827710843373496</v>
      </c>
      <c r="M547" s="6">
        <f t="shared" si="33"/>
        <v>0.81172289156626509</v>
      </c>
      <c r="N547" s="7">
        <f t="shared" si="34"/>
        <v>18.827710843373495</v>
      </c>
      <c r="O547" s="7">
        <f t="shared" si="35"/>
        <v>981.17228915662645</v>
      </c>
    </row>
    <row r="548" spans="1:15">
      <c r="A548" s="57">
        <v>549</v>
      </c>
      <c r="B548" s="21" t="s">
        <v>1710</v>
      </c>
      <c r="C548" s="22" t="s">
        <v>1711</v>
      </c>
      <c r="D548" s="31"/>
      <c r="E548" s="31"/>
      <c r="F548" s="31"/>
      <c r="G548" s="31"/>
      <c r="H548" s="59" t="s">
        <v>1712</v>
      </c>
      <c r="I548" s="31">
        <v>164.2</v>
      </c>
      <c r="J548" s="31">
        <v>1.0309999999999999</v>
      </c>
      <c r="K548" s="31" t="s">
        <v>1713</v>
      </c>
      <c r="L548" s="4">
        <f t="shared" si="32"/>
        <v>0.15926285160038797</v>
      </c>
      <c r="M548" s="6">
        <f t="shared" si="33"/>
        <v>0.840737148399612</v>
      </c>
      <c r="N548" s="7">
        <f t="shared" si="34"/>
        <v>15.926285160038796</v>
      </c>
      <c r="O548" s="7">
        <f t="shared" si="35"/>
        <v>984.07371483996121</v>
      </c>
    </row>
    <row r="549" spans="1:15">
      <c r="A549" s="57">
        <v>550</v>
      </c>
      <c r="B549" s="21" t="s">
        <v>996</v>
      </c>
      <c r="C549" s="22" t="s">
        <v>1714</v>
      </c>
      <c r="D549" s="31"/>
      <c r="E549" s="31"/>
      <c r="F549" s="31"/>
      <c r="G549" s="31"/>
      <c r="H549" s="5" t="s">
        <v>998</v>
      </c>
      <c r="I549" s="31">
        <v>102.133</v>
      </c>
      <c r="J549" s="31">
        <v>0.93600000000000005</v>
      </c>
      <c r="K549" s="4" t="s">
        <v>1715</v>
      </c>
      <c r="L549" s="4">
        <f t="shared" si="32"/>
        <v>0.10911645299145299</v>
      </c>
      <c r="M549" s="6">
        <f t="shared" si="33"/>
        <v>0.89088354700854699</v>
      </c>
      <c r="N549" s="7">
        <f t="shared" si="34"/>
        <v>10.911645299145299</v>
      </c>
      <c r="O549" s="7">
        <f t="shared" si="35"/>
        <v>989.08835470085467</v>
      </c>
    </row>
    <row r="550" spans="1:15">
      <c r="A550" s="57">
        <v>551</v>
      </c>
      <c r="B550" s="21" t="s">
        <v>1716</v>
      </c>
      <c r="C550" s="22" t="s">
        <v>1717</v>
      </c>
      <c r="D550" s="31"/>
      <c r="E550" s="31"/>
      <c r="F550" s="31"/>
      <c r="G550" s="31"/>
      <c r="H550" s="59" t="s">
        <v>1718</v>
      </c>
      <c r="I550" s="31">
        <v>154.19999999999999</v>
      </c>
      <c r="J550" s="31">
        <v>0.92400000000000004</v>
      </c>
      <c r="K550" s="31" t="s">
        <v>1719</v>
      </c>
      <c r="L550" s="4">
        <f t="shared" si="32"/>
        <v>0.16688311688311686</v>
      </c>
      <c r="M550" s="6">
        <f t="shared" si="33"/>
        <v>0.83311688311688314</v>
      </c>
      <c r="N550" s="7">
        <f t="shared" si="34"/>
        <v>16.688311688311686</v>
      </c>
      <c r="O550" s="7">
        <f t="shared" si="35"/>
        <v>983.31168831168827</v>
      </c>
    </row>
    <row r="551" spans="1:15">
      <c r="A551" s="57">
        <v>552</v>
      </c>
      <c r="B551" s="21" t="s">
        <v>320</v>
      </c>
      <c r="C551" s="22" t="s">
        <v>1720</v>
      </c>
      <c r="D551" s="31"/>
      <c r="E551" s="31"/>
      <c r="F551" s="31"/>
      <c r="G551" s="4" t="s">
        <v>3721</v>
      </c>
      <c r="H551" s="5" t="s">
        <v>322</v>
      </c>
      <c r="I551" s="31">
        <v>178.23</v>
      </c>
      <c r="J551" s="31">
        <v>1.004</v>
      </c>
      <c r="K551" s="31" t="s">
        <v>1721</v>
      </c>
      <c r="L551" s="4">
        <f t="shared" si="32"/>
        <v>0.1775199203187251</v>
      </c>
      <c r="M551" s="6">
        <f t="shared" si="33"/>
        <v>0.8224800796812749</v>
      </c>
      <c r="N551" s="7">
        <f t="shared" si="34"/>
        <v>17.751992031872511</v>
      </c>
      <c r="O551" s="7">
        <f t="shared" si="35"/>
        <v>982.24800796812747</v>
      </c>
    </row>
    <row r="552" spans="1:15">
      <c r="A552" s="57">
        <v>553</v>
      </c>
      <c r="B552" s="21" t="s">
        <v>1722</v>
      </c>
      <c r="C552" s="22" t="s">
        <v>1723</v>
      </c>
      <c r="D552" s="31"/>
      <c r="E552" s="31"/>
      <c r="F552" s="31"/>
      <c r="G552" s="31"/>
      <c r="H552" s="59" t="s">
        <v>1724</v>
      </c>
      <c r="I552" s="31">
        <v>98.1</v>
      </c>
      <c r="J552" s="31">
        <v>1.1319999999999999</v>
      </c>
      <c r="K552" s="31" t="s">
        <v>1725</v>
      </c>
      <c r="L552" s="4">
        <f t="shared" si="32"/>
        <v>8.666077738515901E-2</v>
      </c>
      <c r="M552" s="6">
        <f t="shared" si="33"/>
        <v>0.91333922261484102</v>
      </c>
      <c r="N552" s="7">
        <f t="shared" si="34"/>
        <v>8.6660777385159005</v>
      </c>
      <c r="O552" s="7">
        <f t="shared" si="35"/>
        <v>991.33392226148408</v>
      </c>
    </row>
    <row r="553" spans="1:15">
      <c r="A553" s="57">
        <v>554</v>
      </c>
      <c r="B553" s="21" t="s">
        <v>1726</v>
      </c>
      <c r="C553" s="22" t="s">
        <v>1727</v>
      </c>
      <c r="D553" s="31"/>
      <c r="E553" s="31"/>
      <c r="F553" s="31"/>
      <c r="G553" s="31"/>
      <c r="H553" s="59" t="s">
        <v>1728</v>
      </c>
      <c r="I553" s="31">
        <v>198.3</v>
      </c>
      <c r="J553" s="31">
        <v>0.89100000000000001</v>
      </c>
      <c r="K553" s="31" t="s">
        <v>1707</v>
      </c>
      <c r="L553" s="4">
        <f t="shared" si="32"/>
        <v>0.22255892255892257</v>
      </c>
      <c r="M553" s="6">
        <f t="shared" si="33"/>
        <v>0.77744107744107738</v>
      </c>
      <c r="N553" s="7">
        <f t="shared" si="34"/>
        <v>22.255892255892256</v>
      </c>
      <c r="O553" s="7">
        <f t="shared" si="35"/>
        <v>977.74410774410774</v>
      </c>
    </row>
    <row r="554" spans="1:15">
      <c r="A554" s="57">
        <v>555</v>
      </c>
      <c r="B554" s="21" t="s">
        <v>1729</v>
      </c>
      <c r="C554" s="22" t="s">
        <v>1730</v>
      </c>
      <c r="D554" s="31"/>
      <c r="E554" s="31"/>
      <c r="F554" s="31"/>
      <c r="G554" s="31"/>
      <c r="H554" s="5" t="s">
        <v>348</v>
      </c>
      <c r="I554" s="31">
        <v>128.16999999999999</v>
      </c>
      <c r="J554" s="31">
        <v>0.91700000000000004</v>
      </c>
      <c r="K554" s="4" t="s">
        <v>2222</v>
      </c>
      <c r="L554" s="4">
        <f t="shared" si="32"/>
        <v>0.13977099236641219</v>
      </c>
      <c r="M554" s="6">
        <f t="shared" si="33"/>
        <v>0.86022900763358778</v>
      </c>
      <c r="N554" s="7">
        <f t="shared" si="34"/>
        <v>13.977099236641219</v>
      </c>
      <c r="O554" s="7">
        <f t="shared" si="35"/>
        <v>986.02290076335873</v>
      </c>
    </row>
    <row r="555" spans="1:15">
      <c r="A555" s="57">
        <v>556</v>
      </c>
      <c r="B555" s="21" t="s">
        <v>1731</v>
      </c>
      <c r="C555" s="22" t="s">
        <v>1732</v>
      </c>
      <c r="D555" s="31"/>
      <c r="E555" s="31"/>
      <c r="F555" s="31"/>
      <c r="G555" s="31"/>
      <c r="H555" s="5" t="s">
        <v>1733</v>
      </c>
      <c r="I555" s="31">
        <v>154.25265999999999</v>
      </c>
      <c r="J555" s="31"/>
      <c r="K555" s="4" t="s">
        <v>1734</v>
      </c>
      <c r="L555" s="4" t="str">
        <f t="shared" si="32"/>
        <v>0.15425266g</v>
      </c>
      <c r="M555" s="6" t="str">
        <f t="shared" si="33"/>
        <v>g in 1mL DMSO</v>
      </c>
      <c r="N555" s="7" t="e">
        <f t="shared" si="34"/>
        <v>#VALUE!</v>
      </c>
      <c r="O555" s="7" t="e">
        <f t="shared" si="35"/>
        <v>#VALUE!</v>
      </c>
    </row>
    <row r="556" spans="1:15">
      <c r="A556" s="57">
        <v>557</v>
      </c>
      <c r="B556" s="21" t="s">
        <v>1735</v>
      </c>
      <c r="C556" s="22" t="s">
        <v>1736</v>
      </c>
      <c r="D556" s="31"/>
      <c r="E556" s="31"/>
      <c r="F556" s="31"/>
      <c r="G556" s="31"/>
      <c r="H556" s="5" t="s">
        <v>200</v>
      </c>
      <c r="I556" s="31">
        <v>114.14</v>
      </c>
      <c r="J556" s="31">
        <v>1.0249999999999999</v>
      </c>
      <c r="K556" s="4" t="s">
        <v>1598</v>
      </c>
      <c r="L556" s="4">
        <f t="shared" si="32"/>
        <v>0.11135609756097563</v>
      </c>
      <c r="M556" s="6">
        <f t="shared" si="33"/>
        <v>0.88864390243902436</v>
      </c>
      <c r="N556" s="7">
        <f t="shared" si="34"/>
        <v>11.135609756097562</v>
      </c>
      <c r="O556" s="7">
        <f t="shared" si="35"/>
        <v>988.86439024390245</v>
      </c>
    </row>
    <row r="557" spans="1:15">
      <c r="A557" s="57">
        <v>558</v>
      </c>
      <c r="B557" s="21" t="s">
        <v>1533</v>
      </c>
      <c r="C557" s="22" t="s">
        <v>1737</v>
      </c>
      <c r="D557" s="31"/>
      <c r="E557" s="31"/>
      <c r="F557" s="31"/>
      <c r="G557" s="31"/>
      <c r="H557" s="5" t="s">
        <v>1535</v>
      </c>
      <c r="I557" s="31">
        <v>256.43</v>
      </c>
      <c r="J557" s="31">
        <v>0.85199999999999998</v>
      </c>
      <c r="K557" s="4" t="s">
        <v>1536</v>
      </c>
      <c r="L557" s="4">
        <f t="shared" si="32"/>
        <v>0.30097417840375584</v>
      </c>
      <c r="M557" s="6">
        <f t="shared" si="33"/>
        <v>0.69902582159624416</v>
      </c>
      <c r="N557" s="7">
        <f t="shared" si="34"/>
        <v>30.097417840375584</v>
      </c>
      <c r="O557" s="7">
        <f t="shared" si="35"/>
        <v>969.90258215962444</v>
      </c>
    </row>
    <row r="558" spans="1:15">
      <c r="A558" s="57">
        <v>559</v>
      </c>
      <c r="B558" s="21" t="s">
        <v>1738</v>
      </c>
      <c r="C558" s="22" t="s">
        <v>1739</v>
      </c>
      <c r="D558" s="31"/>
      <c r="E558" s="31"/>
      <c r="F558" s="31"/>
      <c r="G558" s="4" t="s">
        <v>3722</v>
      </c>
      <c r="H558" s="5" t="s">
        <v>292</v>
      </c>
      <c r="I558" s="59">
        <v>186.29</v>
      </c>
      <c r="J558" s="31">
        <v>0.86299999999999999</v>
      </c>
      <c r="K558" s="31" t="s">
        <v>1740</v>
      </c>
      <c r="L558" s="4">
        <f t="shared" si="32"/>
        <v>0.2158632676709154</v>
      </c>
      <c r="M558" s="6">
        <f t="shared" si="33"/>
        <v>0.78413673232908465</v>
      </c>
      <c r="N558" s="7">
        <f t="shared" si="34"/>
        <v>21.586326767091542</v>
      </c>
      <c r="O558" s="7">
        <f t="shared" si="35"/>
        <v>978.41367323290842</v>
      </c>
    </row>
    <row r="559" spans="1:15">
      <c r="A559" s="57">
        <v>560</v>
      </c>
      <c r="B559" s="21" t="s">
        <v>1741</v>
      </c>
      <c r="C559" s="22" t="s">
        <v>1742</v>
      </c>
      <c r="D559" s="31"/>
      <c r="E559" s="31"/>
      <c r="F559" s="31"/>
      <c r="G559" s="31"/>
      <c r="H559" s="5" t="s">
        <v>1743</v>
      </c>
      <c r="I559" s="31">
        <v>150.22</v>
      </c>
      <c r="J559" s="31">
        <v>0.98199999999999998</v>
      </c>
      <c r="K559" s="4" t="s">
        <v>1744</v>
      </c>
      <c r="L559" s="4">
        <f t="shared" si="32"/>
        <v>0.1529735234215886</v>
      </c>
      <c r="M559" s="6">
        <f t="shared" si="33"/>
        <v>0.84702647657841146</v>
      </c>
      <c r="N559" s="7">
        <f t="shared" si="34"/>
        <v>15.29735234215886</v>
      </c>
      <c r="O559" s="7">
        <f t="shared" si="35"/>
        <v>984.70264765784111</v>
      </c>
    </row>
    <row r="560" spans="1:15">
      <c r="A560" s="57">
        <v>561</v>
      </c>
      <c r="B560" s="21" t="s">
        <v>1745</v>
      </c>
      <c r="C560" s="22" t="s">
        <v>1746</v>
      </c>
      <c r="D560" s="31"/>
      <c r="E560" s="31"/>
      <c r="F560" s="31"/>
      <c r="G560" s="31"/>
      <c r="H560" s="5" t="s">
        <v>266</v>
      </c>
      <c r="I560" s="31">
        <v>156.27000000000001</v>
      </c>
      <c r="J560" s="31"/>
      <c r="K560" s="31" t="s">
        <v>1350</v>
      </c>
      <c r="L560" s="4" t="str">
        <f t="shared" si="32"/>
        <v>0.15627g</v>
      </c>
      <c r="M560" s="6" t="str">
        <f t="shared" si="33"/>
        <v>g in 1mL DMSO</v>
      </c>
      <c r="N560" s="7" t="e">
        <f t="shared" si="34"/>
        <v>#VALUE!</v>
      </c>
      <c r="O560" s="7" t="e">
        <f t="shared" si="35"/>
        <v>#VALUE!</v>
      </c>
    </row>
    <row r="561" spans="1:15">
      <c r="A561" s="57">
        <v>562</v>
      </c>
      <c r="B561" s="21" t="s">
        <v>1747</v>
      </c>
      <c r="C561" s="22" t="s">
        <v>1748</v>
      </c>
      <c r="D561" s="31"/>
      <c r="E561" s="31"/>
      <c r="F561" s="31"/>
      <c r="G561" s="31"/>
      <c r="H561" s="5" t="s">
        <v>1749</v>
      </c>
      <c r="I561" s="31">
        <v>107.15</v>
      </c>
      <c r="J561" s="31">
        <v>0.95399999999999996</v>
      </c>
      <c r="K561" s="31" t="s">
        <v>1750</v>
      </c>
      <c r="L561" s="4">
        <f t="shared" si="32"/>
        <v>0.11231656184486374</v>
      </c>
      <c r="M561" s="6">
        <f t="shared" si="33"/>
        <v>0.88768343815513628</v>
      </c>
      <c r="N561" s="7">
        <f t="shared" si="34"/>
        <v>11.231656184486374</v>
      </c>
      <c r="O561" s="7">
        <f t="shared" si="35"/>
        <v>988.76834381551362</v>
      </c>
    </row>
    <row r="562" spans="1:15">
      <c r="A562" s="57">
        <v>563</v>
      </c>
      <c r="B562" s="21" t="s">
        <v>1751</v>
      </c>
      <c r="C562" s="22" t="s">
        <v>1752</v>
      </c>
      <c r="D562" s="31"/>
      <c r="E562" s="31"/>
      <c r="F562" s="31"/>
      <c r="G562" s="31"/>
      <c r="H562" s="5" t="s">
        <v>718</v>
      </c>
      <c r="I562" s="31">
        <v>160.26</v>
      </c>
      <c r="J562" s="4" t="s">
        <v>3723</v>
      </c>
      <c r="K562" s="31" t="s">
        <v>1753</v>
      </c>
      <c r="L562" s="4" t="e">
        <f t="shared" si="32"/>
        <v>#VALUE!</v>
      </c>
      <c r="M562" s="6" t="e">
        <f t="shared" si="33"/>
        <v>#VALUE!</v>
      </c>
      <c r="N562" s="7" t="e">
        <f t="shared" si="34"/>
        <v>#VALUE!</v>
      </c>
      <c r="O562" s="7" t="e">
        <f t="shared" si="35"/>
        <v>#VALUE!</v>
      </c>
    </row>
    <row r="563" spans="1:15" ht="15.95" customHeight="1">
      <c r="A563" s="57">
        <v>564</v>
      </c>
      <c r="B563" s="21" t="s">
        <v>1439</v>
      </c>
      <c r="C563" s="22" t="s">
        <v>1754</v>
      </c>
      <c r="D563" s="31"/>
      <c r="E563" s="31"/>
      <c r="F563" s="31"/>
      <c r="G563" s="4" t="s">
        <v>3724</v>
      </c>
      <c r="H563" s="5" t="s">
        <v>1441</v>
      </c>
      <c r="I563" s="31">
        <v>136.22999999999999</v>
      </c>
      <c r="J563" s="31">
        <v>0.86</v>
      </c>
      <c r="K563" s="82" t="s">
        <v>1755</v>
      </c>
      <c r="L563" s="4">
        <f t="shared" si="32"/>
        <v>0.15840697674418605</v>
      </c>
      <c r="M563" s="6">
        <f t="shared" si="33"/>
        <v>0.84159302325581398</v>
      </c>
      <c r="N563" s="7">
        <f t="shared" si="34"/>
        <v>15.840697674418605</v>
      </c>
      <c r="O563" s="7">
        <f t="shared" si="35"/>
        <v>984.15930232558139</v>
      </c>
    </row>
    <row r="564" spans="1:15">
      <c r="A564" s="57">
        <v>565</v>
      </c>
      <c r="B564" s="21" t="s">
        <v>555</v>
      </c>
      <c r="C564" s="22" t="s">
        <v>1756</v>
      </c>
      <c r="D564" s="31"/>
      <c r="E564" s="31"/>
      <c r="F564" s="31"/>
      <c r="G564" s="31"/>
      <c r="H564" s="5" t="s">
        <v>556</v>
      </c>
      <c r="I564" s="31">
        <v>118.18</v>
      </c>
      <c r="J564" s="31">
        <v>0.82599999999999996</v>
      </c>
      <c r="K564" s="4" t="s">
        <v>1757</v>
      </c>
      <c r="L564" s="4">
        <f t="shared" si="32"/>
        <v>0.14307506053268768</v>
      </c>
      <c r="M564" s="6">
        <f t="shared" si="33"/>
        <v>0.8569249394673123</v>
      </c>
      <c r="N564" s="7">
        <f t="shared" si="34"/>
        <v>14.307506053268767</v>
      </c>
      <c r="O564" s="7">
        <f t="shared" si="35"/>
        <v>985.69249394673125</v>
      </c>
    </row>
    <row r="565" spans="1:15" ht="16.5">
      <c r="A565" s="57">
        <v>566</v>
      </c>
      <c r="B565" s="21" t="s">
        <v>1432</v>
      </c>
      <c r="C565" s="22" t="s">
        <v>1758</v>
      </c>
      <c r="D565" s="31"/>
      <c r="E565" s="31"/>
      <c r="F565" s="31"/>
      <c r="G565" s="4" t="s">
        <v>3672</v>
      </c>
      <c r="H565" s="5" t="s">
        <v>1434</v>
      </c>
      <c r="I565" s="31">
        <v>126.11</v>
      </c>
      <c r="J565" s="31"/>
      <c r="K565" s="82" t="s">
        <v>1759</v>
      </c>
      <c r="L565" s="4" t="str">
        <f t="shared" si="32"/>
        <v>0.12611g</v>
      </c>
      <c r="M565" s="6" t="str">
        <f t="shared" si="33"/>
        <v>g in 1mL DMSO</v>
      </c>
      <c r="N565" s="7" t="e">
        <f t="shared" si="34"/>
        <v>#VALUE!</v>
      </c>
      <c r="O565" s="7" t="e">
        <f t="shared" si="35"/>
        <v>#VALUE!</v>
      </c>
    </row>
    <row r="566" spans="1:15">
      <c r="A566" s="57">
        <v>567</v>
      </c>
      <c r="B566" s="21" t="s">
        <v>1485</v>
      </c>
      <c r="C566" s="22" t="s">
        <v>1760</v>
      </c>
      <c r="D566" s="31"/>
      <c r="E566" s="31"/>
      <c r="F566" s="31"/>
      <c r="G566" s="31"/>
      <c r="H566" s="5" t="s">
        <v>1761</v>
      </c>
      <c r="I566" s="31">
        <v>98.15</v>
      </c>
      <c r="J566" s="31">
        <v>0.86</v>
      </c>
      <c r="K566" s="4" t="s">
        <v>1762</v>
      </c>
      <c r="L566" s="4">
        <f t="shared" si="32"/>
        <v>0.11412790697674419</v>
      </c>
      <c r="M566" s="6">
        <f t="shared" si="33"/>
        <v>0.88587209302325576</v>
      </c>
      <c r="N566" s="7">
        <f t="shared" si="34"/>
        <v>11.412790697674419</v>
      </c>
      <c r="O566" s="7">
        <f t="shared" si="35"/>
        <v>988.58720930232562</v>
      </c>
    </row>
    <row r="567" spans="1:15" ht="16.5">
      <c r="A567" s="57">
        <v>568</v>
      </c>
      <c r="B567" s="21" t="s">
        <v>1763</v>
      </c>
      <c r="C567" s="22" t="s">
        <v>1764</v>
      </c>
      <c r="D567" s="31"/>
      <c r="E567" s="31"/>
      <c r="F567" s="31"/>
      <c r="G567" s="31"/>
      <c r="H567" s="5" t="s">
        <v>1765</v>
      </c>
      <c r="I567" s="31">
        <v>100.12</v>
      </c>
      <c r="J567" s="4" t="s">
        <v>3725</v>
      </c>
      <c r="K567" s="82" t="s">
        <v>1766</v>
      </c>
      <c r="L567" s="4" t="e">
        <f t="shared" si="32"/>
        <v>#VALUE!</v>
      </c>
      <c r="M567" s="6" t="e">
        <f t="shared" si="33"/>
        <v>#VALUE!</v>
      </c>
      <c r="N567" s="7" t="e">
        <f t="shared" si="34"/>
        <v>#VALUE!</v>
      </c>
      <c r="O567" s="7" t="e">
        <f t="shared" si="35"/>
        <v>#VALUE!</v>
      </c>
    </row>
    <row r="568" spans="1:15">
      <c r="A568" s="57">
        <v>569</v>
      </c>
      <c r="B568" s="21" t="s">
        <v>1767</v>
      </c>
      <c r="C568" s="22" t="s">
        <v>1768</v>
      </c>
      <c r="D568" s="31"/>
      <c r="E568" s="31"/>
      <c r="F568" s="31"/>
      <c r="G568" s="31"/>
      <c r="H568" s="5" t="s">
        <v>1769</v>
      </c>
      <c r="I568" s="31">
        <v>162.19</v>
      </c>
      <c r="J568" s="31">
        <v>1.099</v>
      </c>
      <c r="K568" s="4" t="s">
        <v>1770</v>
      </c>
      <c r="L568" s="4">
        <f t="shared" si="32"/>
        <v>0.14757961783439491</v>
      </c>
      <c r="M568" s="6">
        <f t="shared" si="33"/>
        <v>0.85242038216560512</v>
      </c>
      <c r="N568" s="7">
        <f t="shared" si="34"/>
        <v>14.757961783439491</v>
      </c>
      <c r="O568" s="7">
        <f t="shared" si="35"/>
        <v>985.24203821656056</v>
      </c>
    </row>
    <row r="569" spans="1:15">
      <c r="A569" s="57">
        <v>570</v>
      </c>
      <c r="B569" s="21" t="s">
        <v>1771</v>
      </c>
      <c r="C569" s="22" t="s">
        <v>1772</v>
      </c>
      <c r="D569" s="31"/>
      <c r="E569" s="31"/>
      <c r="F569" s="31"/>
      <c r="G569" s="31"/>
      <c r="H569" s="5" t="s">
        <v>318</v>
      </c>
      <c r="I569" s="31">
        <v>178.23</v>
      </c>
      <c r="J569" s="4" t="s">
        <v>3726</v>
      </c>
      <c r="K569" s="31" t="s">
        <v>1721</v>
      </c>
      <c r="L569" s="4" t="e">
        <f t="shared" si="32"/>
        <v>#VALUE!</v>
      </c>
      <c r="M569" s="6" t="e">
        <f t="shared" si="33"/>
        <v>#VALUE!</v>
      </c>
      <c r="N569" s="7" t="e">
        <f t="shared" si="34"/>
        <v>#VALUE!</v>
      </c>
      <c r="O569" s="7" t="e">
        <f t="shared" si="35"/>
        <v>#VALUE!</v>
      </c>
    </row>
    <row r="570" spans="1:15" ht="16.5">
      <c r="A570" s="57">
        <v>571</v>
      </c>
      <c r="B570" s="21" t="s">
        <v>1773</v>
      </c>
      <c r="C570" s="22" t="s">
        <v>1774</v>
      </c>
      <c r="D570" s="31"/>
      <c r="E570" s="31"/>
      <c r="F570" s="31"/>
      <c r="G570" s="4" t="s">
        <v>3727</v>
      </c>
      <c r="H570" s="5" t="s">
        <v>743</v>
      </c>
      <c r="I570" s="31">
        <v>140.22572</v>
      </c>
      <c r="J570" s="4" t="s">
        <v>3728</v>
      </c>
      <c r="K570" s="82" t="s">
        <v>1775</v>
      </c>
      <c r="L570" s="4" t="e">
        <f t="shared" si="32"/>
        <v>#VALUE!</v>
      </c>
      <c r="M570" s="6" t="e">
        <f t="shared" si="33"/>
        <v>#VALUE!</v>
      </c>
      <c r="N570" s="7" t="e">
        <f t="shared" si="34"/>
        <v>#VALUE!</v>
      </c>
      <c r="O570" s="7" t="e">
        <f t="shared" si="35"/>
        <v>#VALUE!</v>
      </c>
    </row>
    <row r="571" spans="1:15">
      <c r="A571" s="57">
        <v>572</v>
      </c>
      <c r="B571" s="21" t="s">
        <v>1776</v>
      </c>
      <c r="C571" s="22" t="s">
        <v>1777</v>
      </c>
      <c r="D571" s="31"/>
      <c r="E571" s="31"/>
      <c r="F571" s="31"/>
      <c r="G571" s="4" t="s">
        <v>2860</v>
      </c>
      <c r="H571" s="5" t="s">
        <v>1778</v>
      </c>
      <c r="I571" s="31">
        <v>130.19</v>
      </c>
      <c r="J571" s="31">
        <v>0.88</v>
      </c>
      <c r="K571" s="31" t="s">
        <v>1779</v>
      </c>
      <c r="L571" s="4">
        <f t="shared" si="32"/>
        <v>0.14794318181818181</v>
      </c>
      <c r="M571" s="6">
        <f t="shared" si="33"/>
        <v>0.85205681818181822</v>
      </c>
      <c r="N571" s="7">
        <f t="shared" si="34"/>
        <v>14.794318181818181</v>
      </c>
      <c r="O571" s="7">
        <f t="shared" si="35"/>
        <v>985.2056818181818</v>
      </c>
    </row>
    <row r="572" spans="1:15">
      <c r="A572" s="57">
        <v>573</v>
      </c>
      <c r="B572" s="21" t="s">
        <v>1780</v>
      </c>
      <c r="C572" s="22" t="s">
        <v>1781</v>
      </c>
      <c r="D572" s="31"/>
      <c r="E572" s="31"/>
      <c r="F572" s="31"/>
      <c r="G572" s="31"/>
      <c r="H572" s="5" t="s">
        <v>1782</v>
      </c>
      <c r="I572" s="31">
        <v>206.28</v>
      </c>
      <c r="J572" s="4" t="s">
        <v>3729</v>
      </c>
      <c r="K572" s="31" t="s">
        <v>1783</v>
      </c>
      <c r="L572" s="4" t="e">
        <f t="shared" si="32"/>
        <v>#VALUE!</v>
      </c>
      <c r="M572" s="6" t="e">
        <f t="shared" si="33"/>
        <v>#VALUE!</v>
      </c>
      <c r="N572" s="7" t="e">
        <f t="shared" si="34"/>
        <v>#VALUE!</v>
      </c>
      <c r="O572" s="7" t="e">
        <f t="shared" si="35"/>
        <v>#VALUE!</v>
      </c>
    </row>
    <row r="573" spans="1:15">
      <c r="A573" s="57">
        <v>574</v>
      </c>
      <c r="B573" s="21" t="s">
        <v>1784</v>
      </c>
      <c r="C573" s="22" t="s">
        <v>1785</v>
      </c>
      <c r="D573" s="31"/>
      <c r="E573" s="31"/>
      <c r="F573" s="31"/>
      <c r="G573" s="31"/>
      <c r="H573" s="5" t="s">
        <v>1786</v>
      </c>
      <c r="I573" s="31">
        <v>70.09</v>
      </c>
      <c r="J573" s="31">
        <v>0.95</v>
      </c>
      <c r="K573" s="4" t="s">
        <v>1787</v>
      </c>
      <c r="L573" s="4">
        <f t="shared" si="32"/>
        <v>7.3778947368421055E-2</v>
      </c>
      <c r="M573" s="6">
        <f t="shared" si="33"/>
        <v>0.92622105263157894</v>
      </c>
      <c r="N573" s="7">
        <f t="shared" si="34"/>
        <v>7.3778947368421051</v>
      </c>
      <c r="O573" s="7">
        <f t="shared" si="35"/>
        <v>992.62210526315789</v>
      </c>
    </row>
    <row r="574" spans="1:15" ht="16.5">
      <c r="A574" s="57">
        <v>575</v>
      </c>
      <c r="B574" s="21" t="s">
        <v>1788</v>
      </c>
      <c r="C574" s="22" t="s">
        <v>1789</v>
      </c>
      <c r="D574" s="31"/>
      <c r="E574" s="31"/>
      <c r="F574" s="31"/>
      <c r="G574" s="4" t="s">
        <v>3730</v>
      </c>
      <c r="H574" s="5" t="s">
        <v>1790</v>
      </c>
      <c r="I574" s="31">
        <v>109.13</v>
      </c>
      <c r="J574" s="31"/>
      <c r="K574" s="82" t="s">
        <v>3731</v>
      </c>
      <c r="L574" s="4" t="str">
        <f t="shared" si="32"/>
        <v>0.10913g</v>
      </c>
      <c r="M574" s="6" t="str">
        <f t="shared" si="33"/>
        <v>g in 1mL DMSO</v>
      </c>
      <c r="N574" s="7" t="e">
        <f t="shared" si="34"/>
        <v>#VALUE!</v>
      </c>
      <c r="O574" s="7" t="e">
        <f t="shared" si="35"/>
        <v>#VALUE!</v>
      </c>
    </row>
    <row r="575" spans="1:15">
      <c r="A575" s="57">
        <v>576</v>
      </c>
      <c r="B575" s="21" t="s">
        <v>1716</v>
      </c>
      <c r="C575" s="22" t="s">
        <v>1791</v>
      </c>
      <c r="D575" s="31"/>
      <c r="E575" s="31"/>
      <c r="F575" s="31"/>
      <c r="G575" s="31"/>
      <c r="H575" s="5" t="s">
        <v>1718</v>
      </c>
      <c r="I575" s="31">
        <v>154.19999999999999</v>
      </c>
      <c r="J575" s="31">
        <v>0.92400000000000004</v>
      </c>
      <c r="K575" s="4" t="s">
        <v>1719</v>
      </c>
      <c r="L575" s="4">
        <f t="shared" si="32"/>
        <v>0.16688311688311686</v>
      </c>
      <c r="M575" s="6">
        <f t="shared" si="33"/>
        <v>0.83311688311688314</v>
      </c>
      <c r="N575" s="7">
        <f t="shared" si="34"/>
        <v>16.688311688311686</v>
      </c>
      <c r="O575" s="7">
        <f t="shared" si="35"/>
        <v>983.31168831168827</v>
      </c>
    </row>
    <row r="576" spans="1:15">
      <c r="A576" s="57">
        <v>577</v>
      </c>
      <c r="B576" s="21" t="s">
        <v>1792</v>
      </c>
      <c r="C576" s="22" t="s">
        <v>1793</v>
      </c>
      <c r="D576" s="31"/>
      <c r="E576" s="31"/>
      <c r="F576" s="31"/>
      <c r="G576" s="4" t="s">
        <v>3732</v>
      </c>
      <c r="H576" s="5" t="s">
        <v>1794</v>
      </c>
      <c r="I576" s="31">
        <v>150.31</v>
      </c>
      <c r="J576" s="4" t="s">
        <v>3734</v>
      </c>
      <c r="K576" s="4" t="s">
        <v>3733</v>
      </c>
      <c r="L576" s="4" t="e">
        <f t="shared" ref="L576:L638" si="36">IF(ISBLANK(J576),CONCATENATE((I576/1000),"g"),I576/1000/J576)</f>
        <v>#VALUE!</v>
      </c>
      <c r="M576" s="6" t="e">
        <f t="shared" ref="M576:M638" si="37">IF(ISBLANK(J576),"g in 1mL DMSO",1-L576)</f>
        <v>#VALUE!</v>
      </c>
      <c r="N576" s="7" t="e">
        <f t="shared" si="34"/>
        <v>#VALUE!</v>
      </c>
      <c r="O576" s="7" t="e">
        <f t="shared" si="35"/>
        <v>#VALUE!</v>
      </c>
    </row>
    <row r="577" spans="1:15" ht="16.5">
      <c r="A577" s="57">
        <v>578</v>
      </c>
      <c r="B577" s="21" t="s">
        <v>1795</v>
      </c>
      <c r="C577" s="22" t="s">
        <v>1796</v>
      </c>
      <c r="D577" s="31"/>
      <c r="E577" s="31"/>
      <c r="F577" s="31"/>
      <c r="G577" s="4" t="s">
        <v>3735</v>
      </c>
      <c r="H577" s="80" t="s">
        <v>1797</v>
      </c>
      <c r="I577" s="31">
        <v>204.35</v>
      </c>
      <c r="J577" s="4" t="s">
        <v>3736</v>
      </c>
      <c r="K577" s="82" t="s">
        <v>1798</v>
      </c>
      <c r="L577" s="4" t="e">
        <f t="shared" si="36"/>
        <v>#VALUE!</v>
      </c>
      <c r="M577" s="6" t="e">
        <f t="shared" si="37"/>
        <v>#VALUE!</v>
      </c>
      <c r="N577" s="7" t="e">
        <f t="shared" si="34"/>
        <v>#VALUE!</v>
      </c>
      <c r="O577" s="7" t="e">
        <f t="shared" si="35"/>
        <v>#VALUE!</v>
      </c>
    </row>
    <row r="578" spans="1:15">
      <c r="A578" s="57">
        <v>579</v>
      </c>
      <c r="B578" s="21" t="s">
        <v>1799</v>
      </c>
      <c r="C578" s="22" t="s">
        <v>1800</v>
      </c>
      <c r="D578" s="31"/>
      <c r="E578" s="31"/>
      <c r="F578" s="31"/>
      <c r="G578" s="4" t="s">
        <v>3737</v>
      </c>
      <c r="H578" s="5" t="s">
        <v>1801</v>
      </c>
      <c r="I578" s="31">
        <v>198.35</v>
      </c>
      <c r="J578" s="31"/>
      <c r="K578" s="31" t="s">
        <v>1802</v>
      </c>
      <c r="L578" s="4" t="str">
        <f t="shared" si="36"/>
        <v>0.19835g</v>
      </c>
      <c r="M578" s="6" t="str">
        <f t="shared" si="37"/>
        <v>g in 1mL DMSO</v>
      </c>
      <c r="N578" s="7" t="e">
        <f t="shared" si="34"/>
        <v>#VALUE!</v>
      </c>
      <c r="O578" s="7" t="e">
        <f t="shared" si="35"/>
        <v>#VALUE!</v>
      </c>
    </row>
    <row r="579" spans="1:15" ht="15" customHeight="1">
      <c r="A579" s="57">
        <v>580</v>
      </c>
      <c r="B579" s="21" t="s">
        <v>1803</v>
      </c>
      <c r="C579" s="22" t="s">
        <v>1804</v>
      </c>
      <c r="D579" s="31"/>
      <c r="E579" s="31"/>
      <c r="F579" s="31"/>
      <c r="G579" s="31"/>
      <c r="H579" s="5" t="s">
        <v>1805</v>
      </c>
      <c r="I579" s="31">
        <v>240.48</v>
      </c>
      <c r="J579" s="31">
        <v>0.78</v>
      </c>
      <c r="K579" s="4" t="s">
        <v>1806</v>
      </c>
      <c r="L579" s="4">
        <f t="shared" si="36"/>
        <v>0.30830769230769228</v>
      </c>
      <c r="M579" s="6">
        <f t="shared" si="37"/>
        <v>0.69169230769230772</v>
      </c>
      <c r="N579" s="7">
        <f t="shared" ref="N579:N642" si="38">L579*100</f>
        <v>30.830769230769228</v>
      </c>
      <c r="O579" s="7">
        <f t="shared" ref="O579:O642" si="39">1000-N579</f>
        <v>969.16923076923081</v>
      </c>
    </row>
    <row r="580" spans="1:15">
      <c r="A580" s="57">
        <v>581</v>
      </c>
      <c r="B580" s="21" t="s">
        <v>1807</v>
      </c>
      <c r="C580" s="22" t="s">
        <v>1808</v>
      </c>
      <c r="D580" s="31"/>
      <c r="E580" s="31"/>
      <c r="F580" s="31"/>
      <c r="G580" s="31"/>
      <c r="H580" s="5" t="s">
        <v>1809</v>
      </c>
      <c r="I580" s="31">
        <v>116.16</v>
      </c>
      <c r="J580" s="4" t="s">
        <v>3738</v>
      </c>
      <c r="K580" s="31" t="s">
        <v>1334</v>
      </c>
      <c r="L580" s="4" t="e">
        <f t="shared" si="36"/>
        <v>#VALUE!</v>
      </c>
      <c r="M580" s="6" t="e">
        <f t="shared" si="37"/>
        <v>#VALUE!</v>
      </c>
      <c r="N580" s="7" t="e">
        <f t="shared" si="38"/>
        <v>#VALUE!</v>
      </c>
      <c r="O580" s="7" t="e">
        <f t="shared" si="39"/>
        <v>#VALUE!</v>
      </c>
    </row>
    <row r="581" spans="1:15">
      <c r="A581" s="57">
        <v>583</v>
      </c>
      <c r="B581" s="21" t="s">
        <v>1810</v>
      </c>
      <c r="C581" s="22" t="s">
        <v>1811</v>
      </c>
      <c r="D581" s="31"/>
      <c r="E581" s="31"/>
      <c r="F581" s="31"/>
      <c r="G581" s="4" t="s">
        <v>3739</v>
      </c>
      <c r="H581" s="59" t="s">
        <v>1812</v>
      </c>
      <c r="I581" s="31">
        <v>186.29499999999999</v>
      </c>
      <c r="J581" s="31">
        <v>0.85550000000000004</v>
      </c>
      <c r="K581" s="31" t="s">
        <v>1813</v>
      </c>
      <c r="L581" s="4">
        <f t="shared" si="36"/>
        <v>0.21776154295733488</v>
      </c>
      <c r="M581" s="6">
        <f t="shared" si="37"/>
        <v>0.78223845704266515</v>
      </c>
      <c r="N581" s="7">
        <f t="shared" si="38"/>
        <v>21.776154295733487</v>
      </c>
      <c r="O581" s="7">
        <f t="shared" si="39"/>
        <v>978.22384570426652</v>
      </c>
    </row>
    <row r="582" spans="1:15">
      <c r="A582" s="57">
        <v>584</v>
      </c>
      <c r="B582" s="21" t="s">
        <v>1814</v>
      </c>
      <c r="C582" s="22" t="s">
        <v>1815</v>
      </c>
      <c r="D582" s="31"/>
      <c r="E582" s="31"/>
      <c r="F582" s="31"/>
      <c r="G582" s="31"/>
      <c r="H582" s="59" t="s">
        <v>1816</v>
      </c>
      <c r="I582" s="31">
        <v>284.48</v>
      </c>
      <c r="J582" s="31">
        <v>0.85899999999999999</v>
      </c>
      <c r="K582" s="31" t="s">
        <v>1817</v>
      </c>
      <c r="L582" s="4">
        <f t="shared" si="36"/>
        <v>0.33117578579743889</v>
      </c>
      <c r="M582" s="6">
        <f t="shared" si="37"/>
        <v>0.66882421420256111</v>
      </c>
      <c r="N582" s="7">
        <f t="shared" si="38"/>
        <v>33.117578579743892</v>
      </c>
      <c r="O582" s="7">
        <f t="shared" si="39"/>
        <v>966.88242142025615</v>
      </c>
    </row>
    <row r="583" spans="1:15">
      <c r="A583" s="57">
        <v>585</v>
      </c>
      <c r="B583" s="21" t="s">
        <v>1818</v>
      </c>
      <c r="C583" s="22" t="s">
        <v>1819</v>
      </c>
      <c r="D583" s="31"/>
      <c r="E583" s="31"/>
      <c r="F583" s="31"/>
      <c r="G583" s="31"/>
      <c r="H583" s="59" t="s">
        <v>566</v>
      </c>
      <c r="I583" s="31">
        <v>102.14</v>
      </c>
      <c r="J583" s="31">
        <v>0.89</v>
      </c>
      <c r="K583" s="31" t="s">
        <v>1464</v>
      </c>
      <c r="L583" s="4">
        <f t="shared" si="36"/>
        <v>0.11476404494382021</v>
      </c>
      <c r="M583" s="6">
        <f t="shared" si="37"/>
        <v>0.8852359550561798</v>
      </c>
      <c r="N583" s="7">
        <f t="shared" si="38"/>
        <v>11.476404494382022</v>
      </c>
      <c r="O583" s="7">
        <f t="shared" si="39"/>
        <v>988.523595505618</v>
      </c>
    </row>
    <row r="584" spans="1:15">
      <c r="A584" s="57">
        <v>586</v>
      </c>
      <c r="B584" s="21" t="s">
        <v>443</v>
      </c>
      <c r="C584" s="22" t="s">
        <v>1820</v>
      </c>
      <c r="D584" s="31"/>
      <c r="E584" s="31"/>
      <c r="F584" s="31"/>
      <c r="G584" s="31"/>
      <c r="H584" s="59" t="s">
        <v>445</v>
      </c>
      <c r="I584" s="31">
        <v>144.26</v>
      </c>
      <c r="J584" s="31">
        <v>0.82799999999999996</v>
      </c>
      <c r="K584" s="31" t="s">
        <v>1821</v>
      </c>
      <c r="L584" s="4">
        <f t="shared" si="36"/>
        <v>0.17422705314009662</v>
      </c>
      <c r="M584" s="6">
        <f t="shared" si="37"/>
        <v>0.82577294685990332</v>
      </c>
      <c r="N584" s="7">
        <f t="shared" si="38"/>
        <v>17.422705314009661</v>
      </c>
      <c r="O584" s="7">
        <f t="shared" si="39"/>
        <v>982.5772946859903</v>
      </c>
    </row>
    <row r="585" spans="1:15">
      <c r="A585" s="57">
        <v>587</v>
      </c>
      <c r="B585" s="21" t="s">
        <v>1822</v>
      </c>
      <c r="C585" s="22" t="s">
        <v>1823</v>
      </c>
      <c r="D585" s="31"/>
      <c r="E585" s="31"/>
      <c r="F585" s="31"/>
      <c r="G585" s="31"/>
      <c r="H585" s="59" t="s">
        <v>149</v>
      </c>
      <c r="I585" s="31">
        <v>144.22</v>
      </c>
      <c r="J585" s="31">
        <v>0.86799999999999999</v>
      </c>
      <c r="K585" s="31" t="s">
        <v>1338</v>
      </c>
      <c r="L585" s="4">
        <f t="shared" si="36"/>
        <v>0.16615207373271887</v>
      </c>
      <c r="M585" s="6">
        <f t="shared" si="37"/>
        <v>0.8338479262672811</v>
      </c>
      <c r="N585" s="7">
        <f t="shared" si="38"/>
        <v>16.615207373271886</v>
      </c>
      <c r="O585" s="7">
        <f t="shared" si="39"/>
        <v>983.38479262672809</v>
      </c>
    </row>
    <row r="586" spans="1:15">
      <c r="A586" s="57">
        <v>588</v>
      </c>
      <c r="B586" s="21" t="s">
        <v>1824</v>
      </c>
      <c r="C586" s="22" t="s">
        <v>1825</v>
      </c>
      <c r="D586" s="31"/>
      <c r="E586" s="31"/>
      <c r="F586" s="31"/>
      <c r="G586" s="31"/>
      <c r="H586" s="59" t="s">
        <v>142</v>
      </c>
      <c r="I586" s="31">
        <v>158.24</v>
      </c>
      <c r="J586" s="31">
        <v>1.4330000000000001</v>
      </c>
      <c r="K586" s="31" t="s">
        <v>1826</v>
      </c>
      <c r="L586" s="4">
        <f t="shared" si="36"/>
        <v>0.11042568039078857</v>
      </c>
      <c r="M586" s="6">
        <f t="shared" si="37"/>
        <v>0.88957431960921141</v>
      </c>
      <c r="N586" s="7">
        <f t="shared" si="38"/>
        <v>11.042568039078857</v>
      </c>
      <c r="O586" s="7">
        <f t="shared" si="39"/>
        <v>988.9574319609211</v>
      </c>
    </row>
    <row r="587" spans="1:15">
      <c r="A587" s="57">
        <v>589</v>
      </c>
      <c r="B587" s="21" t="s">
        <v>1827</v>
      </c>
      <c r="C587" s="22" t="s">
        <v>1828</v>
      </c>
      <c r="D587" s="31"/>
      <c r="E587" s="31"/>
      <c r="F587" s="31"/>
      <c r="G587" s="31"/>
      <c r="H587" s="59" t="s">
        <v>128</v>
      </c>
      <c r="I587" s="31">
        <v>130.19</v>
      </c>
      <c r="J587" s="31">
        <v>0.91700000000000004</v>
      </c>
      <c r="K587" s="31" t="s">
        <v>1829</v>
      </c>
      <c r="L587" s="4">
        <f t="shared" si="36"/>
        <v>0.14197382769901853</v>
      </c>
      <c r="M587" s="6">
        <f t="shared" si="37"/>
        <v>0.85802617230098144</v>
      </c>
      <c r="N587" s="7">
        <f t="shared" si="38"/>
        <v>14.197382769901854</v>
      </c>
      <c r="O587" s="7">
        <f t="shared" si="39"/>
        <v>985.80261723009812</v>
      </c>
    </row>
    <row r="588" spans="1:15">
      <c r="A588" s="57">
        <v>590</v>
      </c>
      <c r="B588" s="21" t="s">
        <v>1830</v>
      </c>
      <c r="C588" s="22" t="s">
        <v>1831</v>
      </c>
      <c r="D588" s="31"/>
      <c r="E588" s="31"/>
      <c r="F588" s="31"/>
      <c r="G588" s="31"/>
      <c r="H588" s="59" t="s">
        <v>1832</v>
      </c>
      <c r="I588" s="31">
        <v>128.26</v>
      </c>
      <c r="J588" s="31">
        <v>0.71799999999999997</v>
      </c>
      <c r="K588" s="31" t="s">
        <v>1833</v>
      </c>
      <c r="L588" s="4">
        <f t="shared" si="36"/>
        <v>0.17863509749303619</v>
      </c>
      <c r="M588" s="6">
        <f t="shared" si="37"/>
        <v>0.82136490250696381</v>
      </c>
      <c r="N588" s="7">
        <f t="shared" si="38"/>
        <v>17.863509749303617</v>
      </c>
      <c r="O588" s="7">
        <f t="shared" si="39"/>
        <v>982.1364902506964</v>
      </c>
    </row>
    <row r="589" spans="1:15">
      <c r="A589" s="57">
        <v>591</v>
      </c>
      <c r="B589" s="21" t="s">
        <v>1834</v>
      </c>
      <c r="C589" s="22" t="s">
        <v>1835</v>
      </c>
      <c r="D589" s="31"/>
      <c r="E589" s="31"/>
      <c r="F589" s="31"/>
      <c r="G589" s="31"/>
      <c r="H589" s="59" t="s">
        <v>63</v>
      </c>
      <c r="I589" s="31">
        <v>60.1</v>
      </c>
      <c r="J589" s="31">
        <v>0.8</v>
      </c>
      <c r="K589" s="31" t="s">
        <v>1836</v>
      </c>
      <c r="L589" s="4">
        <f t="shared" si="36"/>
        <v>7.5124999999999997E-2</v>
      </c>
      <c r="M589" s="6">
        <f t="shared" si="37"/>
        <v>0.924875</v>
      </c>
      <c r="N589" s="7">
        <f t="shared" si="38"/>
        <v>7.5124999999999993</v>
      </c>
      <c r="O589" s="7">
        <f t="shared" si="39"/>
        <v>992.48749999999995</v>
      </c>
    </row>
    <row r="590" spans="1:15">
      <c r="A590" s="57">
        <v>592</v>
      </c>
      <c r="B590" s="21" t="s">
        <v>1837</v>
      </c>
      <c r="C590" s="22" t="s">
        <v>1838</v>
      </c>
      <c r="D590" s="31"/>
      <c r="E590" s="31"/>
      <c r="F590" s="31"/>
      <c r="G590" s="31"/>
      <c r="H590" s="59" t="s">
        <v>1839</v>
      </c>
      <c r="I590" s="31">
        <v>73.14</v>
      </c>
      <c r="J590" s="31">
        <v>0.70399999999999996</v>
      </c>
      <c r="K590" s="31" t="s">
        <v>1840</v>
      </c>
      <c r="L590" s="4">
        <f t="shared" si="36"/>
        <v>0.10389204545454546</v>
      </c>
      <c r="M590" s="6">
        <f t="shared" si="37"/>
        <v>0.89610795454545455</v>
      </c>
      <c r="N590" s="7">
        <f t="shared" si="38"/>
        <v>10.389204545454547</v>
      </c>
      <c r="O590" s="7">
        <f t="shared" si="39"/>
        <v>989.6107954545455</v>
      </c>
    </row>
    <row r="591" spans="1:15">
      <c r="A591" s="57">
        <v>593</v>
      </c>
      <c r="B591" s="21" t="s">
        <v>1841</v>
      </c>
      <c r="C591" s="22" t="s">
        <v>1842</v>
      </c>
      <c r="D591" s="31"/>
      <c r="E591" s="31"/>
      <c r="F591" s="31"/>
      <c r="G591" s="31"/>
      <c r="H591" s="59" t="s">
        <v>1843</v>
      </c>
      <c r="I591" s="31">
        <v>74.13</v>
      </c>
      <c r="J591" s="31">
        <v>0.88700000000000001</v>
      </c>
      <c r="K591" s="31" t="s">
        <v>1844</v>
      </c>
      <c r="L591" s="4">
        <f t="shared" si="36"/>
        <v>8.3573844419391211E-2</v>
      </c>
      <c r="M591" s="6">
        <f t="shared" si="37"/>
        <v>0.9164261555806088</v>
      </c>
      <c r="N591" s="7">
        <f t="shared" si="38"/>
        <v>8.3573844419391214</v>
      </c>
      <c r="O591" s="7">
        <f t="shared" si="39"/>
        <v>991.64261555806092</v>
      </c>
    </row>
    <row r="592" spans="1:15">
      <c r="A592" s="57">
        <v>594</v>
      </c>
      <c r="B592" s="21" t="s">
        <v>146</v>
      </c>
      <c r="C592" s="22" t="s">
        <v>1845</v>
      </c>
      <c r="D592" s="31"/>
      <c r="E592" s="31"/>
      <c r="F592" s="31"/>
      <c r="G592" s="31"/>
      <c r="H592" s="59" t="s">
        <v>147</v>
      </c>
      <c r="I592" s="31">
        <v>116.16</v>
      </c>
      <c r="J592" s="31">
        <v>0.879</v>
      </c>
      <c r="K592" s="31" t="s">
        <v>1334</v>
      </c>
      <c r="L592" s="4">
        <f t="shared" si="36"/>
        <v>0.13215017064846415</v>
      </c>
      <c r="M592" s="6">
        <f t="shared" si="37"/>
        <v>0.86784982935153587</v>
      </c>
      <c r="N592" s="7">
        <f t="shared" si="38"/>
        <v>13.215017064846416</v>
      </c>
      <c r="O592" s="7">
        <f t="shared" si="39"/>
        <v>986.78498293515361</v>
      </c>
    </row>
    <row r="593" spans="1:15">
      <c r="A593" s="57">
        <v>595</v>
      </c>
      <c r="B593" s="21" t="s">
        <v>1846</v>
      </c>
      <c r="C593" s="22" t="s">
        <v>1847</v>
      </c>
      <c r="D593" s="31"/>
      <c r="E593" s="31"/>
      <c r="F593" s="31"/>
      <c r="G593" s="31"/>
      <c r="H593" s="59" t="s">
        <v>1848</v>
      </c>
      <c r="I593" s="31">
        <v>150.18</v>
      </c>
      <c r="J593" s="31">
        <v>1.046</v>
      </c>
      <c r="K593" s="31" t="s">
        <v>1396</v>
      </c>
      <c r="L593" s="4">
        <f t="shared" si="36"/>
        <v>0.14357552581261951</v>
      </c>
      <c r="M593" s="6">
        <f t="shared" si="37"/>
        <v>0.85642447418738055</v>
      </c>
      <c r="N593" s="7">
        <f t="shared" si="38"/>
        <v>14.357552581261951</v>
      </c>
      <c r="O593" s="7">
        <f t="shared" si="39"/>
        <v>985.64244741873802</v>
      </c>
    </row>
    <row r="594" spans="1:15">
      <c r="A594" s="57">
        <v>596</v>
      </c>
      <c r="B594" s="21" t="s">
        <v>1849</v>
      </c>
      <c r="C594" s="22" t="s">
        <v>1850</v>
      </c>
      <c r="D594" s="31"/>
      <c r="E594" s="31"/>
      <c r="F594" s="31"/>
      <c r="G594" s="31"/>
      <c r="H594" s="59" t="s">
        <v>929</v>
      </c>
      <c r="I594" s="31">
        <v>164.21</v>
      </c>
      <c r="J594" s="31">
        <v>1.0840000000000001</v>
      </c>
      <c r="K594" s="31" t="s">
        <v>1713</v>
      </c>
      <c r="L594" s="4">
        <f t="shared" si="36"/>
        <v>0.15148523985239851</v>
      </c>
      <c r="M594" s="6">
        <f t="shared" si="37"/>
        <v>0.84851476014760152</v>
      </c>
      <c r="N594" s="7">
        <f t="shared" si="38"/>
        <v>15.148523985239851</v>
      </c>
      <c r="O594" s="7">
        <f t="shared" si="39"/>
        <v>984.85147601476012</v>
      </c>
    </row>
    <row r="595" spans="1:15">
      <c r="A595" s="57">
        <v>597</v>
      </c>
      <c r="B595" s="21" t="s">
        <v>1851</v>
      </c>
      <c r="C595" s="22" t="s">
        <v>1852</v>
      </c>
      <c r="D595" s="31"/>
      <c r="E595" s="31" t="s">
        <v>469</v>
      </c>
      <c r="F595" s="31"/>
      <c r="G595" s="31"/>
      <c r="H595" s="59" t="s">
        <v>109</v>
      </c>
      <c r="I595" s="31">
        <v>128.22</v>
      </c>
      <c r="J595" s="31">
        <v>0.82199999999999995</v>
      </c>
      <c r="K595" s="31" t="s">
        <v>1853</v>
      </c>
      <c r="L595" s="4">
        <f t="shared" si="36"/>
        <v>0.15598540145985401</v>
      </c>
      <c r="M595" s="6">
        <f t="shared" si="37"/>
        <v>0.84401459854014593</v>
      </c>
      <c r="N595" s="7">
        <f t="shared" si="38"/>
        <v>15.598540145985401</v>
      </c>
      <c r="O595" s="7">
        <f t="shared" si="39"/>
        <v>984.40145985401455</v>
      </c>
    </row>
    <row r="596" spans="1:15">
      <c r="A596" s="57">
        <v>598</v>
      </c>
      <c r="B596" s="21" t="s">
        <v>1854</v>
      </c>
      <c r="C596" s="22" t="s">
        <v>1855</v>
      </c>
      <c r="D596" s="31"/>
      <c r="E596" s="31"/>
      <c r="F596" s="31"/>
      <c r="G596" s="31"/>
      <c r="H596" s="59" t="s">
        <v>1856</v>
      </c>
      <c r="I596" s="31">
        <v>122.17</v>
      </c>
      <c r="J596" s="31">
        <v>1.0089999999999999</v>
      </c>
      <c r="K596" s="31" t="s">
        <v>1387</v>
      </c>
      <c r="L596" s="4">
        <f t="shared" si="36"/>
        <v>0.12108027750247771</v>
      </c>
      <c r="M596" s="6">
        <f t="shared" si="37"/>
        <v>0.87891972249752226</v>
      </c>
      <c r="N596" s="7">
        <f t="shared" si="38"/>
        <v>12.108027750247771</v>
      </c>
      <c r="O596" s="7">
        <f t="shared" si="39"/>
        <v>987.89197224975226</v>
      </c>
    </row>
    <row r="597" spans="1:15">
      <c r="A597" s="57">
        <v>599</v>
      </c>
      <c r="B597" s="21" t="s">
        <v>157</v>
      </c>
      <c r="C597" s="22" t="s">
        <v>1857</v>
      </c>
      <c r="D597" s="31"/>
      <c r="E597" s="31"/>
      <c r="F597" s="31"/>
      <c r="G597" s="31"/>
      <c r="H597" s="59" t="s">
        <v>160</v>
      </c>
      <c r="I597" s="31">
        <v>130.19</v>
      </c>
      <c r="J597" s="31">
        <v>0.877</v>
      </c>
      <c r="K597" s="31" t="s">
        <v>1829</v>
      </c>
      <c r="L597" s="4">
        <f t="shared" si="36"/>
        <v>0.14844925883694413</v>
      </c>
      <c r="M597" s="6">
        <f t="shared" si="37"/>
        <v>0.85155074116305585</v>
      </c>
      <c r="N597" s="7">
        <f t="shared" si="38"/>
        <v>14.844925883694412</v>
      </c>
      <c r="O597" s="7">
        <f t="shared" si="39"/>
        <v>985.15507411630563</v>
      </c>
    </row>
    <row r="598" spans="1:15">
      <c r="A598" s="57">
        <v>600</v>
      </c>
      <c r="B598" s="21" t="s">
        <v>1858</v>
      </c>
      <c r="C598" s="22" t="s">
        <v>1859</v>
      </c>
      <c r="D598" s="31"/>
      <c r="E598" s="31"/>
      <c r="F598" s="31"/>
      <c r="G598" s="31"/>
      <c r="H598" s="59" t="s">
        <v>1860</v>
      </c>
      <c r="I598" s="31">
        <v>164.21</v>
      </c>
      <c r="J598" s="31"/>
      <c r="K598" s="31" t="s">
        <v>1713</v>
      </c>
      <c r="L598" s="4" t="str">
        <f t="shared" si="36"/>
        <v>0.16421g</v>
      </c>
      <c r="M598" s="6" t="str">
        <f t="shared" si="37"/>
        <v>g in 1mL DMSO</v>
      </c>
      <c r="N598" s="7" t="e">
        <f t="shared" si="38"/>
        <v>#VALUE!</v>
      </c>
      <c r="O598" s="7" t="e">
        <f t="shared" si="39"/>
        <v>#VALUE!</v>
      </c>
    </row>
    <row r="599" spans="1:15">
      <c r="A599" s="57">
        <v>601</v>
      </c>
      <c r="B599" s="21" t="s">
        <v>1861</v>
      </c>
      <c r="C599" s="22" t="s">
        <v>1862</v>
      </c>
      <c r="D599" s="31"/>
      <c r="E599" s="31"/>
      <c r="F599" s="31"/>
      <c r="G599" s="31"/>
      <c r="H599" s="59" t="s">
        <v>1863</v>
      </c>
      <c r="I599" s="31">
        <v>106.17</v>
      </c>
      <c r="J599" s="31">
        <v>0.86599999999999999</v>
      </c>
      <c r="K599" s="31" t="s">
        <v>1864</v>
      </c>
      <c r="L599" s="4">
        <f t="shared" si="36"/>
        <v>0.12259815242494226</v>
      </c>
      <c r="M599" s="6">
        <f t="shared" si="37"/>
        <v>0.87740184757505779</v>
      </c>
      <c r="N599" s="7">
        <f t="shared" si="38"/>
        <v>12.259815242494227</v>
      </c>
      <c r="O599" s="7">
        <f t="shared" si="39"/>
        <v>987.74018475750574</v>
      </c>
    </row>
    <row r="600" spans="1:15">
      <c r="A600" s="57">
        <v>602</v>
      </c>
      <c r="B600" s="21" t="s">
        <v>1865</v>
      </c>
      <c r="C600" s="22" t="s">
        <v>1866</v>
      </c>
      <c r="D600" s="31"/>
      <c r="E600" s="31"/>
      <c r="F600" s="31"/>
      <c r="G600" s="31"/>
      <c r="H600" s="59" t="s">
        <v>1867</v>
      </c>
      <c r="I600" s="31">
        <v>76.16</v>
      </c>
      <c r="J600" s="31">
        <v>0.84</v>
      </c>
      <c r="K600" s="31" t="s">
        <v>1526</v>
      </c>
      <c r="L600" s="4">
        <f t="shared" si="36"/>
        <v>9.0666666666666659E-2</v>
      </c>
      <c r="M600" s="6">
        <f t="shared" si="37"/>
        <v>0.90933333333333333</v>
      </c>
      <c r="N600" s="7">
        <f t="shared" si="38"/>
        <v>9.0666666666666664</v>
      </c>
      <c r="O600" s="7">
        <f t="shared" si="39"/>
        <v>990.93333333333328</v>
      </c>
    </row>
    <row r="601" spans="1:15">
      <c r="A601" s="57">
        <v>603</v>
      </c>
      <c r="B601" s="21" t="s">
        <v>1868</v>
      </c>
      <c r="C601" s="22" t="s">
        <v>1869</v>
      </c>
      <c r="D601" s="31"/>
      <c r="E601" s="31"/>
      <c r="F601" s="31"/>
      <c r="G601" s="31"/>
      <c r="H601" s="59" t="s">
        <v>1313</v>
      </c>
      <c r="I601" s="31">
        <v>121.18</v>
      </c>
      <c r="J601" s="31">
        <v>0.96199999999999997</v>
      </c>
      <c r="K601" s="31" t="s">
        <v>1870</v>
      </c>
      <c r="L601" s="4">
        <f t="shared" si="36"/>
        <v>0.12596673596673599</v>
      </c>
      <c r="M601" s="6">
        <f t="shared" si="37"/>
        <v>0.87403326403326398</v>
      </c>
      <c r="N601" s="7">
        <f t="shared" si="38"/>
        <v>12.596673596673599</v>
      </c>
      <c r="O601" s="7">
        <f t="shared" si="39"/>
        <v>987.40332640332645</v>
      </c>
    </row>
    <row r="602" spans="1:15">
      <c r="A602" s="57">
        <v>604</v>
      </c>
      <c r="B602" s="21" t="s">
        <v>1871</v>
      </c>
      <c r="C602" s="22" t="s">
        <v>1872</v>
      </c>
      <c r="D602" s="31"/>
      <c r="E602" s="31"/>
      <c r="F602" s="31"/>
      <c r="G602" s="31"/>
      <c r="H602" s="59" t="s">
        <v>1873</v>
      </c>
      <c r="I602" s="31">
        <v>98.15</v>
      </c>
      <c r="J602" s="31">
        <v>0.86</v>
      </c>
      <c r="K602" s="31" t="s">
        <v>1762</v>
      </c>
      <c r="L602" s="4">
        <f t="shared" si="36"/>
        <v>0.11412790697674419</v>
      </c>
      <c r="M602" s="6">
        <f t="shared" si="37"/>
        <v>0.88587209302325576</v>
      </c>
      <c r="N602" s="7">
        <f t="shared" si="38"/>
        <v>11.412790697674419</v>
      </c>
      <c r="O602" s="7">
        <f t="shared" si="39"/>
        <v>988.58720930232562</v>
      </c>
    </row>
    <row r="603" spans="1:15">
      <c r="A603" s="57">
        <v>605</v>
      </c>
      <c r="B603" s="21" t="s">
        <v>631</v>
      </c>
      <c r="C603" s="22" t="s">
        <v>1874</v>
      </c>
      <c r="D603" s="31"/>
      <c r="E603" s="31"/>
      <c r="F603" s="31"/>
      <c r="G603" s="31"/>
      <c r="H603" s="59" t="s">
        <v>634</v>
      </c>
      <c r="I603" s="31">
        <v>114.19</v>
      </c>
      <c r="J603" s="31">
        <v>0.81799999999999995</v>
      </c>
      <c r="K603" s="31" t="s">
        <v>1875</v>
      </c>
      <c r="L603" s="4">
        <f t="shared" si="36"/>
        <v>0.13959657701711492</v>
      </c>
      <c r="M603" s="6">
        <f t="shared" si="37"/>
        <v>0.86040342298288508</v>
      </c>
      <c r="N603" s="7">
        <f t="shared" si="38"/>
        <v>13.959657701711492</v>
      </c>
      <c r="O603" s="7">
        <f t="shared" si="39"/>
        <v>986.04034229828846</v>
      </c>
    </row>
    <row r="604" spans="1:15">
      <c r="A604" s="57">
        <v>606</v>
      </c>
      <c r="B604" s="21" t="s">
        <v>55</v>
      </c>
      <c r="C604" s="22" t="s">
        <v>1876</v>
      </c>
      <c r="D604" s="31"/>
      <c r="E604" s="31"/>
      <c r="F604" s="31"/>
      <c r="G604" s="31"/>
      <c r="H604" s="59" t="s">
        <v>57</v>
      </c>
      <c r="I604" s="31">
        <v>116.2</v>
      </c>
      <c r="J604" s="31">
        <v>0.82199999999999995</v>
      </c>
      <c r="K604" s="31" t="s">
        <v>1877</v>
      </c>
      <c r="L604" s="4">
        <f t="shared" si="36"/>
        <v>0.14136253041362531</v>
      </c>
      <c r="M604" s="6">
        <f t="shared" si="37"/>
        <v>0.85863746958637466</v>
      </c>
      <c r="N604" s="7">
        <f t="shared" si="38"/>
        <v>14.136253041362531</v>
      </c>
      <c r="O604" s="7">
        <f t="shared" si="39"/>
        <v>985.86374695863742</v>
      </c>
    </row>
    <row r="605" spans="1:15">
      <c r="A605" s="57">
        <v>607</v>
      </c>
      <c r="B605" s="21" t="s">
        <v>1878</v>
      </c>
      <c r="C605" s="22" t="s">
        <v>1879</v>
      </c>
      <c r="D605" s="31"/>
      <c r="E605" s="31"/>
      <c r="F605" s="31"/>
      <c r="G605" s="31"/>
      <c r="H605" s="59" t="s">
        <v>1880</v>
      </c>
      <c r="I605" s="31">
        <v>114.23</v>
      </c>
      <c r="J605" s="31">
        <v>0.70199999999999996</v>
      </c>
      <c r="K605" s="31" t="s">
        <v>1881</v>
      </c>
      <c r="L605" s="4">
        <f t="shared" si="36"/>
        <v>0.16272079772079773</v>
      </c>
      <c r="M605" s="6">
        <f t="shared" si="37"/>
        <v>0.83727920227920227</v>
      </c>
      <c r="N605" s="7">
        <f t="shared" si="38"/>
        <v>16.272079772079774</v>
      </c>
      <c r="O605" s="7">
        <f t="shared" si="39"/>
        <v>983.72792022792021</v>
      </c>
    </row>
    <row r="606" spans="1:15">
      <c r="A606" s="57">
        <v>608</v>
      </c>
      <c r="B606" s="21" t="s">
        <v>1882</v>
      </c>
      <c r="C606" s="22" t="s">
        <v>1883</v>
      </c>
      <c r="D606" s="31"/>
      <c r="E606" s="31"/>
      <c r="F606" s="31"/>
      <c r="G606" s="31"/>
      <c r="H606" s="59" t="s">
        <v>1884</v>
      </c>
      <c r="I606" s="31">
        <v>86.18</v>
      </c>
      <c r="J606" s="31">
        <v>0.65900000000000003</v>
      </c>
      <c r="K606" s="31" t="s">
        <v>1885</v>
      </c>
      <c r="L606" s="4">
        <f t="shared" si="36"/>
        <v>0.13077389984825494</v>
      </c>
      <c r="M606" s="6">
        <f t="shared" si="37"/>
        <v>0.86922610015174506</v>
      </c>
      <c r="N606" s="7">
        <f t="shared" si="38"/>
        <v>13.077389984825494</v>
      </c>
      <c r="O606" s="7">
        <f t="shared" si="39"/>
        <v>986.92261001517454</v>
      </c>
    </row>
    <row r="607" spans="1:15">
      <c r="A607" s="57">
        <v>609</v>
      </c>
      <c r="B607" s="21" t="s">
        <v>1886</v>
      </c>
      <c r="C607" s="22" t="s">
        <v>1887</v>
      </c>
      <c r="D607" s="31"/>
      <c r="E607" s="31"/>
      <c r="F607" s="31"/>
      <c r="G607" s="31"/>
      <c r="H607" s="59" t="s">
        <v>390</v>
      </c>
      <c r="I607" s="31">
        <v>72.11</v>
      </c>
      <c r="J607" s="31">
        <v>0.8</v>
      </c>
      <c r="K607" s="31" t="s">
        <v>1888</v>
      </c>
      <c r="L607" s="4">
        <f t="shared" si="36"/>
        <v>9.0137499999999982E-2</v>
      </c>
      <c r="M607" s="6">
        <f t="shared" si="37"/>
        <v>0.90986250000000002</v>
      </c>
      <c r="N607" s="7">
        <f t="shared" si="38"/>
        <v>9.0137499999999982</v>
      </c>
      <c r="O607" s="7">
        <f t="shared" si="39"/>
        <v>990.98625000000004</v>
      </c>
    </row>
    <row r="608" spans="1:15">
      <c r="A608" s="57">
        <v>610</v>
      </c>
      <c r="B608" s="21" t="s">
        <v>1889</v>
      </c>
      <c r="C608" s="22" t="s">
        <v>1890</v>
      </c>
      <c r="D608" s="31"/>
      <c r="E608" s="31"/>
      <c r="F608" s="31"/>
      <c r="G608" s="31"/>
      <c r="H608" s="59" t="s">
        <v>413</v>
      </c>
      <c r="I608" s="31">
        <v>102.14</v>
      </c>
      <c r="J608" s="31">
        <v>0.92500000000000004</v>
      </c>
      <c r="K608" s="31" t="s">
        <v>1464</v>
      </c>
      <c r="L608" s="4">
        <f t="shared" si="36"/>
        <v>0.11042162162162161</v>
      </c>
      <c r="M608" s="6">
        <f t="shared" si="37"/>
        <v>0.88957837837837839</v>
      </c>
      <c r="N608" s="7">
        <f t="shared" si="38"/>
        <v>11.04216216216216</v>
      </c>
      <c r="O608" s="7">
        <f t="shared" si="39"/>
        <v>988.95783783783781</v>
      </c>
    </row>
    <row r="609" spans="1:15">
      <c r="A609" s="57">
        <v>611</v>
      </c>
      <c r="B609" s="21" t="s">
        <v>1891</v>
      </c>
      <c r="C609" s="22" t="s">
        <v>1892</v>
      </c>
      <c r="D609" s="31"/>
      <c r="E609" s="31"/>
      <c r="F609" s="31"/>
      <c r="G609" s="4" t="s">
        <v>3563</v>
      </c>
      <c r="H609" s="5" t="s">
        <v>248</v>
      </c>
      <c r="I609" s="31">
        <v>152.24</v>
      </c>
      <c r="J609" s="31"/>
      <c r="K609" s="31" t="s">
        <v>1893</v>
      </c>
      <c r="L609" s="4" t="str">
        <f t="shared" si="36"/>
        <v>0.15224g</v>
      </c>
      <c r="M609" s="6" t="str">
        <f t="shared" si="37"/>
        <v>g in 1mL DMSO</v>
      </c>
      <c r="N609" s="7" t="e">
        <f t="shared" si="38"/>
        <v>#VALUE!</v>
      </c>
      <c r="O609" s="7" t="e">
        <f t="shared" si="39"/>
        <v>#VALUE!</v>
      </c>
    </row>
    <row r="610" spans="1:15">
      <c r="A610" s="57">
        <v>612</v>
      </c>
      <c r="B610" s="21" t="s">
        <v>1894</v>
      </c>
      <c r="C610" s="22" t="s">
        <v>1895</v>
      </c>
      <c r="D610" s="31"/>
      <c r="E610" s="31"/>
      <c r="F610" s="31"/>
      <c r="G610" s="31"/>
      <c r="H610" s="59" t="s">
        <v>1896</v>
      </c>
      <c r="I610" s="31">
        <v>84.16</v>
      </c>
      <c r="J610" s="31">
        <v>0.67300000000000004</v>
      </c>
      <c r="K610" s="31" t="s">
        <v>1897</v>
      </c>
      <c r="L610" s="4">
        <f t="shared" si="36"/>
        <v>0.12505200594353638</v>
      </c>
      <c r="M610" s="6">
        <f t="shared" si="37"/>
        <v>0.87494799405646362</v>
      </c>
      <c r="N610" s="7">
        <f t="shared" si="38"/>
        <v>12.505200594353639</v>
      </c>
      <c r="O610" s="7">
        <f t="shared" si="39"/>
        <v>987.4947994056464</v>
      </c>
    </row>
    <row r="611" spans="1:15">
      <c r="A611" s="57">
        <v>613</v>
      </c>
      <c r="B611" s="21" t="s">
        <v>1898</v>
      </c>
      <c r="C611" s="22" t="s">
        <v>1899</v>
      </c>
      <c r="D611" s="31"/>
      <c r="E611" s="31"/>
      <c r="F611" s="31"/>
      <c r="G611" s="31"/>
      <c r="H611" s="59" t="s">
        <v>1900</v>
      </c>
      <c r="I611" s="31">
        <v>100.16</v>
      </c>
      <c r="J611" s="31">
        <v>0.8</v>
      </c>
      <c r="K611" s="31" t="s">
        <v>1365</v>
      </c>
      <c r="L611" s="4">
        <f t="shared" si="36"/>
        <v>0.12519999999999998</v>
      </c>
      <c r="M611" s="6">
        <f t="shared" si="37"/>
        <v>0.87480000000000002</v>
      </c>
      <c r="N611" s="7">
        <f t="shared" si="38"/>
        <v>12.519999999999998</v>
      </c>
      <c r="O611" s="7">
        <f t="shared" si="39"/>
        <v>987.48</v>
      </c>
    </row>
    <row r="612" spans="1:15">
      <c r="A612" s="57">
        <v>614</v>
      </c>
      <c r="B612" s="21" t="s">
        <v>339</v>
      </c>
      <c r="C612" s="22" t="s">
        <v>1901</v>
      </c>
      <c r="D612" s="31"/>
      <c r="E612" s="31"/>
      <c r="F612" s="31"/>
      <c r="G612" s="31"/>
      <c r="H612" s="59" t="s">
        <v>341</v>
      </c>
      <c r="I612" s="31">
        <v>136.24</v>
      </c>
      <c r="J612" s="31">
        <v>0.79300000000000004</v>
      </c>
      <c r="K612" s="31" t="s">
        <v>1424</v>
      </c>
      <c r="L612" s="4">
        <f t="shared" si="36"/>
        <v>0.17180327868852457</v>
      </c>
      <c r="M612" s="6">
        <f t="shared" si="37"/>
        <v>0.82819672131147537</v>
      </c>
      <c r="N612" s="7">
        <f t="shared" si="38"/>
        <v>17.180327868852459</v>
      </c>
      <c r="O612" s="7">
        <f t="shared" si="39"/>
        <v>982.81967213114751</v>
      </c>
    </row>
    <row r="613" spans="1:15">
      <c r="A613" s="57">
        <v>615</v>
      </c>
      <c r="B613" s="21" t="s">
        <v>1461</v>
      </c>
      <c r="C613" s="22" t="s">
        <v>1902</v>
      </c>
      <c r="D613" s="31"/>
      <c r="E613" s="31"/>
      <c r="F613" s="31"/>
      <c r="G613" s="31"/>
      <c r="H613" s="59" t="s">
        <v>1463</v>
      </c>
      <c r="I613" s="31">
        <v>100.12</v>
      </c>
      <c r="J613" s="31">
        <v>0.97299999999999998</v>
      </c>
      <c r="K613" s="31" t="s">
        <v>1695</v>
      </c>
      <c r="L613" s="4">
        <f t="shared" si="36"/>
        <v>0.10289825282631038</v>
      </c>
      <c r="M613" s="6">
        <f t="shared" si="37"/>
        <v>0.89710174717368962</v>
      </c>
      <c r="N613" s="7">
        <f t="shared" si="38"/>
        <v>10.289825282631037</v>
      </c>
      <c r="O613" s="7">
        <f t="shared" si="39"/>
        <v>989.710174717369</v>
      </c>
    </row>
    <row r="614" spans="1:15">
      <c r="A614" s="57">
        <v>616</v>
      </c>
      <c r="B614" s="21" t="s">
        <v>1903</v>
      </c>
      <c r="C614" s="22" t="s">
        <v>1904</v>
      </c>
      <c r="D614" s="31"/>
      <c r="E614" s="31"/>
      <c r="F614" s="31"/>
      <c r="G614" s="4" t="s">
        <v>3740</v>
      </c>
      <c r="H614" s="59" t="s">
        <v>1905</v>
      </c>
      <c r="I614" s="31">
        <v>104.11</v>
      </c>
      <c r="J614" s="31"/>
      <c r="K614" s="31" t="s">
        <v>1906</v>
      </c>
      <c r="L614" s="4" t="str">
        <f t="shared" si="36"/>
        <v>0.10411g</v>
      </c>
      <c r="M614" s="6" t="str">
        <f t="shared" si="37"/>
        <v>g in 1mL DMSO</v>
      </c>
      <c r="N614" s="7" t="e">
        <f t="shared" si="38"/>
        <v>#VALUE!</v>
      </c>
      <c r="O614" s="7" t="e">
        <f t="shared" si="39"/>
        <v>#VALUE!</v>
      </c>
    </row>
    <row r="615" spans="1:15">
      <c r="A615" s="57">
        <v>617</v>
      </c>
      <c r="B615" s="21" t="s">
        <v>1907</v>
      </c>
      <c r="C615" s="22" t="s">
        <v>1908</v>
      </c>
      <c r="D615" s="31"/>
      <c r="E615" s="31"/>
      <c r="F615" s="31"/>
      <c r="G615" s="31"/>
      <c r="H615" s="59" t="s">
        <v>1909</v>
      </c>
      <c r="I615" s="31">
        <v>112.22</v>
      </c>
      <c r="J615" s="31">
        <v>0.83599999999999997</v>
      </c>
      <c r="K615" s="31" t="s">
        <v>1910</v>
      </c>
      <c r="L615" s="4">
        <f t="shared" si="36"/>
        <v>0.13423444976076557</v>
      </c>
      <c r="M615" s="6">
        <f t="shared" si="37"/>
        <v>0.8657655502392344</v>
      </c>
      <c r="N615" s="7">
        <f t="shared" si="38"/>
        <v>13.423444976076556</v>
      </c>
      <c r="O615" s="7">
        <f t="shared" si="39"/>
        <v>986.57655502392345</v>
      </c>
    </row>
    <row r="616" spans="1:15">
      <c r="A616" s="57">
        <v>618</v>
      </c>
      <c r="B616" s="21" t="s">
        <v>1911</v>
      </c>
      <c r="C616" s="22" t="s">
        <v>1912</v>
      </c>
      <c r="D616" s="31"/>
      <c r="E616" s="31"/>
      <c r="F616" s="31"/>
      <c r="G616" s="4" t="s">
        <v>3741</v>
      </c>
      <c r="H616" s="5" t="s">
        <v>1913</v>
      </c>
      <c r="I616" s="31">
        <v>130.13999999999999</v>
      </c>
      <c r="J616" s="4" t="s">
        <v>3742</v>
      </c>
      <c r="K616" s="31" t="s">
        <v>1914</v>
      </c>
      <c r="L616" s="4" t="e">
        <f t="shared" si="36"/>
        <v>#VALUE!</v>
      </c>
      <c r="M616" s="6" t="e">
        <f t="shared" si="37"/>
        <v>#VALUE!</v>
      </c>
      <c r="N616" s="7" t="e">
        <f t="shared" si="38"/>
        <v>#VALUE!</v>
      </c>
      <c r="O616" s="7" t="e">
        <f t="shared" si="39"/>
        <v>#VALUE!</v>
      </c>
    </row>
    <row r="617" spans="1:15">
      <c r="A617" s="57">
        <v>619</v>
      </c>
      <c r="B617" s="21" t="s">
        <v>1915</v>
      </c>
      <c r="C617" s="22" t="s">
        <v>1916</v>
      </c>
      <c r="D617" s="31"/>
      <c r="E617" s="31"/>
      <c r="F617" s="31"/>
      <c r="G617" s="4" t="s">
        <v>3744</v>
      </c>
      <c r="H617" s="59" t="s">
        <v>1917</v>
      </c>
      <c r="I617" s="31">
        <v>74.08</v>
      </c>
      <c r="J617" s="31">
        <v>0.92200000000000004</v>
      </c>
      <c r="K617" s="4" t="s">
        <v>3743</v>
      </c>
      <c r="L617" s="4">
        <f t="shared" si="36"/>
        <v>8.034707158351409E-2</v>
      </c>
      <c r="M617" s="6">
        <f t="shared" si="37"/>
        <v>0.91965292841648594</v>
      </c>
      <c r="N617" s="7">
        <f t="shared" si="38"/>
        <v>8.0347071583514094</v>
      </c>
      <c r="O617" s="7">
        <f t="shared" si="39"/>
        <v>991.96529284164853</v>
      </c>
    </row>
    <row r="618" spans="1:15">
      <c r="A618" s="57">
        <v>620</v>
      </c>
      <c r="B618" s="21" t="s">
        <v>1919</v>
      </c>
      <c r="C618" s="22" t="s">
        <v>1920</v>
      </c>
      <c r="D618" s="31"/>
      <c r="E618" s="31"/>
      <c r="F618" s="31"/>
      <c r="G618" s="4" t="s">
        <v>3745</v>
      </c>
      <c r="H618" s="59" t="s">
        <v>1921</v>
      </c>
      <c r="I618" s="31">
        <v>88.06</v>
      </c>
      <c r="J618" s="4" t="s">
        <v>3746</v>
      </c>
      <c r="K618" s="31" t="s">
        <v>1922</v>
      </c>
      <c r="L618" s="4" t="e">
        <f t="shared" si="36"/>
        <v>#VALUE!</v>
      </c>
      <c r="M618" s="6" t="e">
        <f t="shared" si="37"/>
        <v>#VALUE!</v>
      </c>
      <c r="N618" s="7" t="e">
        <f t="shared" si="38"/>
        <v>#VALUE!</v>
      </c>
      <c r="O618" s="7" t="e">
        <f t="shared" si="39"/>
        <v>#VALUE!</v>
      </c>
    </row>
    <row r="619" spans="1:15">
      <c r="A619" s="57">
        <v>621</v>
      </c>
      <c r="B619" s="21" t="s">
        <v>1923</v>
      </c>
      <c r="C619" s="22" t="s">
        <v>1924</v>
      </c>
      <c r="D619" s="31"/>
      <c r="E619" s="31"/>
      <c r="F619" s="31"/>
      <c r="G619" s="31"/>
      <c r="H619" s="59" t="s">
        <v>826</v>
      </c>
      <c r="I619" s="31">
        <v>136.15</v>
      </c>
      <c r="J619" s="31">
        <v>1.0780000000000001</v>
      </c>
      <c r="K619" s="31" t="s">
        <v>1925</v>
      </c>
      <c r="L619" s="4">
        <f t="shared" si="36"/>
        <v>0.12629870129870127</v>
      </c>
      <c r="M619" s="6">
        <f t="shared" si="37"/>
        <v>0.87370129870129876</v>
      </c>
      <c r="N619" s="7">
        <f t="shared" si="38"/>
        <v>12.629870129870127</v>
      </c>
      <c r="O619" s="7">
        <f t="shared" si="39"/>
        <v>987.37012987012986</v>
      </c>
    </row>
    <row r="620" spans="1:15">
      <c r="A620" s="57">
        <v>622</v>
      </c>
      <c r="B620" s="21" t="s">
        <v>1926</v>
      </c>
      <c r="C620" s="22" t="s">
        <v>1927</v>
      </c>
      <c r="D620" s="31"/>
      <c r="E620" s="31" t="s">
        <v>424</v>
      </c>
      <c r="F620" s="31"/>
      <c r="G620" s="31"/>
      <c r="H620" s="59" t="s">
        <v>426</v>
      </c>
      <c r="I620" s="31">
        <v>144.22</v>
      </c>
      <c r="J620" s="31">
        <v>0.91</v>
      </c>
      <c r="K620" s="31" t="s">
        <v>1338</v>
      </c>
      <c r="L620" s="4">
        <f t="shared" si="36"/>
        <v>0.15848351648351647</v>
      </c>
      <c r="M620" s="6">
        <f t="shared" si="37"/>
        <v>0.84151648351648356</v>
      </c>
      <c r="N620" s="7">
        <f t="shared" si="38"/>
        <v>15.848351648351647</v>
      </c>
      <c r="O620" s="7">
        <f t="shared" si="39"/>
        <v>984.1516483516483</v>
      </c>
    </row>
    <row r="621" spans="1:15">
      <c r="A621" s="57">
        <v>623</v>
      </c>
      <c r="B621" s="21" t="s">
        <v>370</v>
      </c>
      <c r="C621" s="22" t="s">
        <v>1928</v>
      </c>
      <c r="D621" s="31"/>
      <c r="E621" s="31"/>
      <c r="F621" s="31"/>
      <c r="G621" s="31"/>
      <c r="H621" s="59" t="s">
        <v>372</v>
      </c>
      <c r="I621" s="31">
        <v>101.19</v>
      </c>
      <c r="J621" s="31">
        <v>0.72699999999999998</v>
      </c>
      <c r="K621" s="31" t="s">
        <v>1929</v>
      </c>
      <c r="L621" s="4">
        <f t="shared" si="36"/>
        <v>0.13918844566712518</v>
      </c>
      <c r="M621" s="6">
        <f t="shared" si="37"/>
        <v>0.86081155433287482</v>
      </c>
      <c r="N621" s="7">
        <f t="shared" si="38"/>
        <v>13.918844566712519</v>
      </c>
      <c r="O621" s="7">
        <f t="shared" si="39"/>
        <v>986.08115543328745</v>
      </c>
    </row>
    <row r="622" spans="1:15">
      <c r="A622" s="57">
        <v>624</v>
      </c>
      <c r="B622" s="21" t="s">
        <v>1930</v>
      </c>
      <c r="C622" s="22" t="s">
        <v>1931</v>
      </c>
      <c r="D622" s="31"/>
      <c r="E622" s="31"/>
      <c r="F622" s="31"/>
      <c r="G622" s="31"/>
      <c r="H622" s="59" t="s">
        <v>1932</v>
      </c>
      <c r="I622" s="31">
        <v>192.21</v>
      </c>
      <c r="J622" s="31">
        <v>1.117</v>
      </c>
      <c r="K622" s="31" t="s">
        <v>970</v>
      </c>
      <c r="L622" s="4">
        <f t="shared" si="36"/>
        <v>0.17207699194270368</v>
      </c>
      <c r="M622" s="6">
        <f t="shared" si="37"/>
        <v>0.82792300805729635</v>
      </c>
      <c r="N622" s="7">
        <f t="shared" si="38"/>
        <v>17.207699194270369</v>
      </c>
      <c r="O622" s="7">
        <f t="shared" si="39"/>
        <v>982.79230080572961</v>
      </c>
    </row>
    <row r="623" spans="1:15">
      <c r="A623" s="57">
        <v>625</v>
      </c>
      <c r="B623" s="21" t="s">
        <v>203</v>
      </c>
      <c r="C623" s="22" t="s">
        <v>1933</v>
      </c>
      <c r="D623" s="31"/>
      <c r="E623" s="31"/>
      <c r="F623" s="31"/>
      <c r="G623" s="31"/>
      <c r="H623" s="59" t="s">
        <v>188</v>
      </c>
      <c r="I623" s="31">
        <v>81.41</v>
      </c>
      <c r="J623" s="31">
        <v>0.879</v>
      </c>
      <c r="K623" s="31" t="s">
        <v>1934</v>
      </c>
      <c r="L623" s="4">
        <f t="shared" si="36"/>
        <v>9.2616609783845269E-2</v>
      </c>
      <c r="M623" s="6">
        <f t="shared" si="37"/>
        <v>0.90738339021615477</v>
      </c>
      <c r="N623" s="7">
        <f t="shared" si="38"/>
        <v>9.2616609783845263</v>
      </c>
      <c r="O623" s="7">
        <f t="shared" si="39"/>
        <v>990.7383390216155</v>
      </c>
    </row>
    <row r="624" spans="1:15">
      <c r="A624" s="57">
        <v>626</v>
      </c>
      <c r="B624" s="21" t="s">
        <v>1530</v>
      </c>
      <c r="C624" s="22" t="s">
        <v>1935</v>
      </c>
      <c r="D624" s="31"/>
      <c r="E624" s="31"/>
      <c r="F624" s="31"/>
      <c r="G624" s="4" t="s">
        <v>3747</v>
      </c>
      <c r="H624" s="59" t="s">
        <v>1532</v>
      </c>
      <c r="I624" s="31">
        <v>228.38</v>
      </c>
      <c r="J624" s="31"/>
      <c r="K624" s="31" t="s">
        <v>1031</v>
      </c>
      <c r="L624" s="4" t="str">
        <f t="shared" si="36"/>
        <v>0.22838g</v>
      </c>
      <c r="M624" s="6" t="str">
        <f t="shared" si="37"/>
        <v>g in 1mL DMSO</v>
      </c>
      <c r="N624" s="7" t="e">
        <f t="shared" si="38"/>
        <v>#VALUE!</v>
      </c>
      <c r="O624" s="7" t="e">
        <f t="shared" si="39"/>
        <v>#VALUE!</v>
      </c>
    </row>
    <row r="625" spans="1:15">
      <c r="A625" s="57">
        <v>627</v>
      </c>
      <c r="B625" s="21" t="s">
        <v>1936</v>
      </c>
      <c r="C625" s="22" t="s">
        <v>1937</v>
      </c>
      <c r="D625" s="31"/>
      <c r="E625" s="31"/>
      <c r="F625" s="31"/>
      <c r="G625" s="31"/>
      <c r="H625" s="59" t="s">
        <v>1938</v>
      </c>
      <c r="I625" s="31">
        <v>136.24</v>
      </c>
      <c r="J625" s="31">
        <v>0.85</v>
      </c>
      <c r="K625" s="31" t="s">
        <v>1424</v>
      </c>
      <c r="L625" s="4">
        <f t="shared" si="36"/>
        <v>0.16028235294117649</v>
      </c>
      <c r="M625" s="6">
        <f t="shared" si="37"/>
        <v>0.83971764705882346</v>
      </c>
      <c r="N625" s="7">
        <f t="shared" si="38"/>
        <v>16.02823529411765</v>
      </c>
      <c r="O625" s="7">
        <f t="shared" si="39"/>
        <v>983.97176470588238</v>
      </c>
    </row>
    <row r="626" spans="1:15">
      <c r="A626" s="57">
        <v>628</v>
      </c>
      <c r="B626" s="21" t="s">
        <v>1878</v>
      </c>
      <c r="C626" s="22" t="s">
        <v>1939</v>
      </c>
      <c r="D626" s="31"/>
      <c r="E626" s="31"/>
      <c r="F626" s="31"/>
      <c r="G626" s="31"/>
      <c r="H626" s="59" t="s">
        <v>1880</v>
      </c>
      <c r="I626" s="31">
        <v>114.23</v>
      </c>
      <c r="J626" s="31">
        <v>0.70199999999999996</v>
      </c>
      <c r="K626" s="31" t="s">
        <v>1881</v>
      </c>
      <c r="L626" s="4">
        <f t="shared" si="36"/>
        <v>0.16272079772079773</v>
      </c>
      <c r="M626" s="6">
        <f t="shared" si="37"/>
        <v>0.83727920227920227</v>
      </c>
      <c r="N626" s="7">
        <f t="shared" si="38"/>
        <v>16.272079772079774</v>
      </c>
      <c r="O626" s="7">
        <f t="shared" si="39"/>
        <v>983.72792022792021</v>
      </c>
    </row>
    <row r="627" spans="1:15">
      <c r="A627" s="57">
        <v>629</v>
      </c>
      <c r="B627" s="21" t="s">
        <v>1940</v>
      </c>
      <c r="C627" s="22" t="s">
        <v>1941</v>
      </c>
      <c r="D627" s="31"/>
      <c r="E627" s="31"/>
      <c r="F627" s="31"/>
      <c r="G627" s="31"/>
      <c r="H627" s="59" t="s">
        <v>1942</v>
      </c>
      <c r="I627" s="31">
        <v>106.17</v>
      </c>
      <c r="J627" s="31">
        <v>0.86399999999999999</v>
      </c>
      <c r="K627" s="31" t="s">
        <v>1943</v>
      </c>
      <c r="L627" s="4">
        <f t="shared" si="36"/>
        <v>0.12288194444444445</v>
      </c>
      <c r="M627" s="6">
        <f t="shared" si="37"/>
        <v>0.87711805555555555</v>
      </c>
      <c r="N627" s="7">
        <f t="shared" si="38"/>
        <v>12.288194444444445</v>
      </c>
      <c r="O627" s="7">
        <f t="shared" si="39"/>
        <v>987.71180555555554</v>
      </c>
    </row>
    <row r="628" spans="1:15">
      <c r="A628" s="57">
        <v>630</v>
      </c>
      <c r="B628" s="21" t="s">
        <v>1944</v>
      </c>
      <c r="C628" s="22" t="s">
        <v>1945</v>
      </c>
      <c r="D628" s="31"/>
      <c r="E628" s="31"/>
      <c r="F628" s="31"/>
      <c r="G628" s="31"/>
      <c r="H628" s="59" t="s">
        <v>1946</v>
      </c>
      <c r="I628" s="31"/>
      <c r="J628" s="31">
        <v>0.90800000000000003</v>
      </c>
      <c r="K628" s="31"/>
      <c r="L628" s="4">
        <f t="shared" si="36"/>
        <v>0</v>
      </c>
      <c r="M628" s="6">
        <f t="shared" si="37"/>
        <v>1</v>
      </c>
      <c r="N628" s="7">
        <f t="shared" si="38"/>
        <v>0</v>
      </c>
      <c r="O628" s="7">
        <f t="shared" si="39"/>
        <v>1000</v>
      </c>
    </row>
    <row r="629" spans="1:15">
      <c r="A629" s="57">
        <v>631</v>
      </c>
      <c r="B629" s="21" t="s">
        <v>1947</v>
      </c>
      <c r="C629" s="22" t="s">
        <v>1948</v>
      </c>
      <c r="D629" s="31"/>
      <c r="E629" s="31"/>
      <c r="F629" s="31"/>
      <c r="G629" s="31"/>
      <c r="H629" s="59" t="s">
        <v>1949</v>
      </c>
      <c r="I629" s="31">
        <v>186.34</v>
      </c>
      <c r="J629" s="31">
        <v>0.83299999999999996</v>
      </c>
      <c r="K629" s="31" t="s">
        <v>1950</v>
      </c>
      <c r="L629" s="4">
        <f t="shared" si="36"/>
        <v>0.22369747899159664</v>
      </c>
      <c r="M629" s="6">
        <f t="shared" si="37"/>
        <v>0.77630252100840336</v>
      </c>
      <c r="N629" s="7">
        <f t="shared" si="38"/>
        <v>22.369747899159663</v>
      </c>
      <c r="O629" s="7">
        <f t="shared" si="39"/>
        <v>977.63025210084038</v>
      </c>
    </row>
    <row r="630" spans="1:15">
      <c r="A630" s="57">
        <v>632</v>
      </c>
      <c r="B630" s="21" t="s">
        <v>1951</v>
      </c>
      <c r="C630" s="22" t="s">
        <v>1952</v>
      </c>
      <c r="D630" s="31"/>
      <c r="E630" s="31"/>
      <c r="F630" s="31"/>
      <c r="G630" s="31"/>
      <c r="H630" s="59" t="s">
        <v>1953</v>
      </c>
      <c r="I630" s="31">
        <v>136</v>
      </c>
      <c r="J630" s="31"/>
      <c r="K630" s="31" t="s">
        <v>1954</v>
      </c>
      <c r="L630" s="4" t="str">
        <f t="shared" si="36"/>
        <v>0.136g</v>
      </c>
      <c r="M630" s="6" t="str">
        <f t="shared" si="37"/>
        <v>g in 1mL DMSO</v>
      </c>
      <c r="N630" s="7" t="e">
        <f t="shared" si="38"/>
        <v>#VALUE!</v>
      </c>
      <c r="O630" s="7" t="e">
        <f t="shared" si="39"/>
        <v>#VALUE!</v>
      </c>
    </row>
    <row r="631" spans="1:15">
      <c r="A631" s="57">
        <v>633</v>
      </c>
      <c r="B631" s="21" t="s">
        <v>377</v>
      </c>
      <c r="C631" s="22" t="s">
        <v>1955</v>
      </c>
      <c r="D631" s="31"/>
      <c r="E631" s="31"/>
      <c r="F631" s="31"/>
      <c r="G631" s="31"/>
      <c r="H631" s="59" t="s">
        <v>379</v>
      </c>
      <c r="I631" s="31">
        <v>114.19</v>
      </c>
      <c r="J631" s="31">
        <v>0.82</v>
      </c>
      <c r="K631" s="31" t="s">
        <v>1875</v>
      </c>
      <c r="L631" s="4">
        <f t="shared" si="36"/>
        <v>0.13925609756097562</v>
      </c>
      <c r="M631" s="6">
        <f t="shared" si="37"/>
        <v>0.86074390243902443</v>
      </c>
      <c r="N631" s="7">
        <f t="shared" si="38"/>
        <v>13.925609756097563</v>
      </c>
      <c r="O631" s="7">
        <f t="shared" si="39"/>
        <v>986.07439024390249</v>
      </c>
    </row>
    <row r="632" spans="1:15">
      <c r="A632" s="57">
        <v>634</v>
      </c>
      <c r="B632" s="21" t="s">
        <v>1956</v>
      </c>
      <c r="C632" s="22" t="s">
        <v>1957</v>
      </c>
      <c r="D632" s="31"/>
      <c r="F632" s="31"/>
      <c r="G632" s="31" t="s">
        <v>1958</v>
      </c>
      <c r="H632" s="5" t="s">
        <v>1959</v>
      </c>
      <c r="I632" s="31">
        <v>178.23</v>
      </c>
      <c r="J632" s="4" t="s">
        <v>3748</v>
      </c>
      <c r="K632" s="31" t="s">
        <v>1721</v>
      </c>
      <c r="L632" s="4" t="e">
        <f t="shared" si="36"/>
        <v>#VALUE!</v>
      </c>
      <c r="M632" s="6" t="e">
        <f t="shared" si="37"/>
        <v>#VALUE!</v>
      </c>
      <c r="N632" s="7" t="e">
        <f t="shared" si="38"/>
        <v>#VALUE!</v>
      </c>
      <c r="O632" s="7" t="e">
        <f t="shared" si="39"/>
        <v>#VALUE!</v>
      </c>
    </row>
    <row r="633" spans="1:15">
      <c r="A633" s="57">
        <v>635</v>
      </c>
      <c r="B633" s="21" t="s">
        <v>1960</v>
      </c>
      <c r="C633" s="22" t="s">
        <v>1961</v>
      </c>
      <c r="D633" s="31"/>
      <c r="E633" s="31"/>
      <c r="F633" s="31"/>
      <c r="G633" s="4" t="s">
        <v>3749</v>
      </c>
      <c r="H633" s="5" t="s">
        <v>1962</v>
      </c>
      <c r="I633" s="31">
        <v>343.46</v>
      </c>
      <c r="J633" s="31">
        <v>1.06</v>
      </c>
      <c r="K633" s="31" t="s">
        <v>1963</v>
      </c>
      <c r="L633" s="4">
        <f t="shared" si="36"/>
        <v>0.32401886792452828</v>
      </c>
      <c r="M633" s="6">
        <f t="shared" si="37"/>
        <v>0.67598113207547172</v>
      </c>
      <c r="N633" s="7">
        <f t="shared" si="38"/>
        <v>32.401886792452828</v>
      </c>
      <c r="O633" s="7">
        <f t="shared" si="39"/>
        <v>967.59811320754716</v>
      </c>
    </row>
    <row r="634" spans="1:15">
      <c r="A634" s="57">
        <v>636</v>
      </c>
      <c r="B634" s="21" t="s">
        <v>1964</v>
      </c>
      <c r="C634" s="22" t="s">
        <v>1965</v>
      </c>
      <c r="D634" s="31"/>
      <c r="E634" s="31"/>
      <c r="F634" s="31"/>
      <c r="G634" s="31"/>
      <c r="H634" s="59" t="s">
        <v>1966</v>
      </c>
      <c r="I634" s="31">
        <v>154.25</v>
      </c>
      <c r="J634" s="31">
        <v>0.877</v>
      </c>
      <c r="K634" s="31" t="s">
        <v>1331</v>
      </c>
      <c r="L634" s="4">
        <f t="shared" si="36"/>
        <v>0.1758836944127708</v>
      </c>
      <c r="M634" s="6">
        <f t="shared" si="37"/>
        <v>0.82411630558722915</v>
      </c>
      <c r="N634" s="7">
        <f t="shared" si="38"/>
        <v>17.588369441277081</v>
      </c>
      <c r="O634" s="7">
        <f t="shared" si="39"/>
        <v>982.41163055872289</v>
      </c>
    </row>
    <row r="635" spans="1:15">
      <c r="A635" s="57">
        <v>637</v>
      </c>
      <c r="B635" s="21" t="s">
        <v>1967</v>
      </c>
      <c r="C635" s="22" t="s">
        <v>1968</v>
      </c>
      <c r="D635" s="31"/>
      <c r="E635" s="31"/>
      <c r="F635" s="31"/>
      <c r="G635" s="31"/>
      <c r="H635" s="59" t="s">
        <v>1969</v>
      </c>
      <c r="I635" s="31">
        <v>126.155</v>
      </c>
      <c r="J635" s="31"/>
      <c r="K635" s="31" t="s">
        <v>1970</v>
      </c>
      <c r="L635" s="4" t="str">
        <f t="shared" si="36"/>
        <v>0.126155g</v>
      </c>
      <c r="M635" s="6" t="str">
        <f t="shared" si="37"/>
        <v>g in 1mL DMSO</v>
      </c>
      <c r="N635" s="7" t="e">
        <f t="shared" si="38"/>
        <v>#VALUE!</v>
      </c>
      <c r="O635" s="7" t="e">
        <f t="shared" si="39"/>
        <v>#VALUE!</v>
      </c>
    </row>
    <row r="636" spans="1:15">
      <c r="A636" s="57">
        <v>638</v>
      </c>
      <c r="B636" s="21" t="s">
        <v>1971</v>
      </c>
      <c r="C636" s="22" t="s">
        <v>1972</v>
      </c>
      <c r="D636" s="31"/>
      <c r="E636" s="31"/>
      <c r="F636" s="31"/>
      <c r="G636" s="31"/>
      <c r="H636" s="59" t="s">
        <v>1973</v>
      </c>
      <c r="I636" s="31">
        <v>124.18300000000001</v>
      </c>
      <c r="J636" s="4" t="s">
        <v>3750</v>
      </c>
      <c r="K636" s="31" t="s">
        <v>1974</v>
      </c>
      <c r="L636" s="4" t="e">
        <f t="shared" si="36"/>
        <v>#VALUE!</v>
      </c>
      <c r="M636" s="6" t="e">
        <f t="shared" si="37"/>
        <v>#VALUE!</v>
      </c>
      <c r="N636" s="7" t="e">
        <f t="shared" si="38"/>
        <v>#VALUE!</v>
      </c>
      <c r="O636" s="7" t="e">
        <f t="shared" si="39"/>
        <v>#VALUE!</v>
      </c>
    </row>
    <row r="637" spans="1:15">
      <c r="A637" s="57">
        <v>639</v>
      </c>
      <c r="B637" s="21" t="s">
        <v>1975</v>
      </c>
      <c r="C637" s="22" t="s">
        <v>1976</v>
      </c>
      <c r="D637" s="31"/>
      <c r="E637" s="31"/>
      <c r="F637" s="31"/>
      <c r="G637" s="4" t="s">
        <v>3751</v>
      </c>
      <c r="H637" s="59" t="s">
        <v>1977</v>
      </c>
      <c r="I637" s="31">
        <v>206.32</v>
      </c>
      <c r="J637" s="31"/>
      <c r="K637" s="31" t="s">
        <v>1978</v>
      </c>
      <c r="L637" s="4" t="str">
        <f t="shared" si="36"/>
        <v>0.20632g</v>
      </c>
      <c r="M637" s="6" t="str">
        <f t="shared" si="37"/>
        <v>g in 1mL DMSO</v>
      </c>
      <c r="N637" s="7" t="e">
        <f t="shared" si="38"/>
        <v>#VALUE!</v>
      </c>
      <c r="O637" s="7" t="e">
        <f t="shared" si="39"/>
        <v>#VALUE!</v>
      </c>
    </row>
    <row r="638" spans="1:15">
      <c r="A638" s="57">
        <v>640</v>
      </c>
      <c r="B638" s="21" t="s">
        <v>1979</v>
      </c>
      <c r="C638" s="22" t="s">
        <v>1980</v>
      </c>
      <c r="D638" s="31"/>
      <c r="E638" s="31"/>
      <c r="F638" s="31"/>
      <c r="G638" s="31"/>
      <c r="H638" s="59" t="s">
        <v>1981</v>
      </c>
      <c r="I638" s="31">
        <v>130.19</v>
      </c>
      <c r="J638" s="31">
        <v>0.85899999999999999</v>
      </c>
      <c r="K638" s="31" t="s">
        <v>1829</v>
      </c>
      <c r="L638" s="4">
        <f t="shared" si="36"/>
        <v>0.15155995343422585</v>
      </c>
      <c r="M638" s="6">
        <f t="shared" si="37"/>
        <v>0.84844004656577421</v>
      </c>
      <c r="N638" s="7">
        <f t="shared" si="38"/>
        <v>15.155995343422585</v>
      </c>
      <c r="O638" s="7">
        <f t="shared" si="39"/>
        <v>984.84400465657745</v>
      </c>
    </row>
    <row r="639" spans="1:15">
      <c r="A639" s="57">
        <v>641</v>
      </c>
      <c r="B639" s="21" t="s">
        <v>1982</v>
      </c>
      <c r="C639" s="22" t="s">
        <v>1983</v>
      </c>
      <c r="D639" s="31"/>
      <c r="E639" s="31"/>
      <c r="F639" s="31"/>
      <c r="G639" s="31"/>
      <c r="H639" s="59" t="s">
        <v>1984</v>
      </c>
      <c r="I639" s="31">
        <v>78.13</v>
      </c>
      <c r="J639" s="31">
        <v>1.115</v>
      </c>
      <c r="K639" s="31" t="s">
        <v>1985</v>
      </c>
      <c r="L639" s="4">
        <f t="shared" ref="L639:L702" si="40">IF(ISBLANK(J639),CONCATENATE((I639/1000),"g"),I639/1000/J639)</f>
        <v>7.0071748878923756E-2</v>
      </c>
      <c r="M639" s="6">
        <f t="shared" ref="M639:M702" si="41">IF(ISBLANK(J639),"g in 1mL DMSO",1-L639)</f>
        <v>0.92992825112107624</v>
      </c>
      <c r="N639" s="7">
        <f t="shared" si="38"/>
        <v>7.0071748878923756</v>
      </c>
      <c r="O639" s="7">
        <f t="shared" si="39"/>
        <v>992.99282511210765</v>
      </c>
    </row>
    <row r="640" spans="1:15">
      <c r="A640" s="57">
        <v>642</v>
      </c>
      <c r="B640" s="21" t="s">
        <v>1986</v>
      </c>
      <c r="C640" s="22" t="s">
        <v>1987</v>
      </c>
      <c r="D640" s="31"/>
      <c r="E640" s="31"/>
      <c r="F640" s="31"/>
      <c r="G640" s="31"/>
      <c r="H640" s="5" t="s">
        <v>1988</v>
      </c>
      <c r="I640" s="31">
        <v>130.18</v>
      </c>
      <c r="J640" s="4" t="s">
        <v>3752</v>
      </c>
      <c r="K640" s="31" t="s">
        <v>1829</v>
      </c>
      <c r="L640" s="4" t="e">
        <f t="shared" si="40"/>
        <v>#VALUE!</v>
      </c>
      <c r="M640" s="6" t="e">
        <f t="shared" si="41"/>
        <v>#VALUE!</v>
      </c>
      <c r="N640" s="7" t="e">
        <f t="shared" si="38"/>
        <v>#VALUE!</v>
      </c>
      <c r="O640" s="7" t="e">
        <f t="shared" si="39"/>
        <v>#VALUE!</v>
      </c>
    </row>
    <row r="641" spans="1:15">
      <c r="A641" s="57">
        <v>643</v>
      </c>
      <c r="B641" s="21" t="s">
        <v>1989</v>
      </c>
      <c r="C641" s="22" t="s">
        <v>1990</v>
      </c>
      <c r="D641" s="31"/>
      <c r="E641" s="31"/>
      <c r="F641" s="31"/>
      <c r="G641" s="31"/>
      <c r="H641" s="5" t="s">
        <v>1991</v>
      </c>
      <c r="I641" s="31">
        <v>158.24</v>
      </c>
      <c r="J641" s="4" t="s">
        <v>3753</v>
      </c>
      <c r="K641" s="31" t="s">
        <v>1826</v>
      </c>
      <c r="L641" s="4" t="e">
        <f t="shared" si="40"/>
        <v>#VALUE!</v>
      </c>
      <c r="M641" s="6" t="e">
        <f t="shared" si="41"/>
        <v>#VALUE!</v>
      </c>
      <c r="N641" s="7" t="e">
        <f t="shared" si="38"/>
        <v>#VALUE!</v>
      </c>
      <c r="O641" s="7" t="e">
        <f t="shared" si="39"/>
        <v>#VALUE!</v>
      </c>
    </row>
    <row r="642" spans="1:15">
      <c r="A642" s="57">
        <v>644</v>
      </c>
      <c r="B642" s="21" t="s">
        <v>1992</v>
      </c>
      <c r="C642" s="22" t="s">
        <v>1993</v>
      </c>
      <c r="D642" s="31"/>
      <c r="E642" s="31"/>
      <c r="F642" s="31"/>
      <c r="G642" s="31"/>
      <c r="H642" s="59" t="s">
        <v>1994</v>
      </c>
      <c r="I642" s="31">
        <v>186.29</v>
      </c>
      <c r="J642" s="4" t="s">
        <v>3754</v>
      </c>
      <c r="K642" s="31" t="s">
        <v>1813</v>
      </c>
      <c r="L642" s="4" t="e">
        <f t="shared" si="40"/>
        <v>#VALUE!</v>
      </c>
      <c r="M642" s="6" t="e">
        <f t="shared" si="41"/>
        <v>#VALUE!</v>
      </c>
      <c r="N642" s="7" t="e">
        <f t="shared" si="38"/>
        <v>#VALUE!</v>
      </c>
      <c r="O642" s="7" t="e">
        <f t="shared" si="39"/>
        <v>#VALUE!</v>
      </c>
    </row>
    <row r="643" spans="1:15">
      <c r="A643" s="57">
        <v>645</v>
      </c>
      <c r="B643" s="21" t="s">
        <v>1995</v>
      </c>
      <c r="C643" s="22" t="s">
        <v>1996</v>
      </c>
      <c r="D643" s="31"/>
      <c r="E643" s="31"/>
      <c r="F643" s="31"/>
      <c r="G643" s="31"/>
      <c r="H643" s="59" t="s">
        <v>1997</v>
      </c>
      <c r="I643" s="31">
        <v>192.25</v>
      </c>
      <c r="J643" s="4" t="s">
        <v>3755</v>
      </c>
      <c r="K643" s="31" t="s">
        <v>1998</v>
      </c>
      <c r="L643" s="4" t="e">
        <f t="shared" si="40"/>
        <v>#VALUE!</v>
      </c>
      <c r="M643" s="6" t="e">
        <f t="shared" si="41"/>
        <v>#VALUE!</v>
      </c>
      <c r="N643" s="7" t="e">
        <f t="shared" ref="N643:N706" si="42">L643*100</f>
        <v>#VALUE!</v>
      </c>
      <c r="O643" s="7" t="e">
        <f t="shared" ref="O643:O706" si="43">1000-N643</f>
        <v>#VALUE!</v>
      </c>
    </row>
    <row r="644" spans="1:15">
      <c r="A644" s="57">
        <v>646</v>
      </c>
      <c r="B644" s="21" t="s">
        <v>1999</v>
      </c>
      <c r="C644" s="22" t="s">
        <v>2000</v>
      </c>
      <c r="D644" s="31"/>
      <c r="E644" s="31"/>
      <c r="F644" s="31"/>
      <c r="G644" s="4" t="s">
        <v>3756</v>
      </c>
      <c r="H644" s="59" t="s">
        <v>2001</v>
      </c>
      <c r="I644" s="31">
        <v>186.29</v>
      </c>
      <c r="J644" s="4" t="s">
        <v>3757</v>
      </c>
      <c r="K644" s="31" t="s">
        <v>1813</v>
      </c>
      <c r="L644" s="4" t="e">
        <f t="shared" si="40"/>
        <v>#VALUE!</v>
      </c>
      <c r="M644" s="6" t="e">
        <f t="shared" si="41"/>
        <v>#VALUE!</v>
      </c>
      <c r="N644" s="7" t="e">
        <f t="shared" si="42"/>
        <v>#VALUE!</v>
      </c>
      <c r="O644" s="7" t="e">
        <f t="shared" si="43"/>
        <v>#VALUE!</v>
      </c>
    </row>
    <row r="645" spans="1:15">
      <c r="A645" s="57">
        <v>647</v>
      </c>
      <c r="B645" s="21" t="s">
        <v>2002</v>
      </c>
      <c r="C645" s="22" t="s">
        <v>2003</v>
      </c>
      <c r="D645" s="31"/>
      <c r="E645" s="31"/>
      <c r="F645" s="31"/>
      <c r="G645" s="31"/>
      <c r="H645" s="5" t="s">
        <v>2004</v>
      </c>
      <c r="I645" s="31">
        <v>206.28</v>
      </c>
      <c r="J645" s="4" t="s">
        <v>3758</v>
      </c>
      <c r="K645" s="31" t="s">
        <v>2005</v>
      </c>
      <c r="L645" s="4" t="e">
        <f t="shared" si="40"/>
        <v>#VALUE!</v>
      </c>
      <c r="M645" s="6" t="e">
        <f t="shared" si="41"/>
        <v>#VALUE!</v>
      </c>
      <c r="N645" s="7" t="e">
        <f t="shared" si="42"/>
        <v>#VALUE!</v>
      </c>
      <c r="O645" s="7" t="e">
        <f t="shared" si="43"/>
        <v>#VALUE!</v>
      </c>
    </row>
    <row r="646" spans="1:15">
      <c r="A646" s="57">
        <v>648</v>
      </c>
      <c r="B646" s="21" t="s">
        <v>2006</v>
      </c>
      <c r="C646" s="22" t="s">
        <v>2007</v>
      </c>
      <c r="D646" s="31"/>
      <c r="E646" s="31"/>
      <c r="F646" s="31"/>
      <c r="G646" s="31"/>
      <c r="H646" s="59" t="s">
        <v>2008</v>
      </c>
      <c r="I646" s="31">
        <v>90.08</v>
      </c>
      <c r="J646" s="31">
        <v>1.2</v>
      </c>
      <c r="K646" s="4" t="s">
        <v>3759</v>
      </c>
      <c r="L646" s="4">
        <f t="shared" si="40"/>
        <v>7.506666666666667E-2</v>
      </c>
      <c r="M646" s="6">
        <f t="shared" si="41"/>
        <v>0.92493333333333339</v>
      </c>
      <c r="N646" s="7">
        <f t="shared" si="42"/>
        <v>7.5066666666666668</v>
      </c>
      <c r="O646" s="7">
        <f t="shared" si="43"/>
        <v>992.49333333333334</v>
      </c>
    </row>
    <row r="647" spans="1:15">
      <c r="A647" s="57">
        <v>649</v>
      </c>
      <c r="B647" s="21" t="s">
        <v>2009</v>
      </c>
      <c r="C647" s="22" t="s">
        <v>2010</v>
      </c>
      <c r="D647" s="31"/>
      <c r="E647" s="31"/>
      <c r="F647" s="31"/>
      <c r="G647" s="31"/>
      <c r="H647" s="59" t="s">
        <v>2011</v>
      </c>
      <c r="I647" s="31">
        <v>140.13999999999999</v>
      </c>
      <c r="J647" s="31">
        <v>1.1180000000000001</v>
      </c>
      <c r="K647" s="31" t="s">
        <v>2012</v>
      </c>
      <c r="L647" s="4">
        <f t="shared" si="40"/>
        <v>0.12534883720930229</v>
      </c>
      <c r="M647" s="6">
        <f t="shared" si="41"/>
        <v>0.87465116279069766</v>
      </c>
      <c r="N647" s="7">
        <f t="shared" si="42"/>
        <v>12.534883720930228</v>
      </c>
      <c r="O647" s="7">
        <f t="shared" si="43"/>
        <v>987.46511627906978</v>
      </c>
    </row>
    <row r="648" spans="1:15">
      <c r="A648" s="57">
        <v>650</v>
      </c>
      <c r="B648" s="21" t="s">
        <v>2013</v>
      </c>
      <c r="C648" s="22" t="s">
        <v>2014</v>
      </c>
      <c r="D648" s="31"/>
      <c r="E648" s="31"/>
      <c r="F648" s="31"/>
      <c r="G648" s="31"/>
      <c r="H648" s="59" t="s">
        <v>2015</v>
      </c>
      <c r="I648" s="31">
        <v>142.19999999999999</v>
      </c>
      <c r="J648" s="31">
        <v>0.89800000000000002</v>
      </c>
      <c r="K648" s="31" t="s">
        <v>1363</v>
      </c>
      <c r="L648" s="4">
        <f t="shared" si="40"/>
        <v>0.15835189309576836</v>
      </c>
      <c r="M648" s="6">
        <f t="shared" si="41"/>
        <v>0.84164810690423164</v>
      </c>
      <c r="N648" s="7">
        <f t="shared" si="42"/>
        <v>15.835189309576837</v>
      </c>
      <c r="O648" s="7">
        <f t="shared" si="43"/>
        <v>984.16481069042311</v>
      </c>
    </row>
    <row r="649" spans="1:15">
      <c r="A649" s="57">
        <v>651</v>
      </c>
      <c r="B649" s="21" t="s">
        <v>2016</v>
      </c>
      <c r="C649" s="22" t="s">
        <v>2017</v>
      </c>
      <c r="D649" s="31"/>
      <c r="E649" s="31"/>
      <c r="F649" s="31"/>
      <c r="G649" s="31"/>
      <c r="H649" s="59" t="s">
        <v>2018</v>
      </c>
      <c r="I649" s="31">
        <v>172.27</v>
      </c>
      <c r="J649" s="4" t="s">
        <v>3738</v>
      </c>
      <c r="K649" s="31" t="s">
        <v>1390</v>
      </c>
      <c r="L649" s="4" t="e">
        <f t="shared" si="40"/>
        <v>#VALUE!</v>
      </c>
      <c r="M649" s="6" t="e">
        <f t="shared" si="41"/>
        <v>#VALUE!</v>
      </c>
      <c r="N649" s="7" t="e">
        <f t="shared" si="42"/>
        <v>#VALUE!</v>
      </c>
      <c r="O649" s="7" t="e">
        <f t="shared" si="43"/>
        <v>#VALUE!</v>
      </c>
    </row>
    <row r="650" spans="1:15">
      <c r="A650" s="57">
        <v>652</v>
      </c>
      <c r="B650" s="21" t="s">
        <v>2019</v>
      </c>
      <c r="C650" s="22" t="s">
        <v>2020</v>
      </c>
      <c r="D650" s="31"/>
      <c r="E650" s="31"/>
      <c r="F650" s="31"/>
      <c r="G650" s="31"/>
      <c r="H650" s="59" t="s">
        <v>2021</v>
      </c>
      <c r="I650" s="31">
        <v>158.24</v>
      </c>
      <c r="J650" s="31">
        <v>0.877</v>
      </c>
      <c r="K650" s="31" t="s">
        <v>1826</v>
      </c>
      <c r="L650" s="4">
        <f t="shared" si="40"/>
        <v>0.18043329532497152</v>
      </c>
      <c r="M650" s="6">
        <f t="shared" si="41"/>
        <v>0.81956670467502846</v>
      </c>
      <c r="N650" s="7">
        <f t="shared" si="42"/>
        <v>18.04332953249715</v>
      </c>
      <c r="O650" s="7">
        <f t="shared" si="43"/>
        <v>981.95667046750282</v>
      </c>
    </row>
    <row r="651" spans="1:15">
      <c r="A651" s="57">
        <v>653</v>
      </c>
      <c r="B651" s="21" t="s">
        <v>2022</v>
      </c>
      <c r="C651" s="22" t="s">
        <v>2023</v>
      </c>
      <c r="D651" s="31"/>
      <c r="E651" s="31"/>
      <c r="F651" s="31"/>
      <c r="G651" s="4" t="s">
        <v>3760</v>
      </c>
      <c r="H651" s="59" t="s">
        <v>2024</v>
      </c>
      <c r="I651" s="31">
        <v>200.32</v>
      </c>
      <c r="J651" s="4" t="s">
        <v>3761</v>
      </c>
      <c r="K651" s="31" t="s">
        <v>2025</v>
      </c>
      <c r="L651" s="4" t="e">
        <f t="shared" si="40"/>
        <v>#VALUE!</v>
      </c>
      <c r="M651" s="6" t="e">
        <f t="shared" si="41"/>
        <v>#VALUE!</v>
      </c>
      <c r="N651" s="7" t="e">
        <f t="shared" si="42"/>
        <v>#VALUE!</v>
      </c>
      <c r="O651" s="7" t="e">
        <f t="shared" si="43"/>
        <v>#VALUE!</v>
      </c>
    </row>
    <row r="652" spans="1:15">
      <c r="A652" s="57">
        <v>654</v>
      </c>
      <c r="B652" s="21" t="s">
        <v>2026</v>
      </c>
      <c r="C652" s="22" t="s">
        <v>2027</v>
      </c>
      <c r="D652" s="31"/>
      <c r="E652" s="31"/>
      <c r="F652" s="31"/>
      <c r="G652" s="4" t="s">
        <v>3762</v>
      </c>
      <c r="H652" s="59" t="s">
        <v>2028</v>
      </c>
      <c r="I652" s="31">
        <v>114.14</v>
      </c>
      <c r="J652" s="31"/>
      <c r="K652" s="31" t="s">
        <v>1598</v>
      </c>
      <c r="L652" s="4" t="str">
        <f t="shared" si="40"/>
        <v>0.11414g</v>
      </c>
      <c r="M652" s="6" t="str">
        <f t="shared" si="41"/>
        <v>g in 1mL DMSO</v>
      </c>
      <c r="N652" s="7" t="e">
        <f t="shared" si="42"/>
        <v>#VALUE!</v>
      </c>
      <c r="O652" s="7" t="e">
        <f t="shared" si="43"/>
        <v>#VALUE!</v>
      </c>
    </row>
    <row r="653" spans="1:15">
      <c r="A653" s="57">
        <v>655</v>
      </c>
      <c r="B653" s="21" t="s">
        <v>2029</v>
      </c>
      <c r="C653" s="22" t="s">
        <v>2030</v>
      </c>
      <c r="D653" s="31"/>
      <c r="E653" s="31"/>
      <c r="F653" s="31"/>
      <c r="G653" s="4" t="s">
        <v>3764</v>
      </c>
      <c r="H653" s="59" t="s">
        <v>2031</v>
      </c>
      <c r="I653" s="31">
        <v>102.13</v>
      </c>
      <c r="J653" s="31"/>
      <c r="K653" s="4" t="s">
        <v>3763</v>
      </c>
      <c r="L653" s="4" t="str">
        <f t="shared" si="40"/>
        <v>0.10213g</v>
      </c>
      <c r="M653" s="6" t="str">
        <f t="shared" si="41"/>
        <v>g in 1mL DMSO</v>
      </c>
      <c r="N653" s="7" t="e">
        <f t="shared" si="42"/>
        <v>#VALUE!</v>
      </c>
      <c r="O653" s="7" t="e">
        <f t="shared" si="43"/>
        <v>#VALUE!</v>
      </c>
    </row>
    <row r="654" spans="1:15">
      <c r="A654" s="57">
        <v>656</v>
      </c>
      <c r="B654" s="21" t="s">
        <v>1045</v>
      </c>
      <c r="C654" s="22" t="s">
        <v>2032</v>
      </c>
      <c r="D654" s="31"/>
      <c r="E654" s="31"/>
      <c r="F654" s="31"/>
      <c r="G654" s="4" t="s">
        <v>3766</v>
      </c>
      <c r="H654" s="59" t="s">
        <v>1048</v>
      </c>
      <c r="I654" s="31">
        <v>136.15</v>
      </c>
      <c r="J654" s="31"/>
      <c r="K654" s="4" t="s">
        <v>3765</v>
      </c>
      <c r="L654" s="4" t="str">
        <f t="shared" si="40"/>
        <v>0.13615g</v>
      </c>
      <c r="M654" s="6" t="str">
        <f t="shared" si="41"/>
        <v>g in 1mL DMSO</v>
      </c>
      <c r="N654" s="7" t="e">
        <f t="shared" si="42"/>
        <v>#VALUE!</v>
      </c>
      <c r="O654" s="7" t="e">
        <f t="shared" si="43"/>
        <v>#VALUE!</v>
      </c>
    </row>
    <row r="655" spans="1:15">
      <c r="A655" s="57">
        <v>657</v>
      </c>
      <c r="B655" s="21" t="s">
        <v>2033</v>
      </c>
      <c r="C655" s="22" t="s">
        <v>2034</v>
      </c>
      <c r="D655" s="31"/>
      <c r="E655" s="31"/>
      <c r="F655" s="31"/>
      <c r="G655" s="31"/>
      <c r="H655" s="5" t="s">
        <v>2035</v>
      </c>
      <c r="I655" s="31">
        <v>122.17</v>
      </c>
      <c r="J655" s="4" t="s">
        <v>3767</v>
      </c>
      <c r="K655" s="4" t="s">
        <v>2309</v>
      </c>
      <c r="L655" s="4" t="e">
        <f t="shared" si="40"/>
        <v>#VALUE!</v>
      </c>
      <c r="M655" s="6" t="e">
        <f t="shared" si="41"/>
        <v>#VALUE!</v>
      </c>
      <c r="N655" s="7" t="e">
        <f t="shared" si="42"/>
        <v>#VALUE!</v>
      </c>
      <c r="O655" s="7" t="e">
        <f t="shared" si="43"/>
        <v>#VALUE!</v>
      </c>
    </row>
    <row r="656" spans="1:15">
      <c r="A656" s="57">
        <v>658</v>
      </c>
      <c r="B656" s="21" t="s">
        <v>2036</v>
      </c>
      <c r="C656" s="22" t="s">
        <v>2037</v>
      </c>
      <c r="D656" s="31"/>
      <c r="E656" s="31"/>
      <c r="F656" s="31"/>
      <c r="G656" s="31"/>
      <c r="H656" s="59" t="s">
        <v>286</v>
      </c>
      <c r="I656" s="31">
        <v>128.22</v>
      </c>
      <c r="J656" s="31">
        <v>0.82199999999999995</v>
      </c>
      <c r="K656" s="31" t="s">
        <v>1853</v>
      </c>
      <c r="L656" s="4">
        <f t="shared" si="40"/>
        <v>0.15598540145985401</v>
      </c>
      <c r="M656" s="6">
        <f t="shared" si="41"/>
        <v>0.84401459854014593</v>
      </c>
      <c r="N656" s="7">
        <f t="shared" si="42"/>
        <v>15.598540145985401</v>
      </c>
      <c r="O656" s="7">
        <f t="shared" si="43"/>
        <v>984.40145985401455</v>
      </c>
    </row>
    <row r="657" spans="1:15">
      <c r="A657" s="57">
        <v>659</v>
      </c>
      <c r="B657" s="21" t="s">
        <v>2038</v>
      </c>
      <c r="C657" s="22" t="s">
        <v>2039</v>
      </c>
      <c r="D657" s="31"/>
      <c r="E657" s="31"/>
      <c r="F657" s="31"/>
      <c r="G657" s="4" t="s">
        <v>3768</v>
      </c>
      <c r="H657" s="5" t="s">
        <v>2040</v>
      </c>
      <c r="I657" s="31">
        <v>170.25</v>
      </c>
      <c r="J657" s="4" t="s">
        <v>3769</v>
      </c>
      <c r="K657" s="31" t="s">
        <v>1594</v>
      </c>
      <c r="L657" s="4" t="e">
        <f t="shared" si="40"/>
        <v>#VALUE!</v>
      </c>
      <c r="M657" s="6" t="e">
        <f t="shared" si="41"/>
        <v>#VALUE!</v>
      </c>
      <c r="N657" s="7" t="e">
        <f t="shared" si="42"/>
        <v>#VALUE!</v>
      </c>
      <c r="O657" s="7" t="e">
        <f t="shared" si="43"/>
        <v>#VALUE!</v>
      </c>
    </row>
    <row r="658" spans="1:15">
      <c r="A658" s="57">
        <v>660</v>
      </c>
      <c r="B658" s="21" t="s">
        <v>2041</v>
      </c>
      <c r="C658" s="22" t="s">
        <v>2042</v>
      </c>
      <c r="D658" s="31"/>
      <c r="E658" s="31"/>
      <c r="F658" s="31"/>
      <c r="G658" s="4" t="s">
        <v>2041</v>
      </c>
      <c r="H658" s="59" t="s">
        <v>2043</v>
      </c>
      <c r="I658" s="31">
        <v>158.24</v>
      </c>
      <c r="J658" s="4" t="s">
        <v>3770</v>
      </c>
      <c r="K658" s="4" t="s">
        <v>1826</v>
      </c>
      <c r="L658" s="4" t="e">
        <f t="shared" si="40"/>
        <v>#VALUE!</v>
      </c>
      <c r="M658" s="6" t="e">
        <f t="shared" si="41"/>
        <v>#VALUE!</v>
      </c>
      <c r="N658" s="7" t="e">
        <f t="shared" si="42"/>
        <v>#VALUE!</v>
      </c>
      <c r="O658" s="7" t="e">
        <f t="shared" si="43"/>
        <v>#VALUE!</v>
      </c>
    </row>
    <row r="659" spans="1:15">
      <c r="A659" s="57">
        <v>661</v>
      </c>
      <c r="B659" s="21" t="s">
        <v>2044</v>
      </c>
      <c r="C659" s="22" t="s">
        <v>2045</v>
      </c>
      <c r="D659" s="31"/>
      <c r="E659" s="31"/>
      <c r="F659" s="31"/>
      <c r="G659" s="4" t="s">
        <v>3659</v>
      </c>
      <c r="H659" s="59" t="s">
        <v>1382</v>
      </c>
      <c r="I659" s="31">
        <v>108.14</v>
      </c>
      <c r="J659" s="31"/>
      <c r="K659" s="4" t="s">
        <v>3771</v>
      </c>
      <c r="L659" s="4" t="str">
        <f t="shared" si="40"/>
        <v>0.10814g</v>
      </c>
      <c r="M659" s="6" t="str">
        <f t="shared" si="41"/>
        <v>g in 1mL DMSO</v>
      </c>
      <c r="N659" s="7" t="e">
        <f t="shared" si="42"/>
        <v>#VALUE!</v>
      </c>
      <c r="O659" s="7" t="e">
        <f t="shared" si="43"/>
        <v>#VALUE!</v>
      </c>
    </row>
    <row r="660" spans="1:15">
      <c r="A660" s="57">
        <v>662</v>
      </c>
      <c r="B660" s="21" t="s">
        <v>2047</v>
      </c>
      <c r="C660" s="22" t="s">
        <v>2048</v>
      </c>
      <c r="D660" s="31"/>
      <c r="E660" s="31"/>
      <c r="F660" s="31"/>
      <c r="G660" s="4" t="s">
        <v>3772</v>
      </c>
      <c r="H660" s="59" t="s">
        <v>2049</v>
      </c>
      <c r="I660" s="31">
        <v>118.13</v>
      </c>
      <c r="J660" s="31">
        <v>1.03</v>
      </c>
      <c r="K660" s="31" t="s">
        <v>2050</v>
      </c>
      <c r="L660" s="4">
        <f t="shared" si="40"/>
        <v>0.11468932038834952</v>
      </c>
      <c r="M660" s="6">
        <f t="shared" si="41"/>
        <v>0.88531067961165044</v>
      </c>
      <c r="N660" s="7">
        <f t="shared" si="42"/>
        <v>11.468932038834952</v>
      </c>
      <c r="O660" s="7">
        <f t="shared" si="43"/>
        <v>988.53106796116504</v>
      </c>
    </row>
    <row r="661" spans="1:15">
      <c r="A661" s="57">
        <v>663</v>
      </c>
      <c r="B661" s="21" t="s">
        <v>2051</v>
      </c>
      <c r="C661" s="22" t="s">
        <v>2052</v>
      </c>
      <c r="D661" s="31"/>
      <c r="E661" s="31"/>
      <c r="F661" s="31"/>
      <c r="G661" s="31"/>
      <c r="H661" s="59" t="s">
        <v>2053</v>
      </c>
      <c r="I661" s="31">
        <v>198.31</v>
      </c>
      <c r="J661" s="31">
        <v>0.92200000000000004</v>
      </c>
      <c r="K661" s="31" t="s">
        <v>1707</v>
      </c>
      <c r="L661" s="4">
        <f t="shared" si="40"/>
        <v>0.21508676789587852</v>
      </c>
      <c r="M661" s="6">
        <f t="shared" si="41"/>
        <v>0.78491323210412145</v>
      </c>
      <c r="N661" s="7">
        <f t="shared" si="42"/>
        <v>21.508676789587852</v>
      </c>
      <c r="O661" s="7">
        <f t="shared" si="43"/>
        <v>978.49132321041213</v>
      </c>
    </row>
    <row r="662" spans="1:15">
      <c r="A662" s="57">
        <v>664</v>
      </c>
      <c r="B662" s="21" t="s">
        <v>2054</v>
      </c>
      <c r="C662" s="22" t="s">
        <v>2055</v>
      </c>
      <c r="D662" s="31"/>
      <c r="E662" s="31"/>
      <c r="F662" s="31"/>
      <c r="G662" s="4" t="s">
        <v>3774</v>
      </c>
      <c r="H662" s="59" t="s">
        <v>2056</v>
      </c>
      <c r="I662" s="31">
        <v>138.12</v>
      </c>
      <c r="J662" s="31"/>
      <c r="K662" s="4" t="s">
        <v>3773</v>
      </c>
      <c r="L662" s="4" t="str">
        <f t="shared" si="40"/>
        <v>0.13812g</v>
      </c>
      <c r="M662" s="6" t="str">
        <f t="shared" si="41"/>
        <v>g in 1mL DMSO</v>
      </c>
      <c r="N662" s="7" t="e">
        <f t="shared" si="42"/>
        <v>#VALUE!</v>
      </c>
      <c r="O662" s="7" t="e">
        <f t="shared" si="43"/>
        <v>#VALUE!</v>
      </c>
    </row>
    <row r="663" spans="1:15">
      <c r="A663" s="57">
        <v>665</v>
      </c>
      <c r="B663" s="21" t="s">
        <v>2057</v>
      </c>
      <c r="C663" s="22" t="s">
        <v>2058</v>
      </c>
      <c r="D663" s="31"/>
      <c r="E663" s="31"/>
      <c r="F663" s="31"/>
      <c r="G663" s="31"/>
      <c r="H663" s="59" t="s">
        <v>2059</v>
      </c>
      <c r="I663" s="31">
        <v>128.21</v>
      </c>
      <c r="J663" s="31">
        <v>0.84299999999999997</v>
      </c>
      <c r="K663" s="31" t="s">
        <v>1853</v>
      </c>
      <c r="L663" s="4">
        <f t="shared" si="40"/>
        <v>0.15208778173190987</v>
      </c>
      <c r="M663" s="6">
        <f t="shared" si="41"/>
        <v>0.84791221826809016</v>
      </c>
      <c r="N663" s="7">
        <f t="shared" si="42"/>
        <v>15.208778173190987</v>
      </c>
      <c r="O663" s="7">
        <f t="shared" si="43"/>
        <v>984.79122182680896</v>
      </c>
    </row>
    <row r="664" spans="1:15">
      <c r="A664" s="57">
        <v>666</v>
      </c>
      <c r="B664" s="21" t="s">
        <v>2060</v>
      </c>
      <c r="C664" s="22" t="s">
        <v>2061</v>
      </c>
      <c r="D664" s="31"/>
      <c r="E664" s="31"/>
      <c r="F664" s="31"/>
      <c r="G664" s="4" t="s">
        <v>2060</v>
      </c>
      <c r="H664" s="59" t="s">
        <v>2062</v>
      </c>
      <c r="I664" s="31">
        <v>76.09</v>
      </c>
      <c r="J664" s="31">
        <v>1.04</v>
      </c>
      <c r="K664" s="4" t="s">
        <v>3775</v>
      </c>
      <c r="L664" s="4">
        <f t="shared" si="40"/>
        <v>7.3163461538461538E-2</v>
      </c>
      <c r="M664" s="6">
        <f t="shared" si="41"/>
        <v>0.92683653846153846</v>
      </c>
      <c r="N664" s="7">
        <f t="shared" si="42"/>
        <v>7.3163461538461538</v>
      </c>
      <c r="O664" s="7">
        <f t="shared" si="43"/>
        <v>992.6836538461539</v>
      </c>
    </row>
    <row r="665" spans="1:15">
      <c r="A665" s="57">
        <v>667</v>
      </c>
      <c r="B665" s="21" t="s">
        <v>2063</v>
      </c>
      <c r="C665" s="22" t="s">
        <v>2064</v>
      </c>
      <c r="D665" s="31"/>
      <c r="E665" s="31"/>
      <c r="F665" s="31"/>
      <c r="G665" s="31"/>
      <c r="H665" s="59" t="s">
        <v>2065</v>
      </c>
      <c r="I665" s="31">
        <v>214.35</v>
      </c>
      <c r="J665" s="31">
        <v>0.85899999999999999</v>
      </c>
      <c r="K665" s="31" t="s">
        <v>2066</v>
      </c>
      <c r="L665" s="4">
        <f t="shared" si="40"/>
        <v>0.24953434225844004</v>
      </c>
      <c r="M665" s="6">
        <f t="shared" si="41"/>
        <v>0.75046565774155993</v>
      </c>
      <c r="N665" s="7">
        <f t="shared" si="42"/>
        <v>24.953434225844003</v>
      </c>
      <c r="O665" s="7">
        <f t="shared" si="43"/>
        <v>975.04656577415597</v>
      </c>
    </row>
    <row r="666" spans="1:15">
      <c r="A666" s="57">
        <v>668</v>
      </c>
      <c r="B666" s="21" t="s">
        <v>2067</v>
      </c>
      <c r="C666" s="22" t="s">
        <v>2068</v>
      </c>
      <c r="D666" s="31"/>
      <c r="E666" s="31"/>
      <c r="F666" s="31"/>
      <c r="G666" s="4" t="s">
        <v>3776</v>
      </c>
      <c r="H666" s="5" t="s">
        <v>2069</v>
      </c>
      <c r="I666" s="31">
        <v>114.1</v>
      </c>
      <c r="J666" s="31"/>
      <c r="K666" s="31" t="s">
        <v>2070</v>
      </c>
      <c r="L666" s="4" t="str">
        <f t="shared" si="40"/>
        <v>0.1141g</v>
      </c>
      <c r="M666" s="6" t="str">
        <f t="shared" si="41"/>
        <v>g in 1mL DMSO</v>
      </c>
      <c r="N666" s="7" t="e">
        <f t="shared" si="42"/>
        <v>#VALUE!</v>
      </c>
      <c r="O666" s="7" t="e">
        <f t="shared" si="43"/>
        <v>#VALUE!</v>
      </c>
    </row>
    <row r="667" spans="1:15">
      <c r="A667" s="57">
        <v>669</v>
      </c>
      <c r="B667" s="21" t="s">
        <v>2071</v>
      </c>
      <c r="C667" s="22" t="s">
        <v>2072</v>
      </c>
      <c r="D667" s="31"/>
      <c r="E667" s="31"/>
      <c r="F667" s="31"/>
      <c r="G667" s="4" t="s">
        <v>3777</v>
      </c>
      <c r="H667" s="59" t="s">
        <v>2073</v>
      </c>
      <c r="I667" s="31">
        <v>154.25</v>
      </c>
      <c r="J667" s="31"/>
      <c r="K667" s="31" t="s">
        <v>1331</v>
      </c>
      <c r="L667" s="4" t="str">
        <f t="shared" si="40"/>
        <v>0.15425g</v>
      </c>
      <c r="M667" s="6" t="str">
        <f t="shared" si="41"/>
        <v>g in 1mL DMSO</v>
      </c>
      <c r="N667" s="7" t="e">
        <f t="shared" si="42"/>
        <v>#VALUE!</v>
      </c>
      <c r="O667" s="7" t="e">
        <f t="shared" si="43"/>
        <v>#VALUE!</v>
      </c>
    </row>
    <row r="668" spans="1:15">
      <c r="A668" s="57">
        <v>670</v>
      </c>
      <c r="B668" s="21" t="s">
        <v>2074</v>
      </c>
      <c r="C668" s="22" t="s">
        <v>2075</v>
      </c>
      <c r="D668" s="31"/>
      <c r="E668" s="31"/>
      <c r="F668" s="31"/>
      <c r="G668" s="31"/>
      <c r="H668" s="59" t="s">
        <v>2076</v>
      </c>
      <c r="I668" s="31">
        <v>143.19</v>
      </c>
      <c r="J668" s="31">
        <v>1.0589999999999999</v>
      </c>
      <c r="K668" s="31" t="s">
        <v>2077</v>
      </c>
      <c r="L668" s="4">
        <f t="shared" si="40"/>
        <v>0.13521246458923511</v>
      </c>
      <c r="M668" s="6">
        <f t="shared" si="41"/>
        <v>0.86478753541076492</v>
      </c>
      <c r="N668" s="7">
        <f t="shared" si="42"/>
        <v>13.52124645892351</v>
      </c>
      <c r="O668" s="7">
        <f t="shared" si="43"/>
        <v>986.47875354107646</v>
      </c>
    </row>
    <row r="669" spans="1:15">
      <c r="A669" s="57">
        <v>671</v>
      </c>
      <c r="B669" s="21" t="s">
        <v>2078</v>
      </c>
      <c r="C669" s="22" t="s">
        <v>2079</v>
      </c>
      <c r="D669" s="31"/>
      <c r="E669" s="31"/>
      <c r="F669" s="31"/>
      <c r="G669" s="31"/>
      <c r="H669" s="59" t="s">
        <v>2080</v>
      </c>
      <c r="I669" s="31">
        <v>200.32</v>
      </c>
      <c r="J669" s="31">
        <v>0.88300000000000001</v>
      </c>
      <c r="K669" s="31" t="s">
        <v>2025</v>
      </c>
      <c r="L669" s="4">
        <f t="shared" si="40"/>
        <v>0.22686296715741788</v>
      </c>
      <c r="M669" s="6">
        <f t="shared" si="41"/>
        <v>0.77313703284258217</v>
      </c>
      <c r="N669" s="7">
        <f t="shared" si="42"/>
        <v>22.68629671574179</v>
      </c>
      <c r="O669" s="7">
        <f t="shared" si="43"/>
        <v>977.31370328425817</v>
      </c>
    </row>
    <row r="670" spans="1:15">
      <c r="A670" s="57">
        <v>672</v>
      </c>
      <c r="B670" s="21" t="s">
        <v>2081</v>
      </c>
      <c r="C670" s="22" t="s">
        <v>2082</v>
      </c>
      <c r="D670" s="31"/>
      <c r="E670" s="31"/>
      <c r="F670" s="31"/>
      <c r="G670" s="4" t="s">
        <v>3779</v>
      </c>
      <c r="H670" s="5" t="s">
        <v>2083</v>
      </c>
      <c r="I670" s="31">
        <v>196.29</v>
      </c>
      <c r="J670" s="4" t="s">
        <v>3780</v>
      </c>
      <c r="K670" s="4" t="s">
        <v>3778</v>
      </c>
      <c r="L670" s="4" t="e">
        <f t="shared" si="40"/>
        <v>#VALUE!</v>
      </c>
      <c r="M670" s="6" t="e">
        <f t="shared" si="41"/>
        <v>#VALUE!</v>
      </c>
      <c r="N670" s="7" t="e">
        <f t="shared" si="42"/>
        <v>#VALUE!</v>
      </c>
      <c r="O670" s="7" t="e">
        <f t="shared" si="43"/>
        <v>#VALUE!</v>
      </c>
    </row>
    <row r="671" spans="1:15">
      <c r="A671" s="57">
        <v>673</v>
      </c>
      <c r="B671" s="21" t="s">
        <v>2085</v>
      </c>
      <c r="C671" s="22" t="s">
        <v>2086</v>
      </c>
      <c r="D671" s="31"/>
      <c r="E671" s="31"/>
      <c r="F671" s="31"/>
      <c r="G671" s="31"/>
      <c r="H671" s="59" t="s">
        <v>2087</v>
      </c>
      <c r="I671" s="31">
        <v>178.23</v>
      </c>
      <c r="J671" s="4" t="s">
        <v>3781</v>
      </c>
      <c r="K671" s="31" t="s">
        <v>1721</v>
      </c>
      <c r="L671" s="4" t="e">
        <f t="shared" si="40"/>
        <v>#VALUE!</v>
      </c>
      <c r="M671" s="6" t="e">
        <f t="shared" si="41"/>
        <v>#VALUE!</v>
      </c>
      <c r="N671" s="7" t="e">
        <f t="shared" si="42"/>
        <v>#VALUE!</v>
      </c>
      <c r="O671" s="7" t="e">
        <f t="shared" si="43"/>
        <v>#VALUE!</v>
      </c>
    </row>
    <row r="672" spans="1:15">
      <c r="A672" s="57">
        <v>674</v>
      </c>
      <c r="B672" s="21" t="s">
        <v>2088</v>
      </c>
      <c r="C672" s="22" t="s">
        <v>2089</v>
      </c>
      <c r="D672" s="31"/>
      <c r="E672" s="31"/>
      <c r="F672" s="31"/>
      <c r="G672" s="31"/>
      <c r="H672" s="59" t="s">
        <v>2090</v>
      </c>
      <c r="I672" s="31">
        <v>172.27</v>
      </c>
      <c r="J672" s="31">
        <v>0.874</v>
      </c>
      <c r="K672" s="31" t="s">
        <v>1390</v>
      </c>
      <c r="L672" s="4">
        <f t="shared" si="40"/>
        <v>0.19710526315789476</v>
      </c>
      <c r="M672" s="6">
        <f t="shared" si="41"/>
        <v>0.80289473684210522</v>
      </c>
      <c r="N672" s="7">
        <f t="shared" si="42"/>
        <v>19.710526315789476</v>
      </c>
      <c r="O672" s="7">
        <f t="shared" si="43"/>
        <v>980.28947368421052</v>
      </c>
    </row>
    <row r="673" spans="1:15">
      <c r="A673" s="57">
        <v>675</v>
      </c>
      <c r="B673" s="21" t="s">
        <v>2091</v>
      </c>
      <c r="C673" s="22" t="s">
        <v>2092</v>
      </c>
      <c r="D673" s="31"/>
      <c r="E673" s="31"/>
      <c r="F673" s="31"/>
      <c r="G673" s="31"/>
      <c r="H673" s="59" t="s">
        <v>2093</v>
      </c>
      <c r="I673" s="31">
        <v>172.31</v>
      </c>
      <c r="J673" s="31">
        <v>0.82599999999999996</v>
      </c>
      <c r="K673" s="31" t="s">
        <v>2094</v>
      </c>
      <c r="L673" s="4">
        <f t="shared" si="40"/>
        <v>0.20860774818401936</v>
      </c>
      <c r="M673" s="6">
        <f t="shared" si="41"/>
        <v>0.79139225181598061</v>
      </c>
      <c r="N673" s="7">
        <f t="shared" si="42"/>
        <v>20.860774818401936</v>
      </c>
      <c r="O673" s="7">
        <f t="shared" si="43"/>
        <v>979.13922518159802</v>
      </c>
    </row>
    <row r="674" spans="1:15">
      <c r="A674" s="57">
        <v>676</v>
      </c>
      <c r="B674" s="21" t="s">
        <v>2095</v>
      </c>
      <c r="C674" s="22" t="s">
        <v>2096</v>
      </c>
      <c r="D674" s="31"/>
      <c r="E674" s="31"/>
      <c r="F674" s="31"/>
      <c r="G674" s="30" t="s">
        <v>3782</v>
      </c>
      <c r="H674" s="5" t="s">
        <v>2097</v>
      </c>
      <c r="I674" s="31">
        <v>174.24</v>
      </c>
      <c r="J674" s="4" t="s">
        <v>3783</v>
      </c>
      <c r="K674" s="31" t="s">
        <v>2098</v>
      </c>
      <c r="L674" s="4" t="e">
        <f t="shared" si="40"/>
        <v>#VALUE!</v>
      </c>
      <c r="M674" s="6" t="e">
        <f t="shared" si="41"/>
        <v>#VALUE!</v>
      </c>
      <c r="N674" s="7" t="e">
        <f t="shared" si="42"/>
        <v>#VALUE!</v>
      </c>
      <c r="O674" s="7" t="e">
        <f t="shared" si="43"/>
        <v>#VALUE!</v>
      </c>
    </row>
    <row r="675" spans="1:15">
      <c r="A675" s="57">
        <v>677</v>
      </c>
      <c r="B675" s="21" t="s">
        <v>1543</v>
      </c>
      <c r="C675" s="22" t="s">
        <v>2099</v>
      </c>
      <c r="D675" s="31"/>
      <c r="E675" s="31"/>
      <c r="F675" s="31"/>
      <c r="G675" s="31"/>
      <c r="H675" s="59" t="s">
        <v>1545</v>
      </c>
      <c r="I675" s="31">
        <v>136.24</v>
      </c>
      <c r="J675" s="31">
        <v>0.85</v>
      </c>
      <c r="K675" s="31" t="s">
        <v>1424</v>
      </c>
      <c r="L675" s="4">
        <f t="shared" si="40"/>
        <v>0.16028235294117649</v>
      </c>
      <c r="M675" s="6">
        <f t="shared" si="41"/>
        <v>0.83971764705882346</v>
      </c>
      <c r="N675" s="7">
        <f t="shared" si="42"/>
        <v>16.02823529411765</v>
      </c>
      <c r="O675" s="7">
        <f t="shared" si="43"/>
        <v>983.97176470588238</v>
      </c>
    </row>
    <row r="676" spans="1:15" ht="11.1" customHeight="1">
      <c r="A676" s="57">
        <v>678</v>
      </c>
      <c r="B676" s="21" t="s">
        <v>2100</v>
      </c>
      <c r="C676" s="22" t="s">
        <v>2101</v>
      </c>
      <c r="D676" s="31"/>
      <c r="E676" s="31"/>
      <c r="F676" s="31"/>
      <c r="G676" s="4" t="s">
        <v>3784</v>
      </c>
      <c r="H676" s="59" t="s">
        <v>2102</v>
      </c>
      <c r="I676" s="31">
        <v>172.27</v>
      </c>
      <c r="J676" s="4" t="s">
        <v>3785</v>
      </c>
      <c r="K676" s="31" t="s">
        <v>1390</v>
      </c>
      <c r="L676" s="4" t="e">
        <f t="shared" si="40"/>
        <v>#VALUE!</v>
      </c>
      <c r="M676" s="6" t="e">
        <f t="shared" si="41"/>
        <v>#VALUE!</v>
      </c>
      <c r="N676" s="7" t="e">
        <f t="shared" si="42"/>
        <v>#VALUE!</v>
      </c>
      <c r="O676" s="7" t="e">
        <f t="shared" si="43"/>
        <v>#VALUE!</v>
      </c>
    </row>
    <row r="677" spans="1:15" ht="12.95" customHeight="1">
      <c r="A677" s="57">
        <v>679</v>
      </c>
      <c r="B677" s="21" t="s">
        <v>2103</v>
      </c>
      <c r="C677" s="22" t="s">
        <v>2104</v>
      </c>
      <c r="D677" s="31"/>
      <c r="E677" s="31"/>
      <c r="F677" s="31"/>
      <c r="G677" s="4" t="s">
        <v>3786</v>
      </c>
      <c r="H677" s="59" t="s">
        <v>2105</v>
      </c>
      <c r="I677" s="31">
        <v>186.29</v>
      </c>
      <c r="J677" s="31"/>
      <c r="K677" s="31" t="s">
        <v>1813</v>
      </c>
      <c r="L677" s="4" t="str">
        <f t="shared" si="40"/>
        <v>0.18629g</v>
      </c>
      <c r="M677" s="6" t="str">
        <f t="shared" si="41"/>
        <v>g in 1mL DMSO</v>
      </c>
      <c r="N677" s="7" t="e">
        <f t="shared" si="42"/>
        <v>#VALUE!</v>
      </c>
      <c r="O677" s="7" t="e">
        <f t="shared" si="43"/>
        <v>#VALUE!</v>
      </c>
    </row>
    <row r="678" spans="1:15">
      <c r="A678" s="57">
        <v>680</v>
      </c>
      <c r="B678" s="21" t="s">
        <v>2106</v>
      </c>
      <c r="C678" s="22" t="s">
        <v>2107</v>
      </c>
      <c r="D678" s="31"/>
      <c r="E678" s="31"/>
      <c r="F678" s="31"/>
      <c r="G678" s="31"/>
      <c r="H678" s="5" t="s">
        <v>2108</v>
      </c>
      <c r="I678" s="31">
        <v>220.31</v>
      </c>
      <c r="J678" s="4" t="s">
        <v>3787</v>
      </c>
      <c r="K678" s="31" t="s">
        <v>2109</v>
      </c>
      <c r="L678" s="4" t="e">
        <f t="shared" si="40"/>
        <v>#VALUE!</v>
      </c>
      <c r="M678" s="6" t="e">
        <f t="shared" si="41"/>
        <v>#VALUE!</v>
      </c>
      <c r="N678" s="7" t="e">
        <f t="shared" si="42"/>
        <v>#VALUE!</v>
      </c>
      <c r="O678" s="7" t="e">
        <f t="shared" si="43"/>
        <v>#VALUE!</v>
      </c>
    </row>
    <row r="679" spans="1:15">
      <c r="A679" s="57">
        <v>681</v>
      </c>
      <c r="B679" s="21" t="s">
        <v>2110</v>
      </c>
      <c r="C679" s="22" t="s">
        <v>2111</v>
      </c>
      <c r="D679" s="31"/>
      <c r="E679" s="31"/>
      <c r="F679" s="31"/>
      <c r="G679" s="4" t="s">
        <v>3788</v>
      </c>
      <c r="H679" s="59" t="s">
        <v>2112</v>
      </c>
      <c r="I679" s="31">
        <v>188.27</v>
      </c>
      <c r="J679" s="4" t="s">
        <v>3789</v>
      </c>
      <c r="K679" s="31" t="s">
        <v>2113</v>
      </c>
      <c r="L679" s="4" t="e">
        <f t="shared" si="40"/>
        <v>#VALUE!</v>
      </c>
      <c r="M679" s="6" t="e">
        <f t="shared" si="41"/>
        <v>#VALUE!</v>
      </c>
      <c r="N679" s="7" t="e">
        <f t="shared" si="42"/>
        <v>#VALUE!</v>
      </c>
      <c r="O679" s="7" t="e">
        <f t="shared" si="43"/>
        <v>#VALUE!</v>
      </c>
    </row>
    <row r="680" spans="1:15" ht="12.95" customHeight="1">
      <c r="A680" s="57">
        <v>682</v>
      </c>
      <c r="B680" s="21" t="s">
        <v>863</v>
      </c>
      <c r="C680" s="22" t="s">
        <v>2114</v>
      </c>
      <c r="D680" s="31"/>
      <c r="E680" s="31"/>
      <c r="F680" s="31"/>
      <c r="G680" s="31"/>
      <c r="H680" s="59" t="s">
        <v>864</v>
      </c>
      <c r="I680" s="31">
        <v>182.3</v>
      </c>
      <c r="J680" s="4" t="s">
        <v>3790</v>
      </c>
      <c r="K680" s="31" t="s">
        <v>2115</v>
      </c>
      <c r="L680" s="4" t="e">
        <f t="shared" si="40"/>
        <v>#VALUE!</v>
      </c>
      <c r="M680" s="6" t="e">
        <f t="shared" si="41"/>
        <v>#VALUE!</v>
      </c>
      <c r="N680" s="7" t="e">
        <f t="shared" si="42"/>
        <v>#VALUE!</v>
      </c>
      <c r="O680" s="7" t="e">
        <f t="shared" si="43"/>
        <v>#VALUE!</v>
      </c>
    </row>
    <row r="681" spans="1:15" ht="12" customHeight="1">
      <c r="A681" s="57">
        <v>883</v>
      </c>
      <c r="B681" s="21" t="s">
        <v>2116</v>
      </c>
      <c r="C681" s="22" t="s">
        <v>2117</v>
      </c>
      <c r="D681" s="31"/>
      <c r="E681" s="31"/>
      <c r="F681" s="31"/>
      <c r="G681" s="31"/>
      <c r="H681" s="59" t="s">
        <v>2118</v>
      </c>
      <c r="I681" s="31">
        <v>172.27</v>
      </c>
      <c r="J681" s="4" t="s">
        <v>3791</v>
      </c>
      <c r="K681" s="31" t="s">
        <v>1390</v>
      </c>
      <c r="L681" s="4" t="e">
        <f t="shared" si="40"/>
        <v>#VALUE!</v>
      </c>
      <c r="M681" s="6" t="e">
        <f t="shared" si="41"/>
        <v>#VALUE!</v>
      </c>
      <c r="N681" s="7" t="e">
        <f t="shared" si="42"/>
        <v>#VALUE!</v>
      </c>
      <c r="O681" s="7" t="e">
        <f t="shared" si="43"/>
        <v>#VALUE!</v>
      </c>
    </row>
    <row r="682" spans="1:15">
      <c r="A682" s="57">
        <v>684</v>
      </c>
      <c r="B682" s="21" t="s">
        <v>2119</v>
      </c>
      <c r="C682" s="22" t="s">
        <v>2120</v>
      </c>
      <c r="D682" s="31"/>
      <c r="E682" s="31"/>
      <c r="F682" s="31"/>
      <c r="G682" s="4" t="s">
        <v>926</v>
      </c>
      <c r="H682" s="5" t="s">
        <v>2121</v>
      </c>
      <c r="I682" s="31">
        <v>130.19</v>
      </c>
      <c r="J682" s="4" t="s">
        <v>3792</v>
      </c>
      <c r="K682" s="31" t="s">
        <v>1829</v>
      </c>
      <c r="L682" s="4" t="e">
        <f t="shared" si="40"/>
        <v>#VALUE!</v>
      </c>
      <c r="M682" s="6" t="e">
        <f t="shared" si="41"/>
        <v>#VALUE!</v>
      </c>
      <c r="N682" s="7" t="e">
        <f t="shared" si="42"/>
        <v>#VALUE!</v>
      </c>
      <c r="O682" s="7" t="e">
        <f t="shared" si="43"/>
        <v>#VALUE!</v>
      </c>
    </row>
    <row r="683" spans="1:15">
      <c r="A683" s="57">
        <v>685</v>
      </c>
      <c r="B683" s="21" t="s">
        <v>2122</v>
      </c>
      <c r="C683" s="22" t="s">
        <v>2123</v>
      </c>
      <c r="D683" s="31"/>
      <c r="E683" s="31"/>
      <c r="F683" s="31"/>
      <c r="G683" s="4" t="s">
        <v>3793</v>
      </c>
      <c r="H683" s="59" t="s">
        <v>2124</v>
      </c>
      <c r="I683" s="31">
        <v>102.13</v>
      </c>
      <c r="J683" s="4" t="s">
        <v>3794</v>
      </c>
      <c r="K683" s="31" t="s">
        <v>1464</v>
      </c>
      <c r="L683" s="4" t="e">
        <f t="shared" si="40"/>
        <v>#VALUE!</v>
      </c>
      <c r="M683" s="6" t="e">
        <f t="shared" si="41"/>
        <v>#VALUE!</v>
      </c>
      <c r="N683" s="7" t="e">
        <f t="shared" si="42"/>
        <v>#VALUE!</v>
      </c>
      <c r="O683" s="7" t="e">
        <f t="shared" si="43"/>
        <v>#VALUE!</v>
      </c>
    </row>
    <row r="684" spans="1:15">
      <c r="A684" s="57">
        <v>686</v>
      </c>
      <c r="B684" s="21" t="s">
        <v>2125</v>
      </c>
      <c r="C684" s="22" t="s">
        <v>2126</v>
      </c>
      <c r="D684" s="31"/>
      <c r="E684" s="31"/>
      <c r="F684" s="31"/>
      <c r="G684" s="31"/>
      <c r="H684" s="59" t="s">
        <v>1514</v>
      </c>
      <c r="I684" s="31">
        <v>94.13</v>
      </c>
      <c r="J684" s="31"/>
      <c r="K684" s="31" t="s">
        <v>2127</v>
      </c>
      <c r="L684" s="4" t="str">
        <f t="shared" si="40"/>
        <v>0.09413g</v>
      </c>
      <c r="M684" s="6" t="str">
        <f t="shared" si="41"/>
        <v>g in 1mL DMSO</v>
      </c>
      <c r="N684" s="7" t="e">
        <f t="shared" si="42"/>
        <v>#VALUE!</v>
      </c>
      <c r="O684" s="7" t="e">
        <f t="shared" si="43"/>
        <v>#VALUE!</v>
      </c>
    </row>
    <row r="685" spans="1:15">
      <c r="A685" s="57">
        <v>687</v>
      </c>
      <c r="B685" s="21" t="s">
        <v>2128</v>
      </c>
      <c r="C685" s="22" t="s">
        <v>2129</v>
      </c>
      <c r="D685" s="31"/>
      <c r="E685" s="31"/>
      <c r="F685" s="31"/>
      <c r="G685" s="4" t="s">
        <v>3795</v>
      </c>
      <c r="H685" s="5" t="s">
        <v>369</v>
      </c>
      <c r="I685" s="31">
        <v>150.22</v>
      </c>
      <c r="J685" s="31"/>
      <c r="K685" s="31" t="s">
        <v>1744</v>
      </c>
      <c r="L685" s="4" t="str">
        <f t="shared" si="40"/>
        <v>0.15022g</v>
      </c>
      <c r="M685" s="6" t="str">
        <f t="shared" si="41"/>
        <v>g in 1mL DMSO</v>
      </c>
      <c r="N685" s="7" t="e">
        <f t="shared" si="42"/>
        <v>#VALUE!</v>
      </c>
      <c r="O685" s="7" t="e">
        <f t="shared" si="43"/>
        <v>#VALUE!</v>
      </c>
    </row>
    <row r="686" spans="1:15">
      <c r="A686" s="57">
        <v>688</v>
      </c>
      <c r="B686" s="21" t="s">
        <v>2130</v>
      </c>
      <c r="C686" s="22" t="s">
        <v>2131</v>
      </c>
      <c r="D686" s="31"/>
      <c r="E686" s="31"/>
      <c r="F686" s="31"/>
      <c r="G686" s="31"/>
      <c r="H686" s="80" t="s">
        <v>3796</v>
      </c>
      <c r="I686" s="31">
        <v>172.27</v>
      </c>
      <c r="J686" s="4" t="s">
        <v>3797</v>
      </c>
      <c r="K686" s="31" t="s">
        <v>1390</v>
      </c>
      <c r="L686" s="4" t="e">
        <f t="shared" si="40"/>
        <v>#VALUE!</v>
      </c>
      <c r="M686" s="6" t="e">
        <f t="shared" si="41"/>
        <v>#VALUE!</v>
      </c>
      <c r="N686" s="7" t="e">
        <f t="shared" si="42"/>
        <v>#VALUE!</v>
      </c>
      <c r="O686" s="7" t="e">
        <f t="shared" si="43"/>
        <v>#VALUE!</v>
      </c>
    </row>
    <row r="687" spans="1:15">
      <c r="A687" s="57">
        <v>689</v>
      </c>
      <c r="B687" s="21" t="s">
        <v>2132</v>
      </c>
      <c r="C687" s="22" t="s">
        <v>2133</v>
      </c>
      <c r="D687" s="31"/>
      <c r="E687" s="31"/>
      <c r="F687" s="31"/>
      <c r="G687" s="31"/>
      <c r="H687" s="59" t="s">
        <v>2134</v>
      </c>
      <c r="I687" s="31">
        <v>172.27</v>
      </c>
      <c r="J687" s="31">
        <v>0.87</v>
      </c>
      <c r="K687" s="31" t="s">
        <v>1390</v>
      </c>
      <c r="L687" s="4">
        <f t="shared" si="40"/>
        <v>0.19801149425287357</v>
      </c>
      <c r="M687" s="6">
        <f t="shared" si="41"/>
        <v>0.80198850574712643</v>
      </c>
      <c r="N687" s="7">
        <f t="shared" si="42"/>
        <v>19.801149425287356</v>
      </c>
      <c r="O687" s="7">
        <f t="shared" si="43"/>
        <v>980.19885057471265</v>
      </c>
    </row>
    <row r="688" spans="1:15">
      <c r="A688" s="57">
        <v>690</v>
      </c>
      <c r="B688" s="21" t="s">
        <v>2135</v>
      </c>
      <c r="C688" s="22" t="s">
        <v>2136</v>
      </c>
      <c r="D688" s="4" t="s">
        <v>3799</v>
      </c>
      <c r="E688" s="31"/>
      <c r="F688" s="31"/>
      <c r="G688" s="30" t="s">
        <v>3798</v>
      </c>
      <c r="H688" s="5" t="s">
        <v>2137</v>
      </c>
      <c r="I688" s="31">
        <v>150.22</v>
      </c>
      <c r="J688" s="4" t="s">
        <v>3800</v>
      </c>
      <c r="K688" s="31" t="s">
        <v>1744</v>
      </c>
      <c r="L688" s="4" t="e">
        <f t="shared" si="40"/>
        <v>#VALUE!</v>
      </c>
      <c r="M688" s="6" t="e">
        <f t="shared" si="41"/>
        <v>#VALUE!</v>
      </c>
      <c r="N688" s="7" t="e">
        <f t="shared" si="42"/>
        <v>#VALUE!</v>
      </c>
      <c r="O688" s="7" t="e">
        <f t="shared" si="43"/>
        <v>#VALUE!</v>
      </c>
    </row>
    <row r="689" spans="1:15">
      <c r="A689" s="57">
        <v>691</v>
      </c>
      <c r="B689" s="21" t="s">
        <v>2138</v>
      </c>
      <c r="C689" s="22" t="s">
        <v>2139</v>
      </c>
      <c r="D689" s="4" t="s">
        <v>409</v>
      </c>
      <c r="F689" s="31"/>
      <c r="G689" s="31" t="s">
        <v>2140</v>
      </c>
      <c r="H689" s="59" t="s">
        <v>2141</v>
      </c>
      <c r="I689" s="31">
        <v>283.5</v>
      </c>
      <c r="J689" s="31"/>
      <c r="K689" s="31" t="s">
        <v>2142</v>
      </c>
      <c r="L689" s="4" t="str">
        <f t="shared" si="40"/>
        <v>0.2835g</v>
      </c>
      <c r="M689" s="6" t="str">
        <f t="shared" si="41"/>
        <v>g in 1mL DMSO</v>
      </c>
      <c r="N689" s="7" t="e">
        <f t="shared" si="42"/>
        <v>#VALUE!</v>
      </c>
      <c r="O689" s="7" t="e">
        <f t="shared" si="43"/>
        <v>#VALUE!</v>
      </c>
    </row>
    <row r="690" spans="1:15">
      <c r="A690" s="57">
        <v>692</v>
      </c>
      <c r="B690" s="21" t="s">
        <v>2143</v>
      </c>
      <c r="C690" s="22" t="s">
        <v>2144</v>
      </c>
      <c r="D690" s="31"/>
      <c r="E690" s="31"/>
      <c r="F690" s="31"/>
      <c r="G690" s="31"/>
      <c r="H690" s="59" t="s">
        <v>2145</v>
      </c>
      <c r="I690" s="31">
        <v>88.11</v>
      </c>
      <c r="J690" s="31">
        <v>0.90400000000000003</v>
      </c>
      <c r="K690" s="31" t="s">
        <v>1356</v>
      </c>
      <c r="L690" s="4">
        <f t="shared" si="40"/>
        <v>9.7466814159292023E-2</v>
      </c>
      <c r="M690" s="6">
        <f t="shared" si="41"/>
        <v>0.90253318584070796</v>
      </c>
      <c r="N690" s="7">
        <f t="shared" si="42"/>
        <v>9.7466814159292028</v>
      </c>
      <c r="O690" s="7">
        <f t="shared" si="43"/>
        <v>990.25331858407083</v>
      </c>
    </row>
    <row r="691" spans="1:15">
      <c r="A691" s="57">
        <v>693</v>
      </c>
      <c r="B691" s="21" t="s">
        <v>2146</v>
      </c>
      <c r="C691" s="22" t="s">
        <v>2147</v>
      </c>
      <c r="D691" s="31"/>
      <c r="E691" s="31"/>
      <c r="F691" s="31"/>
      <c r="G691" s="31"/>
      <c r="H691" s="59" t="s">
        <v>630</v>
      </c>
      <c r="I691" s="31">
        <v>128.21</v>
      </c>
      <c r="J691" s="31">
        <v>0.81799999999999995</v>
      </c>
      <c r="K691" s="31" t="s">
        <v>1853</v>
      </c>
      <c r="L691" s="4">
        <f t="shared" si="40"/>
        <v>0.15673594132029342</v>
      </c>
      <c r="M691" s="6">
        <f t="shared" si="41"/>
        <v>0.84326405867970655</v>
      </c>
      <c r="N691" s="7">
        <f t="shared" si="42"/>
        <v>15.673594132029342</v>
      </c>
      <c r="O691" s="7">
        <f t="shared" si="43"/>
        <v>984.32640586797061</v>
      </c>
    </row>
    <row r="692" spans="1:15">
      <c r="A692" s="57">
        <v>694</v>
      </c>
      <c r="B692" s="21" t="s">
        <v>2148</v>
      </c>
      <c r="C692" s="22" t="s">
        <v>2149</v>
      </c>
      <c r="D692" s="31"/>
      <c r="E692" s="31"/>
      <c r="F692" s="31"/>
      <c r="G692" s="4" t="s">
        <v>3801</v>
      </c>
      <c r="H692" s="5" t="s">
        <v>2150</v>
      </c>
      <c r="I692" s="31">
        <v>226.4</v>
      </c>
      <c r="J692" s="31"/>
      <c r="K692" s="31" t="s">
        <v>2151</v>
      </c>
      <c r="L692" s="4" t="str">
        <f t="shared" si="40"/>
        <v>0.2264g</v>
      </c>
      <c r="M692" s="6" t="str">
        <f t="shared" si="41"/>
        <v>g in 1mL DMSO</v>
      </c>
      <c r="N692" s="7" t="e">
        <f t="shared" si="42"/>
        <v>#VALUE!</v>
      </c>
      <c r="O692" s="7" t="e">
        <f t="shared" si="43"/>
        <v>#VALUE!</v>
      </c>
    </row>
    <row r="693" spans="1:15">
      <c r="A693" s="57">
        <v>695</v>
      </c>
      <c r="B693" s="21" t="s">
        <v>2152</v>
      </c>
      <c r="C693" s="22" t="s">
        <v>2153</v>
      </c>
      <c r="D693" s="31"/>
      <c r="E693" s="31"/>
      <c r="F693" s="31"/>
      <c r="G693" s="31"/>
      <c r="H693" s="59" t="s">
        <v>2154</v>
      </c>
      <c r="I693" s="31">
        <v>120.19</v>
      </c>
      <c r="J693" s="31">
        <v>0.86499999999999999</v>
      </c>
      <c r="K693" s="31" t="s">
        <v>2155</v>
      </c>
      <c r="L693" s="4">
        <f t="shared" si="40"/>
        <v>0.13894797687861271</v>
      </c>
      <c r="M693" s="6">
        <f t="shared" si="41"/>
        <v>0.86105202312138729</v>
      </c>
      <c r="N693" s="7">
        <f t="shared" si="42"/>
        <v>13.894797687861271</v>
      </c>
      <c r="O693" s="7">
        <f t="shared" si="43"/>
        <v>986.10520231213877</v>
      </c>
    </row>
    <row r="694" spans="1:15">
      <c r="A694" s="57">
        <v>696</v>
      </c>
      <c r="B694" s="21" t="s">
        <v>2156</v>
      </c>
      <c r="C694" s="22" t="s">
        <v>2157</v>
      </c>
      <c r="D694" s="31"/>
      <c r="E694" s="31"/>
      <c r="F694" s="31"/>
      <c r="G694" s="30" t="s">
        <v>3802</v>
      </c>
      <c r="H694" s="5" t="s">
        <v>2158</v>
      </c>
      <c r="I694" s="31">
        <v>100.16</v>
      </c>
      <c r="J694" s="4" t="s">
        <v>3803</v>
      </c>
      <c r="K694" s="31" t="s">
        <v>1365</v>
      </c>
      <c r="L694" s="4" t="e">
        <f t="shared" si="40"/>
        <v>#VALUE!</v>
      </c>
      <c r="M694" s="6" t="e">
        <f t="shared" si="41"/>
        <v>#VALUE!</v>
      </c>
      <c r="N694" s="7" t="e">
        <f t="shared" si="42"/>
        <v>#VALUE!</v>
      </c>
      <c r="O694" s="7" t="e">
        <f t="shared" si="43"/>
        <v>#VALUE!</v>
      </c>
    </row>
    <row r="695" spans="1:15">
      <c r="A695" s="57">
        <v>697</v>
      </c>
      <c r="B695" s="21" t="s">
        <v>2159</v>
      </c>
      <c r="C695" s="22" t="s">
        <v>2160</v>
      </c>
      <c r="D695" s="31"/>
      <c r="E695" s="31"/>
      <c r="F695" s="31"/>
      <c r="G695" s="31"/>
      <c r="H695" s="59" t="s">
        <v>445</v>
      </c>
      <c r="I695" s="31">
        <v>144.26</v>
      </c>
      <c r="J695" s="31">
        <v>0.82799999999999996</v>
      </c>
      <c r="K695" s="31" t="s">
        <v>1821</v>
      </c>
      <c r="L695" s="4">
        <f t="shared" si="40"/>
        <v>0.17422705314009662</v>
      </c>
      <c r="M695" s="6">
        <f t="shared" si="41"/>
        <v>0.82577294685990332</v>
      </c>
      <c r="N695" s="7">
        <f t="shared" si="42"/>
        <v>17.422705314009661</v>
      </c>
      <c r="O695" s="7">
        <f t="shared" si="43"/>
        <v>982.5772946859903</v>
      </c>
    </row>
    <row r="696" spans="1:15">
      <c r="A696" s="57">
        <v>698</v>
      </c>
      <c r="B696" s="21" t="s">
        <v>555</v>
      </c>
      <c r="C696" s="22" t="s">
        <v>2161</v>
      </c>
      <c r="D696" s="31"/>
      <c r="E696" s="31"/>
      <c r="F696" s="31"/>
      <c r="G696" s="31"/>
      <c r="H696" s="59" t="s">
        <v>2162</v>
      </c>
      <c r="I696" s="31">
        <v>118.18</v>
      </c>
      <c r="J696" s="31">
        <v>0.82599999999999996</v>
      </c>
      <c r="K696" s="31" t="s">
        <v>1757</v>
      </c>
      <c r="L696" s="4">
        <f t="shared" si="40"/>
        <v>0.14307506053268768</v>
      </c>
      <c r="M696" s="6">
        <f t="shared" si="41"/>
        <v>0.8569249394673123</v>
      </c>
      <c r="N696" s="7">
        <f t="shared" si="42"/>
        <v>14.307506053268767</v>
      </c>
      <c r="O696" s="7">
        <f t="shared" si="43"/>
        <v>985.69249394673125</v>
      </c>
    </row>
    <row r="697" spans="1:15">
      <c r="A697" s="57">
        <v>699</v>
      </c>
      <c r="B697" s="21" t="s">
        <v>2163</v>
      </c>
      <c r="C697" s="22" t="s">
        <v>2164</v>
      </c>
      <c r="D697" s="31"/>
      <c r="E697" s="31"/>
      <c r="F697" s="31"/>
      <c r="G697" s="31"/>
      <c r="H697" s="59" t="s">
        <v>2165</v>
      </c>
      <c r="I697" s="31">
        <v>136.15</v>
      </c>
      <c r="J697" s="31">
        <v>1.123</v>
      </c>
      <c r="K697" s="31" t="s">
        <v>1925</v>
      </c>
      <c r="L697" s="4">
        <f t="shared" si="40"/>
        <v>0.12123775601068566</v>
      </c>
      <c r="M697" s="6">
        <f t="shared" si="41"/>
        <v>0.87876224398931435</v>
      </c>
      <c r="N697" s="7">
        <f t="shared" si="42"/>
        <v>12.123775601068566</v>
      </c>
      <c r="O697" s="7">
        <f t="shared" si="43"/>
        <v>987.87622439893141</v>
      </c>
    </row>
    <row r="698" spans="1:15">
      <c r="A698" s="57">
        <v>700</v>
      </c>
      <c r="B698" s="21" t="s">
        <v>2166</v>
      </c>
      <c r="C698" s="22" t="s">
        <v>2167</v>
      </c>
      <c r="D698" s="31"/>
      <c r="E698" s="31"/>
      <c r="F698" s="31"/>
      <c r="G698" s="4" t="s">
        <v>3804</v>
      </c>
      <c r="H698" s="5" t="s">
        <v>2168</v>
      </c>
      <c r="I698" s="31">
        <v>99.13</v>
      </c>
      <c r="J698" s="31"/>
      <c r="K698" s="31" t="s">
        <v>2169</v>
      </c>
      <c r="L698" s="4" t="str">
        <f t="shared" si="40"/>
        <v>0.09913g</v>
      </c>
      <c r="M698" s="6" t="str">
        <f t="shared" si="41"/>
        <v>g in 1mL DMSO</v>
      </c>
      <c r="N698" s="7" t="e">
        <f t="shared" si="42"/>
        <v>#VALUE!</v>
      </c>
      <c r="O698" s="7" t="e">
        <f t="shared" si="43"/>
        <v>#VALUE!</v>
      </c>
    </row>
    <row r="699" spans="1:15">
      <c r="A699" s="57">
        <v>701</v>
      </c>
      <c r="B699" s="21" t="s">
        <v>2170</v>
      </c>
      <c r="C699" s="22" t="s">
        <v>2171</v>
      </c>
      <c r="D699" s="31"/>
      <c r="E699" s="31"/>
      <c r="F699" s="31"/>
      <c r="G699" s="31"/>
      <c r="H699" s="59" t="s">
        <v>2172</v>
      </c>
      <c r="I699" s="31">
        <v>152.22999999999999</v>
      </c>
      <c r="J699" s="4" t="s">
        <v>3805</v>
      </c>
      <c r="K699" s="31" t="s">
        <v>1893</v>
      </c>
      <c r="L699" s="4" t="e">
        <f t="shared" si="40"/>
        <v>#VALUE!</v>
      </c>
      <c r="M699" s="6" t="e">
        <f t="shared" si="41"/>
        <v>#VALUE!</v>
      </c>
      <c r="N699" s="7" t="e">
        <f t="shared" si="42"/>
        <v>#VALUE!</v>
      </c>
      <c r="O699" s="7" t="e">
        <f t="shared" si="43"/>
        <v>#VALUE!</v>
      </c>
    </row>
    <row r="700" spans="1:15">
      <c r="A700" s="57">
        <v>702</v>
      </c>
      <c r="B700" s="21" t="s">
        <v>2173</v>
      </c>
      <c r="C700" s="22" t="s">
        <v>2174</v>
      </c>
      <c r="D700" s="31"/>
      <c r="E700" s="31"/>
      <c r="F700" s="31"/>
      <c r="G700" s="31"/>
      <c r="H700" s="59" t="s">
        <v>2175</v>
      </c>
      <c r="I700" s="31">
        <v>126.2</v>
      </c>
      <c r="J700" s="4" t="s">
        <v>3806</v>
      </c>
      <c r="K700" s="31" t="s">
        <v>2176</v>
      </c>
      <c r="L700" s="4" t="e">
        <f t="shared" si="40"/>
        <v>#VALUE!</v>
      </c>
      <c r="M700" s="6" t="e">
        <f t="shared" si="41"/>
        <v>#VALUE!</v>
      </c>
      <c r="N700" s="7" t="e">
        <f t="shared" si="42"/>
        <v>#VALUE!</v>
      </c>
      <c r="O700" s="7" t="e">
        <f t="shared" si="43"/>
        <v>#VALUE!</v>
      </c>
    </row>
    <row r="701" spans="1:15">
      <c r="A701" s="57">
        <v>703</v>
      </c>
      <c r="B701" s="21" t="s">
        <v>2177</v>
      </c>
      <c r="C701" s="22" t="s">
        <v>2178</v>
      </c>
      <c r="D701" s="31"/>
      <c r="E701" s="31"/>
      <c r="F701" s="31"/>
      <c r="G701" s="31"/>
      <c r="H701" s="59" t="s">
        <v>2179</v>
      </c>
      <c r="I701" s="31">
        <v>152.24</v>
      </c>
      <c r="J701" s="31">
        <v>0.85699999999999998</v>
      </c>
      <c r="K701" s="31" t="s">
        <v>1893</v>
      </c>
      <c r="L701" s="4">
        <f t="shared" si="40"/>
        <v>0.1776429404900817</v>
      </c>
      <c r="M701" s="6">
        <f t="shared" si="41"/>
        <v>0.82235705950991833</v>
      </c>
      <c r="N701" s="7">
        <f t="shared" si="42"/>
        <v>17.764294049008171</v>
      </c>
      <c r="O701" s="7">
        <f t="shared" si="43"/>
        <v>982.23570595099181</v>
      </c>
    </row>
    <row r="702" spans="1:15">
      <c r="A702" s="57">
        <v>704</v>
      </c>
      <c r="B702" s="21" t="s">
        <v>2180</v>
      </c>
      <c r="C702" s="22" t="s">
        <v>2181</v>
      </c>
      <c r="D702" s="31"/>
      <c r="E702" s="31"/>
      <c r="F702" s="31"/>
      <c r="G702" s="31"/>
      <c r="H702" s="59" t="s">
        <v>2182</v>
      </c>
      <c r="I702" s="31">
        <v>130.19</v>
      </c>
      <c r="J702" s="31">
        <v>0.86899999999999999</v>
      </c>
      <c r="K702" s="31" t="s">
        <v>1829</v>
      </c>
      <c r="L702" s="4">
        <f t="shared" si="40"/>
        <v>0.14981588032220944</v>
      </c>
      <c r="M702" s="6">
        <f t="shared" si="41"/>
        <v>0.85018411967779062</v>
      </c>
      <c r="N702" s="7">
        <f t="shared" si="42"/>
        <v>14.981588032220944</v>
      </c>
      <c r="O702" s="7">
        <f t="shared" si="43"/>
        <v>985.018411967779</v>
      </c>
    </row>
    <row r="703" spans="1:15">
      <c r="A703" s="57">
        <v>705</v>
      </c>
      <c r="B703" s="21" t="s">
        <v>919</v>
      </c>
      <c r="C703" s="22" t="s">
        <v>2183</v>
      </c>
      <c r="D703" s="31"/>
      <c r="E703" s="31"/>
      <c r="F703" s="31"/>
      <c r="G703" s="4" t="s">
        <v>3807</v>
      </c>
      <c r="H703" s="5" t="s">
        <v>920</v>
      </c>
      <c r="I703" s="31">
        <v>172.27</v>
      </c>
      <c r="J703" s="31">
        <v>0.85099999999999998</v>
      </c>
      <c r="K703" s="31" t="s">
        <v>1390</v>
      </c>
      <c r="L703" s="4">
        <f t="shared" ref="L703:L766" si="44">IF(ISBLANK(J703),CONCATENATE((I703/1000),"g"),I703/1000/J703)</f>
        <v>0.20243243243243245</v>
      </c>
      <c r="M703" s="6">
        <f t="shared" ref="M703:M766" si="45">IF(ISBLANK(J703),"g in 1mL DMSO",1-L703)</f>
        <v>0.79756756756756753</v>
      </c>
      <c r="N703" s="7">
        <f t="shared" si="42"/>
        <v>20.243243243243246</v>
      </c>
      <c r="O703" s="7">
        <f t="shared" si="43"/>
        <v>979.75675675675677</v>
      </c>
    </row>
    <row r="704" spans="1:15">
      <c r="A704" s="57">
        <v>706</v>
      </c>
      <c r="B704" s="21" t="s">
        <v>2184</v>
      </c>
      <c r="C704" s="22" t="s">
        <v>2185</v>
      </c>
      <c r="D704" s="31"/>
      <c r="E704" s="31"/>
      <c r="F704" s="31"/>
      <c r="G704" s="31"/>
      <c r="H704" s="59" t="s">
        <v>2186</v>
      </c>
      <c r="I704" s="31">
        <v>110.11</v>
      </c>
      <c r="J704" s="31">
        <v>1.105</v>
      </c>
      <c r="K704" s="31" t="s">
        <v>2187</v>
      </c>
      <c r="L704" s="4">
        <f t="shared" si="44"/>
        <v>9.9647058823529408E-2</v>
      </c>
      <c r="M704" s="6">
        <f t="shared" si="45"/>
        <v>0.90035294117647058</v>
      </c>
      <c r="N704" s="7">
        <f t="shared" si="42"/>
        <v>9.9647058823529413</v>
      </c>
      <c r="O704" s="7">
        <f t="shared" si="43"/>
        <v>990.03529411764703</v>
      </c>
    </row>
    <row r="705" spans="1:15">
      <c r="A705" s="57">
        <v>707</v>
      </c>
      <c r="B705" s="21" t="s">
        <v>540</v>
      </c>
      <c r="C705" s="22" t="s">
        <v>2188</v>
      </c>
      <c r="D705" s="31"/>
      <c r="E705" s="31"/>
      <c r="F705" s="31"/>
      <c r="G705" s="4" t="s">
        <v>3808</v>
      </c>
      <c r="H705" s="59" t="s">
        <v>541</v>
      </c>
      <c r="I705" s="31">
        <v>150.18</v>
      </c>
      <c r="J705" s="31">
        <v>1.073</v>
      </c>
      <c r="K705" s="31" t="s">
        <v>2189</v>
      </c>
      <c r="L705" s="4">
        <f t="shared" si="44"/>
        <v>0.13996272134203169</v>
      </c>
      <c r="M705" s="6">
        <f t="shared" si="45"/>
        <v>0.86003727865796831</v>
      </c>
      <c r="N705" s="7">
        <f t="shared" si="42"/>
        <v>13.996272134203169</v>
      </c>
      <c r="O705" s="7">
        <f t="shared" si="43"/>
        <v>986.0037278657968</v>
      </c>
    </row>
    <row r="706" spans="1:15">
      <c r="A706" s="57">
        <v>708</v>
      </c>
      <c r="B706" s="21" t="s">
        <v>863</v>
      </c>
      <c r="C706" s="22" t="s">
        <v>2190</v>
      </c>
      <c r="D706" s="31"/>
      <c r="E706" s="31"/>
      <c r="F706" s="31"/>
      <c r="G706" s="4" t="s">
        <v>3809</v>
      </c>
      <c r="H706" s="59" t="s">
        <v>864</v>
      </c>
      <c r="I706" s="31">
        <v>182.3</v>
      </c>
      <c r="J706" s="31">
        <v>0.95599999999999996</v>
      </c>
      <c r="K706" s="31" t="s">
        <v>2115</v>
      </c>
      <c r="L706" s="4">
        <f t="shared" si="44"/>
        <v>0.19069037656903767</v>
      </c>
      <c r="M706" s="6">
        <f t="shared" si="45"/>
        <v>0.80930962343096235</v>
      </c>
      <c r="N706" s="7">
        <f t="shared" si="42"/>
        <v>19.069037656903767</v>
      </c>
      <c r="O706" s="7">
        <f t="shared" si="43"/>
        <v>980.93096234309621</v>
      </c>
    </row>
    <row r="707" spans="1:15">
      <c r="A707" s="57">
        <v>709</v>
      </c>
      <c r="B707" s="21" t="s">
        <v>2191</v>
      </c>
      <c r="C707" s="22" t="s">
        <v>2192</v>
      </c>
      <c r="D707" s="31"/>
      <c r="E707" s="31"/>
      <c r="F707" s="31"/>
      <c r="G707" s="4" t="s">
        <v>3810</v>
      </c>
      <c r="H707" s="59" t="s">
        <v>2193</v>
      </c>
      <c r="I707" s="31">
        <v>113.16</v>
      </c>
      <c r="J707" s="4" t="s">
        <v>3811</v>
      </c>
      <c r="K707" s="31" t="s">
        <v>1160</v>
      </c>
      <c r="L707" s="4" t="e">
        <f t="shared" si="44"/>
        <v>#VALUE!</v>
      </c>
      <c r="M707" s="6" t="e">
        <f t="shared" si="45"/>
        <v>#VALUE!</v>
      </c>
      <c r="N707" s="7" t="e">
        <f t="shared" ref="N707:N770" si="46">L707*100</f>
        <v>#VALUE!</v>
      </c>
      <c r="O707" s="7" t="e">
        <f t="shared" ref="O707:O770" si="47">1000-N707</f>
        <v>#VALUE!</v>
      </c>
    </row>
    <row r="708" spans="1:15">
      <c r="A708" s="57">
        <v>710</v>
      </c>
      <c r="B708" s="21" t="s">
        <v>1348</v>
      </c>
      <c r="C708" s="22" t="s">
        <v>2194</v>
      </c>
      <c r="D708" s="31"/>
      <c r="E708" s="31"/>
      <c r="F708" s="31"/>
      <c r="G708" s="4" t="s">
        <v>3812</v>
      </c>
      <c r="H708" s="5" t="s">
        <v>123</v>
      </c>
      <c r="I708" s="31">
        <v>156.27000000000001</v>
      </c>
      <c r="J708" s="31">
        <v>0.83</v>
      </c>
      <c r="K708" s="31" t="s">
        <v>1350</v>
      </c>
      <c r="L708" s="4">
        <f t="shared" si="44"/>
        <v>0.18827710843373496</v>
      </c>
      <c r="M708" s="6">
        <f t="shared" si="45"/>
        <v>0.81172289156626509</v>
      </c>
      <c r="N708" s="7">
        <f t="shared" si="46"/>
        <v>18.827710843373495</v>
      </c>
      <c r="O708" s="7">
        <f t="shared" si="47"/>
        <v>981.17228915662645</v>
      </c>
    </row>
    <row r="709" spans="1:15">
      <c r="A709" s="57">
        <v>711</v>
      </c>
      <c r="B709" s="21" t="s">
        <v>2195</v>
      </c>
      <c r="C709" s="22" t="s">
        <v>2196</v>
      </c>
      <c r="D709" s="31"/>
      <c r="E709" s="31"/>
      <c r="F709" s="31"/>
      <c r="G709" s="31"/>
      <c r="H709" s="59" t="s">
        <v>2197</v>
      </c>
      <c r="I709" s="31">
        <v>144.21</v>
      </c>
      <c r="J709" s="4" t="s">
        <v>3813</v>
      </c>
      <c r="K709" s="31" t="s">
        <v>1338</v>
      </c>
      <c r="L709" s="4" t="e">
        <f t="shared" si="44"/>
        <v>#VALUE!</v>
      </c>
      <c r="M709" s="6" t="e">
        <f t="shared" si="45"/>
        <v>#VALUE!</v>
      </c>
      <c r="N709" s="7" t="e">
        <f t="shared" si="46"/>
        <v>#VALUE!</v>
      </c>
      <c r="O709" s="7" t="e">
        <f t="shared" si="47"/>
        <v>#VALUE!</v>
      </c>
    </row>
    <row r="710" spans="1:15">
      <c r="A710" s="57">
        <v>712</v>
      </c>
      <c r="B710" s="21" t="s">
        <v>1425</v>
      </c>
      <c r="C710" s="22" t="s">
        <v>2198</v>
      </c>
      <c r="D710" s="31"/>
      <c r="E710" s="31"/>
      <c r="F710" s="31"/>
      <c r="G710" s="31"/>
      <c r="H710" s="59" t="s">
        <v>1427</v>
      </c>
      <c r="I710" s="31">
        <v>136.24</v>
      </c>
      <c r="J710" s="31">
        <v>0.85799999999999998</v>
      </c>
      <c r="K710" s="31" t="s">
        <v>1424</v>
      </c>
      <c r="L710" s="4">
        <f t="shared" si="44"/>
        <v>0.15878787878787878</v>
      </c>
      <c r="M710" s="6">
        <f t="shared" si="45"/>
        <v>0.84121212121212119</v>
      </c>
      <c r="N710" s="7">
        <f t="shared" si="46"/>
        <v>15.878787878787879</v>
      </c>
      <c r="O710" s="7">
        <f t="shared" si="47"/>
        <v>984.12121212121212</v>
      </c>
    </row>
    <row r="711" spans="1:15">
      <c r="A711" s="57">
        <v>713</v>
      </c>
      <c r="B711" s="21" t="s">
        <v>2199</v>
      </c>
      <c r="C711" s="22" t="s">
        <v>2200</v>
      </c>
      <c r="D711" s="31"/>
      <c r="E711" s="31"/>
      <c r="F711" s="31"/>
      <c r="G711" s="31"/>
      <c r="H711" s="59" t="s">
        <v>2201</v>
      </c>
      <c r="I711" s="31">
        <v>84.12</v>
      </c>
      <c r="J711" s="31">
        <v>0.84899999999999998</v>
      </c>
      <c r="K711" s="31" t="s">
        <v>2202</v>
      </c>
      <c r="L711" s="4">
        <f t="shared" si="44"/>
        <v>9.9081272084805661E-2</v>
      </c>
      <c r="M711" s="6">
        <f t="shared" si="45"/>
        <v>0.90091872791519434</v>
      </c>
      <c r="N711" s="7">
        <f t="shared" si="46"/>
        <v>9.9081272084805665</v>
      </c>
      <c r="O711" s="7">
        <f t="shared" si="47"/>
        <v>990.09187279151945</v>
      </c>
    </row>
    <row r="712" spans="1:15">
      <c r="A712" s="57">
        <v>714</v>
      </c>
      <c r="B712" s="21" t="s">
        <v>2203</v>
      </c>
      <c r="C712" s="22" t="s">
        <v>2204</v>
      </c>
      <c r="D712" s="31"/>
      <c r="E712" s="31"/>
      <c r="F712" s="31"/>
      <c r="G712" s="4" t="s">
        <v>3814</v>
      </c>
      <c r="H712" s="59" t="s">
        <v>2205</v>
      </c>
      <c r="I712" s="31">
        <v>122.13</v>
      </c>
      <c r="J712" s="31"/>
      <c r="K712" s="31" t="s">
        <v>2206</v>
      </c>
      <c r="L712" s="4" t="str">
        <f t="shared" si="44"/>
        <v>0.12213g</v>
      </c>
      <c r="M712" s="6" t="str">
        <f t="shared" si="45"/>
        <v>g in 1mL DMSO</v>
      </c>
      <c r="N712" s="7" t="e">
        <f t="shared" si="46"/>
        <v>#VALUE!</v>
      </c>
      <c r="O712" s="7" t="e">
        <f t="shared" si="47"/>
        <v>#VALUE!</v>
      </c>
    </row>
    <row r="713" spans="1:15">
      <c r="A713" s="57">
        <v>715</v>
      </c>
      <c r="B713" s="21" t="s">
        <v>2207</v>
      </c>
      <c r="C713" s="22" t="s">
        <v>2208</v>
      </c>
      <c r="D713" s="31"/>
      <c r="E713" s="31"/>
      <c r="F713" s="31"/>
      <c r="G713" s="31"/>
      <c r="H713" s="59" t="s">
        <v>2209</v>
      </c>
      <c r="I713" s="31">
        <v>184.28</v>
      </c>
      <c r="J713" s="31">
        <v>0.94899999999999995</v>
      </c>
      <c r="K713" s="31" t="s">
        <v>2210</v>
      </c>
      <c r="L713" s="4">
        <f t="shared" si="44"/>
        <v>0.19418335089567967</v>
      </c>
      <c r="M713" s="6">
        <f t="shared" si="45"/>
        <v>0.80581664910432038</v>
      </c>
      <c r="N713" s="7">
        <f t="shared" si="46"/>
        <v>19.418335089567968</v>
      </c>
      <c r="O713" s="7">
        <f t="shared" si="47"/>
        <v>980.58166491043198</v>
      </c>
    </row>
    <row r="714" spans="1:15">
      <c r="A714" s="57">
        <v>716</v>
      </c>
      <c r="B714" s="21" t="s">
        <v>867</v>
      </c>
      <c r="C714" s="22" t="s">
        <v>2211</v>
      </c>
      <c r="D714" s="31"/>
      <c r="E714" s="31"/>
      <c r="F714" s="31"/>
      <c r="G714" s="31"/>
      <c r="H714" s="59" t="s">
        <v>868</v>
      </c>
      <c r="I714" s="31">
        <v>116.16</v>
      </c>
      <c r="J714" s="31">
        <v>0.92400000000000004</v>
      </c>
      <c r="K714" s="31" t="s">
        <v>1334</v>
      </c>
      <c r="L714" s="4">
        <f t="shared" si="44"/>
        <v>0.1257142857142857</v>
      </c>
      <c r="M714" s="6">
        <f t="shared" si="45"/>
        <v>0.87428571428571433</v>
      </c>
      <c r="N714" s="7">
        <f t="shared" si="46"/>
        <v>12.571428571428569</v>
      </c>
      <c r="O714" s="7">
        <f t="shared" si="47"/>
        <v>987.42857142857144</v>
      </c>
    </row>
    <row r="715" spans="1:15">
      <c r="A715" s="57">
        <v>717</v>
      </c>
      <c r="B715" s="21" t="s">
        <v>2212</v>
      </c>
      <c r="C715" s="22" t="s">
        <v>2213</v>
      </c>
      <c r="D715" s="31"/>
      <c r="E715" s="31"/>
      <c r="F715" s="31"/>
      <c r="G715" s="31"/>
      <c r="H715" s="59" t="s">
        <v>2214</v>
      </c>
      <c r="I715" s="31">
        <v>154.25</v>
      </c>
      <c r="J715" s="31">
        <v>0.91100000000000003</v>
      </c>
      <c r="K715" s="31" t="s">
        <v>1331</v>
      </c>
      <c r="L715" s="4">
        <f t="shared" si="44"/>
        <v>0.16931942919868276</v>
      </c>
      <c r="M715" s="6">
        <f t="shared" si="45"/>
        <v>0.83068057080131719</v>
      </c>
      <c r="N715" s="7">
        <f t="shared" si="46"/>
        <v>16.931942919868277</v>
      </c>
      <c r="O715" s="7">
        <f t="shared" si="47"/>
        <v>983.06805708013167</v>
      </c>
    </row>
    <row r="716" spans="1:15">
      <c r="A716" s="57">
        <v>718</v>
      </c>
      <c r="B716" s="21" t="s">
        <v>2215</v>
      </c>
      <c r="C716" s="22" t="s">
        <v>2216</v>
      </c>
      <c r="D716" s="31"/>
      <c r="E716" s="31"/>
      <c r="F716" s="31"/>
      <c r="G716" s="31"/>
      <c r="H716" s="59" t="s">
        <v>2217</v>
      </c>
      <c r="I716" s="31">
        <v>164.25</v>
      </c>
      <c r="J716" s="31">
        <v>0.94</v>
      </c>
      <c r="K716" s="31" t="s">
        <v>2218</v>
      </c>
      <c r="L716" s="4">
        <f t="shared" si="44"/>
        <v>0.1747340425531915</v>
      </c>
      <c r="M716" s="6">
        <f t="shared" si="45"/>
        <v>0.82526595744680853</v>
      </c>
      <c r="N716" s="7">
        <f t="shared" si="46"/>
        <v>17.473404255319149</v>
      </c>
      <c r="O716" s="7">
        <f t="shared" si="47"/>
        <v>982.52659574468089</v>
      </c>
    </row>
    <row r="717" spans="1:15">
      <c r="A717" s="57">
        <v>719</v>
      </c>
      <c r="B717" s="21" t="s">
        <v>2219</v>
      </c>
      <c r="C717" s="22" t="s">
        <v>2220</v>
      </c>
      <c r="D717" s="31"/>
      <c r="E717" s="31"/>
      <c r="F717" s="31"/>
      <c r="G717" s="4" t="s">
        <v>3815</v>
      </c>
      <c r="H717" s="59" t="s">
        <v>2221</v>
      </c>
      <c r="I717" s="31">
        <v>128.16999999999999</v>
      </c>
      <c r="J717" s="31">
        <v>0.92300000000000004</v>
      </c>
      <c r="K717" s="31" t="s">
        <v>2222</v>
      </c>
      <c r="L717" s="4">
        <f t="shared" si="44"/>
        <v>0.13886240520043333</v>
      </c>
      <c r="M717" s="6">
        <f t="shared" si="45"/>
        <v>0.86113759479956664</v>
      </c>
      <c r="N717" s="7">
        <f t="shared" si="46"/>
        <v>13.886240520043334</v>
      </c>
      <c r="O717" s="7">
        <f t="shared" si="47"/>
        <v>986.11375947995668</v>
      </c>
    </row>
    <row r="718" spans="1:15">
      <c r="A718" s="57">
        <v>720</v>
      </c>
      <c r="B718" s="21" t="s">
        <v>2223</v>
      </c>
      <c r="C718" s="22" t="s">
        <v>2224</v>
      </c>
      <c r="D718" s="31"/>
      <c r="E718" s="31"/>
      <c r="F718" s="31"/>
      <c r="G718" s="31"/>
      <c r="H718" s="59" t="s">
        <v>511</v>
      </c>
      <c r="I718" s="31">
        <v>166.26</v>
      </c>
      <c r="J718" s="31">
        <v>0.91500000000000004</v>
      </c>
      <c r="K718" s="31" t="s">
        <v>2225</v>
      </c>
      <c r="L718" s="4">
        <f t="shared" si="44"/>
        <v>0.18170491803278688</v>
      </c>
      <c r="M718" s="6">
        <f t="shared" si="45"/>
        <v>0.81829508196721312</v>
      </c>
      <c r="N718" s="7">
        <f t="shared" si="46"/>
        <v>18.170491803278686</v>
      </c>
      <c r="O718" s="7">
        <f t="shared" si="47"/>
        <v>981.82950819672135</v>
      </c>
    </row>
    <row r="719" spans="1:15">
      <c r="A719" s="57">
        <v>721</v>
      </c>
      <c r="B719" s="21" t="s">
        <v>2226</v>
      </c>
      <c r="C719" s="22" t="s">
        <v>2227</v>
      </c>
      <c r="D719" s="31"/>
      <c r="E719" s="31"/>
      <c r="F719" s="31"/>
      <c r="G719" s="31"/>
      <c r="H719" s="59" t="s">
        <v>2228</v>
      </c>
      <c r="I719" s="31">
        <v>222.37</v>
      </c>
      <c r="J719" s="31">
        <v>0.92900000000000005</v>
      </c>
      <c r="K719" s="31" t="s">
        <v>1673</v>
      </c>
      <c r="L719" s="4">
        <f t="shared" si="44"/>
        <v>0.23936490850376749</v>
      </c>
      <c r="M719" s="6">
        <f t="shared" si="45"/>
        <v>0.76063509149623254</v>
      </c>
      <c r="N719" s="7">
        <f t="shared" si="46"/>
        <v>23.93649085037675</v>
      </c>
      <c r="O719" s="7">
        <f t="shared" si="47"/>
        <v>976.0635091496232</v>
      </c>
    </row>
    <row r="720" spans="1:15">
      <c r="A720" s="57">
        <v>722</v>
      </c>
      <c r="B720" s="21" t="s">
        <v>2229</v>
      </c>
      <c r="C720" s="22" t="s">
        <v>2230</v>
      </c>
      <c r="D720" s="31"/>
      <c r="E720" s="31"/>
      <c r="F720" s="31"/>
      <c r="G720" s="4" t="s">
        <v>3816</v>
      </c>
      <c r="H720" s="5" t="s">
        <v>36</v>
      </c>
      <c r="I720" s="31">
        <v>154.24</v>
      </c>
      <c r="J720" s="31"/>
      <c r="K720" s="31" t="s">
        <v>1893</v>
      </c>
      <c r="L720" s="4" t="str">
        <f t="shared" si="44"/>
        <v>0.15424g</v>
      </c>
      <c r="M720" s="6" t="str">
        <f t="shared" si="45"/>
        <v>g in 1mL DMSO</v>
      </c>
      <c r="N720" s="7" t="e">
        <f t="shared" si="46"/>
        <v>#VALUE!</v>
      </c>
      <c r="O720" s="7" t="e">
        <f t="shared" si="47"/>
        <v>#VALUE!</v>
      </c>
    </row>
    <row r="721" spans="1:15">
      <c r="A721" s="57">
        <v>723</v>
      </c>
      <c r="B721" s="21" t="s">
        <v>2231</v>
      </c>
      <c r="C721" s="22" t="s">
        <v>2232</v>
      </c>
      <c r="D721" s="31"/>
      <c r="E721" s="31"/>
      <c r="F721" s="31"/>
      <c r="G721" s="4" t="s">
        <v>3817</v>
      </c>
      <c r="H721" s="5" t="s">
        <v>2233</v>
      </c>
      <c r="I721" s="31">
        <v>128.17104</v>
      </c>
      <c r="J721" s="4" t="s">
        <v>3818</v>
      </c>
      <c r="K721" s="4" t="s">
        <v>2222</v>
      </c>
      <c r="L721" s="4" t="e">
        <f t="shared" si="44"/>
        <v>#VALUE!</v>
      </c>
      <c r="M721" s="6" t="e">
        <f t="shared" si="45"/>
        <v>#VALUE!</v>
      </c>
      <c r="N721" s="7" t="e">
        <f t="shared" si="46"/>
        <v>#VALUE!</v>
      </c>
      <c r="O721" s="7" t="e">
        <f t="shared" si="47"/>
        <v>#VALUE!</v>
      </c>
    </row>
    <row r="722" spans="1:15">
      <c r="A722" s="57">
        <v>724</v>
      </c>
      <c r="B722" s="21" t="s">
        <v>2234</v>
      </c>
      <c r="C722" s="22" t="s">
        <v>2235</v>
      </c>
      <c r="D722" s="31"/>
      <c r="E722" s="31"/>
      <c r="F722" s="31"/>
      <c r="G722" s="31"/>
      <c r="H722" s="59" t="s">
        <v>2236</v>
      </c>
      <c r="I722" s="31">
        <v>144.214</v>
      </c>
      <c r="J722" s="4" t="s">
        <v>3819</v>
      </c>
      <c r="K722" s="4" t="s">
        <v>2237</v>
      </c>
      <c r="L722" s="4" t="e">
        <f t="shared" si="44"/>
        <v>#VALUE!</v>
      </c>
      <c r="M722" s="6" t="e">
        <f t="shared" si="45"/>
        <v>#VALUE!</v>
      </c>
      <c r="N722" s="7" t="e">
        <f t="shared" si="46"/>
        <v>#VALUE!</v>
      </c>
      <c r="O722" s="7" t="e">
        <f t="shared" si="47"/>
        <v>#VALUE!</v>
      </c>
    </row>
    <row r="723" spans="1:15">
      <c r="A723" s="57">
        <v>725</v>
      </c>
      <c r="B723" s="21" t="s">
        <v>2238</v>
      </c>
      <c r="C723" s="22" t="s">
        <v>2239</v>
      </c>
      <c r="D723" s="31"/>
      <c r="E723" s="31"/>
      <c r="F723" s="31"/>
      <c r="G723" s="31"/>
      <c r="H723" s="5" t="s">
        <v>2240</v>
      </c>
      <c r="I723" s="31">
        <v>144.21</v>
      </c>
      <c r="J723" s="4" t="s">
        <v>3820</v>
      </c>
      <c r="K723" s="31" t="s">
        <v>1338</v>
      </c>
      <c r="L723" s="4" t="e">
        <f t="shared" si="44"/>
        <v>#VALUE!</v>
      </c>
      <c r="M723" s="6" t="e">
        <f t="shared" si="45"/>
        <v>#VALUE!</v>
      </c>
      <c r="N723" s="7" t="e">
        <f t="shared" si="46"/>
        <v>#VALUE!</v>
      </c>
      <c r="O723" s="7" t="e">
        <f t="shared" si="47"/>
        <v>#VALUE!</v>
      </c>
    </row>
    <row r="724" spans="1:15">
      <c r="A724" s="57">
        <v>726</v>
      </c>
      <c r="B724" s="21" t="s">
        <v>2241</v>
      </c>
      <c r="C724" s="22" t="s">
        <v>2242</v>
      </c>
      <c r="D724" s="31"/>
      <c r="E724" s="31"/>
      <c r="F724" s="31"/>
      <c r="G724" s="31"/>
      <c r="H724" s="5" t="s">
        <v>2243</v>
      </c>
      <c r="I724" s="31">
        <v>136.22999999999999</v>
      </c>
      <c r="J724" s="31">
        <v>0.84799999999999998</v>
      </c>
      <c r="K724" s="4" t="s">
        <v>1424</v>
      </c>
      <c r="L724" s="4">
        <f t="shared" si="44"/>
        <v>0.16064858490566036</v>
      </c>
      <c r="M724" s="6">
        <f t="shared" si="45"/>
        <v>0.83935141509433964</v>
      </c>
      <c r="N724" s="7">
        <f t="shared" si="46"/>
        <v>16.064858490566035</v>
      </c>
      <c r="O724" s="7">
        <f t="shared" si="47"/>
        <v>983.93514150943395</v>
      </c>
    </row>
    <row r="725" spans="1:15">
      <c r="A725" s="57">
        <v>727</v>
      </c>
      <c r="B725" s="21" t="s">
        <v>2244</v>
      </c>
      <c r="C725" s="22" t="s">
        <v>2245</v>
      </c>
      <c r="D725" s="31"/>
      <c r="E725" s="31"/>
      <c r="F725" s="31"/>
      <c r="G725" s="4" t="s">
        <v>3821</v>
      </c>
      <c r="H725" s="5" t="s">
        <v>2246</v>
      </c>
      <c r="I725" s="31">
        <v>150.22</v>
      </c>
      <c r="J725" s="31"/>
      <c r="K725" s="31" t="s">
        <v>1744</v>
      </c>
      <c r="L725" s="4" t="str">
        <f t="shared" si="44"/>
        <v>0.15022g</v>
      </c>
      <c r="M725" s="6" t="str">
        <f t="shared" si="45"/>
        <v>g in 1mL DMSO</v>
      </c>
      <c r="N725" s="7" t="e">
        <f t="shared" si="46"/>
        <v>#VALUE!</v>
      </c>
      <c r="O725" s="7" t="e">
        <f t="shared" si="47"/>
        <v>#VALUE!</v>
      </c>
    </row>
    <row r="726" spans="1:15">
      <c r="A726" s="57">
        <v>728</v>
      </c>
      <c r="B726" s="21" t="s">
        <v>2247</v>
      </c>
      <c r="C726" s="22" t="s">
        <v>2248</v>
      </c>
      <c r="D726" s="4"/>
      <c r="E726" s="4"/>
      <c r="F726" s="4"/>
      <c r="G726" s="30" t="s">
        <v>3822</v>
      </c>
      <c r="H726" s="5" t="s">
        <v>1733</v>
      </c>
      <c r="I726" s="31">
        <v>154.24</v>
      </c>
      <c r="J726" s="31">
        <v>0.92600000000000005</v>
      </c>
      <c r="K726" s="4" t="s">
        <v>1331</v>
      </c>
      <c r="L726" s="4">
        <f t="shared" si="44"/>
        <v>0.1665658747300216</v>
      </c>
      <c r="M726" s="6">
        <f t="shared" si="45"/>
        <v>0.8334341252699784</v>
      </c>
      <c r="N726" s="7">
        <f t="shared" si="46"/>
        <v>16.656587473002162</v>
      </c>
      <c r="O726" s="7">
        <f t="shared" si="47"/>
        <v>983.34341252699778</v>
      </c>
    </row>
    <row r="727" spans="1:15">
      <c r="A727" s="57">
        <v>729</v>
      </c>
      <c r="B727" s="21" t="s">
        <v>2249</v>
      </c>
      <c r="C727" s="22" t="s">
        <v>2250</v>
      </c>
      <c r="D727" s="31"/>
      <c r="E727" s="31"/>
      <c r="F727" s="31"/>
      <c r="G727" s="4" t="s">
        <v>3823</v>
      </c>
      <c r="H727" s="5" t="s">
        <v>738</v>
      </c>
      <c r="I727" s="31">
        <v>138.20977999999999</v>
      </c>
      <c r="J727" s="4" t="s">
        <v>3824</v>
      </c>
      <c r="K727" s="31" t="s">
        <v>2251</v>
      </c>
      <c r="L727" s="4" t="e">
        <f t="shared" si="44"/>
        <v>#VALUE!</v>
      </c>
      <c r="M727" s="6" t="e">
        <f t="shared" si="45"/>
        <v>#VALUE!</v>
      </c>
      <c r="N727" s="7" t="e">
        <f t="shared" si="46"/>
        <v>#VALUE!</v>
      </c>
      <c r="O727" s="7" t="e">
        <f t="shared" si="47"/>
        <v>#VALUE!</v>
      </c>
    </row>
    <row r="728" spans="1:15">
      <c r="A728" s="57">
        <v>730</v>
      </c>
      <c r="B728" s="21" t="s">
        <v>2252</v>
      </c>
      <c r="C728" s="22" t="s">
        <v>2253</v>
      </c>
      <c r="D728" s="31"/>
      <c r="E728" s="31"/>
      <c r="F728" s="31"/>
      <c r="G728" s="31"/>
      <c r="H728" s="5" t="s">
        <v>2254</v>
      </c>
      <c r="I728" s="31">
        <v>84.12</v>
      </c>
      <c r="J728" s="31">
        <v>0.86199999999999999</v>
      </c>
      <c r="K728" s="4" t="s">
        <v>2202</v>
      </c>
      <c r="L728" s="4">
        <f t="shared" si="44"/>
        <v>9.7587006960556846E-2</v>
      </c>
      <c r="M728" s="6">
        <f t="shared" si="45"/>
        <v>0.90241299303944311</v>
      </c>
      <c r="N728" s="7">
        <f t="shared" si="46"/>
        <v>9.7587006960556852</v>
      </c>
      <c r="O728" s="7">
        <f t="shared" si="47"/>
        <v>990.24129930394429</v>
      </c>
    </row>
    <row r="729" spans="1:15" ht="15" customHeight="1">
      <c r="A729" s="57">
        <v>731</v>
      </c>
      <c r="B729" s="21" t="s">
        <v>1445</v>
      </c>
      <c r="C729" s="22" t="s">
        <v>2255</v>
      </c>
      <c r="D729" s="31"/>
      <c r="E729" s="31"/>
      <c r="F729" s="31"/>
      <c r="G729" s="31"/>
      <c r="H729" s="5" t="s">
        <v>1447</v>
      </c>
      <c r="I729" s="31">
        <v>94.11</v>
      </c>
      <c r="J729" s="31">
        <v>1.071</v>
      </c>
      <c r="K729" s="4" t="s">
        <v>1448</v>
      </c>
      <c r="L729" s="4">
        <f t="shared" si="44"/>
        <v>8.7871148459383763E-2</v>
      </c>
      <c r="M729" s="6">
        <f t="shared" si="45"/>
        <v>0.91212885154061629</v>
      </c>
      <c r="N729" s="7">
        <f t="shared" si="46"/>
        <v>8.7871148459383761</v>
      </c>
      <c r="O729" s="7">
        <f t="shared" si="47"/>
        <v>991.21288515406161</v>
      </c>
    </row>
    <row r="730" spans="1:15">
      <c r="A730" s="57">
        <v>732</v>
      </c>
      <c r="B730" s="21" t="s">
        <v>2256</v>
      </c>
      <c r="C730" s="22" t="s">
        <v>2257</v>
      </c>
      <c r="D730" s="31"/>
      <c r="E730" s="31"/>
      <c r="F730" s="31"/>
      <c r="G730" s="31"/>
      <c r="H730" s="5" t="s">
        <v>2258</v>
      </c>
      <c r="I730" s="31">
        <v>138.21</v>
      </c>
      <c r="J730" s="4" t="s">
        <v>3824</v>
      </c>
      <c r="K730" s="31" t="s">
        <v>2251</v>
      </c>
      <c r="L730" s="4" t="e">
        <f t="shared" si="44"/>
        <v>#VALUE!</v>
      </c>
      <c r="M730" s="6" t="e">
        <f t="shared" si="45"/>
        <v>#VALUE!</v>
      </c>
      <c r="N730" s="7" t="e">
        <f t="shared" si="46"/>
        <v>#VALUE!</v>
      </c>
      <c r="O730" s="7" t="e">
        <f t="shared" si="47"/>
        <v>#VALUE!</v>
      </c>
    </row>
    <row r="731" spans="1:15">
      <c r="A731" s="57">
        <v>733</v>
      </c>
      <c r="B731" s="21" t="s">
        <v>1989</v>
      </c>
      <c r="C731" s="22" t="s">
        <v>2259</v>
      </c>
      <c r="D731" s="31"/>
      <c r="E731" s="31"/>
      <c r="F731" s="31"/>
      <c r="G731" s="31"/>
      <c r="H731" s="5" t="s">
        <v>1991</v>
      </c>
      <c r="I731" s="31">
        <v>158.24</v>
      </c>
      <c r="J731" s="4" t="s">
        <v>3753</v>
      </c>
      <c r="K731" s="4" t="s">
        <v>1826</v>
      </c>
      <c r="L731" s="4" t="e">
        <f t="shared" si="44"/>
        <v>#VALUE!</v>
      </c>
      <c r="M731" s="6" t="e">
        <f t="shared" si="45"/>
        <v>#VALUE!</v>
      </c>
      <c r="N731" s="7" t="e">
        <f t="shared" si="46"/>
        <v>#VALUE!</v>
      </c>
      <c r="O731" s="7" t="e">
        <f t="shared" si="47"/>
        <v>#VALUE!</v>
      </c>
    </row>
    <row r="732" spans="1:15">
      <c r="A732" s="57">
        <v>734</v>
      </c>
      <c r="B732" s="21" t="s">
        <v>2260</v>
      </c>
      <c r="C732" s="22" t="s">
        <v>2261</v>
      </c>
      <c r="D732" s="31"/>
      <c r="E732" s="31"/>
      <c r="F732" s="31"/>
      <c r="G732" s="4" t="s">
        <v>3825</v>
      </c>
      <c r="H732" s="5" t="s">
        <v>2262</v>
      </c>
      <c r="I732" s="31">
        <v>138.21</v>
      </c>
      <c r="J732" s="4" t="s">
        <v>3826</v>
      </c>
      <c r="K732" s="31" t="s">
        <v>2263</v>
      </c>
      <c r="L732" s="4" t="e">
        <f t="shared" si="44"/>
        <v>#VALUE!</v>
      </c>
      <c r="M732" s="6" t="e">
        <f t="shared" si="45"/>
        <v>#VALUE!</v>
      </c>
      <c r="N732" s="7" t="e">
        <f t="shared" si="46"/>
        <v>#VALUE!</v>
      </c>
      <c r="O732" s="7" t="e">
        <f t="shared" si="47"/>
        <v>#VALUE!</v>
      </c>
    </row>
    <row r="733" spans="1:15">
      <c r="A733" s="57">
        <v>735</v>
      </c>
      <c r="B733" s="21" t="s">
        <v>2264</v>
      </c>
      <c r="C733" s="22" t="s">
        <v>2265</v>
      </c>
      <c r="D733" s="31"/>
      <c r="E733" s="31"/>
      <c r="F733" s="31"/>
      <c r="G733" s="4" t="s">
        <v>3827</v>
      </c>
      <c r="H733" s="5" t="s">
        <v>2266</v>
      </c>
      <c r="I733" s="31">
        <v>137.13999999999999</v>
      </c>
      <c r="J733" s="31"/>
      <c r="K733" s="31" t="s">
        <v>2267</v>
      </c>
      <c r="L733" s="4" t="str">
        <f t="shared" si="44"/>
        <v>0.13714g</v>
      </c>
      <c r="M733" s="6" t="str">
        <f t="shared" si="45"/>
        <v>g in 1mL DMSO</v>
      </c>
      <c r="N733" s="7" t="e">
        <f t="shared" si="46"/>
        <v>#VALUE!</v>
      </c>
      <c r="O733" s="7" t="e">
        <f t="shared" si="47"/>
        <v>#VALUE!</v>
      </c>
    </row>
    <row r="734" spans="1:15">
      <c r="A734" s="57">
        <v>736</v>
      </c>
      <c r="B734" s="21" t="s">
        <v>2268</v>
      </c>
      <c r="C734" s="22" t="s">
        <v>2269</v>
      </c>
      <c r="D734" s="31"/>
      <c r="E734" s="31"/>
      <c r="F734" s="31"/>
      <c r="G734" s="31"/>
      <c r="H734" s="5" t="s">
        <v>2270</v>
      </c>
      <c r="I734" s="31">
        <v>233.27</v>
      </c>
      <c r="J734" s="31">
        <v>1.1850000000000001</v>
      </c>
      <c r="K734" s="4" t="s">
        <v>2271</v>
      </c>
      <c r="L734" s="4">
        <f t="shared" si="44"/>
        <v>0.19685232067510547</v>
      </c>
      <c r="M734" s="6">
        <f t="shared" si="45"/>
        <v>0.8031476793248945</v>
      </c>
      <c r="N734" s="7">
        <f t="shared" si="46"/>
        <v>19.685232067510547</v>
      </c>
      <c r="O734" s="7">
        <f t="shared" si="47"/>
        <v>980.31476793248942</v>
      </c>
    </row>
    <row r="735" spans="1:15">
      <c r="A735" s="57">
        <v>737</v>
      </c>
      <c r="B735" s="21" t="s">
        <v>2272</v>
      </c>
      <c r="C735" s="22" t="s">
        <v>2273</v>
      </c>
      <c r="D735" s="31"/>
      <c r="E735" s="31"/>
      <c r="F735" s="31"/>
      <c r="G735" s="31"/>
      <c r="H735" s="5" t="s">
        <v>2274</v>
      </c>
      <c r="I735" s="31">
        <v>136.24</v>
      </c>
      <c r="J735" s="31">
        <v>0.83699999999999997</v>
      </c>
      <c r="K735" s="4" t="s">
        <v>1424</v>
      </c>
      <c r="L735" s="4">
        <f t="shared" si="44"/>
        <v>0.16277180406212666</v>
      </c>
      <c r="M735" s="6">
        <f t="shared" si="45"/>
        <v>0.83722819593787334</v>
      </c>
      <c r="N735" s="7">
        <f t="shared" si="46"/>
        <v>16.277180406212665</v>
      </c>
      <c r="O735" s="7">
        <f t="shared" si="47"/>
        <v>983.72281959378734</v>
      </c>
    </row>
    <row r="736" spans="1:15">
      <c r="A736" s="57">
        <v>738</v>
      </c>
      <c r="B736" s="21" t="s">
        <v>2275</v>
      </c>
      <c r="C736" s="22" t="s">
        <v>2276</v>
      </c>
      <c r="D736" s="31"/>
      <c r="E736" s="31"/>
      <c r="F736" s="31"/>
      <c r="G736" s="31"/>
      <c r="H736" s="5" t="s">
        <v>2277</v>
      </c>
      <c r="I736" s="31">
        <v>96.13</v>
      </c>
      <c r="J736" s="4" t="s">
        <v>3828</v>
      </c>
      <c r="K736" s="4" t="s">
        <v>2278</v>
      </c>
      <c r="L736" s="4" t="e">
        <f t="shared" si="44"/>
        <v>#VALUE!</v>
      </c>
      <c r="M736" s="6" t="e">
        <f t="shared" si="45"/>
        <v>#VALUE!</v>
      </c>
      <c r="N736" s="7" t="e">
        <f t="shared" si="46"/>
        <v>#VALUE!</v>
      </c>
      <c r="O736" s="7" t="e">
        <f t="shared" si="47"/>
        <v>#VALUE!</v>
      </c>
    </row>
    <row r="737" spans="1:15">
      <c r="A737" s="57">
        <v>739</v>
      </c>
      <c r="B737" s="21" t="s">
        <v>2279</v>
      </c>
      <c r="C737" s="22" t="s">
        <v>2280</v>
      </c>
      <c r="D737" s="31"/>
      <c r="E737" s="31"/>
      <c r="F737" s="31"/>
      <c r="G737" s="31"/>
      <c r="H737" s="5" t="s">
        <v>2281</v>
      </c>
      <c r="I737" s="31">
        <v>226.36</v>
      </c>
      <c r="J737" s="4" t="s">
        <v>3829</v>
      </c>
      <c r="K737" s="4" t="s">
        <v>2282</v>
      </c>
      <c r="L737" s="4" t="e">
        <f t="shared" si="44"/>
        <v>#VALUE!</v>
      </c>
      <c r="M737" s="6" t="e">
        <f t="shared" si="45"/>
        <v>#VALUE!</v>
      </c>
      <c r="N737" s="7" t="e">
        <f t="shared" si="46"/>
        <v>#VALUE!</v>
      </c>
      <c r="O737" s="7" t="e">
        <f t="shared" si="47"/>
        <v>#VALUE!</v>
      </c>
    </row>
    <row r="738" spans="1:15">
      <c r="A738" s="57">
        <v>740</v>
      </c>
      <c r="B738" s="21" t="s">
        <v>2283</v>
      </c>
      <c r="C738" s="22" t="s">
        <v>2284</v>
      </c>
      <c r="D738" s="31"/>
      <c r="E738" s="31"/>
      <c r="F738" s="31"/>
      <c r="G738" s="31"/>
      <c r="H738" s="5" t="s">
        <v>2285</v>
      </c>
      <c r="I738" s="31">
        <v>134.18</v>
      </c>
      <c r="J738" s="31">
        <v>1.044</v>
      </c>
      <c r="K738" s="4" t="s">
        <v>1296</v>
      </c>
      <c r="L738" s="4">
        <f t="shared" si="44"/>
        <v>0.12852490421455937</v>
      </c>
      <c r="M738" s="6">
        <f t="shared" si="45"/>
        <v>0.87147509578544069</v>
      </c>
      <c r="N738" s="7">
        <f t="shared" si="46"/>
        <v>12.852490421455936</v>
      </c>
      <c r="O738" s="7">
        <f t="shared" si="47"/>
        <v>987.14750957854403</v>
      </c>
    </row>
    <row r="739" spans="1:15">
      <c r="A739" s="57">
        <v>741</v>
      </c>
      <c r="B739" s="21" t="s">
        <v>1282</v>
      </c>
      <c r="C739" s="22" t="s">
        <v>2286</v>
      </c>
      <c r="D739" s="4"/>
      <c r="E739" s="4"/>
      <c r="F739" s="4"/>
      <c r="G739" s="4"/>
      <c r="H739" s="5" t="s">
        <v>1502</v>
      </c>
      <c r="I739" s="4">
        <v>127.21</v>
      </c>
      <c r="J739" s="4" t="s">
        <v>3830</v>
      </c>
      <c r="K739" s="4" t="s">
        <v>2287</v>
      </c>
      <c r="L739" s="4" t="e">
        <f t="shared" si="44"/>
        <v>#VALUE!</v>
      </c>
      <c r="M739" s="6" t="e">
        <f t="shared" si="45"/>
        <v>#VALUE!</v>
      </c>
      <c r="N739" s="7" t="e">
        <f t="shared" si="46"/>
        <v>#VALUE!</v>
      </c>
      <c r="O739" s="7" t="e">
        <f t="shared" si="47"/>
        <v>#VALUE!</v>
      </c>
    </row>
    <row r="740" spans="1:15">
      <c r="A740" s="57">
        <v>742</v>
      </c>
      <c r="B740" s="21" t="s">
        <v>2288</v>
      </c>
      <c r="C740" s="22" t="s">
        <v>2289</v>
      </c>
      <c r="D740" s="4"/>
      <c r="E740" s="4"/>
      <c r="F740" s="4"/>
      <c r="G740" s="4" t="s">
        <v>3832</v>
      </c>
      <c r="H740" s="5" t="s">
        <v>2290</v>
      </c>
      <c r="I740" s="4">
        <v>99.17</v>
      </c>
      <c r="J740" s="4">
        <v>0.81699999999999995</v>
      </c>
      <c r="K740" s="4" t="s">
        <v>3831</v>
      </c>
      <c r="L740" s="4">
        <f t="shared" si="44"/>
        <v>0.12138310893512853</v>
      </c>
      <c r="M740" s="6">
        <f t="shared" si="45"/>
        <v>0.87861689106487151</v>
      </c>
      <c r="N740" s="7">
        <f t="shared" si="46"/>
        <v>12.138310893512854</v>
      </c>
      <c r="O740" s="7">
        <f t="shared" si="47"/>
        <v>987.86168910648712</v>
      </c>
    </row>
    <row r="741" spans="1:15">
      <c r="A741" s="57">
        <v>743</v>
      </c>
      <c r="B741" s="21" t="s">
        <v>1964</v>
      </c>
      <c r="C741" s="22" t="s">
        <v>2291</v>
      </c>
      <c r="D741" s="4"/>
      <c r="E741" s="4"/>
      <c r="F741" s="4"/>
      <c r="G741" s="4"/>
      <c r="H741" s="5" t="s">
        <v>1966</v>
      </c>
      <c r="I741" s="4">
        <v>154.25</v>
      </c>
      <c r="J741" s="4">
        <v>0.876</v>
      </c>
      <c r="K741" s="4" t="s">
        <v>1331</v>
      </c>
      <c r="L741" s="4">
        <f t="shared" si="44"/>
        <v>0.17608447488584475</v>
      </c>
      <c r="M741" s="6">
        <f t="shared" si="45"/>
        <v>0.82391552511415522</v>
      </c>
      <c r="N741" s="7">
        <f t="shared" si="46"/>
        <v>17.608447488584474</v>
      </c>
      <c r="O741" s="7">
        <f t="shared" si="47"/>
        <v>982.39155251141551</v>
      </c>
    </row>
    <row r="742" spans="1:15">
      <c r="A742" s="57">
        <v>744</v>
      </c>
      <c r="B742" s="21" t="s">
        <v>2292</v>
      </c>
      <c r="C742" s="22" t="s">
        <v>2293</v>
      </c>
      <c r="D742" s="4"/>
      <c r="E742" s="4"/>
      <c r="F742" s="4"/>
      <c r="G742" s="4" t="s">
        <v>3833</v>
      </c>
      <c r="H742" s="5" t="s">
        <v>2294</v>
      </c>
      <c r="I742" s="4">
        <v>116.16</v>
      </c>
      <c r="J742" s="4">
        <v>0.88400000000000001</v>
      </c>
      <c r="K742" s="4" t="s">
        <v>1334</v>
      </c>
      <c r="L742" s="4">
        <f t="shared" si="44"/>
        <v>0.13140271493212669</v>
      </c>
      <c r="M742" s="6">
        <f t="shared" si="45"/>
        <v>0.86859728506787337</v>
      </c>
      <c r="N742" s="7">
        <f t="shared" si="46"/>
        <v>13.140271493212669</v>
      </c>
      <c r="O742" s="7">
        <f t="shared" si="47"/>
        <v>986.85972850678729</v>
      </c>
    </row>
    <row r="743" spans="1:15">
      <c r="A743" s="57">
        <v>745</v>
      </c>
      <c r="B743" s="21" t="s">
        <v>2295</v>
      </c>
      <c r="C743" s="22" t="s">
        <v>2296</v>
      </c>
      <c r="D743" s="4"/>
      <c r="E743" s="4"/>
      <c r="F743" s="4"/>
      <c r="G743" s="4"/>
      <c r="H743" s="5" t="s">
        <v>2297</v>
      </c>
      <c r="I743" s="4">
        <v>158.24</v>
      </c>
      <c r="J743" s="4">
        <v>0.86799999999999999</v>
      </c>
      <c r="K743" s="4" t="s">
        <v>1826</v>
      </c>
      <c r="L743" s="4">
        <f t="shared" si="44"/>
        <v>0.1823041474654378</v>
      </c>
      <c r="M743" s="6">
        <f t="shared" si="45"/>
        <v>0.81769585253456223</v>
      </c>
      <c r="N743" s="7">
        <f t="shared" si="46"/>
        <v>18.230414746543779</v>
      </c>
      <c r="O743" s="7">
        <f t="shared" si="47"/>
        <v>981.76958525345617</v>
      </c>
    </row>
    <row r="744" spans="1:15">
      <c r="A744" s="57">
        <v>746</v>
      </c>
      <c r="B744" s="21" t="s">
        <v>1435</v>
      </c>
      <c r="C744" s="22" t="s">
        <v>2298</v>
      </c>
      <c r="D744" s="4"/>
      <c r="E744" s="4"/>
      <c r="F744" s="4"/>
      <c r="G744" s="4"/>
      <c r="H744" s="5" t="s">
        <v>1437</v>
      </c>
      <c r="I744" s="4">
        <v>128.16999999999999</v>
      </c>
      <c r="J744" s="4"/>
      <c r="K744" s="4" t="s">
        <v>1438</v>
      </c>
      <c r="L744" s="4" t="str">
        <f t="shared" si="44"/>
        <v>0.12817g</v>
      </c>
      <c r="M744" s="6" t="str">
        <f t="shared" si="45"/>
        <v>g in 1mL DMSO</v>
      </c>
      <c r="N744" s="7" t="e">
        <f t="shared" si="46"/>
        <v>#VALUE!</v>
      </c>
      <c r="O744" s="7" t="e">
        <f t="shared" si="47"/>
        <v>#VALUE!</v>
      </c>
    </row>
    <row r="745" spans="1:15">
      <c r="A745" s="57">
        <v>747</v>
      </c>
      <c r="B745" s="21" t="s">
        <v>2299</v>
      </c>
      <c r="C745" s="22" t="s">
        <v>2300</v>
      </c>
      <c r="D745" s="4"/>
      <c r="E745" s="4"/>
      <c r="F745" s="4"/>
      <c r="G745" s="4" t="s">
        <v>3912</v>
      </c>
      <c r="H745" s="5" t="s">
        <v>3914</v>
      </c>
      <c r="I745" s="4">
        <v>142.19999999999999</v>
      </c>
      <c r="J745" s="4" t="s">
        <v>3913</v>
      </c>
      <c r="K745" s="4" t="s">
        <v>1363</v>
      </c>
      <c r="L745" s="4" t="e">
        <f t="shared" si="44"/>
        <v>#VALUE!</v>
      </c>
      <c r="M745" s="6" t="e">
        <f t="shared" si="45"/>
        <v>#VALUE!</v>
      </c>
      <c r="N745" s="7" t="e">
        <f t="shared" si="46"/>
        <v>#VALUE!</v>
      </c>
      <c r="O745" s="7" t="e">
        <f t="shared" si="47"/>
        <v>#VALUE!</v>
      </c>
    </row>
    <row r="746" spans="1:15">
      <c r="A746" s="57">
        <v>748</v>
      </c>
      <c r="B746" s="21" t="s">
        <v>2301</v>
      </c>
      <c r="C746" s="22" t="s">
        <v>2302</v>
      </c>
      <c r="D746" s="4"/>
      <c r="E746" s="4"/>
      <c r="F746" s="4"/>
      <c r="G746" s="4"/>
      <c r="H746" s="5" t="s">
        <v>2303</v>
      </c>
      <c r="I746" s="4">
        <v>152.23699999999999</v>
      </c>
      <c r="J746" s="4">
        <v>0.95799999999999996</v>
      </c>
      <c r="K746" s="4" t="s">
        <v>1893</v>
      </c>
      <c r="L746" s="4">
        <f t="shared" si="44"/>
        <v>0.15891127348643005</v>
      </c>
      <c r="M746" s="6">
        <f t="shared" si="45"/>
        <v>0.84108872651356992</v>
      </c>
      <c r="N746" s="7">
        <f t="shared" si="46"/>
        <v>15.891127348643005</v>
      </c>
      <c r="O746" s="7">
        <f t="shared" si="47"/>
        <v>984.10887265135705</v>
      </c>
    </row>
    <row r="747" spans="1:15">
      <c r="A747" s="57">
        <v>749</v>
      </c>
      <c r="B747" s="21" t="s">
        <v>2304</v>
      </c>
      <c r="C747" s="22" t="s">
        <v>2305</v>
      </c>
      <c r="D747" s="4"/>
      <c r="E747" s="4"/>
      <c r="F747" s="4"/>
      <c r="G747" s="4"/>
      <c r="H747" s="5" t="s">
        <v>862</v>
      </c>
      <c r="I747" s="4">
        <v>154.25</v>
      </c>
      <c r="J747" s="4">
        <v>0.84099999999999997</v>
      </c>
      <c r="K747" s="4" t="s">
        <v>1331</v>
      </c>
      <c r="L747" s="4">
        <f t="shared" si="44"/>
        <v>0.18341260404280618</v>
      </c>
      <c r="M747" s="6">
        <f t="shared" si="45"/>
        <v>0.81658739595719387</v>
      </c>
      <c r="N747" s="7">
        <f t="shared" si="46"/>
        <v>18.341260404280618</v>
      </c>
      <c r="O747" s="7">
        <f t="shared" si="47"/>
        <v>981.65873959571934</v>
      </c>
    </row>
    <row r="748" spans="1:15">
      <c r="A748" s="57">
        <v>750</v>
      </c>
      <c r="B748" s="21" t="s">
        <v>2306</v>
      </c>
      <c r="C748" s="22" t="s">
        <v>2307</v>
      </c>
      <c r="D748" s="4"/>
      <c r="E748" s="4"/>
      <c r="F748" s="4"/>
      <c r="G748" s="4"/>
      <c r="H748" s="5" t="s">
        <v>2308</v>
      </c>
      <c r="I748" s="4">
        <v>122.17</v>
      </c>
      <c r="J748" s="4"/>
      <c r="K748" s="4" t="s">
        <v>2309</v>
      </c>
      <c r="L748" s="4" t="str">
        <f t="shared" si="44"/>
        <v>0.12217g</v>
      </c>
      <c r="M748" s="6" t="str">
        <f t="shared" si="45"/>
        <v>g in 1mL DMSO</v>
      </c>
      <c r="N748" s="7" t="e">
        <f t="shared" si="46"/>
        <v>#VALUE!</v>
      </c>
      <c r="O748" s="7" t="e">
        <f t="shared" si="47"/>
        <v>#VALUE!</v>
      </c>
    </row>
    <row r="749" spans="1:15">
      <c r="A749" s="57">
        <v>751</v>
      </c>
      <c r="B749" s="21" t="s">
        <v>2310</v>
      </c>
      <c r="C749" s="22" t="s">
        <v>2311</v>
      </c>
      <c r="D749" s="4"/>
      <c r="E749" s="4"/>
      <c r="F749" s="4"/>
      <c r="G749" s="4"/>
      <c r="H749" s="5" t="s">
        <v>2312</v>
      </c>
      <c r="I749" s="4">
        <v>135.19</v>
      </c>
      <c r="J749" s="4">
        <v>1.238</v>
      </c>
      <c r="K749" s="4" t="s">
        <v>2313</v>
      </c>
      <c r="L749" s="4">
        <f t="shared" si="44"/>
        <v>0.10920032310177706</v>
      </c>
      <c r="M749" s="6">
        <f t="shared" si="45"/>
        <v>0.89079967689822293</v>
      </c>
      <c r="N749" s="7">
        <f t="shared" si="46"/>
        <v>10.920032310177707</v>
      </c>
      <c r="O749" s="7">
        <f t="shared" si="47"/>
        <v>989.0799676898223</v>
      </c>
    </row>
    <row r="750" spans="1:15">
      <c r="A750" s="57">
        <v>752</v>
      </c>
      <c r="B750" s="21" t="s">
        <v>2314</v>
      </c>
      <c r="C750" s="22" t="s">
        <v>2315</v>
      </c>
      <c r="D750" s="4"/>
      <c r="E750" s="4"/>
      <c r="F750" s="4"/>
      <c r="G750" s="4" t="s">
        <v>3834</v>
      </c>
      <c r="H750" s="5" t="s">
        <v>2316</v>
      </c>
      <c r="I750" s="4">
        <v>98.14</v>
      </c>
      <c r="J750" s="4">
        <v>0.98199999999999998</v>
      </c>
      <c r="K750" s="4" t="s">
        <v>1762</v>
      </c>
      <c r="L750" s="4">
        <f t="shared" si="44"/>
        <v>9.9938900203665998E-2</v>
      </c>
      <c r="M750" s="6">
        <f t="shared" si="45"/>
        <v>0.90006109979633397</v>
      </c>
      <c r="N750" s="7">
        <f t="shared" si="46"/>
        <v>9.9938900203665995</v>
      </c>
      <c r="O750" s="7">
        <f t="shared" si="47"/>
        <v>990.00610997963338</v>
      </c>
    </row>
    <row r="751" spans="1:15">
      <c r="A751" s="57">
        <v>753</v>
      </c>
      <c r="B751" s="21" t="s">
        <v>2317</v>
      </c>
      <c r="C751" s="22" t="s">
        <v>2318</v>
      </c>
      <c r="D751" s="4"/>
      <c r="E751" s="4"/>
      <c r="F751" s="4"/>
      <c r="G751" s="4" t="s">
        <v>3835</v>
      </c>
      <c r="H751" s="5" t="s">
        <v>2319</v>
      </c>
      <c r="I751" s="4">
        <v>152.22999999999999</v>
      </c>
      <c r="J751" s="4">
        <v>0.97299999999999998</v>
      </c>
      <c r="K751" s="4" t="s">
        <v>1893</v>
      </c>
      <c r="L751" s="4">
        <f t="shared" si="44"/>
        <v>0.15645426515930111</v>
      </c>
      <c r="M751" s="6">
        <f t="shared" si="45"/>
        <v>0.84354573484069895</v>
      </c>
      <c r="N751" s="7">
        <f t="shared" si="46"/>
        <v>15.645426515930112</v>
      </c>
      <c r="O751" s="7">
        <f t="shared" si="47"/>
        <v>984.35457348406987</v>
      </c>
    </row>
    <row r="752" spans="1:15">
      <c r="A752" s="57">
        <v>754</v>
      </c>
      <c r="B752" s="21" t="s">
        <v>2320</v>
      </c>
      <c r="C752" s="22" t="s">
        <v>2321</v>
      </c>
      <c r="D752" s="4"/>
      <c r="E752" s="4"/>
      <c r="F752" s="4"/>
      <c r="G752" s="4"/>
      <c r="H752" s="5" t="s">
        <v>2322</v>
      </c>
      <c r="I752" s="4">
        <v>126.18</v>
      </c>
      <c r="J752" s="4"/>
      <c r="K752" s="4" t="s">
        <v>2323</v>
      </c>
      <c r="L752" s="4" t="str">
        <f t="shared" si="44"/>
        <v>0.12618g</v>
      </c>
      <c r="M752" s="6" t="str">
        <f t="shared" si="45"/>
        <v>g in 1mL DMSO</v>
      </c>
      <c r="N752" s="7" t="e">
        <f t="shared" si="46"/>
        <v>#VALUE!</v>
      </c>
      <c r="O752" s="7" t="e">
        <f t="shared" si="47"/>
        <v>#VALUE!</v>
      </c>
    </row>
    <row r="753" spans="1:15">
      <c r="A753" s="57">
        <v>755</v>
      </c>
      <c r="B753" s="21" t="s">
        <v>2324</v>
      </c>
      <c r="C753" s="22" t="s">
        <v>2325</v>
      </c>
      <c r="D753" s="4"/>
      <c r="E753" s="4"/>
      <c r="F753" s="4"/>
      <c r="G753" s="4"/>
      <c r="H753" s="5" t="s">
        <v>2326</v>
      </c>
      <c r="I753" s="4">
        <v>70.09</v>
      </c>
      <c r="J753" s="4">
        <v>0.85</v>
      </c>
      <c r="K753" s="4" t="s">
        <v>1787</v>
      </c>
      <c r="L753" s="4">
        <f t="shared" si="44"/>
        <v>8.2458823529411765E-2</v>
      </c>
      <c r="M753" s="6">
        <f t="shared" si="45"/>
        <v>0.91754117647058819</v>
      </c>
      <c r="N753" s="7">
        <f t="shared" si="46"/>
        <v>8.2458823529411767</v>
      </c>
      <c r="O753" s="7">
        <f t="shared" si="47"/>
        <v>991.75411764705882</v>
      </c>
    </row>
    <row r="754" spans="1:15">
      <c r="A754" s="57">
        <v>756</v>
      </c>
      <c r="B754" s="21" t="s">
        <v>2327</v>
      </c>
      <c r="C754" s="22" t="s">
        <v>2328</v>
      </c>
      <c r="D754" s="4"/>
      <c r="E754" s="4"/>
      <c r="F754" s="4"/>
      <c r="G754" s="4"/>
      <c r="H754" s="5" t="s">
        <v>2329</v>
      </c>
      <c r="I754" s="4">
        <v>82.15</v>
      </c>
      <c r="J754" s="4">
        <v>0.72299999999999998</v>
      </c>
      <c r="K754" s="4" t="s">
        <v>1568</v>
      </c>
      <c r="L754" s="4">
        <f t="shared" si="44"/>
        <v>0.1136237897648686</v>
      </c>
      <c r="M754" s="6">
        <f t="shared" si="45"/>
        <v>0.88637621023513136</v>
      </c>
      <c r="N754" s="7">
        <f t="shared" si="46"/>
        <v>11.362378976486861</v>
      </c>
      <c r="O754" s="7">
        <f t="shared" si="47"/>
        <v>988.63762102351313</v>
      </c>
    </row>
    <row r="755" spans="1:15">
      <c r="A755" s="57">
        <v>757</v>
      </c>
      <c r="B755" s="21" t="s">
        <v>2330</v>
      </c>
      <c r="C755" s="22" t="s">
        <v>2331</v>
      </c>
      <c r="D755" s="4"/>
      <c r="E755" s="4"/>
      <c r="F755" s="4"/>
      <c r="G755" s="4"/>
      <c r="H755" s="5" t="s">
        <v>2332</v>
      </c>
      <c r="I755" s="4">
        <v>122.21</v>
      </c>
      <c r="J755" s="4"/>
      <c r="K755" s="4" t="s">
        <v>2333</v>
      </c>
      <c r="L755" s="4" t="str">
        <f t="shared" si="44"/>
        <v>0.12221g</v>
      </c>
      <c r="M755" s="6" t="str">
        <f t="shared" si="45"/>
        <v>g in 1mL DMSO</v>
      </c>
      <c r="N755" s="7" t="e">
        <f t="shared" si="46"/>
        <v>#VALUE!</v>
      </c>
      <c r="O755" s="7" t="e">
        <f t="shared" si="47"/>
        <v>#VALUE!</v>
      </c>
    </row>
    <row r="756" spans="1:15">
      <c r="A756" s="57">
        <v>758</v>
      </c>
      <c r="B756" s="21" t="s">
        <v>2334</v>
      </c>
      <c r="C756" s="22" t="s">
        <v>2335</v>
      </c>
      <c r="D756" s="4"/>
      <c r="E756" s="4"/>
      <c r="F756" s="4"/>
      <c r="G756" s="4"/>
      <c r="H756" s="5" t="s">
        <v>2336</v>
      </c>
      <c r="I756" s="4">
        <v>196.29</v>
      </c>
      <c r="J756" s="4"/>
      <c r="K756" s="4" t="s">
        <v>2084</v>
      </c>
      <c r="L756" s="4" t="str">
        <f t="shared" si="44"/>
        <v>0.19629g</v>
      </c>
      <c r="M756" s="6" t="str">
        <f t="shared" si="45"/>
        <v>g in 1mL DMSO</v>
      </c>
      <c r="N756" s="7" t="e">
        <f t="shared" si="46"/>
        <v>#VALUE!</v>
      </c>
      <c r="O756" s="7" t="e">
        <f t="shared" si="47"/>
        <v>#VALUE!</v>
      </c>
    </row>
    <row r="757" spans="1:15">
      <c r="A757" s="57">
        <v>759</v>
      </c>
      <c r="B757" s="21" t="s">
        <v>2337</v>
      </c>
      <c r="C757" s="22" t="s">
        <v>2338</v>
      </c>
      <c r="D757" s="4"/>
      <c r="E757" s="4"/>
      <c r="F757" s="4"/>
      <c r="G757" s="4"/>
      <c r="H757" s="5" t="s">
        <v>2339</v>
      </c>
      <c r="I757" s="4">
        <v>124.18300000000001</v>
      </c>
      <c r="J757" s="4"/>
      <c r="K757" s="4" t="s">
        <v>1974</v>
      </c>
      <c r="L757" s="4" t="str">
        <f t="shared" si="44"/>
        <v>0.124183g</v>
      </c>
      <c r="M757" s="6" t="str">
        <f t="shared" si="45"/>
        <v>g in 1mL DMSO</v>
      </c>
      <c r="N757" s="7" t="e">
        <f t="shared" si="46"/>
        <v>#VALUE!</v>
      </c>
      <c r="O757" s="7" t="e">
        <f t="shared" si="47"/>
        <v>#VALUE!</v>
      </c>
    </row>
    <row r="758" spans="1:15">
      <c r="A758" s="57">
        <v>760</v>
      </c>
      <c r="B758" s="21" t="s">
        <v>2340</v>
      </c>
      <c r="C758" s="22" t="s">
        <v>2341</v>
      </c>
      <c r="D758" s="4"/>
      <c r="E758" s="4"/>
      <c r="F758" s="4"/>
      <c r="G758" s="4"/>
      <c r="H758" s="5" t="s">
        <v>2342</v>
      </c>
      <c r="I758" s="4">
        <v>152.22999999999999</v>
      </c>
      <c r="J758" s="4"/>
      <c r="K758" s="4" t="s">
        <v>2343</v>
      </c>
      <c r="L758" s="4" t="str">
        <f t="shared" si="44"/>
        <v>0.15223g</v>
      </c>
      <c r="M758" s="6" t="str">
        <f t="shared" si="45"/>
        <v>g in 1mL DMSO</v>
      </c>
      <c r="N758" s="7" t="e">
        <f t="shared" si="46"/>
        <v>#VALUE!</v>
      </c>
      <c r="O758" s="7" t="e">
        <f t="shared" si="47"/>
        <v>#VALUE!</v>
      </c>
    </row>
    <row r="759" spans="1:15">
      <c r="A759" s="57">
        <v>761</v>
      </c>
      <c r="B759" s="21" t="s">
        <v>2344</v>
      </c>
      <c r="C759" s="22" t="s">
        <v>2345</v>
      </c>
      <c r="D759" s="4"/>
      <c r="E759" s="4"/>
      <c r="F759" s="4"/>
      <c r="G759" s="4"/>
      <c r="H759" s="5" t="s">
        <v>2346</v>
      </c>
      <c r="I759" s="4">
        <v>104.17</v>
      </c>
      <c r="J759" s="4">
        <v>1.1140000000000001</v>
      </c>
      <c r="K759" s="4" t="s">
        <v>1665</v>
      </c>
      <c r="L759" s="4">
        <f t="shared" si="44"/>
        <v>9.3509874326750439E-2</v>
      </c>
      <c r="M759" s="6">
        <f t="shared" si="45"/>
        <v>0.9064901256732496</v>
      </c>
      <c r="N759" s="7">
        <f t="shared" si="46"/>
        <v>9.3509874326750442</v>
      </c>
      <c r="O759" s="7">
        <f t="shared" si="47"/>
        <v>990.64901256732492</v>
      </c>
    </row>
    <row r="760" spans="1:15">
      <c r="A760" s="57">
        <v>762</v>
      </c>
      <c r="B760" s="21" t="s">
        <v>2347</v>
      </c>
      <c r="C760" s="22" t="s">
        <v>2348</v>
      </c>
      <c r="D760" s="4"/>
      <c r="E760" s="4"/>
      <c r="F760" s="4"/>
      <c r="G760" s="4" t="s">
        <v>3836</v>
      </c>
      <c r="H760" s="5" t="s">
        <v>2349</v>
      </c>
      <c r="I760" s="4">
        <v>156.22</v>
      </c>
      <c r="J760" s="4">
        <v>0.97599999999999998</v>
      </c>
      <c r="K760" s="4" t="s">
        <v>2350</v>
      </c>
      <c r="L760" s="4">
        <f t="shared" si="44"/>
        <v>0.16006147540983606</v>
      </c>
      <c r="M760" s="6">
        <f t="shared" si="45"/>
        <v>0.83993852459016394</v>
      </c>
      <c r="N760" s="7">
        <f t="shared" si="46"/>
        <v>16.006147540983605</v>
      </c>
      <c r="O760" s="7">
        <f t="shared" si="47"/>
        <v>983.99385245901635</v>
      </c>
    </row>
    <row r="761" spans="1:15">
      <c r="A761" s="57">
        <v>763</v>
      </c>
      <c r="B761" s="21" t="s">
        <v>2351</v>
      </c>
      <c r="C761" s="22" t="s">
        <v>2352</v>
      </c>
      <c r="D761" s="4"/>
      <c r="E761" s="4"/>
      <c r="F761" s="4"/>
      <c r="G761" s="4"/>
      <c r="H761" s="5" t="s">
        <v>2353</v>
      </c>
      <c r="I761" s="4">
        <v>136</v>
      </c>
      <c r="J761" s="4">
        <v>0.84</v>
      </c>
      <c r="K761" s="4" t="s">
        <v>1424</v>
      </c>
      <c r="L761" s="4">
        <f t="shared" si="44"/>
        <v>0.16190476190476191</v>
      </c>
      <c r="M761" s="6">
        <f t="shared" si="45"/>
        <v>0.83809523809523812</v>
      </c>
      <c r="N761" s="7">
        <f t="shared" si="46"/>
        <v>16.19047619047619</v>
      </c>
      <c r="O761" s="7">
        <f t="shared" si="47"/>
        <v>983.80952380952385</v>
      </c>
    </row>
    <row r="762" spans="1:15">
      <c r="A762" s="57">
        <v>764</v>
      </c>
      <c r="B762" s="21" t="s">
        <v>645</v>
      </c>
      <c r="C762" s="22" t="s">
        <v>2354</v>
      </c>
      <c r="D762" s="4"/>
      <c r="E762" s="4"/>
      <c r="F762" s="4"/>
      <c r="G762" s="4"/>
      <c r="H762" s="5" t="s">
        <v>648</v>
      </c>
      <c r="I762" s="4">
        <v>142.24</v>
      </c>
      <c r="J762" s="4">
        <v>0.82099999999999995</v>
      </c>
      <c r="K762" s="4" t="s">
        <v>2355</v>
      </c>
      <c r="L762" s="4">
        <f t="shared" si="44"/>
        <v>0.17325213154689406</v>
      </c>
      <c r="M762" s="6">
        <f t="shared" si="45"/>
        <v>0.82674786845310599</v>
      </c>
      <c r="N762" s="7">
        <f t="shared" si="46"/>
        <v>17.325213154689408</v>
      </c>
      <c r="O762" s="7">
        <f t="shared" si="47"/>
        <v>982.67478684531056</v>
      </c>
    </row>
    <row r="763" spans="1:15">
      <c r="A763" s="57">
        <v>765</v>
      </c>
      <c r="B763" s="21" t="s">
        <v>2356</v>
      </c>
      <c r="C763" s="22" t="s">
        <v>2357</v>
      </c>
      <c r="D763" s="4"/>
      <c r="E763" s="4"/>
      <c r="F763" s="4"/>
      <c r="G763" s="4"/>
      <c r="H763" s="5" t="s">
        <v>2358</v>
      </c>
      <c r="I763" s="4">
        <v>86.14</v>
      </c>
      <c r="J763" s="4">
        <v>0.81299999999999994</v>
      </c>
      <c r="K763" s="4" t="s">
        <v>2359</v>
      </c>
      <c r="L763" s="4">
        <f t="shared" si="44"/>
        <v>0.10595325953259532</v>
      </c>
      <c r="M763" s="6">
        <f t="shared" si="45"/>
        <v>0.89404674046740462</v>
      </c>
      <c r="N763" s="7">
        <f t="shared" si="46"/>
        <v>10.595325953259533</v>
      </c>
      <c r="O763" s="7">
        <f t="shared" si="47"/>
        <v>989.40467404674041</v>
      </c>
    </row>
    <row r="764" spans="1:15">
      <c r="A764" s="57">
        <v>766</v>
      </c>
      <c r="B764" s="21" t="s">
        <v>2360</v>
      </c>
      <c r="C764" s="22" t="s">
        <v>2361</v>
      </c>
      <c r="D764" s="4"/>
      <c r="E764" s="4"/>
      <c r="F764" s="4"/>
      <c r="G764" s="4"/>
      <c r="H764" s="5" t="s">
        <v>523</v>
      </c>
      <c r="I764" s="4">
        <v>170.31</v>
      </c>
      <c r="J764" s="4">
        <v>0.98</v>
      </c>
      <c r="K764" s="4" t="s">
        <v>2362</v>
      </c>
      <c r="L764" s="4">
        <f t="shared" si="44"/>
        <v>0.17378571428571427</v>
      </c>
      <c r="M764" s="6">
        <f t="shared" si="45"/>
        <v>0.82621428571428579</v>
      </c>
      <c r="N764" s="7">
        <f t="shared" si="46"/>
        <v>17.378571428571426</v>
      </c>
      <c r="O764" s="7">
        <f t="shared" si="47"/>
        <v>982.62142857142862</v>
      </c>
    </row>
    <row r="765" spans="1:15">
      <c r="A765" s="57">
        <v>767</v>
      </c>
      <c r="B765" s="21" t="s">
        <v>2363</v>
      </c>
      <c r="C765" s="22" t="s">
        <v>2364</v>
      </c>
      <c r="D765" s="4"/>
      <c r="E765" s="4"/>
      <c r="F765" s="4"/>
      <c r="G765" s="4"/>
      <c r="H765" s="5" t="s">
        <v>2365</v>
      </c>
      <c r="I765" s="4">
        <v>114.19</v>
      </c>
      <c r="J765" s="4">
        <v>0.81100000000000005</v>
      </c>
      <c r="K765" s="4" t="s">
        <v>1875</v>
      </c>
      <c r="L765" s="4">
        <f t="shared" si="44"/>
        <v>0.14080147965474721</v>
      </c>
      <c r="M765" s="6">
        <f t="shared" si="45"/>
        <v>0.85919852034525279</v>
      </c>
      <c r="N765" s="7">
        <f t="shared" si="46"/>
        <v>14.080147965474721</v>
      </c>
      <c r="O765" s="7">
        <f t="shared" si="47"/>
        <v>985.91985203452532</v>
      </c>
    </row>
    <row r="766" spans="1:15">
      <c r="A766" s="57">
        <v>768</v>
      </c>
      <c r="B766" s="21" t="s">
        <v>2366</v>
      </c>
      <c r="C766" s="22" t="s">
        <v>2367</v>
      </c>
      <c r="D766" s="4"/>
      <c r="E766" s="4"/>
      <c r="F766" s="4"/>
      <c r="G766" s="4"/>
      <c r="H766" s="5" t="s">
        <v>2368</v>
      </c>
      <c r="I766" s="4">
        <v>196.29</v>
      </c>
      <c r="J766" s="4">
        <v>0.91</v>
      </c>
      <c r="K766" s="4" t="s">
        <v>2084</v>
      </c>
      <c r="L766" s="4">
        <f t="shared" si="44"/>
        <v>0.21570329670329669</v>
      </c>
      <c r="M766" s="6">
        <f t="shared" si="45"/>
        <v>0.78429670329670331</v>
      </c>
      <c r="N766" s="7">
        <f t="shared" si="46"/>
        <v>21.57032967032967</v>
      </c>
      <c r="O766" s="7">
        <f t="shared" si="47"/>
        <v>978.42967032967033</v>
      </c>
    </row>
    <row r="767" spans="1:15">
      <c r="A767" s="57">
        <v>769</v>
      </c>
      <c r="B767" s="21" t="s">
        <v>2369</v>
      </c>
      <c r="C767" s="22" t="s">
        <v>2370</v>
      </c>
      <c r="D767" s="31"/>
      <c r="E767" s="31"/>
      <c r="F767" s="31"/>
      <c r="G767" s="31"/>
      <c r="H767" s="59" t="s">
        <v>2371</v>
      </c>
      <c r="I767" s="31">
        <v>100.16</v>
      </c>
      <c r="J767" s="31">
        <v>0.80900000000000005</v>
      </c>
      <c r="K767" s="31" t="s">
        <v>1365</v>
      </c>
      <c r="L767" s="4">
        <f t="shared" ref="L767:L829" si="48">IF(ISBLANK(J767),CONCATENATE((I767/1000),"g"),I767/1000/J767)</f>
        <v>0.1238071693448702</v>
      </c>
      <c r="M767" s="6">
        <f t="shared" ref="M767:M829" si="49">IF(ISBLANK(J767),"g in 1mL DMSO",1-L767)</f>
        <v>0.87619283065512976</v>
      </c>
      <c r="N767" s="7">
        <f t="shared" si="46"/>
        <v>12.380716934487019</v>
      </c>
      <c r="O767" s="7">
        <f t="shared" si="47"/>
        <v>987.61928306551295</v>
      </c>
    </row>
    <row r="768" spans="1:15">
      <c r="A768" s="57">
        <v>770</v>
      </c>
      <c r="B768" s="21" t="s">
        <v>513</v>
      </c>
      <c r="C768" s="22" t="s">
        <v>2372</v>
      </c>
      <c r="D768" s="31"/>
      <c r="E768" s="31"/>
      <c r="F768" s="31"/>
      <c r="G768" s="31"/>
      <c r="H768" s="59" t="s">
        <v>514</v>
      </c>
      <c r="I768" s="31">
        <v>176.21</v>
      </c>
      <c r="J768" s="31">
        <v>1.0369999999999999</v>
      </c>
      <c r="K768" s="31" t="s">
        <v>1367</v>
      </c>
      <c r="L768" s="4">
        <f t="shared" si="48"/>
        <v>0.16992285438765672</v>
      </c>
      <c r="M768" s="6">
        <f t="shared" si="49"/>
        <v>0.83007714561234325</v>
      </c>
      <c r="N768" s="7">
        <f t="shared" si="46"/>
        <v>16.992285438765673</v>
      </c>
      <c r="O768" s="7">
        <f t="shared" si="47"/>
        <v>983.00771456123437</v>
      </c>
    </row>
    <row r="769" spans="1:15">
      <c r="A769" s="57">
        <v>771</v>
      </c>
      <c r="B769" s="21" t="s">
        <v>2373</v>
      </c>
      <c r="C769" s="22" t="s">
        <v>2374</v>
      </c>
      <c r="D769" s="31"/>
      <c r="E769" s="31"/>
      <c r="F769" s="31"/>
      <c r="G769" s="31"/>
      <c r="H769" s="59" t="s">
        <v>2375</v>
      </c>
      <c r="I769" s="31">
        <v>114.19</v>
      </c>
      <c r="J769" s="31">
        <v>0.81699999999999995</v>
      </c>
      <c r="K769" s="31" t="s">
        <v>1875</v>
      </c>
      <c r="L769" s="4">
        <f t="shared" si="48"/>
        <v>0.13976744186046514</v>
      </c>
      <c r="M769" s="6">
        <f t="shared" si="49"/>
        <v>0.86023255813953492</v>
      </c>
      <c r="N769" s="7">
        <f t="shared" si="46"/>
        <v>13.976744186046513</v>
      </c>
      <c r="O769" s="7">
        <f t="shared" si="47"/>
        <v>986.02325581395348</v>
      </c>
    </row>
    <row r="770" spans="1:15">
      <c r="A770" s="57">
        <v>772</v>
      </c>
      <c r="B770" s="21" t="s">
        <v>2376</v>
      </c>
      <c r="C770" s="22" t="s">
        <v>2377</v>
      </c>
      <c r="D770" s="31"/>
      <c r="E770" s="31"/>
      <c r="F770" s="31"/>
      <c r="G770" s="31"/>
      <c r="H770" s="59" t="s">
        <v>2378</v>
      </c>
      <c r="I770" s="31">
        <v>86.14</v>
      </c>
      <c r="J770" s="31">
        <v>0.79700000000000004</v>
      </c>
      <c r="K770" s="31" t="s">
        <v>2359</v>
      </c>
      <c r="L770" s="4">
        <f t="shared" si="48"/>
        <v>0.10808030112923461</v>
      </c>
      <c r="M770" s="6">
        <f t="shared" si="49"/>
        <v>0.89191969887076539</v>
      </c>
      <c r="N770" s="7">
        <f t="shared" si="46"/>
        <v>10.808030112923461</v>
      </c>
      <c r="O770" s="7">
        <f t="shared" si="47"/>
        <v>989.19196988707654</v>
      </c>
    </row>
    <row r="771" spans="1:15">
      <c r="A771" s="57">
        <v>773</v>
      </c>
      <c r="B771" s="21" t="s">
        <v>2379</v>
      </c>
      <c r="C771" s="22" t="s">
        <v>2380</v>
      </c>
      <c r="D771" s="31"/>
      <c r="E771" s="31"/>
      <c r="F771" s="31"/>
      <c r="G771" s="31"/>
      <c r="H771" s="59" t="s">
        <v>2381</v>
      </c>
      <c r="I771" s="31">
        <v>81.11</v>
      </c>
      <c r="J771" s="31">
        <v>0.91</v>
      </c>
      <c r="K771" s="31" t="s">
        <v>2382</v>
      </c>
      <c r="L771" s="4">
        <f t="shared" si="48"/>
        <v>8.9131868131868131E-2</v>
      </c>
      <c r="M771" s="6">
        <f t="shared" si="49"/>
        <v>0.91086813186813187</v>
      </c>
      <c r="N771" s="7">
        <f t="shared" ref="N771:N834" si="50">L771*100</f>
        <v>8.9131868131868135</v>
      </c>
      <c r="O771" s="7">
        <f t="shared" ref="O771:O834" si="51">1000-N771</f>
        <v>991.08681318681317</v>
      </c>
    </row>
    <row r="772" spans="1:15">
      <c r="A772" s="57">
        <v>774</v>
      </c>
      <c r="B772" s="21" t="s">
        <v>2383</v>
      </c>
      <c r="C772" s="22" t="s">
        <v>2384</v>
      </c>
      <c r="D772" s="31"/>
      <c r="E772" s="31"/>
      <c r="F772" s="31"/>
      <c r="G772" s="31"/>
      <c r="H772" s="59" t="s">
        <v>2385</v>
      </c>
      <c r="I772" s="31">
        <v>258.36</v>
      </c>
      <c r="J772" s="31">
        <v>0.96299999999999997</v>
      </c>
      <c r="K772" s="31" t="s">
        <v>2386</v>
      </c>
      <c r="L772" s="4">
        <f t="shared" si="48"/>
        <v>0.26828660436137075</v>
      </c>
      <c r="M772" s="6">
        <f t="shared" si="49"/>
        <v>0.73171339563862925</v>
      </c>
      <c r="N772" s="7">
        <f t="shared" si="50"/>
        <v>26.828660436137074</v>
      </c>
      <c r="O772" s="7">
        <f t="shared" si="51"/>
        <v>973.17133956386294</v>
      </c>
    </row>
    <row r="773" spans="1:15">
      <c r="A773" s="57">
        <v>775</v>
      </c>
      <c r="B773" s="21" t="s">
        <v>2387</v>
      </c>
      <c r="C773" s="22" t="s">
        <v>2388</v>
      </c>
      <c r="D773" s="31"/>
      <c r="E773" s="31"/>
      <c r="F773" s="31"/>
      <c r="G773" s="31"/>
      <c r="H773" s="59" t="s">
        <v>520</v>
      </c>
      <c r="I773" s="31">
        <v>188.22</v>
      </c>
      <c r="J773" s="31">
        <v>1.0529999999999999</v>
      </c>
      <c r="K773" s="31" t="s">
        <v>2389</v>
      </c>
      <c r="L773" s="4">
        <f t="shared" si="48"/>
        <v>0.17874643874643875</v>
      </c>
      <c r="M773" s="6">
        <f t="shared" si="49"/>
        <v>0.82125356125356119</v>
      </c>
      <c r="N773" s="7">
        <f t="shared" si="50"/>
        <v>17.874643874643876</v>
      </c>
      <c r="O773" s="7">
        <f t="shared" si="51"/>
        <v>982.12535612535612</v>
      </c>
    </row>
    <row r="774" spans="1:15">
      <c r="A774" s="57">
        <v>776</v>
      </c>
      <c r="B774" s="21" t="s">
        <v>2390</v>
      </c>
      <c r="C774" s="22" t="s">
        <v>2391</v>
      </c>
      <c r="D774" s="31"/>
      <c r="E774" s="31"/>
      <c r="F774" s="31"/>
      <c r="G774" s="31"/>
      <c r="H774" s="59" t="s">
        <v>2392</v>
      </c>
      <c r="I774" s="31">
        <v>124.14</v>
      </c>
      <c r="J774" s="31">
        <v>1.0660000000000001</v>
      </c>
      <c r="K774" s="31" t="s">
        <v>2393</v>
      </c>
      <c r="L774" s="4">
        <f t="shared" si="48"/>
        <v>0.11645403377110694</v>
      </c>
      <c r="M774" s="6">
        <f t="shared" si="49"/>
        <v>0.88354596622889303</v>
      </c>
      <c r="N774" s="7">
        <f t="shared" si="50"/>
        <v>11.645403377110695</v>
      </c>
      <c r="O774" s="7">
        <f t="shared" si="51"/>
        <v>988.35459662288929</v>
      </c>
    </row>
    <row r="775" spans="1:15">
      <c r="A775" s="57">
        <v>777</v>
      </c>
      <c r="B775" s="21" t="s">
        <v>2394</v>
      </c>
      <c r="C775" s="22" t="s">
        <v>2395</v>
      </c>
      <c r="D775" s="31"/>
      <c r="E775" s="31"/>
      <c r="F775" s="31"/>
      <c r="G775" s="31"/>
      <c r="H775" s="59" t="s">
        <v>2396</v>
      </c>
      <c r="I775" s="31">
        <v>148.21</v>
      </c>
      <c r="J775" s="31">
        <v>0.96499999999999997</v>
      </c>
      <c r="K775" s="31" t="s">
        <v>2397</v>
      </c>
      <c r="L775" s="4">
        <f t="shared" si="48"/>
        <v>0.15358549222797929</v>
      </c>
      <c r="M775" s="6">
        <f t="shared" si="49"/>
        <v>0.84641450777202065</v>
      </c>
      <c r="N775" s="7">
        <f t="shared" si="50"/>
        <v>15.358549222797929</v>
      </c>
      <c r="O775" s="7">
        <f t="shared" si="51"/>
        <v>984.64145077720207</v>
      </c>
    </row>
    <row r="776" spans="1:15">
      <c r="A776" s="57">
        <v>778</v>
      </c>
      <c r="B776" s="21" t="s">
        <v>2398</v>
      </c>
      <c r="C776" s="22" t="s">
        <v>2399</v>
      </c>
      <c r="D776" s="31"/>
      <c r="E776" s="31"/>
      <c r="F776" s="31"/>
      <c r="G776" s="31"/>
      <c r="H776" s="59" t="s">
        <v>950</v>
      </c>
      <c r="I776" s="31">
        <v>120.15</v>
      </c>
      <c r="J776" s="31">
        <v>1.075</v>
      </c>
      <c r="K776" s="31" t="s">
        <v>2400</v>
      </c>
      <c r="L776" s="4">
        <f t="shared" si="48"/>
        <v>0.11176744186046512</v>
      </c>
      <c r="M776" s="6">
        <f t="shared" si="49"/>
        <v>0.88823255813953483</v>
      </c>
      <c r="N776" s="7">
        <f t="shared" si="50"/>
        <v>11.176744186046513</v>
      </c>
      <c r="O776" s="7">
        <f t="shared" si="51"/>
        <v>988.82325581395344</v>
      </c>
    </row>
    <row r="777" spans="1:15">
      <c r="A777" s="57">
        <v>779</v>
      </c>
      <c r="B777" s="21" t="s">
        <v>2401</v>
      </c>
      <c r="C777" s="22" t="s">
        <v>2402</v>
      </c>
      <c r="D777" s="31"/>
      <c r="E777" s="31"/>
      <c r="F777" s="31"/>
      <c r="G777" s="31"/>
      <c r="H777" s="59" t="s">
        <v>17</v>
      </c>
      <c r="I777" s="31">
        <v>150.22</v>
      </c>
      <c r="J777" s="31">
        <v>0.95</v>
      </c>
      <c r="K777" s="31" t="s">
        <v>1744</v>
      </c>
      <c r="L777" s="4">
        <f t="shared" si="48"/>
        <v>0.15812631578947367</v>
      </c>
      <c r="M777" s="6">
        <f t="shared" si="49"/>
        <v>0.84187368421052633</v>
      </c>
      <c r="N777" s="7">
        <f t="shared" si="50"/>
        <v>15.812631578947368</v>
      </c>
      <c r="O777" s="7">
        <f t="shared" si="51"/>
        <v>984.18736842105261</v>
      </c>
    </row>
    <row r="778" spans="1:15">
      <c r="A778" s="57">
        <v>780</v>
      </c>
      <c r="B778" s="21" t="s">
        <v>2403</v>
      </c>
      <c r="C778" s="22" t="s">
        <v>2404</v>
      </c>
      <c r="D778" s="31"/>
      <c r="E778" s="31"/>
      <c r="F778" s="31"/>
      <c r="G778" s="31"/>
      <c r="H778" s="59" t="s">
        <v>2405</v>
      </c>
      <c r="I778" s="31">
        <v>148.21</v>
      </c>
      <c r="J778" s="31">
        <v>0.997</v>
      </c>
      <c r="K778" s="31" t="s">
        <v>2397</v>
      </c>
      <c r="L778" s="4">
        <f t="shared" si="48"/>
        <v>0.14865596790371113</v>
      </c>
      <c r="M778" s="6">
        <f t="shared" si="49"/>
        <v>0.85134403209628884</v>
      </c>
      <c r="N778" s="7">
        <f t="shared" si="50"/>
        <v>14.865596790371113</v>
      </c>
      <c r="O778" s="7">
        <f t="shared" si="51"/>
        <v>985.13440320962889</v>
      </c>
    </row>
    <row r="779" spans="1:15">
      <c r="A779" s="57">
        <v>781</v>
      </c>
      <c r="B779" s="21" t="s">
        <v>2406</v>
      </c>
      <c r="C779" s="22" t="s">
        <v>2407</v>
      </c>
      <c r="D779" s="31"/>
      <c r="E779" s="31"/>
      <c r="F779" s="31"/>
      <c r="G779" s="31"/>
      <c r="H779" s="59" t="s">
        <v>1313</v>
      </c>
      <c r="I779" s="31">
        <v>121.18</v>
      </c>
      <c r="J779" s="31">
        <v>0.96199999999999997</v>
      </c>
      <c r="K779" s="31" t="s">
        <v>1870</v>
      </c>
      <c r="L779" s="4">
        <f t="shared" si="48"/>
        <v>0.12596673596673599</v>
      </c>
      <c r="M779" s="6">
        <f t="shared" si="49"/>
        <v>0.87403326403326398</v>
      </c>
      <c r="N779" s="7">
        <f t="shared" si="50"/>
        <v>12.596673596673599</v>
      </c>
      <c r="O779" s="7">
        <f t="shared" si="51"/>
        <v>987.40332640332645</v>
      </c>
    </row>
    <row r="780" spans="1:15">
      <c r="A780" s="57">
        <v>782</v>
      </c>
      <c r="B780" s="21" t="s">
        <v>964</v>
      </c>
      <c r="C780" s="22" t="s">
        <v>2408</v>
      </c>
      <c r="D780" s="31"/>
      <c r="E780" s="31"/>
      <c r="F780" s="31"/>
      <c r="G780" s="31"/>
      <c r="H780" s="5" t="s">
        <v>106</v>
      </c>
      <c r="I780" s="31">
        <v>170.3</v>
      </c>
      <c r="J780" s="31">
        <v>0.82499999999999996</v>
      </c>
      <c r="K780" s="31" t="s">
        <v>2409</v>
      </c>
      <c r="L780" s="4">
        <f t="shared" si="48"/>
        <v>0.20642424242424245</v>
      </c>
      <c r="M780" s="6">
        <f t="shared" si="49"/>
        <v>0.7935757575757576</v>
      </c>
      <c r="N780" s="7">
        <f t="shared" si="50"/>
        <v>20.642424242424244</v>
      </c>
      <c r="O780" s="7">
        <f t="shared" si="51"/>
        <v>979.35757575757577</v>
      </c>
    </row>
    <row r="781" spans="1:15">
      <c r="A781" s="57">
        <v>783</v>
      </c>
      <c r="B781" s="21" t="s">
        <v>2410</v>
      </c>
      <c r="C781" s="22" t="s">
        <v>2411</v>
      </c>
      <c r="D781" s="31"/>
      <c r="E781" s="31"/>
      <c r="F781" s="31"/>
      <c r="G781" s="31"/>
      <c r="H781" s="59" t="s">
        <v>2412</v>
      </c>
      <c r="I781" s="31">
        <v>100.12</v>
      </c>
      <c r="J781" s="31"/>
      <c r="K781" s="31" t="s">
        <v>1695</v>
      </c>
      <c r="L781" s="4" t="str">
        <f t="shared" si="48"/>
        <v>0.10012g</v>
      </c>
      <c r="M781" s="6" t="str">
        <f t="shared" si="49"/>
        <v>g in 1mL DMSO</v>
      </c>
      <c r="N781" s="7" t="e">
        <f t="shared" si="50"/>
        <v>#VALUE!</v>
      </c>
      <c r="O781" s="7" t="e">
        <f t="shared" si="51"/>
        <v>#VALUE!</v>
      </c>
    </row>
    <row r="782" spans="1:15">
      <c r="A782" s="57">
        <v>784</v>
      </c>
      <c r="B782" s="21" t="s">
        <v>2413</v>
      </c>
      <c r="C782" s="22" t="s">
        <v>2414</v>
      </c>
      <c r="D782" s="31"/>
      <c r="E782" s="31"/>
      <c r="F782" s="31"/>
      <c r="G782" s="31"/>
      <c r="H782" s="59" t="s">
        <v>2415</v>
      </c>
      <c r="I782" s="31">
        <v>130.19</v>
      </c>
      <c r="J782" s="31">
        <v>0.87</v>
      </c>
      <c r="K782" s="31" t="s">
        <v>1829</v>
      </c>
      <c r="L782" s="4">
        <f t="shared" si="48"/>
        <v>0.14964367816091953</v>
      </c>
      <c r="M782" s="6">
        <f t="shared" si="49"/>
        <v>0.8503563218390805</v>
      </c>
      <c r="N782" s="7">
        <f t="shared" si="50"/>
        <v>14.964367816091952</v>
      </c>
      <c r="O782" s="7">
        <f t="shared" si="51"/>
        <v>985.03563218390809</v>
      </c>
    </row>
    <row r="783" spans="1:15">
      <c r="A783" s="57">
        <v>785</v>
      </c>
      <c r="B783" s="21" t="s">
        <v>2416</v>
      </c>
      <c r="C783" s="22" t="s">
        <v>2417</v>
      </c>
      <c r="D783" s="31"/>
      <c r="E783" s="31"/>
      <c r="F783" s="31"/>
      <c r="G783" s="31"/>
      <c r="H783" s="59" t="s">
        <v>17</v>
      </c>
      <c r="I783" s="31">
        <v>150.22</v>
      </c>
      <c r="J783" s="31">
        <v>0.95</v>
      </c>
      <c r="K783" s="31" t="s">
        <v>1744</v>
      </c>
      <c r="L783" s="4">
        <f t="shared" si="48"/>
        <v>0.15812631578947367</v>
      </c>
      <c r="M783" s="6">
        <f t="shared" si="49"/>
        <v>0.84187368421052633</v>
      </c>
      <c r="N783" s="7">
        <f t="shared" si="50"/>
        <v>15.812631578947368</v>
      </c>
      <c r="O783" s="7">
        <f t="shared" si="51"/>
        <v>984.18736842105261</v>
      </c>
    </row>
    <row r="784" spans="1:15">
      <c r="A784" s="57">
        <v>786</v>
      </c>
      <c r="B784" s="21" t="s">
        <v>2416</v>
      </c>
      <c r="C784" s="22" t="s">
        <v>2418</v>
      </c>
      <c r="D784" s="31"/>
      <c r="E784" s="31"/>
      <c r="F784" s="31"/>
      <c r="G784" s="31"/>
      <c r="H784" s="59" t="s">
        <v>17</v>
      </c>
      <c r="I784" s="31">
        <v>150.22</v>
      </c>
      <c r="J784" s="31">
        <v>0.95</v>
      </c>
      <c r="K784" s="31" t="s">
        <v>1744</v>
      </c>
      <c r="L784" s="4">
        <f t="shared" si="48"/>
        <v>0.15812631578947367</v>
      </c>
      <c r="M784" s="6">
        <f t="shared" si="49"/>
        <v>0.84187368421052633</v>
      </c>
      <c r="N784" s="7">
        <f t="shared" si="50"/>
        <v>15.812631578947368</v>
      </c>
      <c r="O784" s="7">
        <f t="shared" si="51"/>
        <v>984.18736842105261</v>
      </c>
    </row>
    <row r="785" spans="1:15">
      <c r="A785" s="57">
        <v>787</v>
      </c>
      <c r="B785" s="21" t="s">
        <v>664</v>
      </c>
      <c r="C785" s="22" t="s">
        <v>2419</v>
      </c>
      <c r="D785" s="31"/>
      <c r="E785" s="31"/>
      <c r="F785" s="31"/>
      <c r="G785" s="31"/>
      <c r="H785" s="59" t="s">
        <v>668</v>
      </c>
      <c r="I785" s="31">
        <v>94.2</v>
      </c>
      <c r="J785" s="31">
        <v>1.046</v>
      </c>
      <c r="K785" s="31" t="s">
        <v>2420</v>
      </c>
      <c r="L785" s="4">
        <f t="shared" si="48"/>
        <v>9.0057361376673042E-2</v>
      </c>
      <c r="M785" s="6">
        <f t="shared" si="49"/>
        <v>0.90994263862332692</v>
      </c>
      <c r="N785" s="7">
        <f t="shared" si="50"/>
        <v>9.005736137667304</v>
      </c>
      <c r="O785" s="7">
        <f t="shared" si="51"/>
        <v>990.99426386233267</v>
      </c>
    </row>
    <row r="786" spans="1:15">
      <c r="A786" s="57">
        <v>788</v>
      </c>
      <c r="B786" s="21" t="s">
        <v>1357</v>
      </c>
      <c r="C786" s="22" t="s">
        <v>2421</v>
      </c>
      <c r="D786" s="31"/>
      <c r="E786" s="31"/>
      <c r="F786" s="31"/>
      <c r="G786" s="31"/>
      <c r="H786" s="59" t="s">
        <v>102</v>
      </c>
      <c r="I786" s="31">
        <v>58.08</v>
      </c>
      <c r="J786" s="31">
        <v>0.79800000000000004</v>
      </c>
      <c r="K786" s="31" t="s">
        <v>2422</v>
      </c>
      <c r="L786" s="4">
        <f t="shared" si="48"/>
        <v>7.2781954887218045E-2</v>
      </c>
      <c r="M786" s="6">
        <f t="shared" si="49"/>
        <v>0.92721804511278194</v>
      </c>
      <c r="N786" s="7">
        <f t="shared" si="50"/>
        <v>7.2781954887218046</v>
      </c>
      <c r="O786" s="7">
        <f t="shared" si="51"/>
        <v>992.72180451127815</v>
      </c>
    </row>
    <row r="787" spans="1:15">
      <c r="A787" s="57">
        <v>789</v>
      </c>
      <c r="B787" s="21" t="s">
        <v>2423</v>
      </c>
      <c r="C787" s="22" t="s">
        <v>2424</v>
      </c>
      <c r="D787" s="31"/>
      <c r="E787" s="31"/>
      <c r="F787" s="31"/>
      <c r="G787" s="31"/>
      <c r="H787" s="59" t="s">
        <v>2425</v>
      </c>
      <c r="I787" s="31">
        <v>104.17</v>
      </c>
      <c r="J787" s="31"/>
      <c r="K787" s="31" t="s">
        <v>1665</v>
      </c>
      <c r="L787" s="4" t="str">
        <f t="shared" si="48"/>
        <v>0.10417g</v>
      </c>
      <c r="M787" s="6" t="str">
        <f t="shared" si="49"/>
        <v>g in 1mL DMSO</v>
      </c>
      <c r="N787" s="7" t="e">
        <f t="shared" si="50"/>
        <v>#VALUE!</v>
      </c>
      <c r="O787" s="7" t="e">
        <f t="shared" si="51"/>
        <v>#VALUE!</v>
      </c>
    </row>
    <row r="788" spans="1:15">
      <c r="A788" s="57">
        <v>790</v>
      </c>
      <c r="B788" s="21" t="s">
        <v>2426</v>
      </c>
      <c r="C788" s="22" t="s">
        <v>2427</v>
      </c>
      <c r="D788" s="31"/>
      <c r="E788" s="31"/>
      <c r="F788" s="31"/>
      <c r="G788" s="31"/>
      <c r="H788" s="59" t="s">
        <v>2428</v>
      </c>
      <c r="I788" s="31">
        <v>154.25</v>
      </c>
      <c r="J788" s="31">
        <v>0.91</v>
      </c>
      <c r="K788" s="31" t="s">
        <v>1331</v>
      </c>
      <c r="L788" s="4">
        <f t="shared" si="48"/>
        <v>0.16950549450549449</v>
      </c>
      <c r="M788" s="6">
        <f t="shared" si="49"/>
        <v>0.83049450549450554</v>
      </c>
      <c r="N788" s="7">
        <f t="shared" si="50"/>
        <v>16.950549450549449</v>
      </c>
      <c r="O788" s="7">
        <f t="shared" si="51"/>
        <v>983.04945054945051</v>
      </c>
    </row>
    <row r="789" spans="1:15">
      <c r="A789" s="57">
        <v>791</v>
      </c>
      <c r="B789" s="21" t="s">
        <v>1357</v>
      </c>
      <c r="C789" s="22" t="s">
        <v>2429</v>
      </c>
      <c r="D789" s="31"/>
      <c r="E789" s="31"/>
      <c r="F789" s="31"/>
      <c r="G789" s="31"/>
      <c r="H789" s="59" t="s">
        <v>102</v>
      </c>
      <c r="I789" s="31">
        <v>58.08</v>
      </c>
      <c r="J789" s="31">
        <v>0.79800000000000004</v>
      </c>
      <c r="K789" s="31" t="s">
        <v>2422</v>
      </c>
      <c r="L789" s="4">
        <f t="shared" si="48"/>
        <v>7.2781954887218045E-2</v>
      </c>
      <c r="M789" s="6">
        <f t="shared" si="49"/>
        <v>0.92721804511278194</v>
      </c>
      <c r="N789" s="7">
        <f t="shared" si="50"/>
        <v>7.2781954887218046</v>
      </c>
      <c r="O789" s="7">
        <f t="shared" si="51"/>
        <v>992.72180451127815</v>
      </c>
    </row>
    <row r="790" spans="1:15">
      <c r="A790" s="57">
        <v>792</v>
      </c>
      <c r="B790" s="21" t="s">
        <v>888</v>
      </c>
      <c r="C790" s="22" t="s">
        <v>2430</v>
      </c>
      <c r="D790" s="31"/>
      <c r="E790" s="31"/>
      <c r="F790" s="31"/>
      <c r="G790" s="31"/>
      <c r="H790" s="59" t="s">
        <v>24</v>
      </c>
      <c r="I790" s="31">
        <v>152.24</v>
      </c>
      <c r="J790" s="31">
        <v>0.88800000000000001</v>
      </c>
      <c r="K790" s="31" t="s">
        <v>1893</v>
      </c>
      <c r="L790" s="4">
        <f t="shared" si="48"/>
        <v>0.17144144144144147</v>
      </c>
      <c r="M790" s="6">
        <f t="shared" si="49"/>
        <v>0.82855855855855853</v>
      </c>
      <c r="N790" s="7">
        <f t="shared" si="50"/>
        <v>17.144144144144146</v>
      </c>
      <c r="O790" s="7">
        <f t="shared" si="51"/>
        <v>982.85585585585591</v>
      </c>
    </row>
    <row r="791" spans="1:15">
      <c r="A791" s="57">
        <v>793</v>
      </c>
      <c r="B791" s="21" t="s">
        <v>2431</v>
      </c>
      <c r="C791" s="22" t="s">
        <v>2432</v>
      </c>
      <c r="D791" s="31"/>
      <c r="E791" s="31"/>
      <c r="F791" s="31"/>
      <c r="G791" s="31"/>
      <c r="H791" s="59" t="s">
        <v>2433</v>
      </c>
      <c r="I791" s="31">
        <v>156.27000000000001</v>
      </c>
      <c r="J791" s="31">
        <v>0.82299999999999995</v>
      </c>
      <c r="K791" s="31" t="s">
        <v>1350</v>
      </c>
      <c r="L791" s="4">
        <f t="shared" si="48"/>
        <v>0.18987849331713247</v>
      </c>
      <c r="M791" s="6">
        <f t="shared" si="49"/>
        <v>0.81012150668286753</v>
      </c>
      <c r="N791" s="7">
        <f t="shared" si="50"/>
        <v>18.987849331713246</v>
      </c>
      <c r="O791" s="7">
        <f t="shared" si="51"/>
        <v>981.01215066828672</v>
      </c>
    </row>
    <row r="792" spans="1:15">
      <c r="A792" s="57">
        <v>794</v>
      </c>
      <c r="B792" s="21" t="s">
        <v>2434</v>
      </c>
      <c r="C792" s="22" t="s">
        <v>2435</v>
      </c>
      <c r="D792" s="31"/>
      <c r="E792" s="31"/>
      <c r="F792" s="31"/>
      <c r="G792" s="31"/>
      <c r="H792" s="59" t="s">
        <v>1444</v>
      </c>
      <c r="I792" s="31">
        <v>128.22</v>
      </c>
      <c r="J792" s="31">
        <v>0.83</v>
      </c>
      <c r="K792" s="31" t="s">
        <v>1853</v>
      </c>
      <c r="L792" s="4">
        <f t="shared" si="48"/>
        <v>0.15448192771084338</v>
      </c>
      <c r="M792" s="6">
        <f t="shared" si="49"/>
        <v>0.84551807228915665</v>
      </c>
      <c r="N792" s="7">
        <f t="shared" si="50"/>
        <v>15.448192771084338</v>
      </c>
      <c r="O792" s="7">
        <f t="shared" si="51"/>
        <v>984.55180722891566</v>
      </c>
    </row>
    <row r="793" spans="1:15">
      <c r="A793" s="57">
        <v>795</v>
      </c>
      <c r="B793" s="21" t="s">
        <v>2436</v>
      </c>
      <c r="C793" s="22" t="s">
        <v>2437</v>
      </c>
      <c r="D793" s="31"/>
      <c r="E793" s="31"/>
      <c r="F793" s="31"/>
      <c r="G793" s="31"/>
      <c r="H793" s="59" t="s">
        <v>2438</v>
      </c>
      <c r="I793" s="31">
        <v>98.15</v>
      </c>
      <c r="J793" s="31">
        <v>0.84599999999999997</v>
      </c>
      <c r="K793" s="31" t="s">
        <v>1762</v>
      </c>
      <c r="L793" s="4">
        <f t="shared" si="48"/>
        <v>0.11601654846335697</v>
      </c>
      <c r="M793" s="6">
        <f t="shared" si="49"/>
        <v>0.88398345153664304</v>
      </c>
      <c r="N793" s="7">
        <f t="shared" si="50"/>
        <v>11.601654846335698</v>
      </c>
      <c r="O793" s="7">
        <f t="shared" si="51"/>
        <v>988.39834515366431</v>
      </c>
    </row>
    <row r="794" spans="1:15">
      <c r="A794" s="57">
        <v>796</v>
      </c>
      <c r="B794" s="21" t="s">
        <v>2439</v>
      </c>
      <c r="C794" s="22" t="s">
        <v>2440</v>
      </c>
      <c r="D794" s="31"/>
      <c r="E794" s="31"/>
      <c r="F794" s="31"/>
      <c r="G794" s="31"/>
      <c r="H794" s="5" t="s">
        <v>2923</v>
      </c>
      <c r="I794" s="31">
        <v>128.21</v>
      </c>
      <c r="J794" s="31">
        <v>0.82299999999999995</v>
      </c>
      <c r="K794" s="31" t="s">
        <v>1853</v>
      </c>
      <c r="L794" s="4">
        <f t="shared" si="48"/>
        <v>0.15578371810449579</v>
      </c>
      <c r="M794" s="6">
        <f t="shared" si="49"/>
        <v>0.84421628189550424</v>
      </c>
      <c r="N794" s="7">
        <f t="shared" si="50"/>
        <v>15.578371810449578</v>
      </c>
      <c r="O794" s="7">
        <f t="shared" si="51"/>
        <v>984.42162818955046</v>
      </c>
    </row>
    <row r="795" spans="1:15">
      <c r="A795" s="57">
        <v>797</v>
      </c>
      <c r="B795" s="21" t="s">
        <v>2441</v>
      </c>
      <c r="C795" s="22" t="s">
        <v>2442</v>
      </c>
      <c r="D795" s="31"/>
      <c r="E795" s="31"/>
      <c r="F795" s="31"/>
      <c r="G795" s="31"/>
      <c r="H795" s="59" t="s">
        <v>2443</v>
      </c>
      <c r="I795" s="31">
        <v>86.13</v>
      </c>
      <c r="J795" s="31">
        <v>0.82</v>
      </c>
      <c r="K795" s="31" t="s">
        <v>2359</v>
      </c>
      <c r="L795" s="4">
        <f t="shared" si="48"/>
        <v>0.10503658536585367</v>
      </c>
      <c r="M795" s="6">
        <f t="shared" si="49"/>
        <v>0.8949634146341463</v>
      </c>
      <c r="N795" s="7">
        <f t="shared" si="50"/>
        <v>10.503658536585366</v>
      </c>
      <c r="O795" s="7">
        <f t="shared" si="51"/>
        <v>989.49634146341464</v>
      </c>
    </row>
    <row r="796" spans="1:15">
      <c r="A796" s="57">
        <v>798</v>
      </c>
      <c r="B796" s="21" t="s">
        <v>2444</v>
      </c>
      <c r="C796" s="22" t="s">
        <v>2445</v>
      </c>
      <c r="D796" s="31"/>
      <c r="E796" s="31"/>
      <c r="F796" s="31"/>
      <c r="G796" s="31"/>
      <c r="H796" s="5" t="s">
        <v>2446</v>
      </c>
      <c r="I796" s="31">
        <v>114.14</v>
      </c>
      <c r="J796" s="31"/>
      <c r="K796" s="31" t="s">
        <v>1598</v>
      </c>
      <c r="L796" s="4" t="str">
        <f t="shared" si="48"/>
        <v>0.11414g</v>
      </c>
      <c r="M796" s="6" t="str">
        <f t="shared" si="49"/>
        <v>g in 1mL DMSO</v>
      </c>
      <c r="N796" s="7" t="e">
        <f t="shared" si="50"/>
        <v>#VALUE!</v>
      </c>
      <c r="O796" s="7" t="e">
        <f t="shared" si="51"/>
        <v>#VALUE!</v>
      </c>
    </row>
    <row r="797" spans="1:15">
      <c r="A797" s="57">
        <v>799</v>
      </c>
      <c r="B797" s="21" t="s">
        <v>2447</v>
      </c>
      <c r="C797" s="22" t="s">
        <v>2448</v>
      </c>
      <c r="D797" s="31"/>
      <c r="E797" s="31"/>
      <c r="F797" s="31"/>
      <c r="G797" s="31"/>
      <c r="H797" s="59" t="s">
        <v>2449</v>
      </c>
      <c r="I797" s="31">
        <v>98.14</v>
      </c>
      <c r="J797" s="31">
        <v>0.86</v>
      </c>
      <c r="K797" s="31" t="s">
        <v>1762</v>
      </c>
      <c r="L797" s="4">
        <f t="shared" si="48"/>
        <v>0.11411627906976744</v>
      </c>
      <c r="M797" s="6">
        <f t="shared" si="49"/>
        <v>0.8858837209302326</v>
      </c>
      <c r="N797" s="7">
        <f t="shared" si="50"/>
        <v>11.411627906976744</v>
      </c>
      <c r="O797" s="7">
        <f t="shared" si="51"/>
        <v>988.58837209302328</v>
      </c>
    </row>
    <row r="798" spans="1:15">
      <c r="A798" s="57">
        <v>800</v>
      </c>
      <c r="B798" s="21" t="s">
        <v>2450</v>
      </c>
      <c r="C798" s="22" t="s">
        <v>2451</v>
      </c>
      <c r="D798" s="31"/>
      <c r="E798" s="31"/>
      <c r="F798" s="31"/>
      <c r="G798" s="31"/>
      <c r="H798" s="59" t="s">
        <v>894</v>
      </c>
      <c r="I798" s="31">
        <v>86.09</v>
      </c>
      <c r="J798" s="31">
        <v>0.98499999999999999</v>
      </c>
      <c r="K798" s="31" t="s">
        <v>2452</v>
      </c>
      <c r="L798" s="4">
        <f t="shared" si="48"/>
        <v>8.7401015228426401E-2</v>
      </c>
      <c r="M798" s="6">
        <f t="shared" si="49"/>
        <v>0.91259898477157364</v>
      </c>
      <c r="N798" s="7">
        <f t="shared" si="50"/>
        <v>8.7401015228426395</v>
      </c>
      <c r="O798" s="7">
        <f t="shared" si="51"/>
        <v>991.25989847715732</v>
      </c>
    </row>
    <row r="799" spans="1:15">
      <c r="A799" s="57">
        <v>801</v>
      </c>
      <c r="B799" s="21" t="s">
        <v>2453</v>
      </c>
      <c r="C799" s="22" t="s">
        <v>2454</v>
      </c>
      <c r="D799" s="31"/>
      <c r="E799" s="31"/>
      <c r="F799" s="31"/>
      <c r="G799" s="31"/>
      <c r="H799" s="59" t="s">
        <v>88</v>
      </c>
      <c r="I799" s="31">
        <v>116.2</v>
      </c>
      <c r="J799" s="31">
        <v>0.81499999999999995</v>
      </c>
      <c r="K799" s="31" t="s">
        <v>1877</v>
      </c>
      <c r="L799" s="4">
        <f t="shared" si="48"/>
        <v>0.14257668711656443</v>
      </c>
      <c r="M799" s="6">
        <f t="shared" si="49"/>
        <v>0.85742331288343554</v>
      </c>
      <c r="N799" s="7">
        <f t="shared" si="50"/>
        <v>14.257668711656443</v>
      </c>
      <c r="O799" s="7">
        <f t="shared" si="51"/>
        <v>985.74233128834351</v>
      </c>
    </row>
    <row r="800" spans="1:15">
      <c r="A800" s="57">
        <v>802</v>
      </c>
      <c r="B800" s="21" t="s">
        <v>880</v>
      </c>
      <c r="C800" s="22" t="s">
        <v>2455</v>
      </c>
      <c r="D800" s="31"/>
      <c r="E800" s="31"/>
      <c r="F800" s="31"/>
      <c r="G800" s="31"/>
      <c r="H800" s="59" t="s">
        <v>125</v>
      </c>
      <c r="I800" s="31">
        <v>116.16</v>
      </c>
      <c r="J800" s="31">
        <v>0.92700000000000005</v>
      </c>
      <c r="K800" s="31" t="s">
        <v>1334</v>
      </c>
      <c r="L800" s="4">
        <f t="shared" si="48"/>
        <v>0.1253074433656958</v>
      </c>
      <c r="M800" s="6">
        <f t="shared" si="49"/>
        <v>0.87469255663430423</v>
      </c>
      <c r="N800" s="7">
        <f t="shared" si="50"/>
        <v>12.53074433656958</v>
      </c>
      <c r="O800" s="7">
        <f t="shared" si="51"/>
        <v>987.46925566343043</v>
      </c>
    </row>
    <row r="801" spans="1:15">
      <c r="A801" s="57">
        <v>803</v>
      </c>
      <c r="B801" s="21" t="s">
        <v>2456</v>
      </c>
      <c r="C801" s="22" t="s">
        <v>2457</v>
      </c>
      <c r="D801" s="31"/>
      <c r="E801" s="31"/>
      <c r="F801" s="31"/>
      <c r="G801" s="4" t="s">
        <v>3838</v>
      </c>
      <c r="H801" s="59" t="s">
        <v>2458</v>
      </c>
      <c r="I801" s="31">
        <v>88.105999999999995</v>
      </c>
      <c r="J801" s="4" t="s">
        <v>3837</v>
      </c>
      <c r="K801" s="31" t="s">
        <v>1356</v>
      </c>
      <c r="L801" s="4" t="e">
        <f t="shared" si="48"/>
        <v>#VALUE!</v>
      </c>
      <c r="M801" s="6" t="e">
        <f t="shared" si="49"/>
        <v>#VALUE!</v>
      </c>
      <c r="N801" s="7" t="e">
        <f t="shared" si="50"/>
        <v>#VALUE!</v>
      </c>
      <c r="O801" s="7" t="e">
        <f t="shared" si="51"/>
        <v>#VALUE!</v>
      </c>
    </row>
    <row r="802" spans="1:15">
      <c r="A802" s="57">
        <v>804</v>
      </c>
      <c r="B802" s="21" t="s">
        <v>2459</v>
      </c>
      <c r="C802" s="22" t="s">
        <v>2460</v>
      </c>
      <c r="D802" s="31"/>
      <c r="E802" s="31"/>
      <c r="F802" s="31"/>
      <c r="G802" s="4" t="s">
        <v>3741</v>
      </c>
      <c r="H802" s="5" t="s">
        <v>1913</v>
      </c>
      <c r="I802" s="31">
        <v>130.13999999999999</v>
      </c>
      <c r="J802" s="4" t="s">
        <v>3742</v>
      </c>
      <c r="K802" s="31" t="s">
        <v>1914</v>
      </c>
      <c r="L802" s="4" t="e">
        <f t="shared" si="48"/>
        <v>#VALUE!</v>
      </c>
      <c r="M802" s="6" t="e">
        <f t="shared" si="49"/>
        <v>#VALUE!</v>
      </c>
      <c r="N802" s="7" t="e">
        <f t="shared" si="50"/>
        <v>#VALUE!</v>
      </c>
      <c r="O802" s="7" t="e">
        <f t="shared" si="51"/>
        <v>#VALUE!</v>
      </c>
    </row>
    <row r="803" spans="1:15">
      <c r="A803" s="57">
        <v>805</v>
      </c>
      <c r="B803" s="21" t="s">
        <v>2461</v>
      </c>
      <c r="C803" s="22" t="s">
        <v>2462</v>
      </c>
      <c r="D803" s="31"/>
      <c r="E803" s="31"/>
      <c r="F803" s="31"/>
      <c r="G803" s="31"/>
      <c r="H803" s="59" t="s">
        <v>90</v>
      </c>
      <c r="I803" s="31">
        <v>130.22999999999999</v>
      </c>
      <c r="J803" s="31">
        <v>0.83799999999999997</v>
      </c>
      <c r="K803" s="31" t="s">
        <v>2463</v>
      </c>
      <c r="L803" s="4">
        <f t="shared" si="48"/>
        <v>0.15540572792362767</v>
      </c>
      <c r="M803" s="6">
        <f t="shared" si="49"/>
        <v>0.84459427207637239</v>
      </c>
      <c r="N803" s="7">
        <f t="shared" si="50"/>
        <v>15.540572792362767</v>
      </c>
      <c r="O803" s="7">
        <f t="shared" si="51"/>
        <v>984.45942720763719</v>
      </c>
    </row>
    <row r="804" spans="1:15">
      <c r="A804" s="57">
        <v>806</v>
      </c>
      <c r="B804" s="21" t="s">
        <v>2464</v>
      </c>
      <c r="C804" s="22" t="s">
        <v>2465</v>
      </c>
      <c r="D804" s="31"/>
      <c r="E804" s="31"/>
      <c r="F804" s="31"/>
      <c r="G804" s="31"/>
      <c r="H804" s="59" t="s">
        <v>2466</v>
      </c>
      <c r="I804" s="31">
        <v>88.15</v>
      </c>
      <c r="J804" s="31">
        <v>0.81499999999999995</v>
      </c>
      <c r="K804" s="31" t="s">
        <v>2467</v>
      </c>
      <c r="L804" s="4">
        <f t="shared" si="48"/>
        <v>0.108159509202454</v>
      </c>
      <c r="M804" s="6">
        <f t="shared" si="49"/>
        <v>0.89184049079754601</v>
      </c>
      <c r="N804" s="7">
        <f t="shared" si="50"/>
        <v>10.815950920245401</v>
      </c>
      <c r="O804" s="7">
        <f t="shared" si="51"/>
        <v>989.18404907975457</v>
      </c>
    </row>
    <row r="805" spans="1:15">
      <c r="A805" s="57">
        <v>807</v>
      </c>
      <c r="B805" s="21" t="s">
        <v>2468</v>
      </c>
      <c r="C805" s="22" t="s">
        <v>2469</v>
      </c>
      <c r="D805" s="31"/>
      <c r="E805" s="31"/>
      <c r="F805" s="31"/>
      <c r="G805" s="83" t="s">
        <v>3839</v>
      </c>
      <c r="H805" s="59" t="s">
        <v>2470</v>
      </c>
      <c r="I805" s="31">
        <v>100.117</v>
      </c>
      <c r="J805" s="31"/>
      <c r="K805" s="31" t="s">
        <v>1695</v>
      </c>
      <c r="L805" s="4" t="str">
        <f t="shared" si="48"/>
        <v>0.100117g</v>
      </c>
      <c r="M805" s="6" t="str">
        <f t="shared" si="49"/>
        <v>g in 1mL DMSO</v>
      </c>
      <c r="N805" s="7" t="e">
        <f t="shared" si="50"/>
        <v>#VALUE!</v>
      </c>
      <c r="O805" s="7" t="e">
        <f t="shared" si="51"/>
        <v>#VALUE!</v>
      </c>
    </row>
    <row r="806" spans="1:15">
      <c r="A806" s="57">
        <v>808</v>
      </c>
      <c r="B806" s="21" t="s">
        <v>2471</v>
      </c>
      <c r="C806" s="22" t="s">
        <v>2472</v>
      </c>
      <c r="D806" s="31"/>
      <c r="E806" s="31"/>
      <c r="F806" s="31"/>
      <c r="G806" s="31"/>
      <c r="H806" s="5" t="s">
        <v>2473</v>
      </c>
      <c r="I806" s="31">
        <v>178.27500000000001</v>
      </c>
      <c r="J806" s="4" t="s">
        <v>3840</v>
      </c>
      <c r="K806" s="31" t="s">
        <v>2474</v>
      </c>
      <c r="L806" s="4" t="e">
        <f t="shared" si="48"/>
        <v>#VALUE!</v>
      </c>
      <c r="M806" s="6" t="e">
        <f t="shared" si="49"/>
        <v>#VALUE!</v>
      </c>
      <c r="N806" s="7" t="e">
        <f t="shared" si="50"/>
        <v>#VALUE!</v>
      </c>
      <c r="O806" s="7" t="e">
        <f t="shared" si="51"/>
        <v>#VALUE!</v>
      </c>
    </row>
    <row r="807" spans="1:15">
      <c r="A807" s="57">
        <v>809</v>
      </c>
      <c r="B807" s="21" t="s">
        <v>2475</v>
      </c>
      <c r="C807" s="22" t="s">
        <v>2476</v>
      </c>
      <c r="D807" s="31"/>
      <c r="E807" s="31"/>
      <c r="F807" s="31"/>
      <c r="G807" s="30" t="s">
        <v>3841</v>
      </c>
      <c r="H807" s="59" t="s">
        <v>27</v>
      </c>
      <c r="I807" s="31">
        <v>152.24</v>
      </c>
      <c r="J807" s="4" t="s">
        <v>3842</v>
      </c>
      <c r="K807" s="31" t="s">
        <v>1893</v>
      </c>
      <c r="L807" s="4" t="e">
        <f t="shared" si="48"/>
        <v>#VALUE!</v>
      </c>
      <c r="M807" s="6" t="e">
        <f t="shared" si="49"/>
        <v>#VALUE!</v>
      </c>
      <c r="N807" s="7" t="e">
        <f t="shared" si="50"/>
        <v>#VALUE!</v>
      </c>
      <c r="O807" s="7" t="e">
        <f t="shared" si="51"/>
        <v>#VALUE!</v>
      </c>
    </row>
    <row r="808" spans="1:15">
      <c r="A808" s="57">
        <v>811</v>
      </c>
      <c r="B808" s="21" t="s">
        <v>2477</v>
      </c>
      <c r="C808" s="22" t="s">
        <v>2478</v>
      </c>
      <c r="D808" s="31"/>
      <c r="E808" s="31"/>
      <c r="F808" s="31"/>
      <c r="G808" s="31"/>
      <c r="H808" s="5" t="s">
        <v>2479</v>
      </c>
      <c r="I808" s="31">
        <v>98.14</v>
      </c>
      <c r="J808" s="31">
        <v>0.875</v>
      </c>
      <c r="K808" s="31" t="s">
        <v>1762</v>
      </c>
      <c r="L808" s="4">
        <f t="shared" si="48"/>
        <v>0.11216000000000001</v>
      </c>
      <c r="M808" s="6">
        <f t="shared" si="49"/>
        <v>0.88783999999999996</v>
      </c>
      <c r="N808" s="7">
        <f t="shared" si="50"/>
        <v>11.216000000000001</v>
      </c>
      <c r="O808" s="7">
        <f t="shared" si="51"/>
        <v>988.78399999999999</v>
      </c>
    </row>
    <row r="809" spans="1:15">
      <c r="A809" s="57">
        <v>812</v>
      </c>
      <c r="B809" s="21" t="s">
        <v>2480</v>
      </c>
      <c r="C809" s="22" t="s">
        <v>2481</v>
      </c>
      <c r="D809" s="31"/>
      <c r="E809" s="31"/>
      <c r="F809" s="31"/>
      <c r="G809" s="31"/>
      <c r="H809" s="59" t="s">
        <v>2482</v>
      </c>
      <c r="I809" s="31">
        <v>84.12</v>
      </c>
      <c r="J809" s="31">
        <v>0.878</v>
      </c>
      <c r="K809" s="31" t="s">
        <v>2202</v>
      </c>
      <c r="L809" s="4">
        <f t="shared" si="48"/>
        <v>9.5808656036446463E-2</v>
      </c>
      <c r="M809" s="6">
        <f t="shared" si="49"/>
        <v>0.9041913439635535</v>
      </c>
      <c r="N809" s="7">
        <f t="shared" si="50"/>
        <v>9.5808656036446465</v>
      </c>
      <c r="O809" s="7">
        <f t="shared" si="51"/>
        <v>990.41913439635539</v>
      </c>
    </row>
    <row r="810" spans="1:15">
      <c r="A810" s="57">
        <v>813</v>
      </c>
      <c r="B810" s="21" t="s">
        <v>2483</v>
      </c>
      <c r="C810" s="22" t="s">
        <v>2484</v>
      </c>
      <c r="D810" s="31"/>
      <c r="E810" s="31"/>
      <c r="F810" s="31"/>
      <c r="G810" s="31"/>
      <c r="H810" s="59" t="s">
        <v>2485</v>
      </c>
      <c r="I810" s="31">
        <v>84.12</v>
      </c>
      <c r="J810" s="31">
        <v>0.84899999999999998</v>
      </c>
      <c r="K810" s="31" t="s">
        <v>2202</v>
      </c>
      <c r="L810" s="4">
        <f t="shared" si="48"/>
        <v>9.9081272084805661E-2</v>
      </c>
      <c r="M810" s="6">
        <f t="shared" si="49"/>
        <v>0.90091872791519434</v>
      </c>
      <c r="N810" s="7">
        <f t="shared" si="50"/>
        <v>9.9081272084805665</v>
      </c>
      <c r="O810" s="7">
        <f t="shared" si="51"/>
        <v>990.09187279151945</v>
      </c>
    </row>
    <row r="811" spans="1:15">
      <c r="A811" s="57">
        <v>814</v>
      </c>
      <c r="B811" s="21" t="s">
        <v>2486</v>
      </c>
      <c r="C811" s="22" t="s">
        <v>2487</v>
      </c>
      <c r="D811" s="31"/>
      <c r="E811" s="31"/>
      <c r="F811" s="31"/>
      <c r="G811" s="31"/>
      <c r="H811" s="59" t="s">
        <v>2488</v>
      </c>
      <c r="I811" s="31">
        <v>154.25</v>
      </c>
      <c r="J811" s="31"/>
      <c r="K811" s="31" t="s">
        <v>1331</v>
      </c>
      <c r="L811" s="4" t="str">
        <f t="shared" si="48"/>
        <v>0.15425g</v>
      </c>
      <c r="M811" s="6" t="str">
        <f t="shared" si="49"/>
        <v>g in 1mL DMSO</v>
      </c>
      <c r="N811" s="7" t="e">
        <f t="shared" si="50"/>
        <v>#VALUE!</v>
      </c>
      <c r="O811" s="7" t="e">
        <f t="shared" si="51"/>
        <v>#VALUE!</v>
      </c>
    </row>
    <row r="812" spans="1:15">
      <c r="A812" s="57">
        <v>815</v>
      </c>
      <c r="B812" s="21" t="s">
        <v>2489</v>
      </c>
      <c r="C812" s="22" t="s">
        <v>2490</v>
      </c>
      <c r="D812" s="31"/>
      <c r="E812" s="31"/>
      <c r="F812" s="31"/>
      <c r="G812" s="31"/>
      <c r="H812" s="59" t="s">
        <v>50</v>
      </c>
      <c r="I812" s="31">
        <v>100.16</v>
      </c>
      <c r="J812" s="31">
        <v>0.81</v>
      </c>
      <c r="K812" s="31" t="s">
        <v>1365</v>
      </c>
      <c r="L812" s="4">
        <f t="shared" si="48"/>
        <v>0.12365432098765432</v>
      </c>
      <c r="M812" s="6">
        <f t="shared" si="49"/>
        <v>0.87634567901234572</v>
      </c>
      <c r="N812" s="7">
        <f t="shared" si="50"/>
        <v>12.365432098765432</v>
      </c>
      <c r="O812" s="7">
        <f t="shared" si="51"/>
        <v>987.63456790123462</v>
      </c>
    </row>
    <row r="813" spans="1:15">
      <c r="A813" s="57">
        <v>816</v>
      </c>
      <c r="B813" s="21" t="s">
        <v>2475</v>
      </c>
      <c r="C813" s="22" t="s">
        <v>2491</v>
      </c>
      <c r="D813" s="31"/>
      <c r="E813" s="31"/>
      <c r="F813" s="31"/>
      <c r="G813" s="4" t="s">
        <v>2986</v>
      </c>
      <c r="H813" s="59" t="s">
        <v>27</v>
      </c>
      <c r="I813" s="31">
        <v>152.24</v>
      </c>
      <c r="J813" s="31">
        <v>0.94799999999999995</v>
      </c>
      <c r="K813" s="31" t="s">
        <v>1893</v>
      </c>
      <c r="L813" s="4">
        <f t="shared" si="48"/>
        <v>0.16059071729957808</v>
      </c>
      <c r="M813" s="6">
        <f t="shared" si="49"/>
        <v>0.83940928270042192</v>
      </c>
      <c r="N813" s="7">
        <f t="shared" si="50"/>
        <v>16.059071729957807</v>
      </c>
      <c r="O813" s="7">
        <f t="shared" si="51"/>
        <v>983.94092827004215</v>
      </c>
    </row>
    <row r="814" spans="1:15">
      <c r="A814" s="57">
        <v>817</v>
      </c>
      <c r="B814" s="21" t="s">
        <v>2492</v>
      </c>
      <c r="C814" s="22" t="s">
        <v>2493</v>
      </c>
      <c r="D814" s="31"/>
      <c r="E814" s="31"/>
      <c r="F814" s="31"/>
      <c r="G814" s="4" t="s">
        <v>895</v>
      </c>
      <c r="H814" s="59" t="s">
        <v>896</v>
      </c>
      <c r="I814" s="31">
        <v>114.21</v>
      </c>
      <c r="J814" s="31">
        <v>0.88700000000000001</v>
      </c>
      <c r="K814" s="31" t="s">
        <v>2494</v>
      </c>
      <c r="L814" s="4">
        <f t="shared" si="48"/>
        <v>0.12875986471251408</v>
      </c>
      <c r="M814" s="6">
        <f t="shared" si="49"/>
        <v>0.8712401352874859</v>
      </c>
      <c r="N814" s="7">
        <f t="shared" si="50"/>
        <v>12.875986471251407</v>
      </c>
      <c r="O814" s="7">
        <f t="shared" si="51"/>
        <v>987.12401352874861</v>
      </c>
    </row>
    <row r="815" spans="1:15">
      <c r="A815" s="57">
        <v>818</v>
      </c>
      <c r="B815" s="21" t="s">
        <v>2495</v>
      </c>
      <c r="C815" s="22" t="s">
        <v>2496</v>
      </c>
      <c r="D815" s="31"/>
      <c r="E815" s="31"/>
      <c r="F815" s="31"/>
      <c r="G815" s="31"/>
      <c r="H815" s="59" t="s">
        <v>850</v>
      </c>
      <c r="I815" s="31">
        <v>84.12</v>
      </c>
      <c r="J815" s="31">
        <v>0.86799999999999999</v>
      </c>
      <c r="K815" s="31" t="s">
        <v>2202</v>
      </c>
      <c r="L815" s="4">
        <f t="shared" si="48"/>
        <v>9.6912442396313359E-2</v>
      </c>
      <c r="M815" s="6">
        <f t="shared" si="49"/>
        <v>0.90308755760368664</v>
      </c>
      <c r="N815" s="7">
        <f t="shared" si="50"/>
        <v>9.6912442396313363</v>
      </c>
      <c r="O815" s="7">
        <f t="shared" si="51"/>
        <v>990.30875576036863</v>
      </c>
    </row>
    <row r="816" spans="1:15">
      <c r="A816" s="57">
        <v>819</v>
      </c>
      <c r="B816" s="21" t="s">
        <v>2489</v>
      </c>
      <c r="C816" s="22" t="s">
        <v>2497</v>
      </c>
      <c r="D816" s="31"/>
      <c r="E816" s="31"/>
      <c r="F816" s="31"/>
      <c r="G816" s="31"/>
      <c r="H816" s="59" t="s">
        <v>50</v>
      </c>
      <c r="I816" s="31">
        <v>100.16</v>
      </c>
      <c r="J816" s="31">
        <v>0.81</v>
      </c>
      <c r="K816" s="31" t="s">
        <v>1365</v>
      </c>
      <c r="L816" s="4">
        <f t="shared" si="48"/>
        <v>0.12365432098765432</v>
      </c>
      <c r="M816" s="6">
        <f t="shared" si="49"/>
        <v>0.87634567901234572</v>
      </c>
      <c r="N816" s="7">
        <f t="shared" si="50"/>
        <v>12.365432098765432</v>
      </c>
      <c r="O816" s="7">
        <f t="shared" si="51"/>
        <v>987.63456790123462</v>
      </c>
    </row>
    <row r="817" spans="1:15">
      <c r="A817" s="57">
        <v>820</v>
      </c>
      <c r="B817" s="21" t="s">
        <v>2498</v>
      </c>
      <c r="C817" s="22" t="s">
        <v>2499</v>
      </c>
      <c r="D817" s="31"/>
      <c r="E817" s="31"/>
      <c r="F817" s="31"/>
      <c r="G817" s="31"/>
      <c r="H817" s="59" t="s">
        <v>73</v>
      </c>
      <c r="I817" s="31">
        <v>116.2</v>
      </c>
      <c r="J817" s="31">
        <v>0.81799999999999995</v>
      </c>
      <c r="K817" s="31" t="s">
        <v>1877</v>
      </c>
      <c r="L817" s="4">
        <f t="shared" si="48"/>
        <v>0.14205378973105134</v>
      </c>
      <c r="M817" s="6">
        <f t="shared" si="49"/>
        <v>0.85794621026894868</v>
      </c>
      <c r="N817" s="7">
        <f t="shared" si="50"/>
        <v>14.205378973105134</v>
      </c>
      <c r="O817" s="7">
        <f t="shared" si="51"/>
        <v>985.7946210268949</v>
      </c>
    </row>
    <row r="818" spans="1:15">
      <c r="A818" s="57">
        <v>821</v>
      </c>
      <c r="B818" s="21" t="s">
        <v>2500</v>
      </c>
      <c r="C818" s="22" t="s">
        <v>2501</v>
      </c>
      <c r="D818" s="31"/>
      <c r="E818" s="31"/>
      <c r="F818" s="31"/>
      <c r="G818" s="31"/>
      <c r="H818" s="59" t="s">
        <v>464</v>
      </c>
      <c r="I818" s="31">
        <v>122.17</v>
      </c>
      <c r="J818" s="31">
        <v>1.0369999999999999</v>
      </c>
      <c r="K818" s="31" t="s">
        <v>1387</v>
      </c>
      <c r="L818" s="4">
        <f t="shared" si="48"/>
        <v>0.11781099324975892</v>
      </c>
      <c r="M818" s="6">
        <f t="shared" si="49"/>
        <v>0.88218900675024103</v>
      </c>
      <c r="N818" s="7">
        <f t="shared" si="50"/>
        <v>11.781099324975893</v>
      </c>
      <c r="O818" s="7">
        <f t="shared" si="51"/>
        <v>988.21890067502409</v>
      </c>
    </row>
    <row r="819" spans="1:15">
      <c r="A819" s="57">
        <v>822</v>
      </c>
      <c r="B819" s="21" t="s">
        <v>2502</v>
      </c>
      <c r="C819" s="22" t="s">
        <v>2503</v>
      </c>
      <c r="D819" s="31"/>
      <c r="E819" s="31"/>
      <c r="F819" s="31"/>
      <c r="G819" s="60" t="s">
        <v>3843</v>
      </c>
      <c r="H819" s="5" t="s">
        <v>2504</v>
      </c>
      <c r="I819" s="31">
        <v>118.194</v>
      </c>
      <c r="J819" s="31">
        <v>0.97099999999999997</v>
      </c>
      <c r="K819" s="31" t="s">
        <v>2505</v>
      </c>
      <c r="L819" s="4">
        <f t="shared" si="48"/>
        <v>0.12172399588053553</v>
      </c>
      <c r="M819" s="6">
        <f t="shared" si="49"/>
        <v>0.87827600411946449</v>
      </c>
      <c r="N819" s="7">
        <f t="shared" si="50"/>
        <v>12.172399588053553</v>
      </c>
      <c r="O819" s="7">
        <f t="shared" si="51"/>
        <v>987.82760041194649</v>
      </c>
    </row>
    <row r="820" spans="1:15">
      <c r="A820" s="57">
        <v>823</v>
      </c>
      <c r="B820" s="21" t="s">
        <v>2506</v>
      </c>
      <c r="C820" s="22" t="s">
        <v>2507</v>
      </c>
      <c r="D820" s="31"/>
      <c r="E820" s="31"/>
      <c r="F820" s="31"/>
      <c r="G820" s="4" t="s">
        <v>3844</v>
      </c>
      <c r="H820" s="59" t="s">
        <v>1163</v>
      </c>
      <c r="I820" s="31">
        <v>178.23099999999999</v>
      </c>
      <c r="J820" s="31"/>
      <c r="K820" s="31" t="s">
        <v>1721</v>
      </c>
      <c r="L820" s="4" t="str">
        <f t="shared" si="48"/>
        <v>0.178231g</v>
      </c>
      <c r="M820" s="6" t="str">
        <f t="shared" si="49"/>
        <v>g in 1mL DMSO</v>
      </c>
      <c r="N820" s="7" t="e">
        <f t="shared" si="50"/>
        <v>#VALUE!</v>
      </c>
      <c r="O820" s="7" t="e">
        <f t="shared" si="51"/>
        <v>#VALUE!</v>
      </c>
    </row>
    <row r="821" spans="1:15">
      <c r="A821" s="57">
        <v>824</v>
      </c>
      <c r="B821" s="21" t="s">
        <v>2508</v>
      </c>
      <c r="C821" s="22" t="s">
        <v>2509</v>
      </c>
      <c r="D821" s="31"/>
      <c r="E821" s="31"/>
      <c r="F821" s="31"/>
      <c r="G821" s="31"/>
      <c r="H821" s="59" t="s">
        <v>2510</v>
      </c>
      <c r="I821" s="31">
        <v>156.27000000000001</v>
      </c>
      <c r="J821" s="31">
        <v>0.85399999999999998</v>
      </c>
      <c r="K821" s="31" t="s">
        <v>1350</v>
      </c>
      <c r="L821" s="4">
        <f t="shared" si="48"/>
        <v>0.18298594847775179</v>
      </c>
      <c r="M821" s="6">
        <f t="shared" si="49"/>
        <v>0.81701405152224815</v>
      </c>
      <c r="N821" s="7">
        <f t="shared" si="50"/>
        <v>18.298594847775178</v>
      </c>
      <c r="O821" s="7">
        <f t="shared" si="51"/>
        <v>981.70140515222488</v>
      </c>
    </row>
    <row r="822" spans="1:15">
      <c r="A822" s="57">
        <v>825</v>
      </c>
      <c r="B822" s="21" t="s">
        <v>2511</v>
      </c>
      <c r="C822" s="22" t="s">
        <v>2512</v>
      </c>
      <c r="D822" s="31"/>
      <c r="E822" s="31"/>
      <c r="F822" s="31"/>
      <c r="G822" s="31"/>
      <c r="H822" s="59" t="s">
        <v>2513</v>
      </c>
      <c r="I822" s="31">
        <v>100.16</v>
      </c>
      <c r="J822" s="31">
        <v>0.81499999999999995</v>
      </c>
      <c r="K822" s="31" t="s">
        <v>1365</v>
      </c>
      <c r="L822" s="4">
        <f t="shared" si="48"/>
        <v>0.1228957055214724</v>
      </c>
      <c r="M822" s="6">
        <f t="shared" si="49"/>
        <v>0.87710429447852756</v>
      </c>
      <c r="N822" s="7">
        <f t="shared" si="50"/>
        <v>12.289570552147239</v>
      </c>
      <c r="O822" s="7">
        <f t="shared" si="51"/>
        <v>987.71042944785279</v>
      </c>
    </row>
    <row r="823" spans="1:15">
      <c r="A823" s="57">
        <v>826</v>
      </c>
      <c r="B823" s="21" t="s">
        <v>2514</v>
      </c>
      <c r="C823" s="22" t="s">
        <v>2515</v>
      </c>
      <c r="D823" s="31"/>
      <c r="E823" s="31"/>
      <c r="F823" s="31"/>
      <c r="G823" s="31"/>
      <c r="H823" s="59" t="s">
        <v>85</v>
      </c>
      <c r="I823" s="31">
        <v>74.12</v>
      </c>
      <c r="J823" s="31">
        <v>0.80700000000000005</v>
      </c>
      <c r="K823" s="31" t="s">
        <v>859</v>
      </c>
      <c r="L823" s="4">
        <f t="shared" si="48"/>
        <v>9.1846344485749687E-2</v>
      </c>
      <c r="M823" s="6">
        <f t="shared" si="49"/>
        <v>0.90815365551425031</v>
      </c>
      <c r="N823" s="7">
        <f t="shared" si="50"/>
        <v>9.1846344485749682</v>
      </c>
      <c r="O823" s="7">
        <f t="shared" si="51"/>
        <v>990.81536555142497</v>
      </c>
    </row>
    <row r="824" spans="1:15">
      <c r="A824" s="57">
        <v>827</v>
      </c>
      <c r="B824" s="21" t="s">
        <v>2514</v>
      </c>
      <c r="C824" s="22" t="s">
        <v>2516</v>
      </c>
      <c r="D824" s="31"/>
      <c r="E824" s="31"/>
      <c r="F824" s="31"/>
      <c r="G824" s="31"/>
      <c r="H824" s="59" t="s">
        <v>85</v>
      </c>
      <c r="I824" s="31">
        <v>74.12</v>
      </c>
      <c r="J824" s="31">
        <v>0.80700000000000005</v>
      </c>
      <c r="K824" s="31" t="s">
        <v>859</v>
      </c>
      <c r="L824" s="4">
        <f t="shared" si="48"/>
        <v>9.1846344485749687E-2</v>
      </c>
      <c r="M824" s="6">
        <f t="shared" si="49"/>
        <v>0.90815365551425031</v>
      </c>
      <c r="N824" s="7">
        <f t="shared" si="50"/>
        <v>9.1846344485749682</v>
      </c>
      <c r="O824" s="7">
        <f t="shared" si="51"/>
        <v>990.81536555142497</v>
      </c>
    </row>
    <row r="825" spans="1:15">
      <c r="A825" s="57">
        <v>828</v>
      </c>
      <c r="B825" s="21" t="s">
        <v>2517</v>
      </c>
      <c r="C825" s="22" t="s">
        <v>2518</v>
      </c>
      <c r="D825" s="31"/>
      <c r="E825" s="31"/>
      <c r="F825" s="31"/>
      <c r="G825" s="31"/>
      <c r="H825" s="5" t="s">
        <v>674</v>
      </c>
      <c r="I825" s="31">
        <v>130.18700000000001</v>
      </c>
      <c r="J825" s="31">
        <v>0.86499999999999999</v>
      </c>
      <c r="K825" s="31" t="s">
        <v>1829</v>
      </c>
      <c r="L825" s="4">
        <f t="shared" si="48"/>
        <v>0.15050520231213876</v>
      </c>
      <c r="M825" s="6">
        <f t="shared" si="49"/>
        <v>0.84949479768786129</v>
      </c>
      <c r="N825" s="7">
        <f t="shared" si="50"/>
        <v>15.050520231213877</v>
      </c>
      <c r="O825" s="7">
        <f t="shared" si="51"/>
        <v>984.94947976878609</v>
      </c>
    </row>
    <row r="826" spans="1:15">
      <c r="A826" s="57">
        <v>829</v>
      </c>
      <c r="B826" s="21" t="s">
        <v>2519</v>
      </c>
      <c r="C826" s="22" t="s">
        <v>2520</v>
      </c>
      <c r="D826" s="31"/>
      <c r="E826" s="31"/>
      <c r="F826" s="31"/>
      <c r="G826" s="31"/>
      <c r="H826" s="59" t="s">
        <v>2521</v>
      </c>
      <c r="I826" s="31">
        <v>96.13</v>
      </c>
      <c r="J826" s="31">
        <v>0.98</v>
      </c>
      <c r="K826" s="31" t="s">
        <v>2522</v>
      </c>
      <c r="L826" s="4">
        <f t="shared" si="48"/>
        <v>9.8091836734693877E-2</v>
      </c>
      <c r="M826" s="6">
        <f t="shared" si="49"/>
        <v>0.9019081632653061</v>
      </c>
      <c r="N826" s="7">
        <f t="shared" si="50"/>
        <v>9.8091836734693878</v>
      </c>
      <c r="O826" s="7">
        <f t="shared" si="51"/>
        <v>990.19081632653058</v>
      </c>
    </row>
    <row r="827" spans="1:15">
      <c r="A827" s="57">
        <v>830</v>
      </c>
      <c r="B827" s="21" t="s">
        <v>2523</v>
      </c>
      <c r="C827" s="22" t="s">
        <v>2524</v>
      </c>
      <c r="D827" s="31"/>
      <c r="E827" s="31"/>
      <c r="F827" s="31"/>
      <c r="G827" s="31"/>
      <c r="H827" s="59" t="s">
        <v>2525</v>
      </c>
      <c r="I827" s="31">
        <v>114.14</v>
      </c>
      <c r="J827" s="31">
        <v>0.95</v>
      </c>
      <c r="K827" s="31" t="s">
        <v>1598</v>
      </c>
      <c r="L827" s="4">
        <f t="shared" si="48"/>
        <v>0.12014736842105264</v>
      </c>
      <c r="M827" s="6">
        <f t="shared" si="49"/>
        <v>0.87985263157894733</v>
      </c>
      <c r="N827" s="7">
        <f t="shared" si="50"/>
        <v>12.014736842105265</v>
      </c>
      <c r="O827" s="7">
        <f t="shared" si="51"/>
        <v>987.98526315789468</v>
      </c>
    </row>
    <row r="828" spans="1:15">
      <c r="A828" s="57">
        <v>831</v>
      </c>
      <c r="B828" s="21" t="s">
        <v>2394</v>
      </c>
      <c r="C828" s="22" t="s">
        <v>2526</v>
      </c>
      <c r="D828" s="31"/>
      <c r="E828" s="31"/>
      <c r="F828" s="31"/>
      <c r="G828" s="31"/>
      <c r="H828" s="59" t="s">
        <v>2396</v>
      </c>
      <c r="I828" s="31">
        <v>148.21</v>
      </c>
      <c r="J828" s="31">
        <v>0.96499999999999997</v>
      </c>
      <c r="K828" s="31" t="s">
        <v>2397</v>
      </c>
      <c r="L828" s="4">
        <f t="shared" si="48"/>
        <v>0.15358549222797929</v>
      </c>
      <c r="M828" s="6">
        <f t="shared" si="49"/>
        <v>0.84641450777202065</v>
      </c>
      <c r="N828" s="7">
        <f t="shared" si="50"/>
        <v>15.358549222797929</v>
      </c>
      <c r="O828" s="7">
        <f t="shared" si="51"/>
        <v>984.64145077720207</v>
      </c>
    </row>
    <row r="829" spans="1:15">
      <c r="A829" s="57">
        <v>832</v>
      </c>
      <c r="B829" s="21" t="s">
        <v>2527</v>
      </c>
      <c r="C829" s="22" t="s">
        <v>2528</v>
      </c>
      <c r="D829" s="31"/>
      <c r="E829" s="31"/>
      <c r="F829" s="31"/>
      <c r="G829" s="4" t="s">
        <v>3845</v>
      </c>
      <c r="H829" s="59" t="s">
        <v>2529</v>
      </c>
      <c r="I829" s="31">
        <v>200.62</v>
      </c>
      <c r="J829" s="31"/>
      <c r="K829" s="31" t="s">
        <v>2530</v>
      </c>
      <c r="L829" s="4" t="str">
        <f t="shared" si="48"/>
        <v>0.20062g</v>
      </c>
      <c r="M829" s="6" t="str">
        <f t="shared" si="49"/>
        <v>g in 1mL DMSO</v>
      </c>
      <c r="N829" s="7" t="e">
        <f t="shared" si="50"/>
        <v>#VALUE!</v>
      </c>
      <c r="O829" s="7" t="e">
        <f t="shared" si="51"/>
        <v>#VALUE!</v>
      </c>
    </row>
    <row r="830" spans="1:15">
      <c r="A830" s="57">
        <v>833</v>
      </c>
      <c r="B830" s="21" t="s">
        <v>2531</v>
      </c>
      <c r="C830" s="22" t="s">
        <v>2532</v>
      </c>
      <c r="D830" s="31"/>
      <c r="E830" s="31"/>
      <c r="F830" s="31"/>
      <c r="G830" s="4" t="s">
        <v>3846</v>
      </c>
      <c r="H830" s="59" t="s">
        <v>2533</v>
      </c>
      <c r="I830" s="31">
        <v>149.22999999999999</v>
      </c>
      <c r="J830" s="31">
        <v>0.89700000000000002</v>
      </c>
      <c r="K830" s="31" t="s">
        <v>2534</v>
      </c>
      <c r="L830" s="4">
        <f t="shared" ref="L830:L893" si="52">IF(ISBLANK(J830),CONCATENATE((I830/1000),"g"),I830/1000/J830)</f>
        <v>0.16636566332218505</v>
      </c>
      <c r="M830" s="6">
        <f t="shared" ref="M830:M893" si="53">IF(ISBLANK(J830),"g in 1mL DMSO",1-L830)</f>
        <v>0.83363433667781495</v>
      </c>
      <c r="N830" s="7">
        <f t="shared" si="50"/>
        <v>16.636566332218507</v>
      </c>
      <c r="O830" s="7">
        <f t="shared" si="51"/>
        <v>983.36343366778146</v>
      </c>
    </row>
    <row r="831" spans="1:15">
      <c r="A831" s="57">
        <v>834</v>
      </c>
      <c r="B831" s="21" t="s">
        <v>2535</v>
      </c>
      <c r="C831" s="22" t="s">
        <v>2536</v>
      </c>
      <c r="D831" s="31"/>
      <c r="E831" s="31"/>
      <c r="F831" s="31"/>
      <c r="G831" s="31"/>
      <c r="H831" s="59" t="s">
        <v>738</v>
      </c>
      <c r="I831" s="31">
        <v>138.21</v>
      </c>
      <c r="J831" s="31">
        <v>0.86599999999999999</v>
      </c>
      <c r="K831" s="31" t="s">
        <v>2263</v>
      </c>
      <c r="L831" s="4">
        <f t="shared" si="52"/>
        <v>0.15959584295612009</v>
      </c>
      <c r="M831" s="6">
        <f t="shared" si="53"/>
        <v>0.84040415704387994</v>
      </c>
      <c r="N831" s="7">
        <f t="shared" si="50"/>
        <v>15.959584295612009</v>
      </c>
      <c r="O831" s="7">
        <f t="shared" si="51"/>
        <v>984.04041570438801</v>
      </c>
    </row>
    <row r="832" spans="1:15">
      <c r="A832" s="57">
        <v>835</v>
      </c>
      <c r="B832" s="21" t="s">
        <v>2537</v>
      </c>
      <c r="C832" s="22" t="s">
        <v>2538</v>
      </c>
      <c r="D832" s="31"/>
      <c r="E832" s="31"/>
      <c r="F832" s="31"/>
      <c r="G832" s="31"/>
      <c r="H832" s="59" t="s">
        <v>2539</v>
      </c>
      <c r="I832" s="31">
        <v>122.17</v>
      </c>
      <c r="J832" s="31">
        <v>0.98699999999999999</v>
      </c>
      <c r="K832" s="31" t="s">
        <v>2309</v>
      </c>
      <c r="L832" s="4">
        <f t="shared" si="52"/>
        <v>0.12377912867274569</v>
      </c>
      <c r="M832" s="6">
        <f t="shared" si="53"/>
        <v>0.87622087132725435</v>
      </c>
      <c r="N832" s="7">
        <f t="shared" si="50"/>
        <v>12.377912867274569</v>
      </c>
      <c r="O832" s="7">
        <f t="shared" si="51"/>
        <v>987.62208713272548</v>
      </c>
    </row>
    <row r="833" spans="1:15">
      <c r="A833" s="57">
        <v>836</v>
      </c>
      <c r="B833" s="21" t="s">
        <v>2540</v>
      </c>
      <c r="C833" s="22" t="s">
        <v>2541</v>
      </c>
      <c r="D833" s="31"/>
      <c r="E833" s="31"/>
      <c r="F833" s="31"/>
      <c r="G833" s="31"/>
      <c r="H833" s="59" t="s">
        <v>1163</v>
      </c>
      <c r="I833" s="31">
        <v>178.23</v>
      </c>
      <c r="J833" s="31">
        <v>1.0549999999999999</v>
      </c>
      <c r="K833" s="31" t="s">
        <v>1721</v>
      </c>
      <c r="L833" s="4">
        <f t="shared" si="52"/>
        <v>0.16893838862559243</v>
      </c>
      <c r="M833" s="6">
        <f t="shared" si="53"/>
        <v>0.83106161137440759</v>
      </c>
      <c r="N833" s="7">
        <f t="shared" si="50"/>
        <v>16.893838862559242</v>
      </c>
      <c r="O833" s="7">
        <f t="shared" si="51"/>
        <v>983.10616113744072</v>
      </c>
    </row>
    <row r="834" spans="1:15">
      <c r="A834" s="57">
        <v>837</v>
      </c>
      <c r="B834" s="21" t="s">
        <v>2542</v>
      </c>
      <c r="C834" s="22" t="s">
        <v>2543</v>
      </c>
      <c r="D834" s="31"/>
      <c r="E834" s="31"/>
      <c r="F834" s="31"/>
      <c r="G834" s="4" t="s">
        <v>3847</v>
      </c>
      <c r="H834" s="59" t="s">
        <v>2544</v>
      </c>
      <c r="I834" s="31">
        <v>170.29</v>
      </c>
      <c r="J834" s="31">
        <v>0.82499999999999996</v>
      </c>
      <c r="K834" s="31" t="s">
        <v>2409</v>
      </c>
      <c r="L834" s="4">
        <f t="shared" si="52"/>
        <v>0.20641212121212121</v>
      </c>
      <c r="M834" s="6">
        <f t="shared" si="53"/>
        <v>0.79358787878787873</v>
      </c>
      <c r="N834" s="7">
        <f t="shared" si="50"/>
        <v>20.641212121212121</v>
      </c>
      <c r="O834" s="7">
        <f t="shared" si="51"/>
        <v>979.35878787878789</v>
      </c>
    </row>
    <row r="835" spans="1:15">
      <c r="A835" s="57">
        <v>838</v>
      </c>
      <c r="B835" s="21" t="s">
        <v>2545</v>
      </c>
      <c r="C835" s="22" t="s">
        <v>2546</v>
      </c>
      <c r="D835" s="31"/>
      <c r="E835" s="31"/>
      <c r="F835" s="31"/>
      <c r="G835" s="31"/>
      <c r="H835" s="80" t="s">
        <v>3848</v>
      </c>
      <c r="I835" s="31">
        <v>158.24</v>
      </c>
      <c r="J835" s="31">
        <v>0.88090000000000002</v>
      </c>
      <c r="K835" s="31" t="s">
        <v>1826</v>
      </c>
      <c r="L835" s="4">
        <f t="shared" si="52"/>
        <v>0.17963446475195824</v>
      </c>
      <c r="M835" s="6">
        <f t="shared" si="53"/>
        <v>0.82036553524804179</v>
      </c>
      <c r="N835" s="7">
        <f t="shared" ref="N835:N898" si="54">L835*100</f>
        <v>17.963446475195823</v>
      </c>
      <c r="O835" s="7">
        <f t="shared" ref="O835:O898" si="55">1000-N835</f>
        <v>982.03655352480416</v>
      </c>
    </row>
    <row r="836" spans="1:15">
      <c r="A836" s="57">
        <v>839</v>
      </c>
      <c r="B836" s="21" t="s">
        <v>2547</v>
      </c>
      <c r="C836" s="22" t="s">
        <v>2548</v>
      </c>
      <c r="D836" s="31"/>
      <c r="E836" s="31"/>
      <c r="F836" s="31"/>
      <c r="G836" s="4" t="s">
        <v>3849</v>
      </c>
      <c r="H836" s="59" t="s">
        <v>2549</v>
      </c>
      <c r="I836" s="31">
        <v>150.22</v>
      </c>
      <c r="J836" s="31"/>
      <c r="K836" s="31" t="s">
        <v>2550</v>
      </c>
      <c r="L836" s="4" t="str">
        <f t="shared" si="52"/>
        <v>0.15022g</v>
      </c>
      <c r="M836" s="6" t="str">
        <f t="shared" si="53"/>
        <v>g in 1mL DMSO</v>
      </c>
      <c r="N836" s="7" t="e">
        <f t="shared" si="54"/>
        <v>#VALUE!</v>
      </c>
      <c r="O836" s="7" t="e">
        <f t="shared" si="55"/>
        <v>#VALUE!</v>
      </c>
    </row>
    <row r="837" spans="1:15">
      <c r="A837" s="57">
        <v>840</v>
      </c>
      <c r="B837" s="21" t="s">
        <v>2551</v>
      </c>
      <c r="C837" s="22" t="s">
        <v>2552</v>
      </c>
      <c r="D837" s="31"/>
      <c r="E837" s="31"/>
      <c r="F837" s="31"/>
      <c r="G837" s="31"/>
      <c r="H837" s="59" t="s">
        <v>2553</v>
      </c>
      <c r="I837" s="31">
        <v>150.22</v>
      </c>
      <c r="J837" s="31">
        <v>0.98799999999999999</v>
      </c>
      <c r="K837" s="31" t="s">
        <v>1744</v>
      </c>
      <c r="L837" s="4">
        <f t="shared" si="52"/>
        <v>0.15204453441295546</v>
      </c>
      <c r="M837" s="6">
        <f t="shared" si="53"/>
        <v>0.84795546558704449</v>
      </c>
      <c r="N837" s="7">
        <f t="shared" si="54"/>
        <v>15.204453441295545</v>
      </c>
      <c r="O837" s="7">
        <f t="shared" si="55"/>
        <v>984.79554655870447</v>
      </c>
    </row>
    <row r="838" spans="1:15">
      <c r="A838" s="57">
        <v>841</v>
      </c>
      <c r="B838" s="21" t="s">
        <v>2554</v>
      </c>
      <c r="C838" s="22" t="s">
        <v>2555</v>
      </c>
      <c r="D838" s="31"/>
      <c r="E838" s="31"/>
      <c r="F838" s="31"/>
      <c r="G838" s="4" t="s">
        <v>3850</v>
      </c>
      <c r="H838" s="59" t="s">
        <v>2556</v>
      </c>
      <c r="I838" s="31">
        <v>100.16</v>
      </c>
      <c r="J838" s="31">
        <v>0.85099999999999998</v>
      </c>
      <c r="K838" s="4" t="s">
        <v>3851</v>
      </c>
      <c r="L838" s="4">
        <f t="shared" si="52"/>
        <v>0.11769682726204465</v>
      </c>
      <c r="M838" s="6">
        <f t="shared" si="53"/>
        <v>0.88230317273795533</v>
      </c>
      <c r="N838" s="7">
        <f t="shared" si="54"/>
        <v>11.769682726204465</v>
      </c>
      <c r="O838" s="7">
        <f t="shared" si="55"/>
        <v>988.23031727379555</v>
      </c>
    </row>
    <row r="839" spans="1:15">
      <c r="A839" s="57">
        <v>842</v>
      </c>
      <c r="B839" s="21" t="s">
        <v>2557</v>
      </c>
      <c r="C839" s="22" t="s">
        <v>2558</v>
      </c>
      <c r="D839" s="31"/>
      <c r="E839" s="31"/>
      <c r="F839" s="31"/>
      <c r="G839" s="20" t="s">
        <v>3852</v>
      </c>
      <c r="H839" s="59" t="s">
        <v>2559</v>
      </c>
      <c r="I839" s="31">
        <v>194.27</v>
      </c>
      <c r="J839" s="31">
        <v>0.97850000000000004</v>
      </c>
      <c r="K839" s="4" t="s">
        <v>3853</v>
      </c>
      <c r="L839" s="4">
        <f t="shared" si="52"/>
        <v>0.19853857945835462</v>
      </c>
      <c r="M839" s="6">
        <f t="shared" si="53"/>
        <v>0.80146142054164538</v>
      </c>
      <c r="N839" s="7">
        <f t="shared" si="54"/>
        <v>19.853857945835461</v>
      </c>
      <c r="O839" s="7">
        <f t="shared" si="55"/>
        <v>980.14614205416456</v>
      </c>
    </row>
    <row r="840" spans="1:15">
      <c r="A840" s="57">
        <v>843</v>
      </c>
      <c r="B840" s="21" t="s">
        <v>2560</v>
      </c>
      <c r="C840" s="22" t="s">
        <v>2561</v>
      </c>
      <c r="D840" s="31"/>
      <c r="E840" s="31"/>
      <c r="F840" s="31"/>
      <c r="G840" s="31"/>
      <c r="H840" s="59" t="s">
        <v>178</v>
      </c>
      <c r="I840" s="31">
        <v>154.25</v>
      </c>
      <c r="J840" s="31">
        <v>0.89</v>
      </c>
      <c r="K840" s="31" t="s">
        <v>1331</v>
      </c>
      <c r="L840" s="4">
        <f t="shared" si="52"/>
        <v>0.17331460674157304</v>
      </c>
      <c r="M840" s="6">
        <f t="shared" si="53"/>
        <v>0.82668539325842694</v>
      </c>
      <c r="N840" s="7">
        <f t="shared" si="54"/>
        <v>17.331460674157302</v>
      </c>
      <c r="O840" s="7">
        <f t="shared" si="55"/>
        <v>982.66853932584274</v>
      </c>
    </row>
    <row r="841" spans="1:15">
      <c r="A841" s="57">
        <v>844</v>
      </c>
      <c r="B841" s="21" t="s">
        <v>2562</v>
      </c>
      <c r="C841" s="22" t="s">
        <v>2563</v>
      </c>
      <c r="D841" s="31"/>
      <c r="E841" s="31"/>
      <c r="F841" s="31"/>
      <c r="G841" s="31"/>
      <c r="H841" s="59" t="s">
        <v>723</v>
      </c>
      <c r="I841" s="31">
        <v>130.19</v>
      </c>
      <c r="J841" s="31">
        <v>0.86399999999999999</v>
      </c>
      <c r="K841" s="31" t="s">
        <v>1829</v>
      </c>
      <c r="L841" s="4">
        <f t="shared" si="52"/>
        <v>0.15068287037037037</v>
      </c>
      <c r="M841" s="6">
        <f t="shared" si="53"/>
        <v>0.84931712962962957</v>
      </c>
      <c r="N841" s="7">
        <f t="shared" si="54"/>
        <v>15.068287037037036</v>
      </c>
      <c r="O841" s="7">
        <f t="shared" si="55"/>
        <v>984.93171296296293</v>
      </c>
    </row>
    <row r="842" spans="1:15">
      <c r="A842" s="57">
        <v>845</v>
      </c>
      <c r="B842" s="21" t="s">
        <v>2564</v>
      </c>
      <c r="C842" s="22" t="s">
        <v>2565</v>
      </c>
      <c r="D842" s="31"/>
      <c r="E842" s="31"/>
      <c r="F842" s="31"/>
      <c r="G842" s="31"/>
      <c r="H842" s="59" t="s">
        <v>2566</v>
      </c>
      <c r="I842" s="31">
        <v>194.27</v>
      </c>
      <c r="J842" s="31">
        <v>0.97199999999999998</v>
      </c>
      <c r="K842" s="31" t="s">
        <v>2567</v>
      </c>
      <c r="L842" s="4">
        <f t="shared" si="52"/>
        <v>0.19986625514403292</v>
      </c>
      <c r="M842" s="6">
        <f t="shared" si="53"/>
        <v>0.80013374485596711</v>
      </c>
      <c r="N842" s="7">
        <f t="shared" si="54"/>
        <v>19.986625514403293</v>
      </c>
      <c r="O842" s="7">
        <f t="shared" si="55"/>
        <v>980.01337448559673</v>
      </c>
    </row>
    <row r="843" spans="1:15">
      <c r="A843" s="57">
        <v>846</v>
      </c>
      <c r="B843" s="21" t="s">
        <v>2568</v>
      </c>
      <c r="C843" s="22" t="s">
        <v>2569</v>
      </c>
      <c r="D843" s="31"/>
      <c r="E843" s="31"/>
      <c r="F843" s="31"/>
      <c r="G843" s="4" t="s">
        <v>3854</v>
      </c>
      <c r="H843" s="59" t="s">
        <v>2570</v>
      </c>
      <c r="I843" s="31">
        <v>158.24</v>
      </c>
      <c r="J843" s="31">
        <v>0.86699999999999999</v>
      </c>
      <c r="K843" s="31" t="s">
        <v>1826</v>
      </c>
      <c r="L843" s="4">
        <f t="shared" si="52"/>
        <v>0.1825144175317186</v>
      </c>
      <c r="M843" s="6">
        <f t="shared" si="53"/>
        <v>0.8174855824682814</v>
      </c>
      <c r="N843" s="7">
        <f t="shared" si="54"/>
        <v>18.251441753171861</v>
      </c>
      <c r="O843" s="7">
        <f t="shared" si="55"/>
        <v>981.74855824682811</v>
      </c>
    </row>
    <row r="844" spans="1:15">
      <c r="A844" s="57">
        <v>847</v>
      </c>
      <c r="B844" s="21" t="s">
        <v>2571</v>
      </c>
      <c r="C844" s="22" t="s">
        <v>2572</v>
      </c>
      <c r="D844" s="31"/>
      <c r="E844" s="31"/>
      <c r="F844" s="31"/>
      <c r="G844" s="4" t="s">
        <v>3855</v>
      </c>
      <c r="H844" s="59" t="s">
        <v>2573</v>
      </c>
      <c r="I844" s="31">
        <v>214.34</v>
      </c>
      <c r="J844" s="31">
        <v>0.86099999999999999</v>
      </c>
      <c r="K844" s="31" t="s">
        <v>2066</v>
      </c>
      <c r="L844" s="4">
        <f t="shared" si="52"/>
        <v>0.24894308943089433</v>
      </c>
      <c r="M844" s="6">
        <f t="shared" si="53"/>
        <v>0.75105691056910562</v>
      </c>
      <c r="N844" s="7">
        <f t="shared" si="54"/>
        <v>24.894308943089431</v>
      </c>
      <c r="O844" s="7">
        <f t="shared" si="55"/>
        <v>975.10569105691059</v>
      </c>
    </row>
    <row r="845" spans="1:15">
      <c r="A845" s="57">
        <v>848</v>
      </c>
      <c r="B845" s="21" t="s">
        <v>2574</v>
      </c>
      <c r="C845" s="22" t="s">
        <v>2575</v>
      </c>
      <c r="D845" s="31"/>
      <c r="E845" s="31"/>
      <c r="F845" s="31"/>
      <c r="G845" s="4" t="s">
        <v>3856</v>
      </c>
      <c r="H845" s="59" t="s">
        <v>2576</v>
      </c>
      <c r="I845" s="31">
        <v>134.18</v>
      </c>
      <c r="J845" s="31"/>
      <c r="K845" s="31" t="s">
        <v>2577</v>
      </c>
      <c r="L845" s="4" t="str">
        <f t="shared" si="52"/>
        <v>0.13418g</v>
      </c>
      <c r="M845" s="6" t="str">
        <f t="shared" si="53"/>
        <v>g in 1mL DMSO</v>
      </c>
      <c r="N845" s="7" t="e">
        <f t="shared" si="54"/>
        <v>#VALUE!</v>
      </c>
      <c r="O845" s="7" t="e">
        <f t="shared" si="55"/>
        <v>#VALUE!</v>
      </c>
    </row>
    <row r="846" spans="1:15">
      <c r="A846" s="57">
        <v>849</v>
      </c>
      <c r="B846" s="21" t="s">
        <v>2578</v>
      </c>
      <c r="C846" s="22" t="s">
        <v>2579</v>
      </c>
      <c r="D846" s="31"/>
      <c r="E846" s="31"/>
      <c r="F846" s="31"/>
      <c r="G846" s="31"/>
      <c r="H846" s="59" t="s">
        <v>566</v>
      </c>
      <c r="I846" s="31">
        <v>102.13</v>
      </c>
      <c r="J846" s="31">
        <v>0.89</v>
      </c>
      <c r="K846" s="31" t="s">
        <v>1464</v>
      </c>
      <c r="L846" s="4">
        <f t="shared" si="52"/>
        <v>0.11475280898876404</v>
      </c>
      <c r="M846" s="6">
        <f t="shared" si="53"/>
        <v>0.88524719101123595</v>
      </c>
      <c r="N846" s="7">
        <f t="shared" si="54"/>
        <v>11.475280898876404</v>
      </c>
      <c r="O846" s="7">
        <f t="shared" si="55"/>
        <v>988.52471910112365</v>
      </c>
    </row>
    <row r="847" spans="1:15">
      <c r="A847" s="57">
        <v>850</v>
      </c>
      <c r="B847" s="21" t="s">
        <v>2580</v>
      </c>
      <c r="C847" s="22" t="s">
        <v>2581</v>
      </c>
      <c r="D847" s="31"/>
      <c r="E847" s="31"/>
      <c r="F847" s="31"/>
      <c r="G847" s="31"/>
      <c r="H847" s="59" t="s">
        <v>1182</v>
      </c>
      <c r="I847" s="31">
        <v>108.14</v>
      </c>
      <c r="J847" s="31">
        <v>1.022</v>
      </c>
      <c r="K847" s="31" t="s">
        <v>2582</v>
      </c>
      <c r="L847" s="4">
        <f t="shared" si="52"/>
        <v>0.10581213307240704</v>
      </c>
      <c r="M847" s="6">
        <f t="shared" si="53"/>
        <v>0.894187866927593</v>
      </c>
      <c r="N847" s="7">
        <f t="shared" si="54"/>
        <v>10.581213307240704</v>
      </c>
      <c r="O847" s="7">
        <f t="shared" si="55"/>
        <v>989.41878669275934</v>
      </c>
    </row>
    <row r="848" spans="1:15">
      <c r="A848" s="57">
        <v>851</v>
      </c>
      <c r="B848" s="21" t="s">
        <v>2583</v>
      </c>
      <c r="C848" s="22" t="s">
        <v>2584</v>
      </c>
      <c r="D848" s="31"/>
      <c r="E848" s="31"/>
      <c r="F848" s="31"/>
      <c r="G848" s="31"/>
      <c r="H848" s="59" t="s">
        <v>2585</v>
      </c>
      <c r="I848" s="31">
        <v>194.23</v>
      </c>
      <c r="J848" s="31">
        <v>1.0920000000000001</v>
      </c>
      <c r="K848" s="31" t="s">
        <v>2586</v>
      </c>
      <c r="L848" s="4">
        <f t="shared" si="52"/>
        <v>0.17786630036630033</v>
      </c>
      <c r="M848" s="6">
        <f t="shared" si="53"/>
        <v>0.82213369963369964</v>
      </c>
      <c r="N848" s="7">
        <f t="shared" si="54"/>
        <v>17.786630036630033</v>
      </c>
      <c r="O848" s="7">
        <f t="shared" si="55"/>
        <v>982.21336996336993</v>
      </c>
    </row>
    <row r="849" spans="1:15">
      <c r="A849" s="57">
        <v>852</v>
      </c>
      <c r="B849" s="21" t="s">
        <v>2587</v>
      </c>
      <c r="C849" s="22" t="s">
        <v>2588</v>
      </c>
      <c r="D849" s="31"/>
      <c r="E849" s="31"/>
      <c r="F849" s="31"/>
      <c r="G849" s="4" t="s">
        <v>3857</v>
      </c>
      <c r="H849" s="5" t="s">
        <v>2589</v>
      </c>
      <c r="I849" s="31">
        <v>228.37</v>
      </c>
      <c r="J849" s="31">
        <v>0.86</v>
      </c>
      <c r="K849" s="31" t="s">
        <v>1031</v>
      </c>
      <c r="L849" s="4">
        <f t="shared" si="52"/>
        <v>0.26554651162790699</v>
      </c>
      <c r="M849" s="6">
        <f t="shared" si="53"/>
        <v>0.73445348837209301</v>
      </c>
      <c r="N849" s="7">
        <f t="shared" si="54"/>
        <v>26.554651162790698</v>
      </c>
      <c r="O849" s="7">
        <f t="shared" si="55"/>
        <v>973.44534883720928</v>
      </c>
    </row>
    <row r="850" spans="1:15">
      <c r="A850" s="57">
        <v>853</v>
      </c>
      <c r="B850" s="21" t="s">
        <v>2590</v>
      </c>
      <c r="C850" s="22" t="s">
        <v>2591</v>
      </c>
      <c r="D850" s="31"/>
      <c r="E850" s="31"/>
      <c r="F850" s="31"/>
      <c r="G850" s="31"/>
      <c r="H850" s="59" t="s">
        <v>562</v>
      </c>
      <c r="I850" s="31">
        <v>150.22</v>
      </c>
      <c r="J850" s="31"/>
      <c r="K850" s="31" t="s">
        <v>2550</v>
      </c>
      <c r="L850" s="4" t="str">
        <f t="shared" si="52"/>
        <v>0.15022g</v>
      </c>
      <c r="M850" s="6" t="str">
        <f t="shared" si="53"/>
        <v>g in 1mL DMSO</v>
      </c>
      <c r="N850" s="7" t="e">
        <f t="shared" si="54"/>
        <v>#VALUE!</v>
      </c>
      <c r="O850" s="7" t="e">
        <f t="shared" si="55"/>
        <v>#VALUE!</v>
      </c>
    </row>
    <row r="851" spans="1:15">
      <c r="A851" s="57">
        <v>854</v>
      </c>
      <c r="B851" s="21" t="s">
        <v>2592</v>
      </c>
      <c r="C851" s="22" t="s">
        <v>2593</v>
      </c>
      <c r="D851" s="31"/>
      <c r="E851" s="31"/>
      <c r="F851" s="31"/>
      <c r="G851" s="31"/>
      <c r="H851" s="59" t="s">
        <v>2594</v>
      </c>
      <c r="I851" s="31">
        <v>170.25</v>
      </c>
      <c r="J851" s="31">
        <v>0.88300000000000001</v>
      </c>
      <c r="K851" s="31" t="s">
        <v>1594</v>
      </c>
      <c r="L851" s="4">
        <f t="shared" si="52"/>
        <v>0.19280860702151756</v>
      </c>
      <c r="M851" s="6">
        <f t="shared" si="53"/>
        <v>0.80719139297848241</v>
      </c>
      <c r="N851" s="7">
        <f t="shared" si="54"/>
        <v>19.280860702151756</v>
      </c>
      <c r="O851" s="7">
        <f t="shared" si="55"/>
        <v>980.71913929784819</v>
      </c>
    </row>
    <row r="852" spans="1:15">
      <c r="A852" s="57">
        <v>855</v>
      </c>
      <c r="B852" s="21" t="s">
        <v>2595</v>
      </c>
      <c r="C852" s="22" t="s">
        <v>2596</v>
      </c>
      <c r="D852" s="31"/>
      <c r="E852" s="31"/>
      <c r="F852" s="31"/>
      <c r="G852" s="31"/>
      <c r="H852" s="59" t="s">
        <v>2597</v>
      </c>
      <c r="I852" s="31">
        <v>88.15</v>
      </c>
      <c r="J852" s="31">
        <v>0.81899999999999995</v>
      </c>
      <c r="K852" s="31" t="s">
        <v>2467</v>
      </c>
      <c r="L852" s="4">
        <f t="shared" si="52"/>
        <v>0.10763125763125765</v>
      </c>
      <c r="M852" s="6">
        <f t="shared" si="53"/>
        <v>0.89236874236874231</v>
      </c>
      <c r="N852" s="7">
        <f t="shared" si="54"/>
        <v>10.763125763125766</v>
      </c>
      <c r="O852" s="7">
        <f t="shared" si="55"/>
        <v>989.2368742368742</v>
      </c>
    </row>
    <row r="853" spans="1:15">
      <c r="A853" s="57">
        <v>856</v>
      </c>
      <c r="B853" s="21" t="s">
        <v>2598</v>
      </c>
      <c r="C853" s="22" t="s">
        <v>2599</v>
      </c>
      <c r="D853" s="31"/>
      <c r="F853" s="31"/>
      <c r="G853" s="31" t="s">
        <v>2600</v>
      </c>
      <c r="H853" s="59" t="s">
        <v>282</v>
      </c>
      <c r="I853" s="31">
        <v>140.18</v>
      </c>
      <c r="J853" s="31"/>
      <c r="K853" s="31" t="s">
        <v>2601</v>
      </c>
      <c r="L853" s="4" t="str">
        <f t="shared" si="52"/>
        <v>0.14018g</v>
      </c>
      <c r="M853" s="6" t="str">
        <f t="shared" si="53"/>
        <v>g in 1mL DMSO</v>
      </c>
      <c r="N853" s="7" t="e">
        <f t="shared" si="54"/>
        <v>#VALUE!</v>
      </c>
      <c r="O853" s="7" t="e">
        <f t="shared" si="55"/>
        <v>#VALUE!</v>
      </c>
    </row>
    <row r="854" spans="1:15">
      <c r="A854" s="57">
        <v>857</v>
      </c>
      <c r="B854" s="21" t="s">
        <v>2602</v>
      </c>
      <c r="C854" s="22" t="s">
        <v>2603</v>
      </c>
      <c r="D854" s="31"/>
      <c r="E854" s="31"/>
      <c r="F854" s="31"/>
      <c r="G854" s="4" t="s">
        <v>3858</v>
      </c>
      <c r="H854" s="59" t="s">
        <v>2604</v>
      </c>
      <c r="I854" s="31">
        <v>172.26</v>
      </c>
      <c r="J854" s="31"/>
      <c r="K854" s="31" t="s">
        <v>1331</v>
      </c>
      <c r="L854" s="4" t="str">
        <f t="shared" si="52"/>
        <v>0.17226g</v>
      </c>
      <c r="M854" s="6" t="str">
        <f t="shared" si="53"/>
        <v>g in 1mL DMSO</v>
      </c>
      <c r="N854" s="7" t="e">
        <f t="shared" si="54"/>
        <v>#VALUE!</v>
      </c>
      <c r="O854" s="7" t="e">
        <f t="shared" si="55"/>
        <v>#VALUE!</v>
      </c>
    </row>
    <row r="855" spans="1:15">
      <c r="A855" s="57">
        <v>858</v>
      </c>
      <c r="B855" s="21" t="s">
        <v>2366</v>
      </c>
      <c r="C855" s="22" t="s">
        <v>2605</v>
      </c>
      <c r="D855" s="31"/>
      <c r="E855" s="31"/>
      <c r="F855" s="31"/>
      <c r="G855" s="31"/>
      <c r="H855" s="59" t="s">
        <v>914</v>
      </c>
      <c r="I855" s="31">
        <v>196.29</v>
      </c>
      <c r="J855" s="31">
        <v>0.91600000000000004</v>
      </c>
      <c r="K855" s="31" t="s">
        <v>2084</v>
      </c>
      <c r="L855" s="4">
        <f t="shared" si="52"/>
        <v>0.21429039301310043</v>
      </c>
      <c r="M855" s="6">
        <f t="shared" si="53"/>
        <v>0.78570960698689962</v>
      </c>
      <c r="N855" s="7">
        <f t="shared" si="54"/>
        <v>21.429039301310045</v>
      </c>
      <c r="O855" s="7">
        <f t="shared" si="55"/>
        <v>978.57096069868999</v>
      </c>
    </row>
    <row r="856" spans="1:15">
      <c r="A856" s="57">
        <v>859</v>
      </c>
      <c r="B856" s="21" t="s">
        <v>2606</v>
      </c>
      <c r="C856" s="22" t="s">
        <v>2607</v>
      </c>
      <c r="D856" s="31"/>
      <c r="E856" s="31"/>
      <c r="F856" s="31"/>
      <c r="G856" s="31"/>
      <c r="H856" s="59" t="s">
        <v>216</v>
      </c>
      <c r="I856" s="31">
        <v>186.29</v>
      </c>
      <c r="J856" s="31">
        <v>0.85799999999999998</v>
      </c>
      <c r="K856" s="31" t="s">
        <v>1813</v>
      </c>
      <c r="L856" s="4">
        <f t="shared" si="52"/>
        <v>0.2171212121212121</v>
      </c>
      <c r="M856" s="6">
        <f t="shared" si="53"/>
        <v>0.78287878787878795</v>
      </c>
      <c r="N856" s="7">
        <f t="shared" si="54"/>
        <v>21.712121212121211</v>
      </c>
      <c r="O856" s="7">
        <f t="shared" si="55"/>
        <v>978.28787878787875</v>
      </c>
    </row>
    <row r="857" spans="1:15">
      <c r="A857" s="57">
        <v>860</v>
      </c>
      <c r="B857" s="21" t="s">
        <v>2608</v>
      </c>
      <c r="C857" s="22" t="s">
        <v>2609</v>
      </c>
      <c r="D857" s="31"/>
      <c r="E857" s="31"/>
      <c r="F857" s="31"/>
      <c r="G857" s="31"/>
      <c r="H857" s="59" t="s">
        <v>2610</v>
      </c>
      <c r="I857" s="31">
        <v>140.22</v>
      </c>
      <c r="J857" s="31">
        <v>0.90400000000000003</v>
      </c>
      <c r="K857" s="31" t="s">
        <v>2611</v>
      </c>
      <c r="L857" s="4">
        <f t="shared" si="52"/>
        <v>0.15511061946902654</v>
      </c>
      <c r="M857" s="6">
        <f t="shared" si="53"/>
        <v>0.8448893805309734</v>
      </c>
      <c r="N857" s="7">
        <f t="shared" si="54"/>
        <v>15.511061946902654</v>
      </c>
      <c r="O857" s="7">
        <f t="shared" si="55"/>
        <v>984.4889380530974</v>
      </c>
    </row>
    <row r="858" spans="1:15">
      <c r="A858" s="57">
        <v>861</v>
      </c>
      <c r="B858" s="21" t="s">
        <v>2612</v>
      </c>
      <c r="C858" s="22" t="s">
        <v>2613</v>
      </c>
      <c r="D858" s="31"/>
      <c r="E858" s="31"/>
      <c r="F858" s="31"/>
      <c r="G858" s="31"/>
      <c r="H858" s="59" t="s">
        <v>2614</v>
      </c>
      <c r="I858" s="31">
        <v>130.22999999999999</v>
      </c>
      <c r="J858" s="31">
        <v>0.83299999999999996</v>
      </c>
      <c r="K858" s="31" t="s">
        <v>2463</v>
      </c>
      <c r="L858" s="4">
        <f t="shared" si="52"/>
        <v>0.15633853541416565</v>
      </c>
      <c r="M858" s="6">
        <f t="shared" si="53"/>
        <v>0.84366146458583435</v>
      </c>
      <c r="N858" s="7">
        <f t="shared" si="54"/>
        <v>15.633853541416565</v>
      </c>
      <c r="O858" s="7">
        <f t="shared" si="55"/>
        <v>984.36614645858344</v>
      </c>
    </row>
    <row r="859" spans="1:15">
      <c r="A859" s="57">
        <v>862</v>
      </c>
      <c r="B859" s="21" t="s">
        <v>2615</v>
      </c>
      <c r="C859" s="22" t="s">
        <v>2616</v>
      </c>
      <c r="D859" s="31"/>
      <c r="E859" s="31"/>
      <c r="F859" s="31"/>
      <c r="G859" s="31"/>
      <c r="H859" s="59" t="s">
        <v>2617</v>
      </c>
      <c r="I859" s="31">
        <v>186.29</v>
      </c>
      <c r="J859" s="31">
        <v>0.86</v>
      </c>
      <c r="K859" s="31" t="s">
        <v>1813</v>
      </c>
      <c r="L859" s="4">
        <f t="shared" si="52"/>
        <v>0.21661627906976744</v>
      </c>
      <c r="M859" s="6">
        <f t="shared" si="53"/>
        <v>0.78338372093023256</v>
      </c>
      <c r="N859" s="7">
        <f t="shared" si="54"/>
        <v>21.661627906976744</v>
      </c>
      <c r="O859" s="7">
        <f t="shared" si="55"/>
        <v>978.33837209302328</v>
      </c>
    </row>
    <row r="860" spans="1:15">
      <c r="A860" s="57">
        <v>863</v>
      </c>
      <c r="B860" s="21" t="s">
        <v>2618</v>
      </c>
      <c r="C860" s="22" t="s">
        <v>2619</v>
      </c>
      <c r="D860" s="31"/>
      <c r="E860" s="31"/>
      <c r="F860" s="31"/>
      <c r="G860" s="4" t="s">
        <v>3859</v>
      </c>
      <c r="H860" s="59" t="s">
        <v>2620</v>
      </c>
      <c r="I860" s="31">
        <v>186.29</v>
      </c>
      <c r="J860" s="31">
        <v>0.85929999999999995</v>
      </c>
      <c r="K860" s="31" t="s">
        <v>1813</v>
      </c>
      <c r="L860" s="4">
        <f t="shared" si="52"/>
        <v>0.21679273827534037</v>
      </c>
      <c r="M860" s="6">
        <f t="shared" si="53"/>
        <v>0.7832072617246596</v>
      </c>
      <c r="N860" s="7">
        <f t="shared" si="54"/>
        <v>21.679273827534036</v>
      </c>
      <c r="O860" s="7">
        <f t="shared" si="55"/>
        <v>978.32072617246592</v>
      </c>
    </row>
    <row r="861" spans="1:15">
      <c r="A861" s="57">
        <v>864</v>
      </c>
      <c r="B861" s="21" t="s">
        <v>2621</v>
      </c>
      <c r="C861" s="22" t="s">
        <v>2622</v>
      </c>
      <c r="D861" s="31"/>
      <c r="E861" s="31"/>
      <c r="F861" s="31"/>
      <c r="G861" s="4" t="s">
        <v>3860</v>
      </c>
      <c r="H861" s="59" t="s">
        <v>2623</v>
      </c>
      <c r="I861" s="31">
        <v>166.26</v>
      </c>
      <c r="J861" s="31">
        <v>0.86899999999999999</v>
      </c>
      <c r="K861" s="31" t="s">
        <v>2225</v>
      </c>
      <c r="L861" s="4">
        <f t="shared" si="52"/>
        <v>0.19132336018411966</v>
      </c>
      <c r="M861" s="6">
        <f t="shared" si="53"/>
        <v>0.80867663981588034</v>
      </c>
      <c r="N861" s="7">
        <f t="shared" si="54"/>
        <v>19.132336018411966</v>
      </c>
      <c r="O861" s="7">
        <f t="shared" si="55"/>
        <v>980.86766398158807</v>
      </c>
    </row>
    <row r="862" spans="1:15">
      <c r="A862" s="57">
        <v>865</v>
      </c>
      <c r="B862" s="21" t="s">
        <v>2624</v>
      </c>
      <c r="C862" s="22" t="s">
        <v>2625</v>
      </c>
      <c r="D862" s="31"/>
      <c r="E862" s="31"/>
      <c r="F862" s="31"/>
      <c r="G862" s="31"/>
      <c r="H862" s="59" t="s">
        <v>2626</v>
      </c>
      <c r="I862" s="31">
        <v>116.18</v>
      </c>
      <c r="J862" s="31"/>
      <c r="K862" s="31" t="s">
        <v>2627</v>
      </c>
      <c r="L862" s="4" t="str">
        <f t="shared" si="52"/>
        <v>0.11618g</v>
      </c>
      <c r="M862" s="6" t="str">
        <f t="shared" si="53"/>
        <v>g in 1mL DMSO</v>
      </c>
      <c r="N862" s="7" t="e">
        <f t="shared" si="54"/>
        <v>#VALUE!</v>
      </c>
      <c r="O862" s="7" t="e">
        <f t="shared" si="55"/>
        <v>#VALUE!</v>
      </c>
    </row>
    <row r="863" spans="1:15">
      <c r="A863" s="57">
        <v>866</v>
      </c>
      <c r="B863" s="21" t="s">
        <v>2628</v>
      </c>
      <c r="C863" s="22" t="s">
        <v>2629</v>
      </c>
      <c r="D863" s="31"/>
      <c r="E863" s="31"/>
      <c r="F863" s="31"/>
      <c r="G863" s="31"/>
      <c r="H863" s="59" t="s">
        <v>2630</v>
      </c>
      <c r="I863" s="31">
        <v>146.19</v>
      </c>
      <c r="J863" s="31">
        <v>1.034</v>
      </c>
      <c r="K863" s="31" t="s">
        <v>2631</v>
      </c>
      <c r="L863" s="4">
        <f t="shared" si="52"/>
        <v>0.14138297872340425</v>
      </c>
      <c r="M863" s="6">
        <f t="shared" si="53"/>
        <v>0.85861702127659578</v>
      </c>
      <c r="N863" s="7">
        <f t="shared" si="54"/>
        <v>14.138297872340425</v>
      </c>
      <c r="O863" s="7">
        <f t="shared" si="55"/>
        <v>985.86170212765956</v>
      </c>
    </row>
    <row r="864" spans="1:15">
      <c r="A864" s="57">
        <v>867</v>
      </c>
      <c r="B864" s="21" t="s">
        <v>2632</v>
      </c>
      <c r="C864" s="22" t="s">
        <v>2633</v>
      </c>
      <c r="D864" s="31"/>
      <c r="E864" s="31"/>
      <c r="F864" s="31"/>
      <c r="G864" s="31"/>
      <c r="H864" s="59" t="s">
        <v>2634</v>
      </c>
      <c r="I864" s="31">
        <v>154.21</v>
      </c>
      <c r="J864" s="31">
        <v>0.99199999999999999</v>
      </c>
      <c r="K864" s="31" t="s">
        <v>2635</v>
      </c>
      <c r="L864" s="4">
        <f t="shared" si="52"/>
        <v>0.15545362903225807</v>
      </c>
      <c r="M864" s="6">
        <f t="shared" si="53"/>
        <v>0.84454637096774188</v>
      </c>
      <c r="N864" s="7">
        <f t="shared" si="54"/>
        <v>15.545362903225806</v>
      </c>
      <c r="O864" s="7">
        <f t="shared" si="55"/>
        <v>984.45463709677415</v>
      </c>
    </row>
    <row r="865" spans="1:15">
      <c r="A865" s="57">
        <v>868</v>
      </c>
      <c r="B865" s="21" t="s">
        <v>2636</v>
      </c>
      <c r="C865" s="22" t="s">
        <v>2637</v>
      </c>
      <c r="D865" s="31"/>
      <c r="E865" s="31"/>
      <c r="F865" s="31"/>
      <c r="G865" s="31"/>
      <c r="H865" s="59" t="s">
        <v>679</v>
      </c>
      <c r="I865" s="31">
        <v>116.16</v>
      </c>
      <c r="J865" s="31">
        <v>0.86699999999999999</v>
      </c>
      <c r="K865" s="31" t="s">
        <v>1334</v>
      </c>
      <c r="L865" s="4">
        <f t="shared" si="52"/>
        <v>0.13397923875432527</v>
      </c>
      <c r="M865" s="6">
        <f t="shared" si="53"/>
        <v>0.86602076124567473</v>
      </c>
      <c r="N865" s="7">
        <f t="shared" si="54"/>
        <v>13.397923875432527</v>
      </c>
      <c r="O865" s="7">
        <f t="shared" si="55"/>
        <v>986.60207612456747</v>
      </c>
    </row>
    <row r="866" spans="1:15">
      <c r="A866" s="57">
        <v>869</v>
      </c>
      <c r="B866" s="21" t="s">
        <v>2638</v>
      </c>
      <c r="C866" s="22" t="s">
        <v>2639</v>
      </c>
      <c r="D866" s="31"/>
      <c r="E866" s="31"/>
      <c r="F866" s="31"/>
      <c r="G866" s="31"/>
      <c r="H866" s="59" t="s">
        <v>2640</v>
      </c>
      <c r="I866" s="31">
        <v>198.31</v>
      </c>
      <c r="J866" s="31">
        <v>0.94899999999999995</v>
      </c>
      <c r="K866" s="31" t="s">
        <v>1707</v>
      </c>
      <c r="L866" s="4">
        <f t="shared" si="52"/>
        <v>0.20896733403582721</v>
      </c>
      <c r="M866" s="6">
        <f t="shared" si="53"/>
        <v>0.79103266596417277</v>
      </c>
      <c r="N866" s="7">
        <f t="shared" si="54"/>
        <v>20.896733403582722</v>
      </c>
      <c r="O866" s="7">
        <f t="shared" si="55"/>
        <v>979.10326659641726</v>
      </c>
    </row>
    <row r="867" spans="1:15">
      <c r="A867" s="57">
        <v>870</v>
      </c>
      <c r="B867" s="21" t="s">
        <v>2641</v>
      </c>
      <c r="C867" s="22" t="s">
        <v>2642</v>
      </c>
      <c r="D867" s="31"/>
      <c r="E867" s="31"/>
      <c r="F867" s="31"/>
      <c r="G867" s="4" t="s">
        <v>3861</v>
      </c>
      <c r="H867" s="59" t="s">
        <v>2643</v>
      </c>
      <c r="I867" s="31">
        <v>192.3</v>
      </c>
      <c r="J867" s="31">
        <v>0.94499999999999995</v>
      </c>
      <c r="K867" s="31" t="s">
        <v>1582</v>
      </c>
      <c r="L867" s="4">
        <f t="shared" si="52"/>
        <v>0.2034920634920635</v>
      </c>
      <c r="M867" s="6">
        <f t="shared" si="53"/>
        <v>0.7965079365079365</v>
      </c>
      <c r="N867" s="7">
        <f t="shared" si="54"/>
        <v>20.349206349206352</v>
      </c>
      <c r="O867" s="7">
        <f t="shared" si="55"/>
        <v>979.65079365079362</v>
      </c>
    </row>
    <row r="868" spans="1:15">
      <c r="A868" s="57">
        <v>871</v>
      </c>
      <c r="B868" s="21" t="s">
        <v>2644</v>
      </c>
      <c r="C868" s="22" t="s">
        <v>2645</v>
      </c>
      <c r="D868" s="31"/>
      <c r="E868" s="31"/>
      <c r="F868" s="31"/>
      <c r="G868" s="4" t="s">
        <v>3862</v>
      </c>
      <c r="H868" s="59" t="s">
        <v>2646</v>
      </c>
      <c r="I868" s="31">
        <v>214.34</v>
      </c>
      <c r="J868" s="31">
        <v>0.86</v>
      </c>
      <c r="K868" s="31" t="s">
        <v>2066</v>
      </c>
      <c r="L868" s="4">
        <f t="shared" si="52"/>
        <v>0.2492325581395349</v>
      </c>
      <c r="M868" s="6">
        <f t="shared" si="53"/>
        <v>0.75076744186046507</v>
      </c>
      <c r="N868" s="7">
        <f t="shared" si="54"/>
        <v>24.923255813953489</v>
      </c>
      <c r="O868" s="7">
        <f t="shared" si="55"/>
        <v>975.07674418604654</v>
      </c>
    </row>
    <row r="869" spans="1:15">
      <c r="A869" s="57">
        <v>872</v>
      </c>
      <c r="B869" s="21" t="s">
        <v>2647</v>
      </c>
      <c r="C869" s="22" t="s">
        <v>2648</v>
      </c>
      <c r="D869" s="31"/>
      <c r="E869" s="31"/>
      <c r="F869" s="31"/>
      <c r="G869" s="31"/>
      <c r="H869" s="59" t="s">
        <v>2649</v>
      </c>
      <c r="I869" s="31">
        <v>100.12</v>
      </c>
      <c r="J869" s="31">
        <v>1.0449999999999999</v>
      </c>
      <c r="K869" s="31" t="s">
        <v>1695</v>
      </c>
      <c r="L869" s="4">
        <f t="shared" si="52"/>
        <v>9.5808612440191399E-2</v>
      </c>
      <c r="M869" s="6">
        <f t="shared" si="53"/>
        <v>0.90419138755980866</v>
      </c>
      <c r="N869" s="7">
        <f t="shared" si="54"/>
        <v>9.5808612440191396</v>
      </c>
      <c r="O869" s="7">
        <f t="shared" si="55"/>
        <v>990.41913875598084</v>
      </c>
    </row>
    <row r="870" spans="1:15">
      <c r="A870" s="57">
        <v>873</v>
      </c>
      <c r="B870" s="21" t="s">
        <v>2650</v>
      </c>
      <c r="C870" s="22" t="s">
        <v>2651</v>
      </c>
      <c r="D870" s="31"/>
      <c r="E870" s="31"/>
      <c r="F870" s="31"/>
      <c r="G870" s="31"/>
      <c r="H870" s="59" t="s">
        <v>2652</v>
      </c>
      <c r="I870" s="31">
        <v>112.21</v>
      </c>
      <c r="J870" s="31">
        <v>0.78800000000000003</v>
      </c>
      <c r="K870" s="31" t="s">
        <v>1910</v>
      </c>
      <c r="L870" s="4">
        <f t="shared" si="52"/>
        <v>0.1423984771573604</v>
      </c>
      <c r="M870" s="6">
        <f t="shared" si="53"/>
        <v>0.85760152284263957</v>
      </c>
      <c r="N870" s="7">
        <f t="shared" si="54"/>
        <v>14.23984771573604</v>
      </c>
      <c r="O870" s="7">
        <f t="shared" si="55"/>
        <v>985.760152284264</v>
      </c>
    </row>
    <row r="871" spans="1:15">
      <c r="A871" s="57">
        <v>874</v>
      </c>
      <c r="B871" s="21" t="s">
        <v>2653</v>
      </c>
      <c r="C871" s="22" t="s">
        <v>2654</v>
      </c>
      <c r="D871" s="31"/>
      <c r="E871" s="31"/>
      <c r="F871" s="31"/>
      <c r="G871" s="31"/>
      <c r="H871" s="59" t="s">
        <v>2655</v>
      </c>
      <c r="I871" s="31">
        <v>174.2</v>
      </c>
      <c r="J871" s="31">
        <v>1.0389999999999999</v>
      </c>
      <c r="K871" s="31" t="s">
        <v>980</v>
      </c>
      <c r="L871" s="4">
        <f t="shared" si="52"/>
        <v>0.16766121270452358</v>
      </c>
      <c r="M871" s="6">
        <f t="shared" si="53"/>
        <v>0.83233878729547639</v>
      </c>
      <c r="N871" s="7">
        <f t="shared" si="54"/>
        <v>16.766121270452359</v>
      </c>
      <c r="O871" s="7">
        <f t="shared" si="55"/>
        <v>983.23387872954765</v>
      </c>
    </row>
    <row r="872" spans="1:15">
      <c r="A872" s="57">
        <v>875</v>
      </c>
      <c r="B872" s="21" t="s">
        <v>2656</v>
      </c>
      <c r="C872" s="22" t="s">
        <v>2657</v>
      </c>
      <c r="D872" s="31"/>
      <c r="E872" s="31"/>
      <c r="F872" s="31"/>
      <c r="G872" s="31"/>
      <c r="H872" s="5" t="s">
        <v>2658</v>
      </c>
      <c r="I872" s="31">
        <v>158.24</v>
      </c>
      <c r="J872" s="31">
        <v>0.86199999999999999</v>
      </c>
      <c r="K872" s="31" t="s">
        <v>1826</v>
      </c>
      <c r="L872" s="4">
        <f t="shared" si="52"/>
        <v>0.18357308584686777</v>
      </c>
      <c r="M872" s="6">
        <f t="shared" si="53"/>
        <v>0.81642691415313218</v>
      </c>
      <c r="N872" s="7">
        <f t="shared" si="54"/>
        <v>18.357308584686777</v>
      </c>
      <c r="O872" s="7">
        <f t="shared" si="55"/>
        <v>981.64269141531327</v>
      </c>
    </row>
    <row r="873" spans="1:15">
      <c r="A873" s="57">
        <v>876</v>
      </c>
      <c r="B873" s="21" t="s">
        <v>2659</v>
      </c>
      <c r="C873" s="22" t="s">
        <v>2660</v>
      </c>
      <c r="D873" s="31"/>
      <c r="E873" s="31"/>
      <c r="F873" s="31"/>
      <c r="G873" s="31"/>
      <c r="H873" s="59" t="s">
        <v>2661</v>
      </c>
      <c r="I873" s="31">
        <v>172.27</v>
      </c>
      <c r="J873" s="31">
        <v>0.85399999999999998</v>
      </c>
      <c r="K873" s="31" t="s">
        <v>1390</v>
      </c>
      <c r="L873" s="4">
        <f t="shared" si="52"/>
        <v>0.20172131147540984</v>
      </c>
      <c r="M873" s="6">
        <f t="shared" si="53"/>
        <v>0.79827868852459016</v>
      </c>
      <c r="N873" s="7">
        <f t="shared" si="54"/>
        <v>20.172131147540984</v>
      </c>
      <c r="O873" s="7">
        <f t="shared" si="55"/>
        <v>979.82786885245901</v>
      </c>
    </row>
    <row r="874" spans="1:15">
      <c r="A874" s="57">
        <v>877</v>
      </c>
      <c r="B874" s="21" t="s">
        <v>2662</v>
      </c>
      <c r="C874" s="22" t="s">
        <v>2663</v>
      </c>
      <c r="D874" s="31"/>
      <c r="E874" s="31"/>
      <c r="F874" s="31"/>
      <c r="G874" s="31"/>
      <c r="H874" s="59" t="s">
        <v>2664</v>
      </c>
      <c r="I874" s="31">
        <v>228.37</v>
      </c>
      <c r="J874" s="31">
        <v>0.86299999999999999</v>
      </c>
      <c r="K874" s="31" t="s">
        <v>1031</v>
      </c>
      <c r="L874" s="4">
        <f t="shared" si="52"/>
        <v>0.26462340672074164</v>
      </c>
      <c r="M874" s="6">
        <f t="shared" si="53"/>
        <v>0.73537659327925842</v>
      </c>
      <c r="N874" s="7">
        <f t="shared" si="54"/>
        <v>26.462340672074163</v>
      </c>
      <c r="O874" s="7">
        <f t="shared" si="55"/>
        <v>973.53765932792589</v>
      </c>
    </row>
    <row r="875" spans="1:15">
      <c r="A875" s="57">
        <v>878</v>
      </c>
      <c r="B875" s="21" t="s">
        <v>2665</v>
      </c>
      <c r="C875" s="22" t="s">
        <v>2666</v>
      </c>
      <c r="D875" s="31"/>
      <c r="E875" s="31"/>
      <c r="F875" s="31"/>
      <c r="G875" s="4" t="s">
        <v>3863</v>
      </c>
      <c r="H875" s="59" t="s">
        <v>2667</v>
      </c>
      <c r="I875" s="31">
        <v>144.21</v>
      </c>
      <c r="J875" s="31">
        <v>0.8538</v>
      </c>
      <c r="K875" s="31" t="s">
        <v>1338</v>
      </c>
      <c r="L875" s="4">
        <f t="shared" si="52"/>
        <v>0.16890372452565003</v>
      </c>
      <c r="M875" s="6">
        <f t="shared" si="53"/>
        <v>0.83109627547434994</v>
      </c>
      <c r="N875" s="7">
        <f t="shared" si="54"/>
        <v>16.890372452565003</v>
      </c>
      <c r="O875" s="7">
        <f t="shared" si="55"/>
        <v>983.10962754743503</v>
      </c>
    </row>
    <row r="876" spans="1:15">
      <c r="A876" s="57">
        <v>879</v>
      </c>
      <c r="B876" s="21" t="s">
        <v>2668</v>
      </c>
      <c r="C876" s="22" t="s">
        <v>2669</v>
      </c>
      <c r="D876" s="31"/>
      <c r="E876" s="31"/>
      <c r="F876" s="31"/>
      <c r="G876" s="31"/>
      <c r="H876" s="59" t="s">
        <v>2670</v>
      </c>
      <c r="I876" s="31">
        <v>160.21</v>
      </c>
      <c r="J876" s="31"/>
      <c r="K876" s="31" t="s">
        <v>2671</v>
      </c>
      <c r="L876" s="4" t="str">
        <f t="shared" si="52"/>
        <v>0.16021g</v>
      </c>
      <c r="M876" s="6" t="str">
        <f t="shared" si="53"/>
        <v>g in 1mL DMSO</v>
      </c>
      <c r="N876" s="7" t="e">
        <f t="shared" si="54"/>
        <v>#VALUE!</v>
      </c>
      <c r="O876" s="7" t="e">
        <f t="shared" si="55"/>
        <v>#VALUE!</v>
      </c>
    </row>
    <row r="877" spans="1:15">
      <c r="A877" s="57">
        <v>880</v>
      </c>
      <c r="B877" s="21" t="s">
        <v>2672</v>
      </c>
      <c r="C877" s="22" t="s">
        <v>2673</v>
      </c>
      <c r="D877" s="31"/>
      <c r="E877" s="31"/>
      <c r="F877" s="31"/>
      <c r="G877" s="31"/>
      <c r="H877" s="59" t="s">
        <v>2674</v>
      </c>
      <c r="I877" s="31">
        <v>113.18</v>
      </c>
      <c r="J877" s="31">
        <v>1.07</v>
      </c>
      <c r="K877" s="31" t="s">
        <v>2675</v>
      </c>
      <c r="L877" s="4">
        <f t="shared" si="52"/>
        <v>0.10577570093457944</v>
      </c>
      <c r="M877" s="6">
        <f t="shared" si="53"/>
        <v>0.89422429906542056</v>
      </c>
      <c r="N877" s="7">
        <f t="shared" si="54"/>
        <v>10.577570093457943</v>
      </c>
      <c r="O877" s="7">
        <f t="shared" si="55"/>
        <v>989.42242990654211</v>
      </c>
    </row>
    <row r="878" spans="1:15">
      <c r="A878" s="57">
        <v>881</v>
      </c>
      <c r="B878" s="21" t="s">
        <v>2676</v>
      </c>
      <c r="C878" s="22" t="s">
        <v>2677</v>
      </c>
      <c r="D878" s="31"/>
      <c r="E878" s="31"/>
      <c r="F878" s="31"/>
      <c r="G878" s="31"/>
      <c r="H878" s="59" t="s">
        <v>2678</v>
      </c>
      <c r="I878" s="31">
        <v>172.27</v>
      </c>
      <c r="J878" s="31">
        <v>0.86</v>
      </c>
      <c r="K878" s="31" t="s">
        <v>1390</v>
      </c>
      <c r="L878" s="4">
        <f t="shared" si="52"/>
        <v>0.20031395348837211</v>
      </c>
      <c r="M878" s="6">
        <f t="shared" si="53"/>
        <v>0.79968604651162789</v>
      </c>
      <c r="N878" s="7">
        <f t="shared" si="54"/>
        <v>20.031395348837211</v>
      </c>
      <c r="O878" s="7">
        <f t="shared" si="55"/>
        <v>979.96860465116276</v>
      </c>
    </row>
    <row r="879" spans="1:15">
      <c r="A879" s="57">
        <v>882</v>
      </c>
      <c r="B879" s="21" t="s">
        <v>2679</v>
      </c>
      <c r="C879" s="22" t="s">
        <v>2680</v>
      </c>
      <c r="D879" s="31"/>
      <c r="E879" s="31"/>
      <c r="F879" s="31"/>
      <c r="G879" s="31"/>
      <c r="H879" s="59" t="s">
        <v>2681</v>
      </c>
      <c r="I879" s="31">
        <v>142.19999999999999</v>
      </c>
      <c r="J879" s="31">
        <v>1.0009999999999999</v>
      </c>
      <c r="K879" s="31" t="s">
        <v>2682</v>
      </c>
      <c r="L879" s="4">
        <f t="shared" si="52"/>
        <v>0.14205794205794206</v>
      </c>
      <c r="M879" s="6">
        <f t="shared" si="53"/>
        <v>0.85794205794205791</v>
      </c>
      <c r="N879" s="7">
        <f t="shared" si="54"/>
        <v>14.205794205794206</v>
      </c>
      <c r="O879" s="7">
        <f t="shared" si="55"/>
        <v>985.79420579420582</v>
      </c>
    </row>
    <row r="880" spans="1:15">
      <c r="A880" s="57">
        <v>883</v>
      </c>
      <c r="B880" s="21" t="s">
        <v>2683</v>
      </c>
      <c r="C880" s="22" t="s">
        <v>2684</v>
      </c>
      <c r="D880" s="31"/>
      <c r="E880" s="31"/>
      <c r="F880" s="31"/>
      <c r="G880" s="31"/>
      <c r="H880" s="59" t="s">
        <v>2685</v>
      </c>
      <c r="I880" s="31">
        <v>86.13</v>
      </c>
      <c r="J880" s="31">
        <v>0.83799999999999997</v>
      </c>
      <c r="K880" s="31" t="s">
        <v>2359</v>
      </c>
      <c r="L880" s="4">
        <f t="shared" si="52"/>
        <v>0.10278042959427208</v>
      </c>
      <c r="M880" s="6">
        <f t="shared" si="53"/>
        <v>0.89721957040572797</v>
      </c>
      <c r="N880" s="7">
        <f t="shared" si="54"/>
        <v>10.278042959427209</v>
      </c>
      <c r="O880" s="7">
        <f t="shared" si="55"/>
        <v>989.72195704057276</v>
      </c>
    </row>
    <row r="881" spans="1:15">
      <c r="A881" s="57">
        <v>884</v>
      </c>
      <c r="B881" s="21" t="s">
        <v>2686</v>
      </c>
      <c r="C881" s="22" t="s">
        <v>2687</v>
      </c>
      <c r="D881" s="31"/>
      <c r="E881" s="31"/>
      <c r="F881" s="31"/>
      <c r="G881" s="31"/>
      <c r="H881" s="59" t="s">
        <v>2688</v>
      </c>
      <c r="I881" s="31">
        <v>86.13</v>
      </c>
      <c r="J881" s="31">
        <v>0.86099999999999999</v>
      </c>
      <c r="K881" s="31" t="s">
        <v>2359</v>
      </c>
      <c r="L881" s="4">
        <f t="shared" si="52"/>
        <v>0.10003484320557492</v>
      </c>
      <c r="M881" s="6">
        <f t="shared" si="53"/>
        <v>0.89996515679442513</v>
      </c>
      <c r="N881" s="7">
        <f t="shared" si="54"/>
        <v>10.003484320557492</v>
      </c>
      <c r="O881" s="7">
        <f t="shared" si="55"/>
        <v>989.9965156794425</v>
      </c>
    </row>
    <row r="882" spans="1:15">
      <c r="A882" s="57">
        <v>885</v>
      </c>
      <c r="B882" s="21" t="s">
        <v>2547</v>
      </c>
      <c r="C882" s="22" t="s">
        <v>2689</v>
      </c>
      <c r="D882" s="31"/>
      <c r="E882" s="31"/>
      <c r="F882" s="31"/>
      <c r="G882" s="4" t="s">
        <v>3849</v>
      </c>
      <c r="H882" s="5" t="s">
        <v>2549</v>
      </c>
      <c r="I882" s="31">
        <v>150.22</v>
      </c>
      <c r="J882" s="31"/>
      <c r="K882" s="31" t="s">
        <v>2550</v>
      </c>
      <c r="L882" s="4" t="str">
        <f t="shared" si="52"/>
        <v>0.15022g</v>
      </c>
      <c r="M882" s="6" t="str">
        <f t="shared" si="53"/>
        <v>g in 1mL DMSO</v>
      </c>
      <c r="N882" s="7" t="e">
        <f t="shared" si="54"/>
        <v>#VALUE!</v>
      </c>
      <c r="O882" s="7" t="e">
        <f t="shared" si="55"/>
        <v>#VALUE!</v>
      </c>
    </row>
    <row r="883" spans="1:15">
      <c r="A883" s="57">
        <v>886</v>
      </c>
      <c r="B883" s="21" t="s">
        <v>2690</v>
      </c>
      <c r="C883" s="22" t="s">
        <v>2691</v>
      </c>
      <c r="D883" s="31"/>
      <c r="E883" s="31"/>
      <c r="F883" s="31"/>
      <c r="G883" s="31"/>
      <c r="H883" s="59" t="s">
        <v>348</v>
      </c>
      <c r="I883" s="31">
        <v>128.16999999999999</v>
      </c>
      <c r="J883" s="31">
        <v>0.91700000000000004</v>
      </c>
      <c r="K883" s="31" t="s">
        <v>2222</v>
      </c>
      <c r="L883" s="4">
        <f t="shared" si="52"/>
        <v>0.13977099236641219</v>
      </c>
      <c r="M883" s="6">
        <f t="shared" si="53"/>
        <v>0.86022900763358778</v>
      </c>
      <c r="N883" s="7">
        <f t="shared" si="54"/>
        <v>13.977099236641219</v>
      </c>
      <c r="O883" s="7">
        <f t="shared" si="55"/>
        <v>986.02290076335873</v>
      </c>
    </row>
    <row r="884" spans="1:15">
      <c r="A884" s="57">
        <v>887</v>
      </c>
      <c r="B884" s="21" t="s">
        <v>2692</v>
      </c>
      <c r="C884" s="22" t="s">
        <v>2693</v>
      </c>
      <c r="D884" s="31"/>
      <c r="E884" s="31"/>
      <c r="F884" s="31"/>
      <c r="G884" s="31"/>
      <c r="H884" s="59" t="s">
        <v>2694</v>
      </c>
      <c r="I884" s="31">
        <v>150.22</v>
      </c>
      <c r="J884" s="31"/>
      <c r="K884" s="31" t="s">
        <v>1744</v>
      </c>
      <c r="L884" s="4" t="str">
        <f t="shared" si="52"/>
        <v>0.15022g</v>
      </c>
      <c r="M884" s="6" t="str">
        <f t="shared" si="53"/>
        <v>g in 1mL DMSO</v>
      </c>
      <c r="N884" s="7" t="e">
        <f t="shared" si="54"/>
        <v>#VALUE!</v>
      </c>
      <c r="O884" s="7" t="e">
        <f t="shared" si="55"/>
        <v>#VALUE!</v>
      </c>
    </row>
    <row r="885" spans="1:15">
      <c r="A885" s="57">
        <v>888</v>
      </c>
      <c r="B885" s="21" t="s">
        <v>2695</v>
      </c>
      <c r="C885" s="22" t="s">
        <v>2696</v>
      </c>
      <c r="D885" s="31"/>
      <c r="E885" s="31"/>
      <c r="F885" s="31"/>
      <c r="G885" s="31"/>
      <c r="H885" s="59" t="s">
        <v>2697</v>
      </c>
      <c r="I885" s="31">
        <v>142.19999999999999</v>
      </c>
      <c r="J885" s="31"/>
      <c r="K885" s="31" t="s">
        <v>1363</v>
      </c>
      <c r="L885" s="4" t="str">
        <f t="shared" si="52"/>
        <v>0.1422g</v>
      </c>
      <c r="M885" s="6" t="str">
        <f t="shared" si="53"/>
        <v>g in 1mL DMSO</v>
      </c>
      <c r="N885" s="7" t="e">
        <f t="shared" si="54"/>
        <v>#VALUE!</v>
      </c>
      <c r="O885" s="7" t="e">
        <f t="shared" si="55"/>
        <v>#VALUE!</v>
      </c>
    </row>
    <row r="886" spans="1:15">
      <c r="A886" s="57">
        <v>889</v>
      </c>
      <c r="B886" s="21" t="s">
        <v>2698</v>
      </c>
      <c r="C886" s="22" t="s">
        <v>2699</v>
      </c>
      <c r="D886" s="31"/>
      <c r="E886" s="31"/>
      <c r="F886" s="31"/>
      <c r="G886" s="31"/>
      <c r="H886" s="5" t="s">
        <v>2700</v>
      </c>
      <c r="I886" s="31">
        <v>100.16</v>
      </c>
      <c r="J886" s="31"/>
      <c r="K886" s="31" t="s">
        <v>1365</v>
      </c>
      <c r="L886" s="4" t="str">
        <f t="shared" si="52"/>
        <v>0.10016g</v>
      </c>
      <c r="M886" s="6" t="str">
        <f t="shared" si="53"/>
        <v>g in 1mL DMSO</v>
      </c>
      <c r="N886" s="7" t="e">
        <f t="shared" si="54"/>
        <v>#VALUE!</v>
      </c>
      <c r="O886" s="7" t="e">
        <f t="shared" si="55"/>
        <v>#VALUE!</v>
      </c>
    </row>
    <row r="887" spans="1:15">
      <c r="A887" s="57">
        <v>890</v>
      </c>
      <c r="B887" s="21" t="s">
        <v>2701</v>
      </c>
      <c r="C887" s="22" t="s">
        <v>2702</v>
      </c>
      <c r="D887" s="31"/>
      <c r="E887" s="31"/>
      <c r="F887" s="31"/>
      <c r="G887" s="4" t="s">
        <v>3864</v>
      </c>
      <c r="H887" s="59" t="s">
        <v>2703</v>
      </c>
      <c r="I887" s="31">
        <v>121.14</v>
      </c>
      <c r="J887" s="31"/>
      <c r="K887" s="31" t="s">
        <v>2704</v>
      </c>
      <c r="L887" s="4" t="str">
        <f t="shared" si="52"/>
        <v>0.12114g</v>
      </c>
      <c r="M887" s="6" t="str">
        <f t="shared" si="53"/>
        <v>g in 1mL DMSO</v>
      </c>
      <c r="N887" s="7" t="e">
        <f t="shared" si="54"/>
        <v>#VALUE!</v>
      </c>
      <c r="O887" s="7" t="e">
        <f t="shared" si="55"/>
        <v>#VALUE!</v>
      </c>
    </row>
    <row r="888" spans="1:15">
      <c r="A888" s="57">
        <v>891</v>
      </c>
      <c r="B888" s="21" t="s">
        <v>2705</v>
      </c>
      <c r="C888" s="22" t="s">
        <v>2706</v>
      </c>
      <c r="D888" s="31"/>
      <c r="E888" s="31"/>
      <c r="F888" s="31"/>
      <c r="G888" s="31"/>
      <c r="H888" s="59" t="s">
        <v>2707</v>
      </c>
      <c r="I888" s="31">
        <v>108.14</v>
      </c>
      <c r="J888" s="31">
        <v>0.99399999999999999</v>
      </c>
      <c r="K888" s="31" t="s">
        <v>2582</v>
      </c>
      <c r="L888" s="4">
        <f t="shared" si="52"/>
        <v>0.10879275653923541</v>
      </c>
      <c r="M888" s="6">
        <f t="shared" si="53"/>
        <v>0.89120724346076463</v>
      </c>
      <c r="N888" s="7">
        <f t="shared" si="54"/>
        <v>10.879275653923541</v>
      </c>
      <c r="O888" s="7">
        <f t="shared" si="55"/>
        <v>989.12072434607649</v>
      </c>
    </row>
    <row r="889" spans="1:15">
      <c r="A889" s="57">
        <v>892</v>
      </c>
      <c r="B889" s="21" t="s">
        <v>2708</v>
      </c>
      <c r="C889" s="22" t="s">
        <v>2709</v>
      </c>
      <c r="D889" s="31"/>
      <c r="E889" s="31"/>
      <c r="F889" s="31"/>
      <c r="G889" s="31"/>
      <c r="H889" s="59" t="s">
        <v>2710</v>
      </c>
      <c r="I889" s="31">
        <v>220.36</v>
      </c>
      <c r="J889" s="31"/>
      <c r="K889" s="31" t="s">
        <v>2711</v>
      </c>
      <c r="L889" s="4" t="str">
        <f t="shared" si="52"/>
        <v>0.22036g</v>
      </c>
      <c r="M889" s="6" t="str">
        <f t="shared" si="53"/>
        <v>g in 1mL DMSO</v>
      </c>
      <c r="N889" s="7" t="e">
        <f t="shared" si="54"/>
        <v>#VALUE!</v>
      </c>
      <c r="O889" s="7" t="e">
        <f t="shared" si="55"/>
        <v>#VALUE!</v>
      </c>
    </row>
    <row r="890" spans="1:15">
      <c r="A890" s="57">
        <v>893</v>
      </c>
      <c r="B890" s="21" t="s">
        <v>2712</v>
      </c>
      <c r="C890" s="22" t="s">
        <v>2713</v>
      </c>
      <c r="D890" s="31"/>
      <c r="E890" s="31"/>
      <c r="F890" s="31"/>
      <c r="G890" s="4" t="s">
        <v>3865</v>
      </c>
      <c r="H890" s="5" t="s">
        <v>2714</v>
      </c>
      <c r="I890" s="31">
        <v>152.15</v>
      </c>
      <c r="J890" s="31"/>
      <c r="K890" s="31" t="s">
        <v>1549</v>
      </c>
      <c r="L890" s="4" t="str">
        <f t="shared" si="52"/>
        <v>0.15215g</v>
      </c>
      <c r="M890" s="6" t="str">
        <f t="shared" si="53"/>
        <v>g in 1mL DMSO</v>
      </c>
      <c r="N890" s="7" t="e">
        <f t="shared" si="54"/>
        <v>#VALUE!</v>
      </c>
      <c r="O890" s="7" t="e">
        <f t="shared" si="55"/>
        <v>#VALUE!</v>
      </c>
    </row>
    <row r="891" spans="1:15">
      <c r="A891" s="57">
        <v>894</v>
      </c>
      <c r="B891" s="21" t="s">
        <v>2715</v>
      </c>
      <c r="C891" s="22" t="s">
        <v>2716</v>
      </c>
      <c r="D891" s="31"/>
      <c r="E891" s="31"/>
      <c r="F891" s="31"/>
      <c r="G891" s="31"/>
      <c r="H891" s="59" t="s">
        <v>2717</v>
      </c>
      <c r="I891" s="31">
        <v>108.14</v>
      </c>
      <c r="J891" s="31"/>
      <c r="K891" s="31" t="s">
        <v>2582</v>
      </c>
      <c r="L891" s="4" t="str">
        <f t="shared" si="52"/>
        <v>0.10814g</v>
      </c>
      <c r="M891" s="6" t="str">
        <f t="shared" si="53"/>
        <v>g in 1mL DMSO</v>
      </c>
      <c r="N891" s="7" t="e">
        <f t="shared" si="54"/>
        <v>#VALUE!</v>
      </c>
      <c r="O891" s="7" t="e">
        <f t="shared" si="55"/>
        <v>#VALUE!</v>
      </c>
    </row>
    <row r="892" spans="1:15">
      <c r="A892" s="57">
        <v>895</v>
      </c>
      <c r="B892" s="21" t="s">
        <v>2718</v>
      </c>
      <c r="C892" s="22" t="s">
        <v>2719</v>
      </c>
      <c r="D892" s="31"/>
      <c r="E892" s="31"/>
      <c r="F892" s="31"/>
      <c r="G892" s="4" t="s">
        <v>3866</v>
      </c>
      <c r="H892" s="5" t="s">
        <v>2720</v>
      </c>
      <c r="I892" s="31">
        <v>98.15</v>
      </c>
      <c r="J892" s="31">
        <v>0.86</v>
      </c>
      <c r="K892" s="4" t="s">
        <v>1762</v>
      </c>
      <c r="L892" s="4">
        <f t="shared" si="52"/>
        <v>0.11412790697674419</v>
      </c>
      <c r="M892" s="6">
        <f t="shared" si="53"/>
        <v>0.88587209302325576</v>
      </c>
      <c r="N892" s="7">
        <f t="shared" si="54"/>
        <v>11.412790697674419</v>
      </c>
      <c r="O892" s="7">
        <f t="shared" si="55"/>
        <v>988.58720930232562</v>
      </c>
    </row>
    <row r="893" spans="1:15">
      <c r="A893" s="57">
        <v>896</v>
      </c>
      <c r="B893" s="21" t="s">
        <v>2721</v>
      </c>
      <c r="C893" s="22" t="s">
        <v>2722</v>
      </c>
      <c r="D893" s="31"/>
      <c r="E893" s="31"/>
      <c r="F893" s="31"/>
      <c r="G893" s="31"/>
      <c r="H893" s="5" t="s">
        <v>2254</v>
      </c>
      <c r="I893" s="31">
        <v>84.12</v>
      </c>
      <c r="J893" s="31">
        <v>0.86199999999999999</v>
      </c>
      <c r="K893" s="31" t="s">
        <v>2202</v>
      </c>
      <c r="L893" s="4">
        <f t="shared" si="52"/>
        <v>9.7587006960556846E-2</v>
      </c>
      <c r="M893" s="6">
        <f t="shared" si="53"/>
        <v>0.90241299303944311</v>
      </c>
      <c r="N893" s="7">
        <f t="shared" si="54"/>
        <v>9.7587006960556852</v>
      </c>
      <c r="O893" s="7">
        <f t="shared" si="55"/>
        <v>990.24129930394429</v>
      </c>
    </row>
    <row r="894" spans="1:15">
      <c r="A894" s="57">
        <v>897</v>
      </c>
      <c r="B894" s="21" t="s">
        <v>2723</v>
      </c>
      <c r="C894" s="22" t="s">
        <v>2724</v>
      </c>
      <c r="D894" s="31"/>
      <c r="E894" s="31"/>
      <c r="F894" s="31"/>
      <c r="G894" s="4" t="s">
        <v>3862</v>
      </c>
      <c r="H894" s="5" t="s">
        <v>2646</v>
      </c>
      <c r="I894" s="31">
        <v>214.34862000000001</v>
      </c>
      <c r="J894" s="31">
        <v>0.86</v>
      </c>
      <c r="K894" s="4" t="s">
        <v>2066</v>
      </c>
      <c r="L894" s="4">
        <f t="shared" ref="L894:L957" si="56">IF(ISBLANK(J894),CONCATENATE((I894/1000),"g"),I894/1000/J894)</f>
        <v>0.24924258139534886</v>
      </c>
      <c r="M894" s="6">
        <f t="shared" ref="M894:M957" si="57">IF(ISBLANK(J894),"g in 1mL DMSO",1-L894)</f>
        <v>0.75075741860465117</v>
      </c>
      <c r="N894" s="7">
        <f t="shared" si="54"/>
        <v>24.924258139534885</v>
      </c>
      <c r="O894" s="7">
        <f t="shared" si="55"/>
        <v>975.07574186046509</v>
      </c>
    </row>
    <row r="895" spans="1:15">
      <c r="A895" s="57">
        <v>898</v>
      </c>
      <c r="B895" s="21" t="s">
        <v>2725</v>
      </c>
      <c r="C895" s="22" t="s">
        <v>2726</v>
      </c>
      <c r="D895" s="31"/>
      <c r="E895" s="31"/>
      <c r="F895" s="31"/>
      <c r="G895" s="31"/>
      <c r="H895" s="5" t="s">
        <v>2727</v>
      </c>
      <c r="I895" s="31">
        <v>123.15</v>
      </c>
      <c r="J895" s="31"/>
      <c r="K895" s="84" t="s">
        <v>2728</v>
      </c>
      <c r="L895" s="4" t="str">
        <f t="shared" si="56"/>
        <v>0.12315g</v>
      </c>
      <c r="M895" s="6" t="str">
        <f t="shared" si="57"/>
        <v>g in 1mL DMSO</v>
      </c>
      <c r="N895" s="7" t="e">
        <f t="shared" si="54"/>
        <v>#VALUE!</v>
      </c>
      <c r="O895" s="7" t="e">
        <f t="shared" si="55"/>
        <v>#VALUE!</v>
      </c>
    </row>
    <row r="896" spans="1:15">
      <c r="A896" s="57">
        <v>899</v>
      </c>
      <c r="B896" s="21" t="s">
        <v>2729</v>
      </c>
      <c r="C896" s="22" t="s">
        <v>2730</v>
      </c>
      <c r="D896" s="31"/>
      <c r="E896" s="31"/>
      <c r="F896" s="31"/>
      <c r="G896" s="31"/>
      <c r="H896" s="5" t="s">
        <v>2731</v>
      </c>
      <c r="I896" s="31">
        <v>192.25792000000001</v>
      </c>
      <c r="J896" s="31">
        <v>0.98799999999999999</v>
      </c>
      <c r="K896" s="4" t="s">
        <v>1998</v>
      </c>
      <c r="L896" s="4">
        <f t="shared" si="56"/>
        <v>0.19459303643724699</v>
      </c>
      <c r="M896" s="6">
        <f t="shared" si="57"/>
        <v>0.80540696356275299</v>
      </c>
      <c r="N896" s="7">
        <f t="shared" si="54"/>
        <v>19.459303643724699</v>
      </c>
      <c r="O896" s="7">
        <f t="shared" si="55"/>
        <v>980.54069635627525</v>
      </c>
    </row>
    <row r="897" spans="1:15">
      <c r="A897" s="57">
        <v>900</v>
      </c>
      <c r="B897" s="21" t="s">
        <v>2732</v>
      </c>
      <c r="C897" s="22" t="s">
        <v>2733</v>
      </c>
      <c r="D897" s="31"/>
      <c r="E897" s="31"/>
      <c r="F897" s="31"/>
      <c r="G897" s="4" t="s">
        <v>3867</v>
      </c>
      <c r="H897" s="5" t="s">
        <v>2734</v>
      </c>
      <c r="I897" s="31">
        <v>198.31</v>
      </c>
      <c r="J897" s="31">
        <v>0.88</v>
      </c>
      <c r="K897" s="4" t="s">
        <v>1707</v>
      </c>
      <c r="L897" s="4">
        <f t="shared" si="56"/>
        <v>0.22535227272727273</v>
      </c>
      <c r="M897" s="6">
        <f t="shared" si="57"/>
        <v>0.77464772727272724</v>
      </c>
      <c r="N897" s="7">
        <f t="shared" si="54"/>
        <v>22.535227272727273</v>
      </c>
      <c r="O897" s="7">
        <f t="shared" si="55"/>
        <v>977.4647727272727</v>
      </c>
    </row>
    <row r="898" spans="1:15">
      <c r="A898" s="57">
        <v>901</v>
      </c>
      <c r="B898" s="21" t="s">
        <v>2735</v>
      </c>
      <c r="C898" s="22" t="s">
        <v>2736</v>
      </c>
      <c r="D898" s="31"/>
      <c r="E898" s="31"/>
      <c r="F898" s="31"/>
      <c r="G898" s="31"/>
      <c r="H898" s="5" t="s">
        <v>2294</v>
      </c>
      <c r="I898" s="31">
        <v>116.16</v>
      </c>
      <c r="J898" s="31">
        <v>0.88400000000000001</v>
      </c>
      <c r="K898" s="4" t="s">
        <v>1334</v>
      </c>
      <c r="L898" s="4">
        <f t="shared" si="56"/>
        <v>0.13140271493212669</v>
      </c>
      <c r="M898" s="6">
        <f t="shared" si="57"/>
        <v>0.86859728506787337</v>
      </c>
      <c r="N898" s="7">
        <f t="shared" si="54"/>
        <v>13.140271493212669</v>
      </c>
      <c r="O898" s="7">
        <f t="shared" si="55"/>
        <v>986.85972850678729</v>
      </c>
    </row>
    <row r="899" spans="1:15">
      <c r="A899" s="57">
        <v>902</v>
      </c>
      <c r="B899" s="21" t="s">
        <v>2737</v>
      </c>
      <c r="C899" s="22" t="s">
        <v>2738</v>
      </c>
      <c r="D899" s="31"/>
      <c r="E899" s="31"/>
      <c r="F899" s="31"/>
      <c r="G899" s="31"/>
      <c r="H899" s="5" t="s">
        <v>2739</v>
      </c>
      <c r="I899" s="31">
        <v>122.17</v>
      </c>
      <c r="J899" s="31"/>
      <c r="K899" s="31" t="s">
        <v>2309</v>
      </c>
      <c r="L899" s="4" t="str">
        <f t="shared" si="56"/>
        <v>0.12217g</v>
      </c>
      <c r="M899" s="6" t="str">
        <f t="shared" si="57"/>
        <v>g in 1mL DMSO</v>
      </c>
      <c r="N899" s="7" t="e">
        <f t="shared" ref="N899:N962" si="58">L899*100</f>
        <v>#VALUE!</v>
      </c>
      <c r="O899" s="7" t="e">
        <f t="shared" ref="O899:O962" si="59">1000-N899</f>
        <v>#VALUE!</v>
      </c>
    </row>
    <row r="900" spans="1:15">
      <c r="A900" s="57">
        <v>903</v>
      </c>
      <c r="B900" s="21" t="s">
        <v>2740</v>
      </c>
      <c r="C900" s="22" t="s">
        <v>2741</v>
      </c>
      <c r="D900" s="31"/>
      <c r="E900" s="31"/>
      <c r="F900" s="31"/>
      <c r="G900" s="31"/>
      <c r="H900" s="5" t="s">
        <v>2742</v>
      </c>
      <c r="I900" s="31">
        <v>154.25299999999999</v>
      </c>
      <c r="J900" s="31">
        <v>0.89600000000000002</v>
      </c>
      <c r="K900" s="31" t="s">
        <v>1331</v>
      </c>
      <c r="L900" s="4">
        <f t="shared" si="56"/>
        <v>0.17215736607142854</v>
      </c>
      <c r="M900" s="6">
        <f t="shared" si="57"/>
        <v>0.82784263392857149</v>
      </c>
      <c r="N900" s="7">
        <f t="shared" si="58"/>
        <v>17.215736607142855</v>
      </c>
      <c r="O900" s="7">
        <f t="shared" si="59"/>
        <v>982.78426339285716</v>
      </c>
    </row>
    <row r="901" spans="1:15">
      <c r="A901" s="57">
        <v>904</v>
      </c>
      <c r="B901" s="21" t="s">
        <v>2743</v>
      </c>
      <c r="C901" s="22" t="s">
        <v>2744</v>
      </c>
      <c r="D901" s="31"/>
      <c r="E901" s="31"/>
      <c r="F901" s="31"/>
      <c r="G901" s="4" t="s">
        <v>3868</v>
      </c>
      <c r="H901" s="5" t="s">
        <v>2745</v>
      </c>
      <c r="I901" s="31">
        <v>114.14</v>
      </c>
      <c r="J901" s="31"/>
      <c r="K901" s="4" t="s">
        <v>1598</v>
      </c>
      <c r="L901" s="4" t="str">
        <f t="shared" si="56"/>
        <v>0.11414g</v>
      </c>
      <c r="M901" s="6" t="str">
        <f t="shared" si="57"/>
        <v>g in 1mL DMSO</v>
      </c>
      <c r="N901" s="7" t="e">
        <f t="shared" si="58"/>
        <v>#VALUE!</v>
      </c>
      <c r="O901" s="7" t="e">
        <f t="shared" si="59"/>
        <v>#VALUE!</v>
      </c>
    </row>
    <row r="902" spans="1:15">
      <c r="A902" s="57">
        <v>905</v>
      </c>
      <c r="B902" s="21" t="s">
        <v>2746</v>
      </c>
      <c r="C902" s="22" t="s">
        <v>2747</v>
      </c>
      <c r="D902" s="31"/>
      <c r="E902" s="31"/>
      <c r="F902" s="31"/>
      <c r="G902" s="31"/>
      <c r="H902" s="5" t="s">
        <v>2748</v>
      </c>
      <c r="I902" s="31">
        <v>158.24</v>
      </c>
      <c r="J902" s="31">
        <v>0.85299999999999998</v>
      </c>
      <c r="K902" s="4" t="s">
        <v>1826</v>
      </c>
      <c r="L902" s="4">
        <f t="shared" si="56"/>
        <v>0.18550996483001175</v>
      </c>
      <c r="M902" s="6">
        <f t="shared" si="57"/>
        <v>0.81449003516998819</v>
      </c>
      <c r="N902" s="7">
        <f t="shared" si="58"/>
        <v>18.550996483001175</v>
      </c>
      <c r="O902" s="7">
        <f t="shared" si="59"/>
        <v>981.4490035169988</v>
      </c>
    </row>
    <row r="903" spans="1:15">
      <c r="A903" s="57">
        <v>906</v>
      </c>
      <c r="B903" s="21" t="s">
        <v>2749</v>
      </c>
      <c r="C903" s="22" t="s">
        <v>2750</v>
      </c>
      <c r="D903" s="31"/>
      <c r="E903" s="31"/>
      <c r="F903" s="31"/>
      <c r="G903" s="31"/>
      <c r="H903" s="5" t="s">
        <v>1900</v>
      </c>
      <c r="I903" s="31">
        <v>100.16</v>
      </c>
      <c r="J903" s="31">
        <v>0.80100000000000005</v>
      </c>
      <c r="K903" s="4" t="s">
        <v>2751</v>
      </c>
      <c r="L903" s="4">
        <f t="shared" si="56"/>
        <v>0.12504369538077403</v>
      </c>
      <c r="M903" s="6">
        <f t="shared" si="57"/>
        <v>0.87495630461922591</v>
      </c>
      <c r="N903" s="7">
        <f t="shared" si="58"/>
        <v>12.504369538077404</v>
      </c>
      <c r="O903" s="7">
        <f t="shared" si="59"/>
        <v>987.49563046192259</v>
      </c>
    </row>
    <row r="904" spans="1:15">
      <c r="A904" s="57">
        <v>907</v>
      </c>
      <c r="B904" s="21" t="s">
        <v>2752</v>
      </c>
      <c r="C904" s="22" t="s">
        <v>2753</v>
      </c>
      <c r="D904" s="31"/>
      <c r="E904" s="31"/>
      <c r="F904" s="31"/>
      <c r="G904" s="4" t="s">
        <v>3869</v>
      </c>
      <c r="H904" s="5" t="s">
        <v>2754</v>
      </c>
      <c r="I904" s="31">
        <v>130.13999999999999</v>
      </c>
      <c r="J904" s="31">
        <v>1.0549999999999999</v>
      </c>
      <c r="K904" s="4" t="s">
        <v>1914</v>
      </c>
      <c r="L904" s="4">
        <f t="shared" si="56"/>
        <v>0.12335545023696681</v>
      </c>
      <c r="M904" s="6">
        <f t="shared" si="57"/>
        <v>0.87664454976303319</v>
      </c>
      <c r="N904" s="7">
        <f t="shared" si="58"/>
        <v>12.335545023696682</v>
      </c>
      <c r="O904" s="7">
        <f t="shared" si="59"/>
        <v>987.66445497630332</v>
      </c>
    </row>
    <row r="905" spans="1:15">
      <c r="A905" s="57">
        <v>908</v>
      </c>
      <c r="B905" s="21" t="s">
        <v>2755</v>
      </c>
      <c r="C905" s="22" t="s">
        <v>2756</v>
      </c>
      <c r="D905" s="31"/>
      <c r="E905" s="31"/>
      <c r="F905" s="31"/>
      <c r="G905" s="31"/>
      <c r="H905" s="5" t="s">
        <v>2757</v>
      </c>
      <c r="I905" s="31">
        <v>84.117959999999997</v>
      </c>
      <c r="J905" s="31">
        <v>0.86</v>
      </c>
      <c r="K905" s="4" t="s">
        <v>2202</v>
      </c>
      <c r="L905" s="4">
        <f t="shared" si="56"/>
        <v>9.7811581395348832E-2</v>
      </c>
      <c r="M905" s="6">
        <f t="shared" si="57"/>
        <v>0.90218841860465115</v>
      </c>
      <c r="N905" s="7">
        <f t="shared" si="58"/>
        <v>9.7811581395348828</v>
      </c>
      <c r="O905" s="7">
        <f t="shared" si="59"/>
        <v>990.21884186046509</v>
      </c>
    </row>
    <row r="906" spans="1:15">
      <c r="A906" s="57">
        <v>909</v>
      </c>
      <c r="B906" s="21" t="s">
        <v>2758</v>
      </c>
      <c r="C906" s="22" t="s">
        <v>2759</v>
      </c>
      <c r="D906" s="31"/>
      <c r="E906" s="31"/>
      <c r="F906" s="31"/>
      <c r="G906" s="4" t="s">
        <v>3870</v>
      </c>
      <c r="H906" s="5" t="s">
        <v>689</v>
      </c>
      <c r="I906" s="31">
        <v>182.31</v>
      </c>
      <c r="J906" s="31">
        <v>0.84899999999999998</v>
      </c>
      <c r="K906" s="4" t="s">
        <v>2115</v>
      </c>
      <c r="L906" s="4">
        <f t="shared" si="56"/>
        <v>0.21473498233215549</v>
      </c>
      <c r="M906" s="6">
        <f t="shared" si="57"/>
        <v>0.78526501766784451</v>
      </c>
      <c r="N906" s="7">
        <f t="shared" si="58"/>
        <v>21.473498233215548</v>
      </c>
      <c r="O906" s="7">
        <f t="shared" si="59"/>
        <v>978.52650176678446</v>
      </c>
    </row>
    <row r="907" spans="1:15">
      <c r="A907" s="57">
        <v>910</v>
      </c>
      <c r="B907" s="21" t="s">
        <v>2760</v>
      </c>
      <c r="C907" s="22" t="s">
        <v>2761</v>
      </c>
      <c r="D907" s="31"/>
      <c r="E907" s="31"/>
      <c r="F907" s="31"/>
      <c r="G907" s="31"/>
      <c r="H907" s="5" t="s">
        <v>2762</v>
      </c>
      <c r="I907" s="31">
        <v>136.24</v>
      </c>
      <c r="J907" s="31">
        <v>0.85899999999999999</v>
      </c>
      <c r="K907" s="4" t="s">
        <v>1424</v>
      </c>
      <c r="L907" s="4">
        <f t="shared" si="56"/>
        <v>0.15860302677532015</v>
      </c>
      <c r="M907" s="6">
        <f t="shared" si="57"/>
        <v>0.84139697322467988</v>
      </c>
      <c r="N907" s="7">
        <f t="shared" si="58"/>
        <v>15.860302677532015</v>
      </c>
      <c r="O907" s="7">
        <f t="shared" si="59"/>
        <v>984.13969732246801</v>
      </c>
    </row>
    <row r="908" spans="1:15">
      <c r="A908" s="57">
        <v>911</v>
      </c>
      <c r="B908" s="21" t="s">
        <v>2763</v>
      </c>
      <c r="C908" s="22" t="s">
        <v>2764</v>
      </c>
      <c r="D908" s="31"/>
      <c r="E908" s="31"/>
      <c r="F908" s="31"/>
      <c r="G908" s="4" t="s">
        <v>3850</v>
      </c>
      <c r="H908" s="5" t="s">
        <v>2765</v>
      </c>
      <c r="I908" s="31">
        <v>100.16</v>
      </c>
      <c r="J908" s="31">
        <v>0.85699999999999998</v>
      </c>
      <c r="K908" s="31" t="s">
        <v>1365</v>
      </c>
      <c r="L908" s="4">
        <f t="shared" si="56"/>
        <v>0.1168728121353559</v>
      </c>
      <c r="M908" s="6">
        <f t="shared" si="57"/>
        <v>0.88312718786464406</v>
      </c>
      <c r="N908" s="7">
        <f t="shared" si="58"/>
        <v>11.68728121353559</v>
      </c>
      <c r="O908" s="7">
        <f t="shared" si="59"/>
        <v>988.31271878646442</v>
      </c>
    </row>
    <row r="909" spans="1:15">
      <c r="A909" s="57">
        <v>912</v>
      </c>
      <c r="B909" s="21" t="s">
        <v>2766</v>
      </c>
      <c r="C909" s="22" t="s">
        <v>2767</v>
      </c>
      <c r="D909" s="31"/>
      <c r="E909" s="31"/>
      <c r="F909" s="31"/>
      <c r="G909" s="31"/>
      <c r="H909" s="5" t="s">
        <v>2768</v>
      </c>
      <c r="I909" s="31">
        <v>150.22077999999999</v>
      </c>
      <c r="J909" s="31"/>
      <c r="K909" s="4" t="s">
        <v>1744</v>
      </c>
      <c r="L909" s="4" t="str">
        <f t="shared" si="56"/>
        <v>0.15022078g</v>
      </c>
      <c r="M909" s="6" t="str">
        <f t="shared" si="57"/>
        <v>g in 1mL DMSO</v>
      </c>
      <c r="N909" s="7" t="e">
        <f t="shared" si="58"/>
        <v>#VALUE!</v>
      </c>
      <c r="O909" s="7" t="e">
        <f t="shared" si="59"/>
        <v>#VALUE!</v>
      </c>
    </row>
    <row r="910" spans="1:15">
      <c r="A910" s="57">
        <v>913</v>
      </c>
      <c r="B910" s="21" t="s">
        <v>2769</v>
      </c>
      <c r="C910" s="22" t="s">
        <v>2770</v>
      </c>
      <c r="D910" s="31"/>
      <c r="E910" s="31"/>
      <c r="F910" s="31"/>
      <c r="G910" s="31"/>
      <c r="H910" s="5" t="s">
        <v>2771</v>
      </c>
      <c r="I910" s="31">
        <v>143.21</v>
      </c>
      <c r="J910" s="31">
        <v>1.196</v>
      </c>
      <c r="K910" s="4" t="s">
        <v>3871</v>
      </c>
      <c r="L910" s="4">
        <f t="shared" si="56"/>
        <v>0.11974080267558529</v>
      </c>
      <c r="M910" s="6">
        <f t="shared" si="57"/>
        <v>0.88025919732441471</v>
      </c>
      <c r="N910" s="7">
        <f t="shared" si="58"/>
        <v>11.974080267558529</v>
      </c>
      <c r="O910" s="7">
        <f t="shared" si="59"/>
        <v>988.02591973244148</v>
      </c>
    </row>
    <row r="911" spans="1:15">
      <c r="A911" s="57">
        <v>914</v>
      </c>
      <c r="B911" s="21" t="s">
        <v>2772</v>
      </c>
      <c r="C911" s="22" t="s">
        <v>2773</v>
      </c>
      <c r="D911" s="31"/>
      <c r="E911" s="31"/>
      <c r="F911" s="31"/>
      <c r="G911" s="31"/>
      <c r="H911" s="5" t="s">
        <v>2774</v>
      </c>
      <c r="I911" s="31">
        <v>178.23</v>
      </c>
      <c r="J911" s="31">
        <v>0.996</v>
      </c>
      <c r="K911" s="4" t="s">
        <v>1721</v>
      </c>
      <c r="L911" s="4">
        <f t="shared" si="56"/>
        <v>0.17894578313253012</v>
      </c>
      <c r="M911" s="6">
        <f t="shared" si="57"/>
        <v>0.82105421686746993</v>
      </c>
      <c r="N911" s="7">
        <f t="shared" si="58"/>
        <v>17.894578313253014</v>
      </c>
      <c r="O911" s="7">
        <f t="shared" si="59"/>
        <v>982.10542168674704</v>
      </c>
    </row>
    <row r="912" spans="1:15">
      <c r="A912" s="57">
        <v>915</v>
      </c>
      <c r="B912" s="21" t="s">
        <v>2775</v>
      </c>
      <c r="C912" s="22" t="s">
        <v>2776</v>
      </c>
      <c r="D912" s="31"/>
      <c r="E912" s="31"/>
      <c r="F912" s="31"/>
      <c r="G912" s="31"/>
      <c r="H912" s="5" t="s">
        <v>2731</v>
      </c>
      <c r="I912" s="31">
        <v>192.25</v>
      </c>
      <c r="J912" s="31">
        <v>0.98799999999999999</v>
      </c>
      <c r="K912" s="4" t="s">
        <v>1998</v>
      </c>
      <c r="L912" s="4">
        <f t="shared" si="56"/>
        <v>0.19458502024291499</v>
      </c>
      <c r="M912" s="6">
        <f t="shared" si="57"/>
        <v>0.80541497975708498</v>
      </c>
      <c r="N912" s="7">
        <f t="shared" si="58"/>
        <v>19.458502024291498</v>
      </c>
      <c r="O912" s="7">
        <f t="shared" si="59"/>
        <v>980.54149797570847</v>
      </c>
    </row>
    <row r="913" spans="1:15">
      <c r="A913" s="57">
        <v>916</v>
      </c>
      <c r="B913" s="21" t="s">
        <v>2777</v>
      </c>
      <c r="C913" s="22" t="s">
        <v>2778</v>
      </c>
      <c r="D913" s="31"/>
      <c r="E913" s="31"/>
      <c r="F913" s="31"/>
      <c r="G913" s="31"/>
      <c r="H913" s="5" t="s">
        <v>2779</v>
      </c>
      <c r="I913" s="31">
        <v>144.21</v>
      </c>
      <c r="J913" s="31">
        <v>0.86199999999999999</v>
      </c>
      <c r="K913" s="4" t="s">
        <v>1338</v>
      </c>
      <c r="L913" s="4">
        <f t="shared" si="56"/>
        <v>0.1672969837587007</v>
      </c>
      <c r="M913" s="6">
        <f t="shared" si="57"/>
        <v>0.83270301624129928</v>
      </c>
      <c r="N913" s="7">
        <f t="shared" si="58"/>
        <v>16.729698375870068</v>
      </c>
      <c r="O913" s="7">
        <f t="shared" si="59"/>
        <v>983.27030162412996</v>
      </c>
    </row>
    <row r="914" spans="1:15">
      <c r="A914" s="57">
        <v>917</v>
      </c>
      <c r="B914" s="21" t="s">
        <v>2780</v>
      </c>
      <c r="C914" s="22" t="s">
        <v>2781</v>
      </c>
      <c r="D914" s="31"/>
      <c r="E914" s="31"/>
      <c r="F914" s="31"/>
      <c r="G914" s="31"/>
      <c r="H914" s="5" t="s">
        <v>2782</v>
      </c>
      <c r="I914" s="31">
        <v>122.12</v>
      </c>
      <c r="J914" s="31"/>
      <c r="K914" s="4" t="s">
        <v>2783</v>
      </c>
      <c r="L914" s="4" t="str">
        <f t="shared" si="56"/>
        <v>0.12212g</v>
      </c>
      <c r="M914" s="6" t="str">
        <f t="shared" si="57"/>
        <v>g in 1mL DMSO</v>
      </c>
      <c r="N914" s="7" t="e">
        <f t="shared" si="58"/>
        <v>#VALUE!</v>
      </c>
      <c r="O914" s="7" t="e">
        <f t="shared" si="59"/>
        <v>#VALUE!</v>
      </c>
    </row>
    <row r="915" spans="1:15">
      <c r="A915" s="57">
        <v>918</v>
      </c>
      <c r="B915" s="21" t="s">
        <v>2784</v>
      </c>
      <c r="C915" s="22" t="s">
        <v>2785</v>
      </c>
      <c r="D915" s="31"/>
      <c r="E915" s="31"/>
      <c r="F915" s="31"/>
      <c r="G915" s="31"/>
      <c r="H915" s="59" t="s">
        <v>2786</v>
      </c>
      <c r="I915" s="31">
        <v>104.15</v>
      </c>
      <c r="J915" s="31">
        <v>0.90600000000000003</v>
      </c>
      <c r="K915" s="31" t="s">
        <v>2787</v>
      </c>
      <c r="L915" s="4">
        <f t="shared" si="56"/>
        <v>0.11495584988962473</v>
      </c>
      <c r="M915" s="6">
        <f t="shared" si="57"/>
        <v>0.88504415011037529</v>
      </c>
      <c r="N915" s="7">
        <f t="shared" si="58"/>
        <v>11.495584988962474</v>
      </c>
      <c r="O915" s="7">
        <f t="shared" si="59"/>
        <v>988.50441501103751</v>
      </c>
    </row>
    <row r="916" spans="1:15">
      <c r="A916" s="57">
        <v>919</v>
      </c>
      <c r="B916" s="21" t="s">
        <v>2788</v>
      </c>
      <c r="C916" s="22" t="s">
        <v>2789</v>
      </c>
      <c r="D916" s="31"/>
      <c r="E916" s="31"/>
      <c r="F916" s="31"/>
      <c r="G916" s="31"/>
      <c r="H916" s="59" t="s">
        <v>2790</v>
      </c>
      <c r="I916" s="31">
        <v>92.14</v>
      </c>
      <c r="J916" s="31">
        <v>0.86499999999999999</v>
      </c>
      <c r="K916" s="31" t="s">
        <v>2791</v>
      </c>
      <c r="L916" s="4">
        <f t="shared" si="56"/>
        <v>0.10652023121387283</v>
      </c>
      <c r="M916" s="6">
        <f t="shared" si="57"/>
        <v>0.89347976878612712</v>
      </c>
      <c r="N916" s="7">
        <f t="shared" si="58"/>
        <v>10.652023121387282</v>
      </c>
      <c r="O916" s="7">
        <f t="shared" si="59"/>
        <v>989.34797687861271</v>
      </c>
    </row>
    <row r="917" spans="1:15">
      <c r="A917" s="57">
        <v>920</v>
      </c>
      <c r="B917" s="21" t="s">
        <v>2792</v>
      </c>
      <c r="C917" s="22" t="s">
        <v>2793</v>
      </c>
      <c r="D917" s="31"/>
      <c r="E917" s="31"/>
      <c r="F917" s="31"/>
      <c r="G917" s="31"/>
      <c r="H917" s="5" t="s">
        <v>2794</v>
      </c>
      <c r="I917" s="31">
        <v>144.21</v>
      </c>
      <c r="J917" s="31">
        <v>0.85399999999999998</v>
      </c>
      <c r="K917" s="4" t="s">
        <v>1338</v>
      </c>
      <c r="L917" s="4">
        <f t="shared" si="56"/>
        <v>0.168864168618267</v>
      </c>
      <c r="M917" s="6">
        <f t="shared" si="57"/>
        <v>0.83113583138173297</v>
      </c>
      <c r="N917" s="7">
        <f t="shared" si="58"/>
        <v>16.886416861826699</v>
      </c>
      <c r="O917" s="7">
        <f t="shared" si="59"/>
        <v>983.11358313817334</v>
      </c>
    </row>
    <row r="918" spans="1:15">
      <c r="A918" s="57">
        <v>921</v>
      </c>
      <c r="B918" s="21" t="s">
        <v>304</v>
      </c>
      <c r="C918" s="22" t="s">
        <v>2795</v>
      </c>
      <c r="D918" s="31"/>
      <c r="E918" s="31"/>
      <c r="F918" s="31"/>
      <c r="G918" s="31"/>
      <c r="H918" s="5" t="s">
        <v>306</v>
      </c>
      <c r="I918" s="31">
        <v>154.25</v>
      </c>
      <c r="J918" s="31">
        <v>0.87</v>
      </c>
      <c r="K918" s="74" t="s">
        <v>1331</v>
      </c>
      <c r="L918" s="4">
        <f t="shared" si="56"/>
        <v>0.17729885057471265</v>
      </c>
      <c r="M918" s="6">
        <f t="shared" si="57"/>
        <v>0.82270114942528738</v>
      </c>
      <c r="N918" s="7">
        <f t="shared" si="58"/>
        <v>17.729885057471265</v>
      </c>
      <c r="O918" s="7">
        <f t="shared" si="59"/>
        <v>982.27011494252872</v>
      </c>
    </row>
    <row r="919" spans="1:15">
      <c r="A919" s="57">
        <v>922</v>
      </c>
      <c r="B919" s="21" t="s">
        <v>2796</v>
      </c>
      <c r="C919" s="22" t="s">
        <v>2797</v>
      </c>
      <c r="D919" s="31"/>
      <c r="E919" s="31"/>
      <c r="F919" s="31"/>
      <c r="G919" s="31"/>
      <c r="H919" s="5" t="s">
        <v>2798</v>
      </c>
      <c r="I919" s="31">
        <v>116.16</v>
      </c>
      <c r="J919" s="31">
        <v>0.88100000000000001</v>
      </c>
      <c r="K919" s="4" t="s">
        <v>1334</v>
      </c>
      <c r="L919" s="4">
        <f t="shared" si="56"/>
        <v>0.13185017026106696</v>
      </c>
      <c r="M919" s="6">
        <f t="shared" si="57"/>
        <v>0.86814982973893307</v>
      </c>
      <c r="N919" s="7">
        <f t="shared" si="58"/>
        <v>13.185017026106696</v>
      </c>
      <c r="O919" s="7">
        <f t="shared" si="59"/>
        <v>986.81498297389328</v>
      </c>
    </row>
    <row r="920" spans="1:15">
      <c r="A920" s="57">
        <v>923</v>
      </c>
      <c r="B920" s="21" t="s">
        <v>2799</v>
      </c>
      <c r="C920" s="22" t="s">
        <v>2800</v>
      </c>
      <c r="D920" s="31"/>
      <c r="E920" s="31"/>
      <c r="F920" s="31"/>
      <c r="G920" s="31"/>
      <c r="H920" s="5" t="s">
        <v>2801</v>
      </c>
      <c r="I920" s="31">
        <v>100.16</v>
      </c>
      <c r="J920" s="31">
        <v>0.95799999999999996</v>
      </c>
      <c r="K920" s="4" t="s">
        <v>1365</v>
      </c>
      <c r="L920" s="4">
        <f t="shared" si="56"/>
        <v>0.10455114822546974</v>
      </c>
      <c r="M920" s="6">
        <f t="shared" si="57"/>
        <v>0.89544885177453026</v>
      </c>
      <c r="N920" s="7">
        <f t="shared" si="58"/>
        <v>10.455114822546975</v>
      </c>
      <c r="O920" s="7">
        <f t="shared" si="59"/>
        <v>989.54488517745301</v>
      </c>
    </row>
    <row r="921" spans="1:15">
      <c r="A921" s="57">
        <v>924</v>
      </c>
      <c r="B921" s="21" t="s">
        <v>2802</v>
      </c>
      <c r="C921" s="22" t="s">
        <v>2803</v>
      </c>
      <c r="D921" s="31"/>
      <c r="E921" s="31"/>
      <c r="F921" s="31"/>
      <c r="G921" s="31"/>
      <c r="H921" s="5" t="s">
        <v>120</v>
      </c>
      <c r="I921" s="31">
        <v>114.19</v>
      </c>
      <c r="J921" s="31">
        <v>0.81799999999999995</v>
      </c>
      <c r="K921" s="4" t="s">
        <v>1875</v>
      </c>
      <c r="L921" s="4">
        <f t="shared" si="56"/>
        <v>0.13959657701711492</v>
      </c>
      <c r="M921" s="6">
        <f t="shared" si="57"/>
        <v>0.86040342298288508</v>
      </c>
      <c r="N921" s="7">
        <f t="shared" si="58"/>
        <v>13.959657701711492</v>
      </c>
      <c r="O921" s="7">
        <f t="shared" si="59"/>
        <v>986.04034229828846</v>
      </c>
    </row>
    <row r="922" spans="1:15">
      <c r="A922" s="57">
        <v>925</v>
      </c>
      <c r="B922" s="21" t="s">
        <v>1357</v>
      </c>
      <c r="C922" s="22" t="s">
        <v>2804</v>
      </c>
      <c r="D922" s="31"/>
      <c r="E922" s="31"/>
      <c r="F922" s="31"/>
      <c r="G922" s="31"/>
      <c r="H922" s="5" t="s">
        <v>102</v>
      </c>
      <c r="I922" s="31">
        <v>58.08</v>
      </c>
      <c r="J922" s="31">
        <v>0.80500000000000005</v>
      </c>
      <c r="K922" s="4" t="s">
        <v>2805</v>
      </c>
      <c r="L922" s="4">
        <f t="shared" si="56"/>
        <v>7.2149068322981361E-2</v>
      </c>
      <c r="M922" s="6">
        <f t="shared" si="57"/>
        <v>0.9278509316770186</v>
      </c>
      <c r="N922" s="7">
        <f t="shared" si="58"/>
        <v>7.2149068322981362</v>
      </c>
      <c r="O922" s="7">
        <f t="shared" si="59"/>
        <v>992.78509316770192</v>
      </c>
    </row>
    <row r="923" spans="1:15">
      <c r="A923" s="57">
        <v>926</v>
      </c>
      <c r="B923" s="21" t="s">
        <v>2806</v>
      </c>
      <c r="C923" s="22" t="s">
        <v>2807</v>
      </c>
      <c r="D923" s="31"/>
      <c r="E923" s="31"/>
      <c r="F923" s="31"/>
      <c r="G923" s="31"/>
      <c r="H923" s="5" t="s">
        <v>2808</v>
      </c>
      <c r="I923" s="31">
        <v>32.04</v>
      </c>
      <c r="J923" s="31">
        <v>0.79100000000000004</v>
      </c>
      <c r="K923" s="4" t="s">
        <v>2809</v>
      </c>
      <c r="L923" s="4">
        <f t="shared" si="56"/>
        <v>4.0505689001264222E-2</v>
      </c>
      <c r="M923" s="6">
        <f t="shared" si="57"/>
        <v>0.95949431099873572</v>
      </c>
      <c r="N923" s="7">
        <f t="shared" si="58"/>
        <v>4.0505689001264225</v>
      </c>
      <c r="O923" s="7">
        <f t="shared" si="59"/>
        <v>995.94943109987355</v>
      </c>
    </row>
    <row r="924" spans="1:15">
      <c r="A924" s="57">
        <v>927</v>
      </c>
      <c r="B924" s="21" t="s">
        <v>2810</v>
      </c>
      <c r="C924" s="22" t="s">
        <v>2811</v>
      </c>
      <c r="D924" s="31"/>
      <c r="E924" s="31"/>
      <c r="F924" s="31"/>
      <c r="G924" s="31"/>
      <c r="H924" s="5" t="s">
        <v>188</v>
      </c>
      <c r="I924" s="31">
        <v>81.14</v>
      </c>
      <c r="J924" s="31">
        <v>0.879</v>
      </c>
      <c r="K924" s="4" t="s">
        <v>1934</v>
      </c>
      <c r="L924" s="4">
        <f t="shared" si="56"/>
        <v>9.2309442548350398E-2</v>
      </c>
      <c r="M924" s="6">
        <f t="shared" si="57"/>
        <v>0.90769055745164962</v>
      </c>
      <c r="N924" s="7">
        <f t="shared" si="58"/>
        <v>9.2309442548350393</v>
      </c>
      <c r="O924" s="7">
        <f t="shared" si="59"/>
        <v>990.76905574516491</v>
      </c>
    </row>
    <row r="925" spans="1:15">
      <c r="A925" s="57">
        <v>928</v>
      </c>
      <c r="B925" s="21" t="s">
        <v>2812</v>
      </c>
      <c r="C925" s="22" t="s">
        <v>2813</v>
      </c>
      <c r="D925" s="31"/>
      <c r="E925" s="31"/>
      <c r="F925" s="31"/>
      <c r="G925" s="31"/>
      <c r="H925" s="5" t="s">
        <v>400</v>
      </c>
      <c r="I925" s="31">
        <v>86.13</v>
      </c>
      <c r="J925" s="31">
        <v>0.81</v>
      </c>
      <c r="K925" s="4" t="s">
        <v>2359</v>
      </c>
      <c r="L925" s="4">
        <f t="shared" si="56"/>
        <v>0.10633333333333332</v>
      </c>
      <c r="M925" s="6">
        <f t="shared" si="57"/>
        <v>0.89366666666666672</v>
      </c>
      <c r="N925" s="7">
        <f t="shared" si="58"/>
        <v>10.633333333333333</v>
      </c>
      <c r="O925" s="7">
        <f t="shared" si="59"/>
        <v>989.36666666666667</v>
      </c>
    </row>
    <row r="926" spans="1:15">
      <c r="A926" s="57">
        <v>929</v>
      </c>
      <c r="B926" s="21" t="s">
        <v>1353</v>
      </c>
      <c r="C926" s="22" t="s">
        <v>2814</v>
      </c>
      <c r="D926" s="31"/>
      <c r="E926" s="31"/>
      <c r="F926" s="31"/>
      <c r="G926" s="31"/>
      <c r="H926" s="5" t="s">
        <v>1355</v>
      </c>
      <c r="I926" s="31">
        <v>88.11</v>
      </c>
      <c r="J926" s="31">
        <v>1.0129999999999999</v>
      </c>
      <c r="K926" s="31" t="s">
        <v>2815</v>
      </c>
      <c r="L926" s="4">
        <f t="shared" si="56"/>
        <v>8.6979269496544914E-2</v>
      </c>
      <c r="M926" s="6">
        <f t="shared" si="57"/>
        <v>0.91302073050345511</v>
      </c>
      <c r="N926" s="7">
        <f t="shared" si="58"/>
        <v>8.6979269496544909</v>
      </c>
      <c r="O926" s="7">
        <f t="shared" si="59"/>
        <v>991.30207305034548</v>
      </c>
    </row>
    <row r="927" spans="1:15">
      <c r="A927" s="57">
        <v>930</v>
      </c>
      <c r="B927" s="21" t="s">
        <v>2816</v>
      </c>
      <c r="C927" s="22" t="s">
        <v>2817</v>
      </c>
      <c r="D927" s="31"/>
      <c r="E927" s="31"/>
      <c r="F927" s="31"/>
      <c r="G927" s="31"/>
      <c r="H927" s="5" t="s">
        <v>1867</v>
      </c>
      <c r="I927" s="31">
        <v>76.161760000000001</v>
      </c>
      <c r="J927" s="31">
        <v>0.84099999999999997</v>
      </c>
      <c r="K927" s="31" t="s">
        <v>2818</v>
      </c>
      <c r="L927" s="4">
        <f t="shared" si="56"/>
        <v>9.0560951248513669E-2</v>
      </c>
      <c r="M927" s="6">
        <f t="shared" si="57"/>
        <v>0.90943904875148629</v>
      </c>
      <c r="N927" s="7">
        <f t="shared" si="58"/>
        <v>9.0560951248513675</v>
      </c>
      <c r="O927" s="7">
        <f t="shared" si="59"/>
        <v>990.94390487514863</v>
      </c>
    </row>
    <row r="928" spans="1:15">
      <c r="A928" s="57">
        <v>931</v>
      </c>
      <c r="B928" s="21" t="s">
        <v>2819</v>
      </c>
      <c r="C928" s="22" t="s">
        <v>2820</v>
      </c>
      <c r="D928" s="31"/>
      <c r="E928" s="31"/>
      <c r="F928" s="31"/>
      <c r="G928" s="31"/>
      <c r="H928" s="5" t="s">
        <v>2821</v>
      </c>
      <c r="I928" s="31">
        <v>172.26</v>
      </c>
      <c r="J928" s="31">
        <v>0.86599999999999999</v>
      </c>
      <c r="K928" s="4" t="s">
        <v>1390</v>
      </c>
      <c r="L928" s="4">
        <f t="shared" si="56"/>
        <v>0.19891454965357969</v>
      </c>
      <c r="M928" s="6">
        <f t="shared" si="57"/>
        <v>0.80108545034642031</v>
      </c>
      <c r="N928" s="7">
        <f t="shared" si="58"/>
        <v>19.891454965357969</v>
      </c>
      <c r="O928" s="7">
        <f t="shared" si="59"/>
        <v>980.10854503464202</v>
      </c>
    </row>
    <row r="929" spans="1:15">
      <c r="A929" s="57">
        <v>932</v>
      </c>
      <c r="B929" s="21" t="s">
        <v>2822</v>
      </c>
      <c r="C929" s="22" t="s">
        <v>2823</v>
      </c>
      <c r="D929" s="31"/>
      <c r="E929" s="31"/>
      <c r="F929" s="31"/>
      <c r="G929" s="31"/>
      <c r="H929" s="5" t="s">
        <v>2824</v>
      </c>
      <c r="I929" s="31">
        <v>154.24</v>
      </c>
      <c r="J929" s="31">
        <v>0.99199999999999999</v>
      </c>
      <c r="K929" s="4" t="s">
        <v>1893</v>
      </c>
      <c r="L929" s="4">
        <f t="shared" si="56"/>
        <v>0.15548387096774197</v>
      </c>
      <c r="M929" s="6">
        <f t="shared" si="57"/>
        <v>0.84451612903225803</v>
      </c>
      <c r="N929" s="7">
        <f t="shared" si="58"/>
        <v>15.548387096774196</v>
      </c>
      <c r="O929" s="7">
        <f t="shared" si="59"/>
        <v>984.45161290322585</v>
      </c>
    </row>
    <row r="930" spans="1:15">
      <c r="A930" s="57">
        <v>933</v>
      </c>
      <c r="B930" s="21" t="s">
        <v>2825</v>
      </c>
      <c r="C930" s="22" t="s">
        <v>2826</v>
      </c>
      <c r="D930" s="31"/>
      <c r="E930" s="31"/>
      <c r="F930" s="31"/>
      <c r="G930" s="4" t="s">
        <v>3872</v>
      </c>
      <c r="H930" s="5" t="s">
        <v>244</v>
      </c>
      <c r="I930" s="31">
        <v>186.29</v>
      </c>
      <c r="J930" s="31">
        <v>0.86299999999999999</v>
      </c>
      <c r="K930" s="31" t="s">
        <v>1740</v>
      </c>
      <c r="L930" s="4">
        <f t="shared" si="56"/>
        <v>0.2158632676709154</v>
      </c>
      <c r="M930" s="6">
        <f t="shared" si="57"/>
        <v>0.78413673232908465</v>
      </c>
      <c r="N930" s="7">
        <f t="shared" si="58"/>
        <v>21.586326767091542</v>
      </c>
      <c r="O930" s="7">
        <f t="shared" si="59"/>
        <v>978.41367323290842</v>
      </c>
    </row>
    <row r="931" spans="1:15">
      <c r="A931" s="57">
        <v>934</v>
      </c>
      <c r="B931" s="21" t="s">
        <v>2827</v>
      </c>
      <c r="C931" s="22" t="s">
        <v>2828</v>
      </c>
      <c r="D931" s="31"/>
      <c r="E931" s="31"/>
      <c r="F931" s="31"/>
      <c r="G931" s="31"/>
      <c r="H931" s="5" t="s">
        <v>1302</v>
      </c>
      <c r="I931" s="31">
        <v>204.35</v>
      </c>
      <c r="J931" s="31">
        <v>0.90200000000000002</v>
      </c>
      <c r="K931" s="4" t="s">
        <v>2829</v>
      </c>
      <c r="L931" s="4">
        <f t="shared" si="56"/>
        <v>0.22655210643015522</v>
      </c>
      <c r="M931" s="6">
        <f t="shared" si="57"/>
        <v>0.77344789356984478</v>
      </c>
      <c r="N931" s="7">
        <f t="shared" si="58"/>
        <v>22.655210643015522</v>
      </c>
      <c r="O931" s="7">
        <f t="shared" si="59"/>
        <v>977.34478935698451</v>
      </c>
    </row>
    <row r="932" spans="1:15">
      <c r="A932" s="57">
        <v>935</v>
      </c>
      <c r="B932" s="21" t="s">
        <v>880</v>
      </c>
      <c r="C932" s="22" t="s">
        <v>2830</v>
      </c>
      <c r="D932" s="31"/>
      <c r="E932" s="31"/>
      <c r="F932" s="31"/>
      <c r="G932" s="31"/>
      <c r="H932" s="5" t="s">
        <v>125</v>
      </c>
      <c r="I932" s="31">
        <v>116.16</v>
      </c>
      <c r="J932" s="31">
        <v>0.92700000000000005</v>
      </c>
      <c r="K932" s="4" t="s">
        <v>1334</v>
      </c>
      <c r="L932" s="4">
        <f t="shared" si="56"/>
        <v>0.1253074433656958</v>
      </c>
      <c r="M932" s="6">
        <f t="shared" si="57"/>
        <v>0.87469255663430423</v>
      </c>
      <c r="N932" s="7">
        <f t="shared" si="58"/>
        <v>12.53074433656958</v>
      </c>
      <c r="O932" s="7">
        <f t="shared" si="59"/>
        <v>987.46925566343043</v>
      </c>
    </row>
    <row r="933" spans="1:15">
      <c r="A933" s="57">
        <v>936</v>
      </c>
      <c r="B933" s="21" t="s">
        <v>1726</v>
      </c>
      <c r="C933" s="22" t="s">
        <v>2831</v>
      </c>
      <c r="D933" s="31"/>
      <c r="E933" s="31"/>
      <c r="F933" s="31"/>
      <c r="G933" s="31"/>
      <c r="H933" s="5" t="s">
        <v>1728</v>
      </c>
      <c r="I933" s="31">
        <v>198.3</v>
      </c>
      <c r="J933" s="31">
        <v>0.89100000000000001</v>
      </c>
      <c r="K933" s="4" t="s">
        <v>1707</v>
      </c>
      <c r="L933" s="4">
        <f t="shared" si="56"/>
        <v>0.22255892255892257</v>
      </c>
      <c r="M933" s="6">
        <f t="shared" si="57"/>
        <v>0.77744107744107738</v>
      </c>
      <c r="N933" s="7">
        <f t="shared" si="58"/>
        <v>22.255892255892256</v>
      </c>
      <c r="O933" s="7">
        <f t="shared" si="59"/>
        <v>977.74410774410774</v>
      </c>
    </row>
    <row r="934" spans="1:15">
      <c r="A934" s="57">
        <v>937</v>
      </c>
      <c r="B934" s="21" t="s">
        <v>2832</v>
      </c>
      <c r="C934" s="22" t="s">
        <v>2833</v>
      </c>
      <c r="D934" s="31"/>
      <c r="E934" s="31"/>
      <c r="F934" s="31"/>
      <c r="G934" s="31"/>
      <c r="H934" s="5" t="s">
        <v>2834</v>
      </c>
      <c r="I934" s="31">
        <v>154.25</v>
      </c>
      <c r="J934" s="31">
        <v>0.86</v>
      </c>
      <c r="K934" s="4" t="s">
        <v>1331</v>
      </c>
      <c r="L934" s="4">
        <f t="shared" si="56"/>
        <v>0.17936046511627907</v>
      </c>
      <c r="M934" s="6">
        <f t="shared" si="57"/>
        <v>0.82063953488372099</v>
      </c>
      <c r="N934" s="7">
        <f t="shared" si="58"/>
        <v>17.936046511627907</v>
      </c>
      <c r="O934" s="7">
        <f t="shared" si="59"/>
        <v>982.06395348837214</v>
      </c>
    </row>
    <row r="935" spans="1:15">
      <c r="A935" s="57">
        <v>938</v>
      </c>
      <c r="B935" s="21" t="s">
        <v>2835</v>
      </c>
      <c r="C935" s="22" t="s">
        <v>2836</v>
      </c>
      <c r="D935" s="31"/>
      <c r="E935" s="31"/>
      <c r="F935" s="31"/>
      <c r="G935" s="31"/>
      <c r="H935" s="5" t="s">
        <v>1316</v>
      </c>
      <c r="I935" s="31">
        <v>60.25</v>
      </c>
      <c r="J935" s="31">
        <v>1.0489999999999999</v>
      </c>
      <c r="K935" s="4" t="s">
        <v>1317</v>
      </c>
      <c r="L935" s="4">
        <f t="shared" si="56"/>
        <v>5.7435653002859868E-2</v>
      </c>
      <c r="M935" s="6">
        <f t="shared" si="57"/>
        <v>0.94256434699714009</v>
      </c>
      <c r="N935" s="7">
        <f t="shared" si="58"/>
        <v>5.7435653002859866</v>
      </c>
      <c r="O935" s="7">
        <f t="shared" si="59"/>
        <v>994.25643469971396</v>
      </c>
    </row>
    <row r="936" spans="1:15">
      <c r="A936" s="57">
        <v>939</v>
      </c>
      <c r="B936" s="21" t="s">
        <v>2837</v>
      </c>
      <c r="C936" s="22" t="s">
        <v>2838</v>
      </c>
      <c r="D936" s="31"/>
      <c r="E936" s="31"/>
      <c r="F936" s="31"/>
      <c r="G936" s="31"/>
      <c r="H936" s="5" t="s">
        <v>858</v>
      </c>
      <c r="I936" s="31">
        <v>74.12</v>
      </c>
      <c r="J936" s="31">
        <v>0.81100000000000005</v>
      </c>
      <c r="K936" s="4" t="s">
        <v>859</v>
      </c>
      <c r="L936" s="4">
        <f t="shared" si="56"/>
        <v>9.1393341553637486E-2</v>
      </c>
      <c r="M936" s="6">
        <f t="shared" si="57"/>
        <v>0.90860665844636257</v>
      </c>
      <c r="N936" s="7">
        <f t="shared" si="58"/>
        <v>9.1393341553637484</v>
      </c>
      <c r="O936" s="7">
        <f t="shared" si="59"/>
        <v>990.86066584463629</v>
      </c>
    </row>
    <row r="937" spans="1:15">
      <c r="A937" s="57">
        <v>940</v>
      </c>
      <c r="B937" s="21" t="s">
        <v>2839</v>
      </c>
      <c r="C937" s="22" t="s">
        <v>2840</v>
      </c>
      <c r="D937" s="31"/>
      <c r="E937" s="31"/>
      <c r="F937" s="31"/>
      <c r="G937" s="31"/>
      <c r="H937" s="5" t="s">
        <v>112</v>
      </c>
      <c r="I937" s="31">
        <v>132.16</v>
      </c>
      <c r="J937" s="31">
        <v>1.05</v>
      </c>
      <c r="K937" s="4" t="s">
        <v>2841</v>
      </c>
      <c r="L937" s="4">
        <f t="shared" si="56"/>
        <v>0.12586666666666665</v>
      </c>
      <c r="M937" s="6">
        <f t="shared" si="57"/>
        <v>0.87413333333333332</v>
      </c>
      <c r="N937" s="7">
        <f t="shared" si="58"/>
        <v>12.586666666666666</v>
      </c>
      <c r="O937" s="7">
        <f t="shared" si="59"/>
        <v>987.4133333333333</v>
      </c>
    </row>
    <row r="938" spans="1:15">
      <c r="A938" s="57">
        <v>941</v>
      </c>
      <c r="B938" s="21" t="s">
        <v>2842</v>
      </c>
      <c r="C938" s="22" t="s">
        <v>2843</v>
      </c>
      <c r="D938" s="31"/>
      <c r="E938" s="31"/>
      <c r="F938" s="31"/>
      <c r="G938" s="31"/>
      <c r="H938" s="5" t="s">
        <v>619</v>
      </c>
      <c r="I938" s="31">
        <v>130.19</v>
      </c>
      <c r="J938" s="31">
        <v>0.871</v>
      </c>
      <c r="K938" s="4" t="s">
        <v>1829</v>
      </c>
      <c r="L938" s="4">
        <f t="shared" si="56"/>
        <v>0.14947187141216992</v>
      </c>
      <c r="M938" s="6">
        <f t="shared" si="57"/>
        <v>0.85052812858783011</v>
      </c>
      <c r="N938" s="7">
        <f t="shared" si="58"/>
        <v>14.947187141216991</v>
      </c>
      <c r="O938" s="7">
        <f t="shared" si="59"/>
        <v>985.052812858783</v>
      </c>
    </row>
    <row r="939" spans="1:15">
      <c r="A939" s="57">
        <v>942</v>
      </c>
      <c r="B939" s="21" t="s">
        <v>2844</v>
      </c>
      <c r="C939" s="22" t="s">
        <v>2845</v>
      </c>
      <c r="D939" s="31"/>
      <c r="E939" s="31"/>
      <c r="F939" s="31"/>
      <c r="G939" s="31"/>
      <c r="H939" s="5" t="s">
        <v>2846</v>
      </c>
      <c r="I939" s="31">
        <v>154.25</v>
      </c>
      <c r="J939" s="31"/>
      <c r="K939" s="4" t="s">
        <v>1331</v>
      </c>
      <c r="L939" s="4" t="str">
        <f t="shared" si="56"/>
        <v>0.15425g</v>
      </c>
      <c r="M939" s="6" t="str">
        <f t="shared" si="57"/>
        <v>g in 1mL DMSO</v>
      </c>
      <c r="N939" s="7" t="e">
        <f t="shared" si="58"/>
        <v>#VALUE!</v>
      </c>
      <c r="O939" s="7" t="e">
        <f t="shared" si="59"/>
        <v>#VALUE!</v>
      </c>
    </row>
    <row r="940" spans="1:15">
      <c r="A940" s="57">
        <v>943</v>
      </c>
      <c r="B940" s="21" t="s">
        <v>457</v>
      </c>
      <c r="C940" s="22" t="s">
        <v>2847</v>
      </c>
      <c r="D940" s="31"/>
      <c r="E940" s="31"/>
      <c r="F940" s="31"/>
      <c r="G940" s="31"/>
      <c r="H940" s="5" t="s">
        <v>460</v>
      </c>
      <c r="I940" s="31">
        <v>120.15</v>
      </c>
      <c r="J940" s="31">
        <v>1.0269999999999999</v>
      </c>
      <c r="K940" s="4" t="s">
        <v>2400</v>
      </c>
      <c r="L940" s="4">
        <f t="shared" si="56"/>
        <v>0.11699123661148979</v>
      </c>
      <c r="M940" s="6">
        <f t="shared" si="57"/>
        <v>0.8830087633885102</v>
      </c>
      <c r="N940" s="7">
        <f t="shared" si="58"/>
        <v>11.699123661148979</v>
      </c>
      <c r="O940" s="7">
        <f t="shared" si="59"/>
        <v>988.30087633885103</v>
      </c>
    </row>
    <row r="941" spans="1:15">
      <c r="A941" s="57">
        <v>944</v>
      </c>
      <c r="B941" s="21" t="s">
        <v>2848</v>
      </c>
      <c r="C941" s="22" t="s">
        <v>2849</v>
      </c>
      <c r="D941" s="31"/>
      <c r="E941" s="31"/>
      <c r="F941" s="31"/>
      <c r="G941" s="31"/>
      <c r="H941" s="5" t="s">
        <v>2850</v>
      </c>
      <c r="I941" s="31">
        <v>117.15</v>
      </c>
      <c r="J941" s="31">
        <v>0.96199999999999997</v>
      </c>
      <c r="K941" s="4" t="s">
        <v>2851</v>
      </c>
      <c r="L941" s="4">
        <f t="shared" si="56"/>
        <v>0.12177754677754679</v>
      </c>
      <c r="M941" s="6">
        <f t="shared" si="57"/>
        <v>0.87822245322245318</v>
      </c>
      <c r="N941" s="7">
        <f t="shared" si="58"/>
        <v>12.177754677754679</v>
      </c>
      <c r="O941" s="7">
        <f t="shared" si="59"/>
        <v>987.82224532224529</v>
      </c>
    </row>
    <row r="942" spans="1:15">
      <c r="A942" s="57">
        <v>945</v>
      </c>
      <c r="B942" s="21" t="s">
        <v>2852</v>
      </c>
      <c r="C942" s="22" t="s">
        <v>2853</v>
      </c>
      <c r="D942" s="31"/>
      <c r="E942" s="31"/>
      <c r="F942" s="31"/>
      <c r="G942" s="31"/>
      <c r="H942" s="5" t="s">
        <v>2854</v>
      </c>
      <c r="I942" s="31">
        <v>90.19</v>
      </c>
      <c r="J942" s="31">
        <v>0.84</v>
      </c>
      <c r="K942" s="4" t="s">
        <v>1484</v>
      </c>
      <c r="L942" s="4">
        <f t="shared" si="56"/>
        <v>0.10736904761904761</v>
      </c>
      <c r="M942" s="6">
        <f t="shared" si="57"/>
        <v>0.89263095238095236</v>
      </c>
      <c r="N942" s="7">
        <f t="shared" si="58"/>
        <v>10.736904761904761</v>
      </c>
      <c r="O942" s="7">
        <f t="shared" si="59"/>
        <v>989.26309523809527</v>
      </c>
    </row>
    <row r="943" spans="1:15">
      <c r="A943" s="57">
        <v>946</v>
      </c>
      <c r="B943" s="21" t="s">
        <v>2855</v>
      </c>
      <c r="C943" s="22" t="s">
        <v>2856</v>
      </c>
      <c r="D943" s="31"/>
      <c r="E943" s="31"/>
      <c r="F943" s="31"/>
      <c r="G943" s="31"/>
      <c r="H943" s="5" t="s">
        <v>2857</v>
      </c>
      <c r="I943" s="31">
        <v>106.19</v>
      </c>
      <c r="J943" s="31">
        <v>1.03</v>
      </c>
      <c r="K943" s="4" t="s">
        <v>2858</v>
      </c>
      <c r="L943" s="4">
        <f t="shared" si="56"/>
        <v>0.10309708737864076</v>
      </c>
      <c r="M943" s="6">
        <f t="shared" si="57"/>
        <v>0.89690291262135924</v>
      </c>
      <c r="N943" s="7">
        <f t="shared" si="58"/>
        <v>10.309708737864076</v>
      </c>
      <c r="O943" s="7">
        <f t="shared" si="59"/>
        <v>989.69029126213593</v>
      </c>
    </row>
    <row r="944" spans="1:15">
      <c r="A944" s="57">
        <v>947</v>
      </c>
      <c r="B944" s="21" t="s">
        <v>2252</v>
      </c>
      <c r="C944" s="22" t="s">
        <v>2859</v>
      </c>
      <c r="D944" s="31"/>
      <c r="E944" s="31"/>
      <c r="F944" s="31"/>
      <c r="G944" s="31"/>
      <c r="H944" s="5" t="s">
        <v>2254</v>
      </c>
      <c r="I944" s="31">
        <v>84.12</v>
      </c>
      <c r="J944" s="31">
        <v>0.86199999999999999</v>
      </c>
      <c r="K944" s="4" t="s">
        <v>2202</v>
      </c>
      <c r="L944" s="4">
        <f t="shared" si="56"/>
        <v>9.7587006960556846E-2</v>
      </c>
      <c r="M944" s="6">
        <f t="shared" si="57"/>
        <v>0.90241299303944311</v>
      </c>
      <c r="N944" s="7">
        <f t="shared" si="58"/>
        <v>9.7587006960556852</v>
      </c>
      <c r="O944" s="7">
        <f t="shared" si="59"/>
        <v>990.24129930394429</v>
      </c>
    </row>
    <row r="945" spans="1:15">
      <c r="A945" s="57">
        <v>948</v>
      </c>
      <c r="B945" s="21" t="s">
        <v>2860</v>
      </c>
      <c r="C945" s="22" t="s">
        <v>2861</v>
      </c>
      <c r="D945" s="31"/>
      <c r="E945" s="31"/>
      <c r="F945" s="31"/>
      <c r="G945" s="31"/>
      <c r="H945" s="5" t="s">
        <v>2862</v>
      </c>
      <c r="I945" s="31">
        <v>46.03</v>
      </c>
      <c r="J945" s="31">
        <v>1.2</v>
      </c>
      <c r="K945" s="4" t="s">
        <v>2863</v>
      </c>
      <c r="L945" s="4">
        <f t="shared" si="56"/>
        <v>3.8358333333333335E-2</v>
      </c>
      <c r="M945" s="6">
        <f t="shared" si="57"/>
        <v>0.96164166666666662</v>
      </c>
      <c r="N945" s="7">
        <f t="shared" si="58"/>
        <v>3.8358333333333334</v>
      </c>
      <c r="O945" s="7">
        <f t="shared" si="59"/>
        <v>996.16416666666669</v>
      </c>
    </row>
    <row r="946" spans="1:15">
      <c r="A946" s="57">
        <v>949</v>
      </c>
      <c r="B946" s="21" t="s">
        <v>2864</v>
      </c>
      <c r="C946" s="22" t="s">
        <v>2865</v>
      </c>
      <c r="D946" s="31"/>
      <c r="E946" s="31"/>
      <c r="F946" s="31"/>
      <c r="G946" s="31"/>
      <c r="H946" s="5" t="s">
        <v>2866</v>
      </c>
      <c r="I946" s="31">
        <v>74.150000000000006</v>
      </c>
      <c r="J946" s="31">
        <v>0.94099999999999995</v>
      </c>
      <c r="K946" s="4" t="s">
        <v>2867</v>
      </c>
      <c r="L946" s="4">
        <f t="shared" si="56"/>
        <v>7.879914984059512E-2</v>
      </c>
      <c r="M946" s="6">
        <f t="shared" si="57"/>
        <v>0.92120085015940489</v>
      </c>
      <c r="N946" s="7">
        <f t="shared" si="58"/>
        <v>7.8799149840595124</v>
      </c>
      <c r="O946" s="7">
        <f t="shared" si="59"/>
        <v>992.1200850159405</v>
      </c>
    </row>
    <row r="947" spans="1:15">
      <c r="A947" s="57">
        <v>950</v>
      </c>
      <c r="B947" s="21" t="s">
        <v>2868</v>
      </c>
      <c r="C947" s="22" t="s">
        <v>2869</v>
      </c>
      <c r="D947" s="31"/>
      <c r="E947" s="31"/>
      <c r="F947" s="31"/>
      <c r="G947" s="31"/>
      <c r="H947" s="5" t="s">
        <v>2870</v>
      </c>
      <c r="I947" s="31">
        <v>99.16</v>
      </c>
      <c r="J947" s="31">
        <v>1.0900000000000001</v>
      </c>
      <c r="K947" s="4" t="s">
        <v>2871</v>
      </c>
      <c r="L947" s="4">
        <f t="shared" si="56"/>
        <v>9.0972477064220181E-2</v>
      </c>
      <c r="M947" s="6">
        <f t="shared" si="57"/>
        <v>0.90902752293577982</v>
      </c>
      <c r="N947" s="7">
        <f t="shared" si="58"/>
        <v>9.0972477064220172</v>
      </c>
      <c r="O947" s="7">
        <f t="shared" si="59"/>
        <v>990.90275229357803</v>
      </c>
    </row>
    <row r="948" spans="1:15">
      <c r="A948" s="57">
        <v>951</v>
      </c>
      <c r="B948" s="21" t="s">
        <v>2872</v>
      </c>
      <c r="C948" s="22" t="s">
        <v>2873</v>
      </c>
      <c r="D948" s="31"/>
      <c r="E948" s="31"/>
      <c r="F948" s="31"/>
      <c r="G948" s="31"/>
      <c r="H948" s="5" t="s">
        <v>2874</v>
      </c>
      <c r="I948" s="31">
        <v>96.09</v>
      </c>
      <c r="J948" s="31">
        <v>1.159</v>
      </c>
      <c r="K948" s="4" t="s">
        <v>2875</v>
      </c>
      <c r="L948" s="4">
        <f t="shared" si="56"/>
        <v>8.2907679033649706E-2</v>
      </c>
      <c r="M948" s="6">
        <f t="shared" si="57"/>
        <v>0.91709232096635029</v>
      </c>
      <c r="N948" s="7">
        <f t="shared" si="58"/>
        <v>8.290767903364971</v>
      </c>
      <c r="O948" s="7">
        <f t="shared" si="59"/>
        <v>991.70923209663499</v>
      </c>
    </row>
    <row r="949" spans="1:15">
      <c r="A949" s="57">
        <v>952</v>
      </c>
      <c r="B949" s="21" t="s">
        <v>812</v>
      </c>
      <c r="C949" s="22" t="s">
        <v>2876</v>
      </c>
      <c r="D949" s="31"/>
      <c r="E949" s="31"/>
      <c r="F949" s="31"/>
      <c r="G949" s="31"/>
      <c r="H949" s="5" t="s">
        <v>815</v>
      </c>
      <c r="I949" s="31">
        <v>114.17</v>
      </c>
      <c r="J949" s="31">
        <v>1.125</v>
      </c>
      <c r="K949" s="4" t="s">
        <v>2877</v>
      </c>
      <c r="L949" s="4">
        <f t="shared" si="56"/>
        <v>0.10148444444444445</v>
      </c>
      <c r="M949" s="6">
        <f t="shared" si="57"/>
        <v>0.89851555555555551</v>
      </c>
      <c r="N949" s="7">
        <f t="shared" si="58"/>
        <v>10.148444444444445</v>
      </c>
      <c r="O949" s="7">
        <f t="shared" si="59"/>
        <v>989.85155555555559</v>
      </c>
    </row>
    <row r="950" spans="1:15">
      <c r="A950" s="57">
        <v>953</v>
      </c>
      <c r="B950" s="21" t="s">
        <v>2878</v>
      </c>
      <c r="C950" s="22" t="s">
        <v>2879</v>
      </c>
      <c r="D950" s="31"/>
      <c r="E950" s="31"/>
      <c r="F950" s="31"/>
      <c r="G950" s="31"/>
      <c r="H950" s="59" t="s">
        <v>2880</v>
      </c>
      <c r="I950" s="31">
        <v>108.22</v>
      </c>
      <c r="J950" s="31">
        <v>1.0760000000000001</v>
      </c>
      <c r="K950" s="31" t="s">
        <v>2881</v>
      </c>
      <c r="L950" s="4">
        <f t="shared" si="56"/>
        <v>0.10057620817843865</v>
      </c>
      <c r="M950" s="6">
        <f t="shared" si="57"/>
        <v>0.89942379182156129</v>
      </c>
      <c r="N950" s="7">
        <f t="shared" si="58"/>
        <v>10.057620817843866</v>
      </c>
      <c r="O950" s="7">
        <f t="shared" si="59"/>
        <v>989.94237918215617</v>
      </c>
    </row>
    <row r="951" spans="1:15">
      <c r="A951" s="57">
        <v>954</v>
      </c>
      <c r="B951" s="21" t="s">
        <v>2882</v>
      </c>
      <c r="C951" s="22" t="s">
        <v>2883</v>
      </c>
      <c r="D951" s="31"/>
      <c r="E951" s="31"/>
      <c r="F951" s="31"/>
      <c r="G951" s="31"/>
      <c r="H951" s="59" t="s">
        <v>2884</v>
      </c>
      <c r="I951" s="31">
        <v>198.27</v>
      </c>
      <c r="J951" s="31">
        <v>1.0429999999999999</v>
      </c>
      <c r="K951" s="31" t="s">
        <v>2885</v>
      </c>
      <c r="L951" s="4">
        <f t="shared" si="56"/>
        <v>0.19009587727708535</v>
      </c>
      <c r="M951" s="6">
        <f t="shared" si="57"/>
        <v>0.80990412272291468</v>
      </c>
      <c r="N951" s="7">
        <f t="shared" si="58"/>
        <v>19.009587727708535</v>
      </c>
      <c r="O951" s="7">
        <f t="shared" si="59"/>
        <v>980.99041227229145</v>
      </c>
    </row>
    <row r="952" spans="1:15">
      <c r="A952" s="57">
        <v>955</v>
      </c>
      <c r="B952" s="21" t="s">
        <v>2886</v>
      </c>
      <c r="C952" s="22" t="s">
        <v>2887</v>
      </c>
      <c r="D952" s="31"/>
      <c r="E952" s="31"/>
      <c r="F952" s="31"/>
      <c r="G952" s="31"/>
      <c r="H952" s="59" t="s">
        <v>2888</v>
      </c>
      <c r="I952" s="31">
        <v>107.16</v>
      </c>
      <c r="J952" s="31">
        <v>0.92300000000000004</v>
      </c>
      <c r="K952" s="31" t="s">
        <v>1750</v>
      </c>
      <c r="L952" s="4">
        <f t="shared" si="56"/>
        <v>0.1160996749729144</v>
      </c>
      <c r="M952" s="6">
        <f t="shared" si="57"/>
        <v>0.8839003250270856</v>
      </c>
      <c r="N952" s="7">
        <f t="shared" si="58"/>
        <v>11.609967497291439</v>
      </c>
      <c r="O952" s="7">
        <f t="shared" si="59"/>
        <v>988.39003250270855</v>
      </c>
    </row>
    <row r="953" spans="1:15">
      <c r="A953" s="57">
        <v>956</v>
      </c>
      <c r="B953" s="21" t="s">
        <v>2889</v>
      </c>
      <c r="C953" s="22" t="s">
        <v>2890</v>
      </c>
      <c r="D953" s="31"/>
      <c r="E953" s="31"/>
      <c r="F953" s="31"/>
      <c r="G953" s="31"/>
      <c r="H953" s="59" t="s">
        <v>1006</v>
      </c>
      <c r="I953" s="31">
        <v>129.16</v>
      </c>
      <c r="J953" s="31">
        <v>1.093</v>
      </c>
      <c r="K953" s="31" t="s">
        <v>1379</v>
      </c>
      <c r="L953" s="4">
        <f t="shared" si="56"/>
        <v>0.11817017383348583</v>
      </c>
      <c r="M953" s="6">
        <f t="shared" si="57"/>
        <v>0.88182982616651417</v>
      </c>
      <c r="N953" s="7">
        <f t="shared" si="58"/>
        <v>11.817017383348583</v>
      </c>
      <c r="O953" s="7">
        <f t="shared" si="59"/>
        <v>988.18298261665143</v>
      </c>
    </row>
    <row r="954" spans="1:15">
      <c r="A954" s="57">
        <v>957</v>
      </c>
      <c r="B954" s="21" t="s">
        <v>2891</v>
      </c>
      <c r="C954" s="22" t="s">
        <v>2892</v>
      </c>
      <c r="D954" s="31"/>
      <c r="E954" s="31"/>
      <c r="F954" s="31"/>
      <c r="G954" s="31"/>
      <c r="H954" s="59" t="s">
        <v>2893</v>
      </c>
      <c r="I954" s="31">
        <v>102.13</v>
      </c>
      <c r="J954" s="31">
        <v>1.0529999999999999</v>
      </c>
      <c r="K954" s="31" t="s">
        <v>1464</v>
      </c>
      <c r="L954" s="4">
        <f t="shared" si="56"/>
        <v>9.6989553656220334E-2</v>
      </c>
      <c r="M954" s="6">
        <f t="shared" si="57"/>
        <v>0.90301044634377969</v>
      </c>
      <c r="N954" s="7">
        <f t="shared" si="58"/>
        <v>9.6989553656220338</v>
      </c>
      <c r="O954" s="7">
        <f t="shared" si="59"/>
        <v>990.30104463437794</v>
      </c>
    </row>
    <row r="955" spans="1:15">
      <c r="A955" s="57">
        <v>958</v>
      </c>
      <c r="B955" s="21" t="s">
        <v>2894</v>
      </c>
      <c r="C955" s="22" t="s">
        <v>2895</v>
      </c>
      <c r="D955" s="31"/>
      <c r="E955" s="31"/>
      <c r="F955" s="31"/>
      <c r="G955" s="31"/>
      <c r="H955" s="59" t="s">
        <v>2896</v>
      </c>
      <c r="I955" s="31">
        <v>138.16999999999999</v>
      </c>
      <c r="J955" s="31">
        <v>1.085</v>
      </c>
      <c r="K955" s="31" t="s">
        <v>1063</v>
      </c>
      <c r="L955" s="4">
        <f t="shared" si="56"/>
        <v>0.12734562211981565</v>
      </c>
      <c r="M955" s="6">
        <f t="shared" si="57"/>
        <v>0.8726543778801843</v>
      </c>
      <c r="N955" s="7">
        <f t="shared" si="58"/>
        <v>12.734562211981565</v>
      </c>
      <c r="O955" s="7">
        <f t="shared" si="59"/>
        <v>987.2654377880184</v>
      </c>
    </row>
    <row r="956" spans="1:15">
      <c r="A956" s="57">
        <v>959</v>
      </c>
      <c r="B956" s="21" t="s">
        <v>2897</v>
      </c>
      <c r="C956" s="22" t="s">
        <v>2898</v>
      </c>
      <c r="D956" s="31"/>
      <c r="E956" s="31"/>
      <c r="F956" s="31"/>
      <c r="G956" s="31"/>
      <c r="H956" s="59" t="s">
        <v>2899</v>
      </c>
      <c r="I956" s="31">
        <v>302.37</v>
      </c>
      <c r="J956" s="31">
        <v>1.032</v>
      </c>
      <c r="K956" s="31" t="s">
        <v>2900</v>
      </c>
      <c r="L956" s="4">
        <f t="shared" si="56"/>
        <v>0.29299418604651167</v>
      </c>
      <c r="M956" s="6">
        <f t="shared" si="57"/>
        <v>0.70700581395348827</v>
      </c>
      <c r="N956" s="7">
        <f t="shared" si="58"/>
        <v>29.299418604651166</v>
      </c>
      <c r="O956" s="7">
        <f t="shared" si="59"/>
        <v>970.70058139534888</v>
      </c>
    </row>
    <row r="957" spans="1:15">
      <c r="A957" s="57">
        <v>960</v>
      </c>
      <c r="B957" s="21" t="s">
        <v>2901</v>
      </c>
      <c r="C957" s="22" t="s">
        <v>2902</v>
      </c>
      <c r="D957" s="31"/>
      <c r="E957" s="31"/>
      <c r="F957" s="31"/>
      <c r="G957" s="4" t="s">
        <v>3873</v>
      </c>
      <c r="H957" s="59" t="s">
        <v>2903</v>
      </c>
      <c r="I957" s="31">
        <v>148.21</v>
      </c>
      <c r="J957" s="31">
        <v>0.98799999999999999</v>
      </c>
      <c r="K957" s="31" t="s">
        <v>2397</v>
      </c>
      <c r="L957" s="4">
        <f t="shared" si="56"/>
        <v>0.15001012145748988</v>
      </c>
      <c r="M957" s="6">
        <f t="shared" si="57"/>
        <v>0.84998987854251018</v>
      </c>
      <c r="N957" s="7">
        <f t="shared" si="58"/>
        <v>15.001012145748987</v>
      </c>
      <c r="O957" s="7">
        <f t="shared" si="59"/>
        <v>984.99898785425103</v>
      </c>
    </row>
    <row r="958" spans="1:15">
      <c r="A958" s="57">
        <v>961</v>
      </c>
      <c r="B958" s="21" t="s">
        <v>2904</v>
      </c>
      <c r="C958" s="22" t="s">
        <v>2905</v>
      </c>
      <c r="D958" s="31"/>
      <c r="E958" s="31"/>
      <c r="F958" s="31"/>
      <c r="G958" s="31"/>
      <c r="H958" s="59" t="s">
        <v>2906</v>
      </c>
      <c r="I958" s="31">
        <v>242.4</v>
      </c>
      <c r="J958" s="31">
        <v>0.86599999999999999</v>
      </c>
      <c r="K958" s="31" t="s">
        <v>2907</v>
      </c>
      <c r="L958" s="4">
        <f t="shared" ref="L958:L1020" si="60">IF(ISBLANK(J958),CONCATENATE((I958/1000),"g"),I958/1000/J958)</f>
        <v>0.27990762124711316</v>
      </c>
      <c r="M958" s="6">
        <f t="shared" ref="M958:M1020" si="61">IF(ISBLANK(J958),"g in 1mL DMSO",1-L958)</f>
        <v>0.72009237875288679</v>
      </c>
      <c r="N958" s="7">
        <f t="shared" si="58"/>
        <v>27.990762124711317</v>
      </c>
      <c r="O958" s="7">
        <f t="shared" si="59"/>
        <v>972.0092378752887</v>
      </c>
    </row>
    <row r="959" spans="1:15">
      <c r="A959" s="57">
        <v>962</v>
      </c>
      <c r="B959" s="21" t="s">
        <v>2908</v>
      </c>
      <c r="C959" s="22" t="s">
        <v>2909</v>
      </c>
      <c r="D959" s="31"/>
      <c r="E959" s="31"/>
      <c r="F959" s="31"/>
      <c r="G959" s="31"/>
      <c r="H959" s="59" t="s">
        <v>2910</v>
      </c>
      <c r="I959" s="31">
        <v>214.35</v>
      </c>
      <c r="J959" s="31">
        <v>0.86899999999999999</v>
      </c>
      <c r="K959" s="31" t="s">
        <v>2066</v>
      </c>
      <c r="L959" s="4">
        <f t="shared" si="60"/>
        <v>0.246662830840046</v>
      </c>
      <c r="M959" s="6">
        <f t="shared" si="61"/>
        <v>0.75333716915995397</v>
      </c>
      <c r="N959" s="7">
        <f t="shared" si="58"/>
        <v>24.666283084004601</v>
      </c>
      <c r="O959" s="7">
        <f t="shared" si="59"/>
        <v>975.33371691599541</v>
      </c>
    </row>
    <row r="960" spans="1:15">
      <c r="A960" s="57">
        <v>963</v>
      </c>
      <c r="B960" s="21" t="s">
        <v>2911</v>
      </c>
      <c r="C960" s="22" t="s">
        <v>2912</v>
      </c>
      <c r="D960" s="31"/>
      <c r="E960" s="31"/>
      <c r="F960" s="31"/>
      <c r="G960" s="31"/>
      <c r="H960" s="59" t="s">
        <v>355</v>
      </c>
      <c r="I960" s="31">
        <v>164.21</v>
      </c>
      <c r="J960" s="31">
        <v>1.0329999999999999</v>
      </c>
      <c r="K960" s="31" t="s">
        <v>1713</v>
      </c>
      <c r="L960" s="4">
        <f t="shared" si="60"/>
        <v>0.15896418199419168</v>
      </c>
      <c r="M960" s="6">
        <f t="shared" si="61"/>
        <v>0.84103581800580829</v>
      </c>
      <c r="N960" s="7">
        <f t="shared" si="58"/>
        <v>15.896418199419168</v>
      </c>
      <c r="O960" s="7">
        <f t="shared" si="59"/>
        <v>984.10358180058086</v>
      </c>
    </row>
    <row r="961" spans="1:15">
      <c r="A961" s="57">
        <v>964</v>
      </c>
      <c r="B961" s="21" t="s">
        <v>2913</v>
      </c>
      <c r="C961" s="22" t="s">
        <v>2914</v>
      </c>
      <c r="D961" s="31"/>
      <c r="E961" s="31"/>
      <c r="F961" s="31"/>
      <c r="G961" s="31"/>
      <c r="H961" s="59" t="s">
        <v>2915</v>
      </c>
      <c r="I961" s="31">
        <v>148.21</v>
      </c>
      <c r="J961" s="31">
        <v>0.98099999999999998</v>
      </c>
      <c r="K961" s="31" t="s">
        <v>2397</v>
      </c>
      <c r="L961" s="4">
        <f t="shared" si="60"/>
        <v>0.15108053007135577</v>
      </c>
      <c r="M961" s="6">
        <f t="shared" si="61"/>
        <v>0.8489194699286442</v>
      </c>
      <c r="N961" s="7">
        <f t="shared" si="58"/>
        <v>15.108053007135577</v>
      </c>
      <c r="O961" s="7">
        <f t="shared" si="59"/>
        <v>984.8919469928644</v>
      </c>
    </row>
    <row r="962" spans="1:15">
      <c r="A962" s="57">
        <v>965</v>
      </c>
      <c r="B962" s="21" t="s">
        <v>2916</v>
      </c>
      <c r="C962" s="22" t="s">
        <v>2917</v>
      </c>
      <c r="D962" s="31"/>
      <c r="E962" s="31"/>
      <c r="F962" s="31"/>
      <c r="G962" s="31"/>
      <c r="H962" s="59" t="s">
        <v>1195</v>
      </c>
      <c r="I962" s="31">
        <v>136.15</v>
      </c>
      <c r="J962" s="31">
        <v>1.133</v>
      </c>
      <c r="K962" s="31" t="s">
        <v>1925</v>
      </c>
      <c r="L962" s="4">
        <f t="shared" si="60"/>
        <v>0.1201676963812886</v>
      </c>
      <c r="M962" s="6">
        <f t="shared" si="61"/>
        <v>0.87983230361871145</v>
      </c>
      <c r="N962" s="7">
        <f t="shared" si="58"/>
        <v>12.01676963812886</v>
      </c>
      <c r="O962" s="7">
        <f t="shared" si="59"/>
        <v>987.98323036187116</v>
      </c>
    </row>
    <row r="963" spans="1:15">
      <c r="A963" s="57">
        <v>966</v>
      </c>
      <c r="B963" s="21" t="s">
        <v>2413</v>
      </c>
      <c r="C963" s="22" t="s">
        <v>2918</v>
      </c>
      <c r="D963" s="31"/>
      <c r="E963" s="31"/>
      <c r="F963" s="31"/>
      <c r="G963" s="31"/>
      <c r="H963" s="59" t="s">
        <v>156</v>
      </c>
      <c r="I963" s="31">
        <v>130.19</v>
      </c>
      <c r="J963" s="31">
        <v>0.87</v>
      </c>
      <c r="K963" s="31" t="s">
        <v>1829</v>
      </c>
      <c r="L963" s="4">
        <f t="shared" si="60"/>
        <v>0.14964367816091953</v>
      </c>
      <c r="M963" s="6">
        <f t="shared" si="61"/>
        <v>0.8503563218390805</v>
      </c>
      <c r="N963" s="7">
        <f t="shared" ref="N963:N1026" si="62">L963*100</f>
        <v>14.964367816091952</v>
      </c>
      <c r="O963" s="7">
        <f t="shared" ref="O963:O1026" si="63">1000-N963</f>
        <v>985.03563218390809</v>
      </c>
    </row>
    <row r="964" spans="1:15">
      <c r="A964" s="57">
        <v>967</v>
      </c>
      <c r="B964" s="21" t="s">
        <v>2398</v>
      </c>
      <c r="C964" s="22" t="s">
        <v>2919</v>
      </c>
      <c r="D964" s="31"/>
      <c r="E964" s="31"/>
      <c r="F964" s="31"/>
      <c r="G964" s="31"/>
      <c r="H964" s="5" t="s">
        <v>950</v>
      </c>
      <c r="I964" s="31">
        <v>120.15</v>
      </c>
      <c r="J964" s="31">
        <v>1.079</v>
      </c>
      <c r="K964" s="31" t="s">
        <v>2400</v>
      </c>
      <c r="L964" s="4">
        <f t="shared" si="60"/>
        <v>0.11135310472659871</v>
      </c>
      <c r="M964" s="6">
        <f t="shared" si="61"/>
        <v>0.88864689527340124</v>
      </c>
      <c r="N964" s="7">
        <f t="shared" si="62"/>
        <v>11.135310472659871</v>
      </c>
      <c r="O964" s="7">
        <f t="shared" si="63"/>
        <v>988.86468952734015</v>
      </c>
    </row>
    <row r="965" spans="1:15">
      <c r="A965" s="57">
        <v>968</v>
      </c>
      <c r="B965" s="21" t="s">
        <v>2426</v>
      </c>
      <c r="C965" s="22" t="s">
        <v>2920</v>
      </c>
      <c r="D965" s="31"/>
      <c r="E965" s="31"/>
      <c r="F965" s="31"/>
      <c r="G965" s="31"/>
      <c r="H965" s="59" t="s">
        <v>2428</v>
      </c>
      <c r="I965" s="31">
        <v>154.25</v>
      </c>
      <c r="J965" s="31">
        <v>0.91</v>
      </c>
      <c r="K965" s="31" t="s">
        <v>1331</v>
      </c>
      <c r="L965" s="4">
        <f t="shared" si="60"/>
        <v>0.16950549450549449</v>
      </c>
      <c r="M965" s="6">
        <f t="shared" si="61"/>
        <v>0.83049450549450554</v>
      </c>
      <c r="N965" s="7">
        <f t="shared" si="62"/>
        <v>16.950549450549449</v>
      </c>
      <c r="O965" s="7">
        <f t="shared" si="63"/>
        <v>983.04945054945051</v>
      </c>
    </row>
    <row r="966" spans="1:15">
      <c r="A966" s="57">
        <v>969</v>
      </c>
      <c r="B966" s="21" t="s">
        <v>902</v>
      </c>
      <c r="C966" s="22" t="s">
        <v>2921</v>
      </c>
      <c r="D966" s="31"/>
      <c r="E966" s="31"/>
      <c r="F966" s="31"/>
      <c r="G966" s="31"/>
      <c r="H966" s="59" t="s">
        <v>385</v>
      </c>
      <c r="I966" s="31">
        <v>164.21</v>
      </c>
      <c r="J966" s="31">
        <v>1.0660000000000001</v>
      </c>
      <c r="K966" s="31" t="s">
        <v>1713</v>
      </c>
      <c r="L966" s="4">
        <f t="shared" si="60"/>
        <v>0.15404315196998122</v>
      </c>
      <c r="M966" s="6">
        <f t="shared" si="61"/>
        <v>0.8459568480300188</v>
      </c>
      <c r="N966" s="7">
        <f t="shared" si="62"/>
        <v>15.404315196998123</v>
      </c>
      <c r="O966" s="7">
        <f t="shared" si="63"/>
        <v>984.59568480300186</v>
      </c>
    </row>
    <row r="967" spans="1:15">
      <c r="A967" s="57">
        <v>970</v>
      </c>
      <c r="B967" s="21" t="s">
        <v>2439</v>
      </c>
      <c r="C967" s="22" t="s">
        <v>2922</v>
      </c>
      <c r="D967" s="31"/>
      <c r="E967" s="31"/>
      <c r="F967" s="31"/>
      <c r="G967" s="31"/>
      <c r="H967" s="59" t="s">
        <v>2923</v>
      </c>
      <c r="I967" s="31">
        <v>128.22</v>
      </c>
      <c r="J967" s="31">
        <v>0.82099999999999995</v>
      </c>
      <c r="K967" s="31" t="s">
        <v>1853</v>
      </c>
      <c r="L967" s="4">
        <f t="shared" si="60"/>
        <v>0.1561753958587089</v>
      </c>
      <c r="M967" s="6">
        <f t="shared" si="61"/>
        <v>0.84382460414129112</v>
      </c>
      <c r="N967" s="7">
        <f t="shared" si="62"/>
        <v>15.61753958587089</v>
      </c>
      <c r="O967" s="7">
        <f t="shared" si="63"/>
        <v>984.38246041412913</v>
      </c>
    </row>
    <row r="968" spans="1:15">
      <c r="A968" s="57">
        <v>971</v>
      </c>
      <c r="B968" s="21" t="s">
        <v>2492</v>
      </c>
      <c r="C968" s="22" t="s">
        <v>2924</v>
      </c>
      <c r="D968" s="31"/>
      <c r="E968" s="31"/>
      <c r="F968" s="31"/>
      <c r="G968" s="31"/>
      <c r="H968" s="59" t="s">
        <v>896</v>
      </c>
      <c r="I968" s="31">
        <v>114.21</v>
      </c>
      <c r="J968" s="31">
        <v>0.89</v>
      </c>
      <c r="K968" s="31" t="s">
        <v>2494</v>
      </c>
      <c r="L968" s="4">
        <f t="shared" si="60"/>
        <v>0.12832584269662919</v>
      </c>
      <c r="M968" s="6">
        <f t="shared" si="61"/>
        <v>0.87167415730337083</v>
      </c>
      <c r="N968" s="7">
        <f t="shared" si="62"/>
        <v>12.83258426966292</v>
      </c>
      <c r="O968" s="7">
        <f t="shared" si="63"/>
        <v>987.1674157303371</v>
      </c>
    </row>
    <row r="969" spans="1:15">
      <c r="A969" s="57">
        <v>972</v>
      </c>
      <c r="B969" s="21" t="s">
        <v>2925</v>
      </c>
      <c r="C969" s="22" t="s">
        <v>2926</v>
      </c>
      <c r="D969" s="31"/>
      <c r="E969" s="31"/>
      <c r="F969" s="31"/>
      <c r="G969" s="31"/>
      <c r="H969" s="59" t="s">
        <v>2927</v>
      </c>
      <c r="I969" s="31">
        <v>70.09</v>
      </c>
      <c r="J969" s="31">
        <v>0.85299999999999998</v>
      </c>
      <c r="K969" s="31" t="s">
        <v>1787</v>
      </c>
      <c r="L969" s="4">
        <f t="shared" si="60"/>
        <v>8.2168815943728019E-2</v>
      </c>
      <c r="M969" s="6">
        <f t="shared" si="61"/>
        <v>0.91783118405627195</v>
      </c>
      <c r="N969" s="7">
        <f t="shared" si="62"/>
        <v>8.2168815943728024</v>
      </c>
      <c r="O969" s="7">
        <f t="shared" si="63"/>
        <v>991.78311840562719</v>
      </c>
    </row>
    <row r="970" spans="1:15">
      <c r="A970" s="57">
        <v>973</v>
      </c>
      <c r="B970" s="21" t="s">
        <v>2928</v>
      </c>
      <c r="C970" s="22" t="s">
        <v>2929</v>
      </c>
      <c r="D970" s="31"/>
      <c r="E970" s="31"/>
      <c r="F970" s="31"/>
      <c r="G970" s="31"/>
      <c r="H970" s="59" t="s">
        <v>2930</v>
      </c>
      <c r="I970" s="31">
        <v>222.37</v>
      </c>
      <c r="J970" s="31">
        <v>0.876</v>
      </c>
      <c r="K970" s="31" t="s">
        <v>1673</v>
      </c>
      <c r="L970" s="4">
        <f t="shared" si="60"/>
        <v>0.25384703196347036</v>
      </c>
      <c r="M970" s="6">
        <f t="shared" si="61"/>
        <v>0.74615296803652964</v>
      </c>
      <c r="N970" s="7">
        <f t="shared" si="62"/>
        <v>25.384703196347036</v>
      </c>
      <c r="O970" s="7">
        <f t="shared" si="63"/>
        <v>974.615296803653</v>
      </c>
    </row>
    <row r="971" spans="1:15">
      <c r="A971" s="57">
        <v>974</v>
      </c>
      <c r="B971" s="21" t="s">
        <v>2931</v>
      </c>
      <c r="C971" s="22" t="s">
        <v>2932</v>
      </c>
      <c r="D971" s="31"/>
      <c r="E971" s="31"/>
      <c r="F971" s="31"/>
      <c r="G971" s="31"/>
      <c r="H971" s="5" t="s">
        <v>517</v>
      </c>
      <c r="I971" s="31">
        <v>230.43</v>
      </c>
      <c r="J971" s="31"/>
      <c r="K971" s="31" t="s">
        <v>2933</v>
      </c>
      <c r="L971" s="4" t="str">
        <f t="shared" si="60"/>
        <v>0.23043g</v>
      </c>
      <c r="M971" s="6" t="str">
        <f t="shared" si="61"/>
        <v>g in 1mL DMSO</v>
      </c>
      <c r="N971" s="7" t="e">
        <f t="shared" si="62"/>
        <v>#VALUE!</v>
      </c>
      <c r="O971" s="7" t="e">
        <f t="shared" si="63"/>
        <v>#VALUE!</v>
      </c>
    </row>
    <row r="972" spans="1:15">
      <c r="A972" s="57">
        <v>975</v>
      </c>
      <c r="B972" s="21" t="s">
        <v>2934</v>
      </c>
      <c r="C972" s="22" t="s">
        <v>2935</v>
      </c>
      <c r="D972" s="31"/>
      <c r="E972" s="31"/>
      <c r="F972" s="31"/>
      <c r="G972" s="31"/>
      <c r="H972" s="59" t="s">
        <v>2936</v>
      </c>
      <c r="I972" s="31">
        <v>94.2</v>
      </c>
      <c r="J972" s="31">
        <v>1.1200000000000001</v>
      </c>
      <c r="K972" s="31" t="s">
        <v>2420</v>
      </c>
      <c r="L972" s="4">
        <f t="shared" si="60"/>
        <v>8.4107142857142853E-2</v>
      </c>
      <c r="M972" s="6">
        <f t="shared" si="61"/>
        <v>0.91589285714285718</v>
      </c>
      <c r="N972" s="7">
        <f t="shared" si="62"/>
        <v>8.4107142857142847</v>
      </c>
      <c r="O972" s="7">
        <f t="shared" si="63"/>
        <v>991.58928571428567</v>
      </c>
    </row>
    <row r="973" spans="1:15">
      <c r="A973" s="57">
        <v>976</v>
      </c>
      <c r="B973" s="21" t="s">
        <v>2486</v>
      </c>
      <c r="C973" s="22" t="s">
        <v>2937</v>
      </c>
      <c r="D973" s="31"/>
      <c r="E973" s="31"/>
      <c r="F973" s="31"/>
      <c r="G973" s="31"/>
      <c r="H973" s="5" t="s">
        <v>2488</v>
      </c>
      <c r="I973" s="31">
        <v>154.25</v>
      </c>
      <c r="J973" s="31"/>
      <c r="K973" s="31" t="s">
        <v>1331</v>
      </c>
      <c r="L973" s="4" t="str">
        <f t="shared" si="60"/>
        <v>0.15425g</v>
      </c>
      <c r="M973" s="6" t="str">
        <f t="shared" si="61"/>
        <v>g in 1mL DMSO</v>
      </c>
      <c r="N973" s="7" t="e">
        <f t="shared" si="62"/>
        <v>#VALUE!</v>
      </c>
      <c r="O973" s="7" t="e">
        <f t="shared" si="63"/>
        <v>#VALUE!</v>
      </c>
    </row>
    <row r="974" spans="1:15">
      <c r="A974" s="57">
        <v>977</v>
      </c>
      <c r="B974" s="21" t="s">
        <v>943</v>
      </c>
      <c r="C974" s="22" t="s">
        <v>2938</v>
      </c>
      <c r="D974" s="31"/>
      <c r="E974" s="31"/>
      <c r="F974" s="31"/>
      <c r="G974" s="4" t="s">
        <v>3874</v>
      </c>
      <c r="H974" s="59" t="s">
        <v>944</v>
      </c>
      <c r="I974" s="31">
        <v>172.26</v>
      </c>
      <c r="J974" s="31">
        <v>0.86799999999999999</v>
      </c>
      <c r="K974" s="31" t="s">
        <v>1390</v>
      </c>
      <c r="L974" s="4">
        <f t="shared" si="60"/>
        <v>0.19845622119815667</v>
      </c>
      <c r="M974" s="6">
        <f t="shared" si="61"/>
        <v>0.80154377880184335</v>
      </c>
      <c r="N974" s="7">
        <f t="shared" si="62"/>
        <v>19.845622119815669</v>
      </c>
      <c r="O974" s="7">
        <f t="shared" si="63"/>
        <v>980.15437788018437</v>
      </c>
    </row>
    <row r="975" spans="1:15">
      <c r="A975" s="57">
        <v>978</v>
      </c>
      <c r="B975" s="21" t="s">
        <v>2939</v>
      </c>
      <c r="C975" s="22" t="s">
        <v>2940</v>
      </c>
      <c r="D975" s="31"/>
      <c r="E975" s="31"/>
      <c r="F975" s="31"/>
      <c r="G975" s="31"/>
      <c r="H975" s="59" t="s">
        <v>1917</v>
      </c>
      <c r="I975" s="31">
        <v>74.08</v>
      </c>
      <c r="J975" s="31">
        <v>0.92100000000000004</v>
      </c>
      <c r="K975" s="31" t="s">
        <v>1918</v>
      </c>
      <c r="L975" s="4">
        <f t="shared" si="60"/>
        <v>8.0434310532030387E-2</v>
      </c>
      <c r="M975" s="6">
        <f t="shared" si="61"/>
        <v>0.91956568946796957</v>
      </c>
      <c r="N975" s="7">
        <f t="shared" si="62"/>
        <v>8.0434310532030384</v>
      </c>
      <c r="O975" s="7">
        <f t="shared" si="63"/>
        <v>991.95656894679701</v>
      </c>
    </row>
    <row r="976" spans="1:15">
      <c r="A976" s="57">
        <v>979</v>
      </c>
      <c r="B976" s="21" t="s">
        <v>2941</v>
      </c>
      <c r="C976" s="22" t="s">
        <v>2942</v>
      </c>
      <c r="D976" s="31"/>
      <c r="E976" s="31"/>
      <c r="F976" s="31"/>
      <c r="G976" s="31"/>
      <c r="H976" s="59" t="s">
        <v>815</v>
      </c>
      <c r="I976" s="31">
        <v>114.17</v>
      </c>
      <c r="J976" s="31">
        <v>1.125</v>
      </c>
      <c r="K976" s="31" t="s">
        <v>2877</v>
      </c>
      <c r="L976" s="4">
        <f t="shared" si="60"/>
        <v>0.10148444444444445</v>
      </c>
      <c r="M976" s="6">
        <f t="shared" si="61"/>
        <v>0.89851555555555551</v>
      </c>
      <c r="N976" s="7">
        <f t="shared" si="62"/>
        <v>10.148444444444445</v>
      </c>
      <c r="O976" s="7">
        <f t="shared" si="63"/>
        <v>989.85155555555559</v>
      </c>
    </row>
    <row r="977" spans="1:15">
      <c r="A977" s="57">
        <v>980</v>
      </c>
      <c r="B977" s="21" t="s">
        <v>2943</v>
      </c>
      <c r="C977" s="22" t="s">
        <v>2944</v>
      </c>
      <c r="D977" s="31"/>
      <c r="E977" s="31"/>
      <c r="F977" s="31"/>
      <c r="G977" s="31"/>
      <c r="H977" s="59" t="s">
        <v>2945</v>
      </c>
      <c r="I977" s="31">
        <v>118.24</v>
      </c>
      <c r="J977" s="31">
        <v>0.84</v>
      </c>
      <c r="K977" s="31" t="s">
        <v>2946</v>
      </c>
      <c r="L977" s="4">
        <f t="shared" si="60"/>
        <v>0.14076190476190475</v>
      </c>
      <c r="M977" s="6">
        <f t="shared" si="61"/>
        <v>0.85923809523809525</v>
      </c>
      <c r="N977" s="7">
        <f t="shared" si="62"/>
        <v>14.076190476190476</v>
      </c>
      <c r="O977" s="7">
        <f t="shared" si="63"/>
        <v>985.9238095238095</v>
      </c>
    </row>
    <row r="978" spans="1:15">
      <c r="A978" s="57">
        <v>981</v>
      </c>
      <c r="B978" s="21" t="s">
        <v>2947</v>
      </c>
      <c r="C978" s="22" t="s">
        <v>2948</v>
      </c>
      <c r="D978" s="31"/>
      <c r="E978" s="31"/>
      <c r="F978" s="31"/>
      <c r="G978" s="31"/>
      <c r="H978" s="59" t="s">
        <v>2949</v>
      </c>
      <c r="I978" s="31">
        <v>186.3</v>
      </c>
      <c r="J978" s="31">
        <v>0.871</v>
      </c>
      <c r="K978" s="31" t="s">
        <v>1813</v>
      </c>
      <c r="L978" s="4">
        <f t="shared" si="60"/>
        <v>0.21389207807118257</v>
      </c>
      <c r="M978" s="6">
        <f t="shared" si="61"/>
        <v>0.7861079219288174</v>
      </c>
      <c r="N978" s="7">
        <f t="shared" si="62"/>
        <v>21.389207807118257</v>
      </c>
      <c r="O978" s="7">
        <f t="shared" si="63"/>
        <v>978.61079219288172</v>
      </c>
    </row>
    <row r="979" spans="1:15">
      <c r="A979" s="57">
        <v>982</v>
      </c>
      <c r="B979" s="21" t="s">
        <v>2950</v>
      </c>
      <c r="C979" s="22" t="s">
        <v>2951</v>
      </c>
      <c r="D979" s="31"/>
      <c r="E979" s="31"/>
      <c r="F979" s="31"/>
      <c r="G979" s="31"/>
      <c r="H979" s="59" t="s">
        <v>390</v>
      </c>
      <c r="I979" s="31">
        <v>72.11</v>
      </c>
      <c r="J979" s="31">
        <v>0.8</v>
      </c>
      <c r="K979" s="31" t="s">
        <v>1888</v>
      </c>
      <c r="L979" s="4">
        <f t="shared" si="60"/>
        <v>9.0137499999999982E-2</v>
      </c>
      <c r="M979" s="6">
        <f t="shared" si="61"/>
        <v>0.90986250000000002</v>
      </c>
      <c r="N979" s="7">
        <f t="shared" si="62"/>
        <v>9.0137499999999982</v>
      </c>
      <c r="O979" s="7">
        <f t="shared" si="63"/>
        <v>990.98625000000004</v>
      </c>
    </row>
    <row r="980" spans="1:15">
      <c r="A980" s="57">
        <v>983</v>
      </c>
      <c r="B980" s="21" t="s">
        <v>2952</v>
      </c>
      <c r="C980" s="22" t="s">
        <v>2953</v>
      </c>
      <c r="D980" s="31"/>
      <c r="E980" s="31"/>
      <c r="F980" s="31"/>
      <c r="G980" s="31"/>
      <c r="H980" s="59" t="s">
        <v>568</v>
      </c>
      <c r="I980" s="31">
        <v>79.099999999999994</v>
      </c>
      <c r="J980" s="31">
        <v>0.98299999999999998</v>
      </c>
      <c r="K980" s="31" t="s">
        <v>2954</v>
      </c>
      <c r="L980" s="4">
        <f t="shared" si="60"/>
        <v>8.0467955239064082E-2</v>
      </c>
      <c r="M980" s="6">
        <f t="shared" si="61"/>
        <v>0.91953204476093586</v>
      </c>
      <c r="N980" s="7">
        <f t="shared" si="62"/>
        <v>8.0467955239064075</v>
      </c>
      <c r="O980" s="7">
        <f t="shared" si="63"/>
        <v>991.95320447609356</v>
      </c>
    </row>
    <row r="981" spans="1:15">
      <c r="A981" s="57">
        <v>984</v>
      </c>
      <c r="B981" s="21" t="s">
        <v>2955</v>
      </c>
      <c r="C981" s="22" t="s">
        <v>2956</v>
      </c>
      <c r="D981" s="31"/>
      <c r="E981" s="31"/>
      <c r="F981" s="31"/>
      <c r="G981" s="31"/>
      <c r="H981" s="59" t="s">
        <v>2957</v>
      </c>
      <c r="I981" s="31">
        <v>94.12</v>
      </c>
      <c r="J981" s="31">
        <v>1.026</v>
      </c>
      <c r="K981" s="31" t="s">
        <v>2958</v>
      </c>
      <c r="L981" s="4">
        <f t="shared" si="60"/>
        <v>9.1734892787524377E-2</v>
      </c>
      <c r="M981" s="6">
        <f t="shared" si="61"/>
        <v>0.90826510721247566</v>
      </c>
      <c r="N981" s="7">
        <f t="shared" si="62"/>
        <v>9.173489278752438</v>
      </c>
      <c r="O981" s="7">
        <f t="shared" si="63"/>
        <v>990.82651072124759</v>
      </c>
    </row>
    <row r="982" spans="1:15">
      <c r="A982" s="57">
        <v>985</v>
      </c>
      <c r="B982" s="21" t="s">
        <v>2959</v>
      </c>
      <c r="C982" s="22" t="s">
        <v>2960</v>
      </c>
      <c r="D982" s="31"/>
      <c r="E982" s="31"/>
      <c r="F982" s="31"/>
      <c r="G982" s="31"/>
      <c r="H982" s="59" t="s">
        <v>574</v>
      </c>
      <c r="I982" s="31">
        <v>85.15</v>
      </c>
      <c r="J982" s="31">
        <v>0.86199999999999999</v>
      </c>
      <c r="K982" s="31" t="s">
        <v>2961</v>
      </c>
      <c r="L982" s="4">
        <f t="shared" si="60"/>
        <v>9.8781902552204176E-2</v>
      </c>
      <c r="M982" s="6">
        <f t="shared" si="61"/>
        <v>0.9012180974477958</v>
      </c>
      <c r="N982" s="7">
        <f t="shared" si="62"/>
        <v>9.8781902552204173</v>
      </c>
      <c r="O982" s="7">
        <f t="shared" si="63"/>
        <v>990.12180974477963</v>
      </c>
    </row>
    <row r="983" spans="1:15">
      <c r="A983" s="57">
        <v>986</v>
      </c>
      <c r="B983" s="21" t="s">
        <v>2962</v>
      </c>
      <c r="C983" s="22" t="s">
        <v>2963</v>
      </c>
      <c r="D983" s="31"/>
      <c r="E983" s="31"/>
      <c r="F983" s="31"/>
      <c r="G983" s="31"/>
      <c r="H983" s="5" t="s">
        <v>732</v>
      </c>
      <c r="I983" s="31">
        <v>126.25</v>
      </c>
      <c r="J983" s="31">
        <v>1.202</v>
      </c>
      <c r="K983" s="31" t="s">
        <v>2964</v>
      </c>
      <c r="L983" s="4">
        <f t="shared" si="60"/>
        <v>0.10503327787021631</v>
      </c>
      <c r="M983" s="6">
        <f t="shared" si="61"/>
        <v>0.89496672212978368</v>
      </c>
      <c r="N983" s="7">
        <f t="shared" si="62"/>
        <v>10.503327787021631</v>
      </c>
      <c r="O983" s="7">
        <f t="shared" si="63"/>
        <v>989.49667221297841</v>
      </c>
    </row>
    <row r="984" spans="1:15">
      <c r="A984" s="57">
        <v>987</v>
      </c>
      <c r="B984" s="21" t="s">
        <v>2965</v>
      </c>
      <c r="C984" s="22" t="s">
        <v>2966</v>
      </c>
      <c r="D984" s="31"/>
      <c r="E984" s="31"/>
      <c r="F984" s="31"/>
      <c r="G984" s="31"/>
      <c r="H984" s="59" t="s">
        <v>2967</v>
      </c>
      <c r="I984" s="31">
        <v>144.22</v>
      </c>
      <c r="J984" s="31">
        <v>0.88</v>
      </c>
      <c r="K984" s="31" t="s">
        <v>1338</v>
      </c>
      <c r="L984" s="4">
        <f t="shared" si="60"/>
        <v>0.16388636363636361</v>
      </c>
      <c r="M984" s="6">
        <f t="shared" si="61"/>
        <v>0.83611363636363634</v>
      </c>
      <c r="N984" s="7">
        <f t="shared" si="62"/>
        <v>16.388636363636362</v>
      </c>
      <c r="O984" s="7">
        <f t="shared" si="63"/>
        <v>983.61136363636365</v>
      </c>
    </row>
    <row r="985" spans="1:15">
      <c r="A985" s="57">
        <v>989</v>
      </c>
      <c r="B985" s="21" t="s">
        <v>2968</v>
      </c>
      <c r="C985" s="22" t="s">
        <v>2969</v>
      </c>
      <c r="D985" s="31"/>
      <c r="E985" s="31"/>
      <c r="F985" s="31"/>
      <c r="G985" s="31"/>
      <c r="H985" s="59" t="s">
        <v>2970</v>
      </c>
      <c r="I985" s="31">
        <v>158.24</v>
      </c>
      <c r="J985" s="31">
        <v>0.86799999999999999</v>
      </c>
      <c r="K985" s="31" t="s">
        <v>1826</v>
      </c>
      <c r="L985" s="4">
        <f t="shared" si="60"/>
        <v>0.1823041474654378</v>
      </c>
      <c r="M985" s="6">
        <f t="shared" si="61"/>
        <v>0.81769585253456223</v>
      </c>
      <c r="N985" s="7">
        <f t="shared" si="62"/>
        <v>18.230414746543779</v>
      </c>
      <c r="O985" s="7">
        <f t="shared" si="63"/>
        <v>981.76958525345617</v>
      </c>
    </row>
    <row r="986" spans="1:15">
      <c r="A986" s="57">
        <v>990</v>
      </c>
      <c r="B986" s="21" t="s">
        <v>2971</v>
      </c>
      <c r="C986" s="22" t="s">
        <v>2972</v>
      </c>
      <c r="D986" s="31"/>
      <c r="E986" s="31"/>
      <c r="F986" s="31"/>
      <c r="G986" s="31"/>
      <c r="H986" s="59" t="s">
        <v>581</v>
      </c>
      <c r="I986" s="31">
        <v>166.18</v>
      </c>
      <c r="J986" s="31">
        <v>1.1299999999999999</v>
      </c>
      <c r="K986" s="31" t="s">
        <v>2973</v>
      </c>
      <c r="L986" s="4">
        <f t="shared" si="60"/>
        <v>0.14706194690265487</v>
      </c>
      <c r="M986" s="6">
        <f t="shared" si="61"/>
        <v>0.85293805309734516</v>
      </c>
      <c r="N986" s="7">
        <f t="shared" si="62"/>
        <v>14.706194690265487</v>
      </c>
      <c r="O986" s="7">
        <f t="shared" si="63"/>
        <v>985.29380530973447</v>
      </c>
    </row>
    <row r="987" spans="1:15">
      <c r="A987" s="57">
        <v>991</v>
      </c>
      <c r="B987" s="21" t="s">
        <v>2974</v>
      </c>
      <c r="C987" s="22" t="s">
        <v>2975</v>
      </c>
      <c r="D987" s="31"/>
      <c r="E987" s="31"/>
      <c r="F987" s="31"/>
      <c r="G987" s="31"/>
      <c r="H987" s="59" t="s">
        <v>274</v>
      </c>
      <c r="I987" s="31">
        <v>98.15</v>
      </c>
      <c r="J987" s="31">
        <v>0.94699999999999995</v>
      </c>
      <c r="K987" s="31" t="s">
        <v>1762</v>
      </c>
      <c r="L987" s="4">
        <f t="shared" si="60"/>
        <v>0.10364308342133052</v>
      </c>
      <c r="M987" s="6">
        <f t="shared" si="61"/>
        <v>0.89635691657866945</v>
      </c>
      <c r="N987" s="7">
        <f t="shared" si="62"/>
        <v>10.364308342133052</v>
      </c>
      <c r="O987" s="7">
        <f t="shared" si="63"/>
        <v>989.63569165786691</v>
      </c>
    </row>
    <row r="988" spans="1:15">
      <c r="A988" s="57">
        <v>992</v>
      </c>
      <c r="B988" s="21" t="s">
        <v>2952</v>
      </c>
      <c r="C988" s="22" t="s">
        <v>2976</v>
      </c>
      <c r="D988" s="31"/>
      <c r="E988" s="31"/>
      <c r="F988" s="31"/>
      <c r="G988" s="31"/>
      <c r="H988" s="59" t="s">
        <v>568</v>
      </c>
      <c r="I988" s="31">
        <v>79.099999999999994</v>
      </c>
      <c r="J988" s="31">
        <v>0.98299999999999998</v>
      </c>
      <c r="K988" s="31" t="s">
        <v>2954</v>
      </c>
      <c r="L988" s="4">
        <f t="shared" si="60"/>
        <v>8.0467955239064082E-2</v>
      </c>
      <c r="M988" s="6">
        <f t="shared" si="61"/>
        <v>0.91953204476093586</v>
      </c>
      <c r="N988" s="7">
        <f t="shared" si="62"/>
        <v>8.0467955239064075</v>
      </c>
      <c r="O988" s="7">
        <f t="shared" si="63"/>
        <v>991.95320447609356</v>
      </c>
    </row>
    <row r="989" spans="1:15">
      <c r="A989" s="57">
        <v>993</v>
      </c>
      <c r="B989" s="21" t="s">
        <v>2977</v>
      </c>
      <c r="C989" s="22" t="s">
        <v>2978</v>
      </c>
      <c r="D989" s="31"/>
      <c r="E989" s="31"/>
      <c r="F989" s="31"/>
      <c r="G989" s="31"/>
      <c r="H989" s="59" t="s">
        <v>352</v>
      </c>
      <c r="I989" s="31">
        <v>122.17</v>
      </c>
      <c r="J989" s="31">
        <v>1.02</v>
      </c>
      <c r="K989" s="31" t="s">
        <v>1387</v>
      </c>
      <c r="L989" s="4">
        <f t="shared" si="60"/>
        <v>0.11977450980392157</v>
      </c>
      <c r="M989" s="6">
        <f t="shared" si="61"/>
        <v>0.88022549019607843</v>
      </c>
      <c r="N989" s="7">
        <f t="shared" si="62"/>
        <v>11.977450980392156</v>
      </c>
      <c r="O989" s="7">
        <f t="shared" si="63"/>
        <v>988.02254901960782</v>
      </c>
    </row>
    <row r="990" spans="1:15">
      <c r="A990" s="57">
        <v>994</v>
      </c>
      <c r="B990" s="21" t="s">
        <v>823</v>
      </c>
      <c r="C990" s="22" t="s">
        <v>2979</v>
      </c>
      <c r="D990" s="31"/>
      <c r="E990" s="31"/>
      <c r="F990" s="31"/>
      <c r="G990" s="31"/>
      <c r="H990" s="59" t="s">
        <v>826</v>
      </c>
      <c r="I990" s="31">
        <v>136.15</v>
      </c>
      <c r="J990" s="31"/>
      <c r="K990" s="31" t="s">
        <v>1925</v>
      </c>
      <c r="L990" s="4" t="str">
        <f t="shared" si="60"/>
        <v>0.13615g</v>
      </c>
      <c r="M990" s="6" t="str">
        <f t="shared" si="61"/>
        <v>g in 1mL DMSO</v>
      </c>
      <c r="N990" s="7" t="e">
        <f t="shared" si="62"/>
        <v>#VALUE!</v>
      </c>
      <c r="O990" s="7" t="e">
        <f t="shared" si="63"/>
        <v>#VALUE!</v>
      </c>
    </row>
    <row r="991" spans="1:15">
      <c r="A991" s="57">
        <v>995</v>
      </c>
      <c r="B991" s="21" t="s">
        <v>2980</v>
      </c>
      <c r="C991" s="22" t="s">
        <v>2981</v>
      </c>
      <c r="D991" s="31"/>
      <c r="E991" s="31"/>
      <c r="F991" s="31"/>
      <c r="G991" s="31"/>
      <c r="H991" s="59" t="s">
        <v>115</v>
      </c>
      <c r="I991" s="31">
        <v>142.24</v>
      </c>
      <c r="J991" s="31">
        <v>0.82599999999999996</v>
      </c>
      <c r="K991" s="31" t="s">
        <v>2355</v>
      </c>
      <c r="L991" s="4">
        <f t="shared" si="60"/>
        <v>0.17220338983050848</v>
      </c>
      <c r="M991" s="6">
        <f t="shared" si="61"/>
        <v>0.82779661016949158</v>
      </c>
      <c r="N991" s="7">
        <f t="shared" si="62"/>
        <v>17.220338983050848</v>
      </c>
      <c r="O991" s="7">
        <f t="shared" si="63"/>
        <v>982.77966101694915</v>
      </c>
    </row>
    <row r="992" spans="1:15">
      <c r="A992" s="57">
        <v>996</v>
      </c>
      <c r="B992" s="21" t="s">
        <v>2982</v>
      </c>
      <c r="C992" s="22" t="s">
        <v>2983</v>
      </c>
      <c r="D992" s="31"/>
      <c r="E992" s="31"/>
      <c r="F992" s="31"/>
      <c r="G992" s="31"/>
      <c r="H992" s="59" t="s">
        <v>2984</v>
      </c>
      <c r="I992" s="31">
        <v>276.29000000000002</v>
      </c>
      <c r="J992" s="31">
        <v>1.1399999999999999</v>
      </c>
      <c r="K992" s="31" t="s">
        <v>1954</v>
      </c>
      <c r="L992" s="4">
        <f t="shared" si="60"/>
        <v>0.24235964912280708</v>
      </c>
      <c r="M992" s="6">
        <f t="shared" si="61"/>
        <v>0.75764035087719295</v>
      </c>
      <c r="N992" s="7">
        <f t="shared" si="62"/>
        <v>24.235964912280707</v>
      </c>
      <c r="O992" s="7">
        <f t="shared" si="63"/>
        <v>975.76403508771932</v>
      </c>
    </row>
    <row r="993" spans="1:15">
      <c r="A993" s="57">
        <v>997</v>
      </c>
      <c r="B993" s="21" t="s">
        <v>922</v>
      </c>
      <c r="C993" s="22" t="s">
        <v>2985</v>
      </c>
      <c r="D993" s="31"/>
      <c r="E993" s="31"/>
      <c r="F993" s="31"/>
      <c r="G993" s="31"/>
      <c r="H993" s="5" t="s">
        <v>924</v>
      </c>
      <c r="I993" s="31">
        <v>72.106999999999999</v>
      </c>
      <c r="J993" s="31">
        <v>0.79</v>
      </c>
      <c r="K993" s="31" t="s">
        <v>1888</v>
      </c>
      <c r="L993" s="4">
        <f t="shared" si="60"/>
        <v>9.1274683544303806E-2</v>
      </c>
      <c r="M993" s="6">
        <f t="shared" si="61"/>
        <v>0.90872531645569621</v>
      </c>
      <c r="N993" s="7">
        <f t="shared" si="62"/>
        <v>9.1274683544303805</v>
      </c>
      <c r="O993" s="7">
        <f t="shared" si="63"/>
        <v>990.87253164556967</v>
      </c>
    </row>
    <row r="994" spans="1:15">
      <c r="A994" s="57">
        <v>998</v>
      </c>
      <c r="B994" s="21" t="s">
        <v>2986</v>
      </c>
      <c r="C994" s="22" t="s">
        <v>2987</v>
      </c>
      <c r="D994" s="31"/>
      <c r="E994" s="31"/>
      <c r="F994" s="31"/>
      <c r="G994" s="31"/>
      <c r="H994" s="59" t="s">
        <v>21</v>
      </c>
      <c r="I994" s="31">
        <v>152.24</v>
      </c>
      <c r="J994" s="31">
        <v>0.94499999999999995</v>
      </c>
      <c r="K994" s="31" t="s">
        <v>1893</v>
      </c>
      <c r="L994" s="4">
        <f t="shared" si="60"/>
        <v>0.16110052910052913</v>
      </c>
      <c r="M994" s="6">
        <f t="shared" si="61"/>
        <v>0.83889947089947081</v>
      </c>
      <c r="N994" s="7">
        <f t="shared" si="62"/>
        <v>16.110052910052914</v>
      </c>
      <c r="O994" s="7">
        <f t="shared" si="63"/>
        <v>983.8899470899471</v>
      </c>
    </row>
    <row r="995" spans="1:15">
      <c r="A995" s="57">
        <v>999</v>
      </c>
      <c r="B995" s="21" t="s">
        <v>2988</v>
      </c>
      <c r="C995" s="22" t="s">
        <v>2989</v>
      </c>
      <c r="D995" s="31"/>
      <c r="E995" s="31"/>
      <c r="F995" s="31"/>
      <c r="G995" s="31"/>
      <c r="H995" s="59" t="s">
        <v>2990</v>
      </c>
      <c r="I995" s="31">
        <v>186.3</v>
      </c>
      <c r="J995" s="31">
        <v>0.86599999999999999</v>
      </c>
      <c r="K995" s="31" t="s">
        <v>1813</v>
      </c>
      <c r="L995" s="4">
        <f t="shared" si="60"/>
        <v>0.21512702078521942</v>
      </c>
      <c r="M995" s="6">
        <f t="shared" si="61"/>
        <v>0.78487297921478061</v>
      </c>
      <c r="N995" s="7">
        <f t="shared" si="62"/>
        <v>21.512702078521944</v>
      </c>
      <c r="O995" s="7">
        <f t="shared" si="63"/>
        <v>978.4872979214781</v>
      </c>
    </row>
    <row r="996" spans="1:15">
      <c r="A996" s="57">
        <v>1000</v>
      </c>
      <c r="B996" s="21" t="s">
        <v>2991</v>
      </c>
      <c r="C996" s="22" t="s">
        <v>2992</v>
      </c>
      <c r="D996" s="31"/>
      <c r="E996" s="31"/>
      <c r="F996" s="31"/>
      <c r="G996" s="31"/>
      <c r="H996" s="59" t="s">
        <v>152</v>
      </c>
      <c r="I996" s="31">
        <v>130.19</v>
      </c>
      <c r="J996" s="31">
        <v>0.86299999999999999</v>
      </c>
      <c r="K996" s="31" t="s">
        <v>1829</v>
      </c>
      <c r="L996" s="4">
        <f t="shared" si="60"/>
        <v>0.1508574739281576</v>
      </c>
      <c r="M996" s="6">
        <f t="shared" si="61"/>
        <v>0.84914252607184237</v>
      </c>
      <c r="N996" s="7">
        <f t="shared" si="62"/>
        <v>15.08574739281576</v>
      </c>
      <c r="O996" s="7">
        <f t="shared" si="63"/>
        <v>984.91425260718427</v>
      </c>
    </row>
    <row r="997" spans="1:15">
      <c r="A997" s="57">
        <v>1001</v>
      </c>
      <c r="B997" s="21" t="s">
        <v>2993</v>
      </c>
      <c r="C997" s="22" t="s">
        <v>2994</v>
      </c>
      <c r="D997" s="31"/>
      <c r="E997" s="31" t="s">
        <v>2995</v>
      </c>
      <c r="F997" s="31"/>
      <c r="G997" s="31"/>
      <c r="H997" s="59" t="s">
        <v>1010</v>
      </c>
      <c r="I997" s="31">
        <v>144.21</v>
      </c>
      <c r="J997" s="31">
        <v>0.873</v>
      </c>
      <c r="K997" s="31" t="s">
        <v>1338</v>
      </c>
      <c r="L997" s="4">
        <f t="shared" si="60"/>
        <v>0.16518900343642612</v>
      </c>
      <c r="M997" s="6">
        <f t="shared" si="61"/>
        <v>0.83481099656357394</v>
      </c>
      <c r="N997" s="7">
        <f t="shared" si="62"/>
        <v>16.518900343642613</v>
      </c>
      <c r="O997" s="7">
        <f t="shared" si="63"/>
        <v>983.4810996563574</v>
      </c>
    </row>
    <row r="998" spans="1:15">
      <c r="A998" s="57">
        <v>1002</v>
      </c>
      <c r="B998" s="21" t="s">
        <v>2996</v>
      </c>
      <c r="C998" s="22" t="s">
        <v>2997</v>
      </c>
      <c r="D998" s="31"/>
      <c r="E998" s="31"/>
      <c r="F998" s="31"/>
      <c r="G998" s="31"/>
      <c r="H998" s="59" t="s">
        <v>1415</v>
      </c>
      <c r="I998" s="31">
        <v>88.15</v>
      </c>
      <c r="J998" s="31">
        <v>0.80900000000000005</v>
      </c>
      <c r="K998" s="31" t="s">
        <v>2467</v>
      </c>
      <c r="L998" s="4">
        <f t="shared" si="60"/>
        <v>0.10896168108776268</v>
      </c>
      <c r="M998" s="6">
        <f t="shared" si="61"/>
        <v>0.89103831891223728</v>
      </c>
      <c r="N998" s="7">
        <f t="shared" si="62"/>
        <v>10.896168108776267</v>
      </c>
      <c r="O998" s="7">
        <f t="shared" si="63"/>
        <v>989.10383189122376</v>
      </c>
    </row>
    <row r="999" spans="1:15">
      <c r="A999" s="57">
        <v>1003</v>
      </c>
      <c r="B999" s="21" t="s">
        <v>2998</v>
      </c>
      <c r="C999" s="22" t="s">
        <v>2999</v>
      </c>
      <c r="D999" s="31"/>
      <c r="E999" s="31"/>
      <c r="F999" s="31"/>
      <c r="G999" s="31"/>
      <c r="H999" s="59" t="s">
        <v>289</v>
      </c>
      <c r="I999" s="31">
        <v>154.25</v>
      </c>
      <c r="J999" s="31">
        <v>0.92400000000000004</v>
      </c>
      <c r="K999" s="31" t="s">
        <v>1331</v>
      </c>
      <c r="L999" s="4">
        <f t="shared" si="60"/>
        <v>0.16693722943722944</v>
      </c>
      <c r="M999" s="6">
        <f t="shared" si="61"/>
        <v>0.83306277056277056</v>
      </c>
      <c r="N999" s="7">
        <f t="shared" si="62"/>
        <v>16.693722943722943</v>
      </c>
      <c r="O999" s="7">
        <f t="shared" si="63"/>
        <v>983.30627705627705</v>
      </c>
    </row>
    <row r="1000" spans="1:15">
      <c r="A1000" s="57">
        <v>1004</v>
      </c>
      <c r="B1000" s="21" t="s">
        <v>3000</v>
      </c>
      <c r="C1000" s="22" t="s">
        <v>3001</v>
      </c>
      <c r="D1000" s="31"/>
      <c r="E1000" s="31"/>
      <c r="F1000" s="31"/>
      <c r="G1000" s="31"/>
      <c r="H1000" s="59" t="s">
        <v>3002</v>
      </c>
      <c r="I1000" s="31">
        <v>128.16999999999999</v>
      </c>
      <c r="J1000" s="31">
        <v>1.03</v>
      </c>
      <c r="K1000" s="31" t="s">
        <v>2222</v>
      </c>
      <c r="L1000" s="4">
        <f t="shared" si="60"/>
        <v>0.12443689320388347</v>
      </c>
      <c r="M1000" s="6">
        <f t="shared" si="61"/>
        <v>0.87556310679611649</v>
      </c>
      <c r="N1000" s="7">
        <f t="shared" si="62"/>
        <v>12.443689320388348</v>
      </c>
      <c r="O1000" s="7">
        <f t="shared" si="63"/>
        <v>987.55631067961167</v>
      </c>
    </row>
    <row r="1001" spans="1:15">
      <c r="A1001" s="57">
        <v>1005</v>
      </c>
      <c r="B1001" s="21" t="s">
        <v>1322</v>
      </c>
      <c r="C1001" s="22" t="s">
        <v>3003</v>
      </c>
      <c r="D1001" s="31"/>
      <c r="E1001" s="31"/>
      <c r="F1001" s="31"/>
      <c r="G1001" s="31"/>
      <c r="H1001" s="59" t="s">
        <v>66</v>
      </c>
      <c r="I1001" s="31">
        <v>102.18</v>
      </c>
      <c r="J1001" s="31">
        <v>0.82</v>
      </c>
      <c r="K1001" s="31" t="s">
        <v>1324</v>
      </c>
      <c r="L1001" s="4">
        <f t="shared" si="60"/>
        <v>0.12460975609756099</v>
      </c>
      <c r="M1001" s="6">
        <f t="shared" si="61"/>
        <v>0.87539024390243902</v>
      </c>
      <c r="N1001" s="7">
        <f t="shared" si="62"/>
        <v>12.460975609756099</v>
      </c>
      <c r="O1001" s="7">
        <f t="shared" si="63"/>
        <v>987.53902439024387</v>
      </c>
    </row>
    <row r="1002" spans="1:15">
      <c r="A1002" s="57">
        <v>1006</v>
      </c>
      <c r="B1002" s="21" t="s">
        <v>3004</v>
      </c>
      <c r="C1002" s="22" t="s">
        <v>3005</v>
      </c>
      <c r="D1002" s="31"/>
      <c r="E1002" s="31"/>
      <c r="F1002" s="31"/>
      <c r="G1002" s="31"/>
      <c r="H1002" s="59" t="s">
        <v>3006</v>
      </c>
      <c r="I1002" s="31">
        <v>73.14</v>
      </c>
      <c r="J1002" s="31">
        <v>0.73699999999999999</v>
      </c>
      <c r="K1002" s="31" t="s">
        <v>1840</v>
      </c>
      <c r="L1002" s="4">
        <f t="shared" si="60"/>
        <v>9.924016282225237E-2</v>
      </c>
      <c r="M1002" s="6">
        <f t="shared" si="61"/>
        <v>0.90075983717774766</v>
      </c>
      <c r="N1002" s="7">
        <f t="shared" si="62"/>
        <v>9.9240162822252369</v>
      </c>
      <c r="O1002" s="7">
        <f t="shared" si="63"/>
        <v>990.07598371777476</v>
      </c>
    </row>
    <row r="1003" spans="1:15">
      <c r="A1003" s="57">
        <v>1007</v>
      </c>
      <c r="B1003" s="21" t="s">
        <v>879</v>
      </c>
      <c r="C1003" s="22" t="s">
        <v>3007</v>
      </c>
      <c r="D1003" s="31"/>
      <c r="E1003" s="31"/>
      <c r="F1003" s="31"/>
      <c r="G1003" s="31"/>
      <c r="H1003" s="59" t="s">
        <v>138</v>
      </c>
      <c r="I1003" s="31">
        <v>88.11</v>
      </c>
      <c r="J1003" s="31">
        <v>0.95799999999999996</v>
      </c>
      <c r="K1003" s="31" t="s">
        <v>1356</v>
      </c>
      <c r="L1003" s="4">
        <f t="shared" si="60"/>
        <v>9.1972860125260958E-2</v>
      </c>
      <c r="M1003" s="6">
        <f t="shared" si="61"/>
        <v>0.90802713987473904</v>
      </c>
      <c r="N1003" s="7">
        <f t="shared" si="62"/>
        <v>9.1972860125260958</v>
      </c>
      <c r="O1003" s="7">
        <f t="shared" si="63"/>
        <v>990.80271398747391</v>
      </c>
    </row>
    <row r="1004" spans="1:15">
      <c r="A1004" s="57">
        <v>1008</v>
      </c>
      <c r="B1004" s="21" t="s">
        <v>2908</v>
      </c>
      <c r="C1004" s="22" t="s">
        <v>3008</v>
      </c>
      <c r="D1004" s="31"/>
      <c r="E1004" s="31"/>
      <c r="F1004" s="31"/>
      <c r="G1004" s="31"/>
      <c r="H1004" s="59" t="s">
        <v>2910</v>
      </c>
      <c r="I1004" s="31">
        <v>214.35</v>
      </c>
      <c r="J1004" s="31">
        <v>0.86899999999999999</v>
      </c>
      <c r="K1004" s="31" t="s">
        <v>2066</v>
      </c>
      <c r="L1004" s="4">
        <f t="shared" si="60"/>
        <v>0.246662830840046</v>
      </c>
      <c r="M1004" s="6">
        <f t="shared" si="61"/>
        <v>0.75333716915995397</v>
      </c>
      <c r="N1004" s="7">
        <f t="shared" si="62"/>
        <v>24.666283084004601</v>
      </c>
      <c r="O1004" s="7">
        <f t="shared" si="63"/>
        <v>975.33371691599541</v>
      </c>
    </row>
    <row r="1005" spans="1:15">
      <c r="A1005" s="57">
        <v>1009</v>
      </c>
      <c r="B1005" s="21" t="s">
        <v>3009</v>
      </c>
      <c r="C1005" s="22" t="s">
        <v>3010</v>
      </c>
      <c r="D1005" s="31"/>
      <c r="E1005" s="31"/>
      <c r="F1005" s="31"/>
      <c r="G1005" s="31"/>
      <c r="H1005" s="59" t="s">
        <v>3011</v>
      </c>
      <c r="I1005" s="31">
        <v>88.15</v>
      </c>
      <c r="J1005" s="31">
        <v>0.80900000000000005</v>
      </c>
      <c r="K1005" s="31" t="s">
        <v>2467</v>
      </c>
      <c r="L1005" s="4">
        <f t="shared" si="60"/>
        <v>0.10896168108776268</v>
      </c>
      <c r="M1005" s="6">
        <f t="shared" si="61"/>
        <v>0.89103831891223728</v>
      </c>
      <c r="N1005" s="7">
        <f t="shared" si="62"/>
        <v>10.896168108776267</v>
      </c>
      <c r="O1005" s="7">
        <f t="shared" si="63"/>
        <v>989.10383189122376</v>
      </c>
    </row>
    <row r="1006" spans="1:15">
      <c r="A1006" s="57">
        <v>1010</v>
      </c>
      <c r="B1006" s="21" t="s">
        <v>3012</v>
      </c>
      <c r="C1006" s="22" t="s">
        <v>3013</v>
      </c>
      <c r="D1006" s="31"/>
      <c r="E1006" s="31"/>
      <c r="F1006" s="31"/>
      <c r="G1006" s="31"/>
      <c r="H1006" s="59" t="s">
        <v>435</v>
      </c>
      <c r="I1006" s="31">
        <v>130.22999999999999</v>
      </c>
      <c r="J1006" s="31">
        <v>0.82499999999999996</v>
      </c>
      <c r="K1006" s="31" t="s">
        <v>2463</v>
      </c>
      <c r="L1006" s="4">
        <f t="shared" si="60"/>
        <v>0.15785454545454544</v>
      </c>
      <c r="M1006" s="6">
        <f t="shared" si="61"/>
        <v>0.84214545454545453</v>
      </c>
      <c r="N1006" s="7">
        <f t="shared" si="62"/>
        <v>15.785454545454543</v>
      </c>
      <c r="O1006" s="7">
        <f t="shared" si="63"/>
        <v>984.21454545454549</v>
      </c>
    </row>
    <row r="1007" spans="1:15">
      <c r="A1007" s="57">
        <v>1011</v>
      </c>
      <c r="B1007" s="21" t="s">
        <v>3014</v>
      </c>
      <c r="C1007" s="22" t="s">
        <v>3015</v>
      </c>
      <c r="D1007" s="31"/>
      <c r="E1007" s="31"/>
      <c r="F1007" s="31"/>
      <c r="G1007" s="31"/>
      <c r="H1007" s="59" t="s">
        <v>1016</v>
      </c>
      <c r="I1007" s="31">
        <v>108.1</v>
      </c>
      <c r="J1007" s="31">
        <v>0.995</v>
      </c>
      <c r="K1007" s="31" t="s">
        <v>2046</v>
      </c>
      <c r="L1007" s="4">
        <f t="shared" si="60"/>
        <v>0.10864321608040199</v>
      </c>
      <c r="M1007" s="6">
        <f t="shared" si="61"/>
        <v>0.89135678391959805</v>
      </c>
      <c r="N1007" s="7">
        <f t="shared" si="62"/>
        <v>10.8643216080402</v>
      </c>
      <c r="O1007" s="7">
        <f t="shared" si="63"/>
        <v>989.1356783919598</v>
      </c>
    </row>
    <row r="1008" spans="1:15">
      <c r="A1008" s="57">
        <v>1012</v>
      </c>
      <c r="B1008" s="21" t="s">
        <v>2911</v>
      </c>
      <c r="C1008" s="22" t="s">
        <v>3016</v>
      </c>
      <c r="D1008" s="31"/>
      <c r="E1008" s="31"/>
      <c r="F1008" s="31"/>
      <c r="G1008" s="31"/>
      <c r="H1008" s="59" t="s">
        <v>355</v>
      </c>
      <c r="I1008" s="31">
        <v>164.21</v>
      </c>
      <c r="J1008" s="31">
        <v>1.0329999999999999</v>
      </c>
      <c r="K1008" s="31" t="s">
        <v>1713</v>
      </c>
      <c r="L1008" s="4">
        <f t="shared" si="60"/>
        <v>0.15896418199419168</v>
      </c>
      <c r="M1008" s="6">
        <f t="shared" si="61"/>
        <v>0.84103581800580829</v>
      </c>
      <c r="N1008" s="7">
        <f t="shared" si="62"/>
        <v>15.896418199419168</v>
      </c>
      <c r="O1008" s="7">
        <f t="shared" si="63"/>
        <v>984.10358180058086</v>
      </c>
    </row>
    <row r="1009" spans="1:15">
      <c r="A1009" s="57">
        <v>1013</v>
      </c>
      <c r="B1009" s="21" t="s">
        <v>3017</v>
      </c>
      <c r="C1009" s="22" t="s">
        <v>3018</v>
      </c>
      <c r="D1009" s="31"/>
      <c r="E1009" s="31"/>
      <c r="F1009" s="31"/>
      <c r="G1009" s="31"/>
      <c r="H1009" s="59" t="s">
        <v>477</v>
      </c>
      <c r="I1009" s="31">
        <v>106.12</v>
      </c>
      <c r="J1009" s="31">
        <v>1.05</v>
      </c>
      <c r="K1009" s="31" t="s">
        <v>3019</v>
      </c>
      <c r="L1009" s="4">
        <f t="shared" si="60"/>
        <v>0.10106666666666667</v>
      </c>
      <c r="M1009" s="6">
        <f t="shared" si="61"/>
        <v>0.89893333333333336</v>
      </c>
      <c r="N1009" s="7">
        <f t="shared" si="62"/>
        <v>10.106666666666667</v>
      </c>
      <c r="O1009" s="7">
        <f t="shared" si="63"/>
        <v>989.89333333333332</v>
      </c>
    </row>
    <row r="1010" spans="1:15">
      <c r="A1010" s="57">
        <v>1014</v>
      </c>
      <c r="B1010" s="21" t="s">
        <v>3020</v>
      </c>
      <c r="C1010" s="22" t="s">
        <v>3021</v>
      </c>
      <c r="D1010" s="31"/>
      <c r="E1010" s="31"/>
      <c r="F1010" s="31"/>
      <c r="G1010" s="31"/>
      <c r="H1010" s="59" t="s">
        <v>145</v>
      </c>
      <c r="I1010" s="31">
        <v>88.11</v>
      </c>
      <c r="J1010" s="31">
        <v>0.91500000000000004</v>
      </c>
      <c r="K1010" s="31" t="s">
        <v>1356</v>
      </c>
      <c r="L1010" s="4">
        <f t="shared" si="60"/>
        <v>9.6295081967213106E-2</v>
      </c>
      <c r="M1010" s="6">
        <f t="shared" si="61"/>
        <v>0.90370491803278685</v>
      </c>
      <c r="N1010" s="7">
        <f t="shared" si="62"/>
        <v>9.6295081967213108</v>
      </c>
      <c r="O1010" s="7">
        <f t="shared" si="63"/>
        <v>990.3704918032787</v>
      </c>
    </row>
    <row r="1011" spans="1:15">
      <c r="A1011" s="57">
        <v>1015</v>
      </c>
      <c r="B1011" s="21" t="s">
        <v>2390</v>
      </c>
      <c r="C1011" s="22" t="s">
        <v>3022</v>
      </c>
      <c r="D1011" s="31"/>
      <c r="E1011" s="31"/>
      <c r="F1011" s="31"/>
      <c r="G1011" s="31"/>
      <c r="H1011" s="59" t="s">
        <v>2392</v>
      </c>
      <c r="I1011" s="31">
        <v>124.14</v>
      </c>
      <c r="J1011" s="31">
        <v>1.0660000000000001</v>
      </c>
      <c r="K1011" s="31" t="s">
        <v>2393</v>
      </c>
      <c r="L1011" s="4">
        <f t="shared" si="60"/>
        <v>0.11645403377110694</v>
      </c>
      <c r="M1011" s="6">
        <f t="shared" si="61"/>
        <v>0.88354596622889303</v>
      </c>
      <c r="N1011" s="7">
        <f t="shared" si="62"/>
        <v>11.645403377110695</v>
      </c>
      <c r="O1011" s="7">
        <f t="shared" si="63"/>
        <v>988.35459662288929</v>
      </c>
    </row>
    <row r="1012" spans="1:15">
      <c r="A1012" s="57">
        <v>1016</v>
      </c>
      <c r="B1012" s="21" t="s">
        <v>3023</v>
      </c>
      <c r="C1012" s="22" t="s">
        <v>3024</v>
      </c>
      <c r="D1012" s="31"/>
      <c r="E1012" s="31"/>
      <c r="F1012" s="31"/>
      <c r="G1012" s="31"/>
      <c r="H1012" s="59" t="s">
        <v>3025</v>
      </c>
      <c r="I1012" s="31">
        <v>184.32</v>
      </c>
      <c r="J1012" s="31">
        <v>0.83</v>
      </c>
      <c r="K1012" s="31" t="s">
        <v>3026</v>
      </c>
      <c r="L1012" s="4">
        <f t="shared" si="60"/>
        <v>0.2220722891566265</v>
      </c>
      <c r="M1012" s="6">
        <f t="shared" si="61"/>
        <v>0.77792771084337353</v>
      </c>
      <c r="N1012" s="7">
        <f t="shared" si="62"/>
        <v>22.20722891566265</v>
      </c>
      <c r="O1012" s="7">
        <f t="shared" si="63"/>
        <v>977.79277108433735</v>
      </c>
    </row>
    <row r="1013" spans="1:15">
      <c r="A1013" s="57">
        <v>1017</v>
      </c>
      <c r="B1013" s="21" t="s">
        <v>3027</v>
      </c>
      <c r="C1013" s="22" t="s">
        <v>3028</v>
      </c>
      <c r="D1013" s="31"/>
      <c r="E1013" s="31"/>
      <c r="F1013" s="31"/>
      <c r="G1013" s="31"/>
      <c r="H1013" s="59" t="s">
        <v>3029</v>
      </c>
      <c r="I1013" s="31">
        <v>100.12</v>
      </c>
      <c r="J1013" s="31">
        <v>0.92100000000000004</v>
      </c>
      <c r="K1013" s="31" t="s">
        <v>1695</v>
      </c>
      <c r="L1013" s="4">
        <f t="shared" si="60"/>
        <v>0.10870792616720955</v>
      </c>
      <c r="M1013" s="6">
        <f t="shared" si="61"/>
        <v>0.89129207383279041</v>
      </c>
      <c r="N1013" s="7">
        <f t="shared" si="62"/>
        <v>10.870792616720955</v>
      </c>
      <c r="O1013" s="7">
        <f t="shared" si="63"/>
        <v>989.12920738327909</v>
      </c>
    </row>
    <row r="1014" spans="1:15">
      <c r="A1014" s="57">
        <v>1018</v>
      </c>
      <c r="B1014" s="21" t="s">
        <v>3030</v>
      </c>
      <c r="C1014" s="22" t="s">
        <v>3031</v>
      </c>
      <c r="D1014" s="31"/>
      <c r="E1014" s="31"/>
      <c r="F1014" s="31"/>
      <c r="G1014" s="31"/>
      <c r="H1014" s="59" t="s">
        <v>3032</v>
      </c>
      <c r="I1014" s="31">
        <v>138.21</v>
      </c>
      <c r="J1014" s="31">
        <v>0.92100000000000004</v>
      </c>
      <c r="K1014" s="31" t="s">
        <v>2263</v>
      </c>
      <c r="L1014" s="4">
        <f t="shared" si="60"/>
        <v>0.15006514657980455</v>
      </c>
      <c r="M1014" s="6">
        <f t="shared" si="61"/>
        <v>0.84993485342019548</v>
      </c>
      <c r="N1014" s="7">
        <f t="shared" si="62"/>
        <v>15.006514657980455</v>
      </c>
      <c r="O1014" s="7">
        <f t="shared" si="63"/>
        <v>984.99348534201954</v>
      </c>
    </row>
    <row r="1015" spans="1:15">
      <c r="A1015" s="57">
        <v>1019</v>
      </c>
      <c r="B1015" s="21" t="s">
        <v>3033</v>
      </c>
      <c r="C1015" s="22" t="s">
        <v>3034</v>
      </c>
      <c r="D1015" s="31"/>
      <c r="E1015" s="31"/>
      <c r="F1015" s="31"/>
      <c r="G1015" s="31"/>
      <c r="H1015" s="59" t="s">
        <v>571</v>
      </c>
      <c r="I1015" s="31">
        <v>67.09</v>
      </c>
      <c r="J1015" s="31">
        <v>0.97599999999999998</v>
      </c>
      <c r="K1015" s="31" t="s">
        <v>3035</v>
      </c>
      <c r="L1015" s="4">
        <f t="shared" si="60"/>
        <v>6.8739754098360653E-2</v>
      </c>
      <c r="M1015" s="6">
        <f t="shared" si="61"/>
        <v>0.93126024590163936</v>
      </c>
      <c r="N1015" s="7">
        <f t="shared" si="62"/>
        <v>6.8739754098360653</v>
      </c>
      <c r="O1015" s="7">
        <f t="shared" si="63"/>
        <v>993.12602459016398</v>
      </c>
    </row>
    <row r="1016" spans="1:15">
      <c r="A1016" s="57">
        <v>1020</v>
      </c>
      <c r="B1016" s="21" t="s">
        <v>3036</v>
      </c>
      <c r="C1016" s="22" t="s">
        <v>3037</v>
      </c>
      <c r="D1016" s="31"/>
      <c r="E1016" s="31"/>
      <c r="F1016" s="31"/>
      <c r="G1016" s="31"/>
      <c r="H1016" s="59" t="s">
        <v>3038</v>
      </c>
      <c r="I1016" s="31">
        <v>130.19</v>
      </c>
      <c r="J1016" s="31">
        <v>0.874</v>
      </c>
      <c r="K1016" s="31" t="s">
        <v>1829</v>
      </c>
      <c r="L1016" s="4">
        <f t="shared" si="60"/>
        <v>0.14895881006864989</v>
      </c>
      <c r="M1016" s="6">
        <f t="shared" si="61"/>
        <v>0.85104118993135014</v>
      </c>
      <c r="N1016" s="7">
        <f t="shared" si="62"/>
        <v>14.89588100686499</v>
      </c>
      <c r="O1016" s="7">
        <f t="shared" si="63"/>
        <v>985.10411899313499</v>
      </c>
    </row>
    <row r="1017" spans="1:15">
      <c r="A1017" s="57">
        <v>1021</v>
      </c>
      <c r="B1017" s="21" t="s">
        <v>3039</v>
      </c>
      <c r="C1017" s="22" t="s">
        <v>3040</v>
      </c>
      <c r="D1017" s="31"/>
      <c r="E1017" s="31"/>
      <c r="F1017" s="31"/>
      <c r="G1017" s="31"/>
      <c r="H1017" s="59" t="s">
        <v>583</v>
      </c>
      <c r="I1017" s="31">
        <v>116.12</v>
      </c>
      <c r="J1017" s="31">
        <v>1.0449999999999999</v>
      </c>
      <c r="K1017" s="31" t="s">
        <v>3041</v>
      </c>
      <c r="L1017" s="4">
        <f t="shared" si="60"/>
        <v>0.1111196172248804</v>
      </c>
      <c r="M1017" s="6">
        <f t="shared" si="61"/>
        <v>0.8888803827751196</v>
      </c>
      <c r="N1017" s="7">
        <f t="shared" si="62"/>
        <v>11.11196172248804</v>
      </c>
      <c r="O1017" s="7">
        <f t="shared" si="63"/>
        <v>988.88803827751201</v>
      </c>
    </row>
    <row r="1018" spans="1:15">
      <c r="A1018" s="57">
        <v>1022</v>
      </c>
      <c r="B1018" s="21" t="s">
        <v>3042</v>
      </c>
      <c r="C1018" s="22" t="s">
        <v>3043</v>
      </c>
      <c r="D1018" s="31"/>
      <c r="E1018" s="31"/>
      <c r="F1018" s="31"/>
      <c r="G1018" s="31"/>
      <c r="H1018" s="59" t="s">
        <v>3044</v>
      </c>
      <c r="I1018" s="31">
        <v>86.14</v>
      </c>
      <c r="J1018" s="31">
        <v>0.80400000000000005</v>
      </c>
      <c r="K1018" s="31" t="s">
        <v>2359</v>
      </c>
      <c r="L1018" s="4">
        <f t="shared" si="60"/>
        <v>0.10713930348258704</v>
      </c>
      <c r="M1018" s="6">
        <f t="shared" si="61"/>
        <v>0.89286069651741296</v>
      </c>
      <c r="N1018" s="7">
        <f t="shared" si="62"/>
        <v>10.713930348258705</v>
      </c>
      <c r="O1018" s="7">
        <f t="shared" si="63"/>
        <v>989.28606965174129</v>
      </c>
    </row>
    <row r="1019" spans="1:15">
      <c r="A1019" s="57">
        <v>1023</v>
      </c>
      <c r="B1019" s="21" t="s">
        <v>2434</v>
      </c>
      <c r="C1019" s="22" t="s">
        <v>3045</v>
      </c>
      <c r="D1019" s="31"/>
      <c r="E1019" s="31"/>
      <c r="F1019" s="31"/>
      <c r="G1019" s="31"/>
      <c r="H1019" s="59" t="s">
        <v>1444</v>
      </c>
      <c r="I1019" s="31">
        <v>128.22</v>
      </c>
      <c r="J1019" s="31">
        <v>0.83699999999999997</v>
      </c>
      <c r="K1019" s="31" t="s">
        <v>1853</v>
      </c>
      <c r="L1019" s="4">
        <f t="shared" si="60"/>
        <v>0.15318996415770611</v>
      </c>
      <c r="M1019" s="6">
        <f t="shared" si="61"/>
        <v>0.84681003584229386</v>
      </c>
      <c r="N1019" s="7">
        <f t="shared" si="62"/>
        <v>15.318996415770611</v>
      </c>
      <c r="O1019" s="7">
        <f t="shared" si="63"/>
        <v>984.68100358422942</v>
      </c>
    </row>
    <row r="1020" spans="1:15">
      <c r="A1020" s="57">
        <v>1024</v>
      </c>
      <c r="B1020" s="21" t="s">
        <v>3046</v>
      </c>
      <c r="C1020" s="22" t="s">
        <v>3047</v>
      </c>
      <c r="D1020" s="31"/>
      <c r="E1020" s="31"/>
      <c r="F1020" s="31"/>
      <c r="G1020" s="31"/>
      <c r="H1020" s="59" t="s">
        <v>3048</v>
      </c>
      <c r="I1020" s="31">
        <v>110.18</v>
      </c>
      <c r="J1020" s="31">
        <v>1.0780000000000001</v>
      </c>
      <c r="K1020" s="31" t="s">
        <v>3049</v>
      </c>
      <c r="L1020" s="4">
        <f t="shared" si="60"/>
        <v>0.10220779220779221</v>
      </c>
      <c r="M1020" s="6">
        <f t="shared" si="61"/>
        <v>0.89779220779220781</v>
      </c>
      <c r="N1020" s="7">
        <f t="shared" si="62"/>
        <v>10.220779220779221</v>
      </c>
      <c r="O1020" s="7">
        <f t="shared" si="63"/>
        <v>989.77922077922074</v>
      </c>
    </row>
    <row r="1021" spans="1:15">
      <c r="A1021" s="57">
        <v>1025</v>
      </c>
      <c r="B1021" s="21" t="s">
        <v>3050</v>
      </c>
      <c r="C1021" s="22" t="s">
        <v>3051</v>
      </c>
      <c r="D1021" s="31"/>
      <c r="E1021" s="31"/>
      <c r="F1021" s="31"/>
      <c r="G1021" s="31"/>
      <c r="H1021" s="59" t="s">
        <v>3052</v>
      </c>
      <c r="I1021" s="31">
        <v>124.21</v>
      </c>
      <c r="J1021" s="31">
        <v>1.0529999999999999</v>
      </c>
      <c r="K1021" s="31" t="s">
        <v>3053</v>
      </c>
      <c r="L1021" s="4">
        <f t="shared" ref="L1021:L1083" si="64">IF(ISBLANK(J1021),CONCATENATE((I1021/1000),"g"),I1021/1000/J1021)</f>
        <v>0.11795821462488129</v>
      </c>
      <c r="M1021" s="6">
        <f t="shared" ref="M1021:M1083" si="65">IF(ISBLANK(J1021),"g in 1mL DMSO",1-L1021)</f>
        <v>0.88204178537511868</v>
      </c>
      <c r="N1021" s="7">
        <f t="shared" si="62"/>
        <v>11.79582146248813</v>
      </c>
      <c r="O1021" s="7">
        <f t="shared" si="63"/>
        <v>988.20417853751189</v>
      </c>
    </row>
    <row r="1022" spans="1:15">
      <c r="A1022" s="57">
        <v>1026</v>
      </c>
      <c r="B1022" s="21" t="s">
        <v>1344</v>
      </c>
      <c r="C1022" s="22" t="s">
        <v>3054</v>
      </c>
      <c r="D1022" s="31"/>
      <c r="E1022" s="31"/>
      <c r="F1022" s="31"/>
      <c r="G1022" s="31"/>
      <c r="H1022" s="59" t="s">
        <v>1346</v>
      </c>
      <c r="I1022" s="31">
        <v>100.16</v>
      </c>
      <c r="J1022" s="31">
        <v>0.84299999999999997</v>
      </c>
      <c r="K1022" s="31" t="s">
        <v>1365</v>
      </c>
      <c r="L1022" s="4">
        <f t="shared" si="64"/>
        <v>0.11881376037959668</v>
      </c>
      <c r="M1022" s="6">
        <f t="shared" si="65"/>
        <v>0.88118623962040332</v>
      </c>
      <c r="N1022" s="7">
        <f t="shared" si="62"/>
        <v>11.881376037959669</v>
      </c>
      <c r="O1022" s="7">
        <f t="shared" si="63"/>
        <v>988.11862396204037</v>
      </c>
    </row>
    <row r="1023" spans="1:15">
      <c r="A1023" s="57">
        <v>1027</v>
      </c>
      <c r="B1023" s="21" t="s">
        <v>3055</v>
      </c>
      <c r="C1023" s="22" t="s">
        <v>3056</v>
      </c>
      <c r="D1023" s="31"/>
      <c r="E1023" s="31"/>
      <c r="F1023" s="31"/>
      <c r="G1023" s="31"/>
      <c r="H1023" s="59" t="s">
        <v>559</v>
      </c>
      <c r="I1023" s="31">
        <v>144.16999999999999</v>
      </c>
      <c r="J1023" s="31">
        <v>1.0609999999999999</v>
      </c>
      <c r="K1023" s="31" t="s">
        <v>3057</v>
      </c>
      <c r="L1023" s="4">
        <f t="shared" si="64"/>
        <v>0.13588124410933081</v>
      </c>
      <c r="M1023" s="6">
        <f t="shared" si="65"/>
        <v>0.86411875589066922</v>
      </c>
      <c r="N1023" s="7">
        <f t="shared" si="62"/>
        <v>13.58812441093308</v>
      </c>
      <c r="O1023" s="7">
        <f t="shared" si="63"/>
        <v>986.41187558906688</v>
      </c>
    </row>
    <row r="1024" spans="1:15">
      <c r="A1024" s="57">
        <v>1028</v>
      </c>
      <c r="B1024" s="21" t="s">
        <v>3058</v>
      </c>
      <c r="C1024" s="22" t="s">
        <v>3059</v>
      </c>
      <c r="D1024" s="31"/>
      <c r="E1024" s="31"/>
      <c r="F1024" s="31"/>
      <c r="G1024" s="31"/>
      <c r="H1024" s="59" t="s">
        <v>3060</v>
      </c>
      <c r="I1024" s="31">
        <v>116.2</v>
      </c>
      <c r="J1024" s="31">
        <v>0.81200000000000006</v>
      </c>
      <c r="K1024" s="31" t="s">
        <v>1877</v>
      </c>
      <c r="L1024" s="4">
        <f t="shared" si="64"/>
        <v>0.14310344827586205</v>
      </c>
      <c r="M1024" s="6">
        <f t="shared" si="65"/>
        <v>0.85689655172413792</v>
      </c>
      <c r="N1024" s="7">
        <f t="shared" si="62"/>
        <v>14.310344827586205</v>
      </c>
      <c r="O1024" s="7">
        <f t="shared" si="63"/>
        <v>985.68965517241384</v>
      </c>
    </row>
    <row r="1025" spans="1:15">
      <c r="A1025" s="57">
        <v>1029</v>
      </c>
      <c r="B1025" s="21" t="s">
        <v>3061</v>
      </c>
      <c r="C1025" s="22" t="s">
        <v>3062</v>
      </c>
      <c r="D1025" s="31"/>
      <c r="E1025" s="31"/>
      <c r="F1025" s="31"/>
      <c r="G1025" s="31"/>
      <c r="H1025" s="59" t="s">
        <v>1337</v>
      </c>
      <c r="I1025" s="31">
        <v>144.22</v>
      </c>
      <c r="J1025" s="31">
        <v>0.871</v>
      </c>
      <c r="K1025" s="31" t="s">
        <v>1338</v>
      </c>
      <c r="L1025" s="4">
        <f t="shared" si="64"/>
        <v>0.16557979334098735</v>
      </c>
      <c r="M1025" s="6">
        <f t="shared" si="65"/>
        <v>0.83442020665901262</v>
      </c>
      <c r="N1025" s="7">
        <f t="shared" si="62"/>
        <v>16.557979334098736</v>
      </c>
      <c r="O1025" s="7">
        <f t="shared" si="63"/>
        <v>983.44202066590128</v>
      </c>
    </row>
    <row r="1026" spans="1:15">
      <c r="A1026" s="57">
        <v>1030</v>
      </c>
      <c r="B1026" s="21" t="s">
        <v>3063</v>
      </c>
      <c r="C1026" s="22" t="s">
        <v>3064</v>
      </c>
      <c r="D1026" s="31"/>
      <c r="E1026" s="31"/>
      <c r="F1026" s="31"/>
      <c r="G1026" s="31"/>
      <c r="H1026" s="59" t="s">
        <v>3065</v>
      </c>
      <c r="I1026" s="31">
        <v>128.16999999999999</v>
      </c>
      <c r="J1026" s="31">
        <v>0.90200000000000002</v>
      </c>
      <c r="K1026" s="31" t="s">
        <v>2222</v>
      </c>
      <c r="L1026" s="4">
        <f t="shared" si="64"/>
        <v>0.1420953436807095</v>
      </c>
      <c r="M1026" s="6">
        <f t="shared" si="65"/>
        <v>0.85790465631929047</v>
      </c>
      <c r="N1026" s="7">
        <f t="shared" si="62"/>
        <v>14.209534368070949</v>
      </c>
      <c r="O1026" s="7">
        <f t="shared" si="63"/>
        <v>985.79046563192901</v>
      </c>
    </row>
    <row r="1027" spans="1:15">
      <c r="A1027" s="57">
        <v>1031</v>
      </c>
      <c r="B1027" s="21" t="s">
        <v>926</v>
      </c>
      <c r="C1027" s="22" t="s">
        <v>3066</v>
      </c>
      <c r="D1027" s="31"/>
      <c r="E1027" s="31"/>
      <c r="F1027" s="31"/>
      <c r="G1027" s="31"/>
      <c r="H1027" s="59" t="s">
        <v>927</v>
      </c>
      <c r="I1027" s="31">
        <v>88.11</v>
      </c>
      <c r="J1027" s="31">
        <v>0.94899999999999995</v>
      </c>
      <c r="K1027" s="31" t="s">
        <v>1356</v>
      </c>
      <c r="L1027" s="4">
        <f t="shared" si="64"/>
        <v>9.284510010537407E-2</v>
      </c>
      <c r="M1027" s="6">
        <f t="shared" si="65"/>
        <v>0.90715489989462594</v>
      </c>
      <c r="N1027" s="7">
        <f t="shared" ref="N1027:N1090" si="66">L1027*100</f>
        <v>9.2845100105374065</v>
      </c>
      <c r="O1027" s="7">
        <f t="shared" ref="O1027:O1090" si="67">1000-N1027</f>
        <v>990.71548998946264</v>
      </c>
    </row>
    <row r="1028" spans="1:15">
      <c r="A1028" s="57">
        <v>1032</v>
      </c>
      <c r="B1028" s="21" t="s">
        <v>3067</v>
      </c>
      <c r="C1028" s="22" t="s">
        <v>3068</v>
      </c>
      <c r="D1028" s="31"/>
      <c r="E1028" s="31"/>
      <c r="F1028" s="31"/>
      <c r="G1028" s="31"/>
      <c r="H1028" s="59" t="s">
        <v>668</v>
      </c>
      <c r="I1028" s="31">
        <v>94.2</v>
      </c>
      <c r="J1028" s="31">
        <v>1.0620000000000001</v>
      </c>
      <c r="K1028" s="31" t="s">
        <v>2420</v>
      </c>
      <c r="L1028" s="4">
        <f t="shared" si="64"/>
        <v>8.8700564971751411E-2</v>
      </c>
      <c r="M1028" s="6">
        <f t="shared" si="65"/>
        <v>0.91129943502824862</v>
      </c>
      <c r="N1028" s="7">
        <f t="shared" si="66"/>
        <v>8.8700564971751419</v>
      </c>
      <c r="O1028" s="7">
        <f t="shared" si="67"/>
        <v>991.12994350282486</v>
      </c>
    </row>
    <row r="1029" spans="1:15">
      <c r="A1029" s="57">
        <v>1033</v>
      </c>
      <c r="B1029" s="21" t="s">
        <v>3069</v>
      </c>
      <c r="C1029" s="22" t="s">
        <v>3070</v>
      </c>
      <c r="D1029" s="31"/>
      <c r="E1029" s="31"/>
      <c r="F1029" s="31"/>
      <c r="G1029" s="31"/>
      <c r="H1029" s="59" t="s">
        <v>547</v>
      </c>
      <c r="I1029" s="31">
        <v>92.12</v>
      </c>
      <c r="J1029" s="31">
        <v>1.325</v>
      </c>
      <c r="K1029" s="31" t="s">
        <v>3071</v>
      </c>
      <c r="L1029" s="4">
        <f t="shared" si="64"/>
        <v>6.9524528301886795E-2</v>
      </c>
      <c r="M1029" s="6">
        <f t="shared" si="65"/>
        <v>0.93047547169811318</v>
      </c>
      <c r="N1029" s="7">
        <f t="shared" si="66"/>
        <v>6.9524528301886797</v>
      </c>
      <c r="O1029" s="7">
        <f t="shared" si="67"/>
        <v>993.04754716981131</v>
      </c>
    </row>
    <row r="1030" spans="1:15">
      <c r="A1030" s="57">
        <v>1034</v>
      </c>
      <c r="B1030" s="21" t="s">
        <v>3072</v>
      </c>
      <c r="C1030" s="22" t="s">
        <v>3073</v>
      </c>
      <c r="D1030" s="31"/>
      <c r="E1030" s="31"/>
      <c r="F1030" s="31"/>
      <c r="G1030" s="31"/>
      <c r="H1030" s="59" t="s">
        <v>578</v>
      </c>
      <c r="I1030" s="31">
        <v>90.19</v>
      </c>
      <c r="J1030" s="31">
        <v>0.83499999999999996</v>
      </c>
      <c r="K1030" s="31" t="s">
        <v>1484</v>
      </c>
      <c r="L1030" s="4">
        <f t="shared" si="64"/>
        <v>0.10801197604790419</v>
      </c>
      <c r="M1030" s="6">
        <f t="shared" si="65"/>
        <v>0.89198802395209587</v>
      </c>
      <c r="N1030" s="7">
        <f t="shared" si="66"/>
        <v>10.801197604790419</v>
      </c>
      <c r="O1030" s="7">
        <f t="shared" si="67"/>
        <v>989.19880239520955</v>
      </c>
    </row>
    <row r="1031" spans="1:15">
      <c r="A1031" s="57">
        <v>1036</v>
      </c>
      <c r="B1031" s="21" t="s">
        <v>3074</v>
      </c>
      <c r="C1031" s="22" t="s">
        <v>3075</v>
      </c>
      <c r="D1031" s="31"/>
      <c r="E1031" s="31"/>
      <c r="F1031" s="31"/>
      <c r="G1031" s="31"/>
      <c r="H1031" s="59" t="s">
        <v>3076</v>
      </c>
      <c r="I1031" s="31">
        <v>116.16</v>
      </c>
      <c r="J1031" s="31">
        <v>0.875</v>
      </c>
      <c r="K1031" s="31" t="s">
        <v>1334</v>
      </c>
      <c r="L1031" s="4">
        <f t="shared" si="64"/>
        <v>0.13275428571428571</v>
      </c>
      <c r="M1031" s="6">
        <f t="shared" si="65"/>
        <v>0.86724571428571429</v>
      </c>
      <c r="N1031" s="7">
        <f t="shared" si="66"/>
        <v>13.275428571428572</v>
      </c>
      <c r="O1031" s="7">
        <f t="shared" si="67"/>
        <v>986.72457142857138</v>
      </c>
    </row>
    <row r="1032" spans="1:15">
      <c r="A1032" s="57">
        <v>1037</v>
      </c>
      <c r="B1032" s="21" t="s">
        <v>130</v>
      </c>
      <c r="C1032" s="22" t="s">
        <v>3077</v>
      </c>
      <c r="D1032" s="31"/>
      <c r="E1032" s="31"/>
      <c r="F1032" s="31"/>
      <c r="G1032" s="31"/>
      <c r="H1032" s="59" t="s">
        <v>131</v>
      </c>
      <c r="I1032" s="31">
        <v>102.14</v>
      </c>
      <c r="J1032" s="31">
        <v>0.93799999999999994</v>
      </c>
      <c r="K1032" s="31" t="s">
        <v>1464</v>
      </c>
      <c r="L1032" s="4">
        <f t="shared" si="64"/>
        <v>0.10889125799573561</v>
      </c>
      <c r="M1032" s="6">
        <f t="shared" si="65"/>
        <v>0.89110874200426438</v>
      </c>
      <c r="N1032" s="7">
        <f t="shared" si="66"/>
        <v>10.889125799573561</v>
      </c>
      <c r="O1032" s="7">
        <f t="shared" si="67"/>
        <v>989.11087420042645</v>
      </c>
    </row>
    <row r="1033" spans="1:15">
      <c r="A1033" s="57">
        <v>1038</v>
      </c>
      <c r="B1033" s="21" t="s">
        <v>3078</v>
      </c>
      <c r="C1033" s="22" t="s">
        <v>3079</v>
      </c>
      <c r="D1033" s="31"/>
      <c r="E1033" s="31"/>
      <c r="F1033" s="31"/>
      <c r="G1033" s="31"/>
      <c r="H1033" s="59" t="s">
        <v>3080</v>
      </c>
      <c r="I1033" s="31">
        <v>172.27</v>
      </c>
      <c r="J1033" s="31">
        <v>0.86699999999999999</v>
      </c>
      <c r="K1033" s="31" t="s">
        <v>1390</v>
      </c>
      <c r="L1033" s="4">
        <f t="shared" si="64"/>
        <v>0.19869665513264131</v>
      </c>
      <c r="M1033" s="6">
        <f t="shared" si="65"/>
        <v>0.80130334486735866</v>
      </c>
      <c r="N1033" s="7">
        <f t="shared" si="66"/>
        <v>19.869665513264131</v>
      </c>
      <c r="O1033" s="7">
        <f t="shared" si="67"/>
        <v>980.13033448673582</v>
      </c>
    </row>
    <row r="1034" spans="1:15">
      <c r="A1034" s="57">
        <v>1039</v>
      </c>
      <c r="B1034" s="21" t="s">
        <v>2441</v>
      </c>
      <c r="C1034" s="22" t="s">
        <v>3081</v>
      </c>
      <c r="D1034" s="31"/>
      <c r="E1034" s="31"/>
      <c r="F1034" s="31"/>
      <c r="G1034" s="31"/>
      <c r="H1034" s="59" t="s">
        <v>2443</v>
      </c>
      <c r="I1034" s="31">
        <v>86.13</v>
      </c>
      <c r="J1034" s="31">
        <v>0.82</v>
      </c>
      <c r="K1034" s="31" t="s">
        <v>2359</v>
      </c>
      <c r="L1034" s="4">
        <f t="shared" si="64"/>
        <v>0.10503658536585367</v>
      </c>
      <c r="M1034" s="6">
        <f t="shared" si="65"/>
        <v>0.8949634146341463</v>
      </c>
      <c r="N1034" s="7">
        <f t="shared" si="66"/>
        <v>10.503658536585366</v>
      </c>
      <c r="O1034" s="7">
        <f t="shared" si="67"/>
        <v>989.49634146341464</v>
      </c>
    </row>
    <row r="1035" spans="1:15">
      <c r="A1035" s="57">
        <v>1040</v>
      </c>
      <c r="B1035" s="21" t="s">
        <v>3082</v>
      </c>
      <c r="C1035" s="22" t="s">
        <v>3083</v>
      </c>
      <c r="D1035" s="31"/>
      <c r="E1035" s="31"/>
      <c r="F1035" s="31"/>
      <c r="G1035" s="31"/>
      <c r="H1035" s="59" t="s">
        <v>3084</v>
      </c>
      <c r="I1035" s="31">
        <v>126.18</v>
      </c>
      <c r="J1035" s="31">
        <v>1.171</v>
      </c>
      <c r="K1035" s="31" t="s">
        <v>2323</v>
      </c>
      <c r="L1035" s="4">
        <f t="shared" si="64"/>
        <v>0.1077540563620837</v>
      </c>
      <c r="M1035" s="6">
        <f t="shared" si="65"/>
        <v>0.89224594363791632</v>
      </c>
      <c r="N1035" s="7">
        <f t="shared" si="66"/>
        <v>10.775405636208371</v>
      </c>
      <c r="O1035" s="7">
        <f t="shared" si="67"/>
        <v>989.22459436379165</v>
      </c>
    </row>
    <row r="1036" spans="1:15">
      <c r="A1036" s="57">
        <v>1041</v>
      </c>
      <c r="B1036" s="21" t="s">
        <v>2074</v>
      </c>
      <c r="C1036" s="22" t="s">
        <v>3085</v>
      </c>
      <c r="D1036" s="31"/>
      <c r="E1036" s="31" t="s">
        <v>3086</v>
      </c>
      <c r="F1036" s="31"/>
      <c r="G1036" s="31"/>
      <c r="H1036" s="59" t="s">
        <v>2076</v>
      </c>
      <c r="I1036" s="31">
        <v>143.19</v>
      </c>
      <c r="J1036" s="31">
        <v>1.0589999999999999</v>
      </c>
      <c r="K1036" s="31" t="s">
        <v>2077</v>
      </c>
      <c r="L1036" s="4">
        <f t="shared" si="64"/>
        <v>0.13521246458923511</v>
      </c>
      <c r="M1036" s="6">
        <f t="shared" si="65"/>
        <v>0.86478753541076492</v>
      </c>
      <c r="N1036" s="7">
        <f t="shared" si="66"/>
        <v>13.52124645892351</v>
      </c>
      <c r="O1036" s="7">
        <f t="shared" si="67"/>
        <v>986.47875354107646</v>
      </c>
    </row>
    <row r="1037" spans="1:15">
      <c r="A1037" s="57">
        <v>1042</v>
      </c>
      <c r="B1037" s="21" t="s">
        <v>3087</v>
      </c>
      <c r="C1037" s="22" t="s">
        <v>3088</v>
      </c>
      <c r="D1037" s="31"/>
      <c r="E1037" s="21" t="s">
        <v>3089</v>
      </c>
      <c r="F1037" s="31"/>
      <c r="G1037" s="31"/>
      <c r="H1037" s="5" t="s">
        <v>3090</v>
      </c>
      <c r="I1037" s="31">
        <v>192.3</v>
      </c>
      <c r="J1037" s="31">
        <v>0.93100000000000005</v>
      </c>
      <c r="K1037" s="4" t="s">
        <v>1582</v>
      </c>
      <c r="L1037" s="4">
        <f t="shared" si="64"/>
        <v>0.20655209452201931</v>
      </c>
      <c r="M1037" s="6">
        <f t="shared" si="65"/>
        <v>0.79344790547798072</v>
      </c>
      <c r="N1037" s="7">
        <f t="shared" si="66"/>
        <v>20.65520945220193</v>
      </c>
      <c r="O1037" s="7">
        <f t="shared" si="67"/>
        <v>979.34479054779808</v>
      </c>
    </row>
    <row r="1038" spans="1:15">
      <c r="A1038" s="57">
        <v>1043</v>
      </c>
      <c r="B1038" s="21" t="s">
        <v>3087</v>
      </c>
      <c r="C1038" s="22" t="s">
        <v>3091</v>
      </c>
      <c r="D1038" s="31"/>
      <c r="E1038" s="21" t="s">
        <v>3089</v>
      </c>
      <c r="F1038" s="31"/>
      <c r="G1038" s="31"/>
      <c r="H1038" s="5" t="s">
        <v>3092</v>
      </c>
      <c r="I1038" s="31">
        <v>192.3</v>
      </c>
      <c r="J1038" s="31">
        <v>0.93100000000000005</v>
      </c>
      <c r="K1038" s="4" t="s">
        <v>1582</v>
      </c>
      <c r="L1038" s="4">
        <f t="shared" si="64"/>
        <v>0.20655209452201931</v>
      </c>
      <c r="M1038" s="6">
        <f t="shared" si="65"/>
        <v>0.79344790547798072</v>
      </c>
      <c r="N1038" s="7">
        <f t="shared" si="66"/>
        <v>20.65520945220193</v>
      </c>
      <c r="O1038" s="7">
        <f t="shared" si="67"/>
        <v>979.34479054779808</v>
      </c>
    </row>
    <row r="1039" spans="1:15">
      <c r="A1039" s="57">
        <v>1044</v>
      </c>
      <c r="B1039" s="21" t="s">
        <v>3093</v>
      </c>
      <c r="C1039" s="22" t="s">
        <v>3094</v>
      </c>
      <c r="D1039" s="31"/>
      <c r="E1039" s="31"/>
      <c r="F1039" s="31"/>
      <c r="G1039" s="31"/>
      <c r="H1039" s="5" t="s">
        <v>3095</v>
      </c>
      <c r="I1039" s="31">
        <v>130.22999999999999</v>
      </c>
      <c r="J1039" s="31">
        <v>0.82199999999999995</v>
      </c>
      <c r="K1039" s="4" t="s">
        <v>2463</v>
      </c>
      <c r="L1039" s="4">
        <f t="shared" si="64"/>
        <v>0.15843065693430655</v>
      </c>
      <c r="M1039" s="6">
        <f t="shared" si="65"/>
        <v>0.84156934306569342</v>
      </c>
      <c r="N1039" s="7">
        <f t="shared" si="66"/>
        <v>15.843065693430654</v>
      </c>
      <c r="O1039" s="7">
        <f t="shared" si="67"/>
        <v>984.15693430656938</v>
      </c>
    </row>
    <row r="1040" spans="1:15">
      <c r="A1040" s="57">
        <v>1045</v>
      </c>
      <c r="B1040" s="21" t="s">
        <v>3096</v>
      </c>
      <c r="C1040" s="22" t="s">
        <v>3097</v>
      </c>
      <c r="D1040" s="31"/>
      <c r="E1040" s="31"/>
      <c r="F1040" s="31"/>
      <c r="G1040" s="31"/>
      <c r="H1040" s="5" t="s">
        <v>638</v>
      </c>
      <c r="I1040" s="31">
        <v>114.15</v>
      </c>
      <c r="J1040" s="31">
        <v>0.93</v>
      </c>
      <c r="K1040" s="4" t="s">
        <v>1598</v>
      </c>
      <c r="L1040" s="4">
        <f t="shared" si="64"/>
        <v>0.12274193548387097</v>
      </c>
      <c r="M1040" s="6">
        <f t="shared" si="65"/>
        <v>0.87725806451612898</v>
      </c>
      <c r="N1040" s="7">
        <f t="shared" si="66"/>
        <v>12.274193548387096</v>
      </c>
      <c r="O1040" s="7">
        <f t="shared" si="67"/>
        <v>987.72580645161293</v>
      </c>
    </row>
    <row r="1041" spans="1:15">
      <c r="A1041" s="57">
        <v>1046</v>
      </c>
      <c r="B1041" s="21" t="s">
        <v>3098</v>
      </c>
      <c r="C1041" s="22" t="s">
        <v>3099</v>
      </c>
      <c r="D1041" s="31"/>
      <c r="E1041" s="31"/>
      <c r="F1041" s="31"/>
      <c r="G1041" s="31"/>
      <c r="H1041" s="5" t="s">
        <v>3100</v>
      </c>
      <c r="I1041" s="31">
        <v>130.19</v>
      </c>
      <c r="J1041" s="31">
        <v>0.875</v>
      </c>
      <c r="K1041" s="4" t="s">
        <v>1829</v>
      </c>
      <c r="L1041" s="4">
        <f t="shared" si="64"/>
        <v>0.14878857142857144</v>
      </c>
      <c r="M1041" s="6">
        <f t="shared" si="65"/>
        <v>0.85121142857142851</v>
      </c>
      <c r="N1041" s="7">
        <f t="shared" si="66"/>
        <v>14.878857142857143</v>
      </c>
      <c r="O1041" s="7">
        <f t="shared" si="67"/>
        <v>985.1211428571429</v>
      </c>
    </row>
    <row r="1042" spans="1:15">
      <c r="A1042" s="57">
        <v>1047</v>
      </c>
      <c r="B1042" s="21" t="s">
        <v>3101</v>
      </c>
      <c r="C1042" s="22" t="s">
        <v>3102</v>
      </c>
      <c r="D1042" s="31"/>
      <c r="E1042" s="31"/>
      <c r="F1042" s="31"/>
      <c r="G1042" s="31"/>
      <c r="H1042" s="5" t="s">
        <v>3103</v>
      </c>
      <c r="I1042" s="31">
        <v>102.13</v>
      </c>
      <c r="J1042" s="31">
        <v>0.88700000000000001</v>
      </c>
      <c r="K1042" s="4" t="s">
        <v>1464</v>
      </c>
      <c r="L1042" s="4">
        <f t="shared" si="64"/>
        <v>0.11514092446448704</v>
      </c>
      <c r="M1042" s="6">
        <f t="shared" si="65"/>
        <v>0.88485907553551302</v>
      </c>
      <c r="N1042" s="7">
        <f t="shared" si="66"/>
        <v>11.514092446448704</v>
      </c>
      <c r="O1042" s="7">
        <f t="shared" si="67"/>
        <v>988.48590755355133</v>
      </c>
    </row>
    <row r="1043" spans="1:15">
      <c r="A1043" s="57">
        <v>1048</v>
      </c>
      <c r="B1043" s="21" t="s">
        <v>3104</v>
      </c>
      <c r="C1043" s="22" t="s">
        <v>3105</v>
      </c>
      <c r="D1043" s="31"/>
      <c r="E1043" s="31"/>
      <c r="F1043" s="31"/>
      <c r="G1043" s="4" t="s">
        <v>3875</v>
      </c>
      <c r="H1043" s="5" t="s">
        <v>3106</v>
      </c>
      <c r="I1043" s="31">
        <v>154.25</v>
      </c>
      <c r="J1043" s="31">
        <v>0.83897999999999995</v>
      </c>
      <c r="K1043" s="31" t="s">
        <v>1331</v>
      </c>
      <c r="L1043" s="4">
        <f t="shared" si="64"/>
        <v>0.18385420391427687</v>
      </c>
      <c r="M1043" s="6">
        <f t="shared" si="65"/>
        <v>0.81614579608572313</v>
      </c>
      <c r="N1043" s="7">
        <f t="shared" si="66"/>
        <v>18.385420391427687</v>
      </c>
      <c r="O1043" s="7">
        <f t="shared" si="67"/>
        <v>981.61457960857228</v>
      </c>
    </row>
    <row r="1044" spans="1:15">
      <c r="A1044" s="57">
        <v>1049</v>
      </c>
      <c r="B1044" s="21" t="s">
        <v>3107</v>
      </c>
      <c r="C1044" s="22" t="s">
        <v>3108</v>
      </c>
      <c r="D1044" s="31"/>
      <c r="E1044" s="31"/>
      <c r="F1044" s="31"/>
      <c r="G1044" s="31"/>
      <c r="H1044" s="5" t="s">
        <v>1014</v>
      </c>
      <c r="I1044" s="31">
        <v>200.32</v>
      </c>
      <c r="J1044" s="31">
        <v>0.86399999999999999</v>
      </c>
      <c r="K1044" s="4" t="s">
        <v>2025</v>
      </c>
      <c r="L1044" s="4">
        <f t="shared" si="64"/>
        <v>0.23185185185185186</v>
      </c>
      <c r="M1044" s="6">
        <f t="shared" si="65"/>
        <v>0.76814814814814814</v>
      </c>
      <c r="N1044" s="7">
        <f t="shared" si="66"/>
        <v>23.185185185185187</v>
      </c>
      <c r="O1044" s="7">
        <f t="shared" si="67"/>
        <v>976.81481481481478</v>
      </c>
    </row>
    <row r="1045" spans="1:15">
      <c r="A1045" s="57">
        <v>1050</v>
      </c>
      <c r="B1045" s="21" t="s">
        <v>3109</v>
      </c>
      <c r="C1045" s="22" t="s">
        <v>3110</v>
      </c>
      <c r="D1045" s="31"/>
      <c r="E1045" s="31"/>
      <c r="F1045" s="31"/>
      <c r="G1045" s="31"/>
      <c r="H1045" s="5" t="s">
        <v>2396</v>
      </c>
      <c r="I1045" s="31">
        <v>148.21</v>
      </c>
      <c r="J1045" s="31">
        <v>0.96499999999999997</v>
      </c>
      <c r="K1045" s="4" t="s">
        <v>2397</v>
      </c>
      <c r="L1045" s="4">
        <f t="shared" si="64"/>
        <v>0.15358549222797929</v>
      </c>
      <c r="M1045" s="6">
        <f t="shared" si="65"/>
        <v>0.84641450777202065</v>
      </c>
      <c r="N1045" s="7">
        <f t="shared" si="66"/>
        <v>15.358549222797929</v>
      </c>
      <c r="O1045" s="7">
        <f t="shared" si="67"/>
        <v>984.64145077720207</v>
      </c>
    </row>
    <row r="1046" spans="1:15">
      <c r="A1046" s="57">
        <v>1051</v>
      </c>
      <c r="B1046" s="21" t="s">
        <v>3111</v>
      </c>
      <c r="C1046" s="22" t="s">
        <v>3112</v>
      </c>
      <c r="D1046" s="31"/>
      <c r="E1046" s="31"/>
      <c r="F1046" s="31"/>
      <c r="G1046" s="31"/>
      <c r="H1046" s="5" t="s">
        <v>3113</v>
      </c>
      <c r="I1046" s="31">
        <v>74.08</v>
      </c>
      <c r="J1046" s="31">
        <v>0.93</v>
      </c>
      <c r="K1046" s="4" t="s">
        <v>1918</v>
      </c>
      <c r="L1046" s="4">
        <f t="shared" si="64"/>
        <v>7.9655913978494614E-2</v>
      </c>
      <c r="M1046" s="6">
        <f t="shared" si="65"/>
        <v>0.92034408602150541</v>
      </c>
      <c r="N1046" s="7">
        <f t="shared" si="66"/>
        <v>7.9655913978494617</v>
      </c>
      <c r="O1046" s="7">
        <f t="shared" si="67"/>
        <v>992.03440860215051</v>
      </c>
    </row>
    <row r="1047" spans="1:15">
      <c r="A1047" s="57">
        <v>1052</v>
      </c>
      <c r="B1047" s="21" t="s">
        <v>193</v>
      </c>
      <c r="C1047" s="22" t="s">
        <v>3114</v>
      </c>
      <c r="D1047" s="31"/>
      <c r="E1047" s="31"/>
      <c r="F1047" s="31"/>
      <c r="G1047" s="31"/>
      <c r="H1047" s="5" t="s">
        <v>194</v>
      </c>
      <c r="I1047" s="31">
        <v>124.14</v>
      </c>
      <c r="J1047" s="31">
        <v>1.129</v>
      </c>
      <c r="K1047" s="4" t="s">
        <v>2393</v>
      </c>
      <c r="L1047" s="4">
        <f t="shared" si="64"/>
        <v>0.10995571302037201</v>
      </c>
      <c r="M1047" s="6">
        <f t="shared" si="65"/>
        <v>0.89004428697962801</v>
      </c>
      <c r="N1047" s="7">
        <f t="shared" si="66"/>
        <v>10.995571302037201</v>
      </c>
      <c r="O1047" s="7">
        <f t="shared" si="67"/>
        <v>989.00442869796279</v>
      </c>
    </row>
    <row r="1048" spans="1:15">
      <c r="A1048" s="57">
        <v>1053</v>
      </c>
      <c r="B1048" s="21" t="s">
        <v>3115</v>
      </c>
      <c r="C1048" s="22" t="s">
        <v>3116</v>
      </c>
      <c r="D1048" s="31"/>
      <c r="E1048" s="31"/>
      <c r="F1048" s="31"/>
      <c r="G1048" s="31"/>
      <c r="H1048" s="59" t="s">
        <v>219</v>
      </c>
      <c r="I1048" s="31">
        <v>158.24</v>
      </c>
      <c r="J1048" s="31">
        <v>0.86299999999999999</v>
      </c>
      <c r="K1048" s="4" t="s">
        <v>1826</v>
      </c>
      <c r="L1048" s="4">
        <f t="shared" si="64"/>
        <v>0.18336037079953652</v>
      </c>
      <c r="M1048" s="6">
        <f t="shared" si="65"/>
        <v>0.81663962920046351</v>
      </c>
      <c r="N1048" s="7">
        <f t="shared" si="66"/>
        <v>18.336037079953652</v>
      </c>
      <c r="O1048" s="7">
        <f t="shared" si="67"/>
        <v>981.6639629200464</v>
      </c>
    </row>
    <row r="1049" spans="1:15">
      <c r="A1049" s="57">
        <v>1054</v>
      </c>
      <c r="B1049" s="21" t="s">
        <v>3117</v>
      </c>
      <c r="C1049" s="22" t="s">
        <v>3118</v>
      </c>
      <c r="D1049" s="31"/>
      <c r="E1049" s="31"/>
      <c r="F1049" s="31"/>
      <c r="G1049" s="31"/>
      <c r="H1049" s="59" t="s">
        <v>154</v>
      </c>
      <c r="I1049" s="31">
        <v>102.14</v>
      </c>
      <c r="J1049" s="31">
        <v>0.89800000000000002</v>
      </c>
      <c r="K1049" s="4" t="s">
        <v>1464</v>
      </c>
      <c r="L1049" s="4">
        <f t="shared" si="64"/>
        <v>0.11374164810690422</v>
      </c>
      <c r="M1049" s="6">
        <f t="shared" si="65"/>
        <v>0.88625835189309576</v>
      </c>
      <c r="N1049" s="7">
        <f t="shared" si="66"/>
        <v>11.374164810690422</v>
      </c>
      <c r="O1049" s="7">
        <f t="shared" si="67"/>
        <v>988.62583518930956</v>
      </c>
    </row>
    <row r="1050" spans="1:15">
      <c r="A1050" s="57">
        <v>1055</v>
      </c>
      <c r="B1050" s="21" t="s">
        <v>3119</v>
      </c>
      <c r="C1050" s="22" t="s">
        <v>3120</v>
      </c>
      <c r="D1050" s="31"/>
      <c r="E1050" s="31"/>
      <c r="F1050" s="31"/>
      <c r="G1050" s="31"/>
      <c r="H1050" s="5" t="s">
        <v>3121</v>
      </c>
      <c r="I1050" s="31">
        <v>130.19</v>
      </c>
      <c r="J1050" s="31">
        <v>0.88400000000000001</v>
      </c>
      <c r="K1050" s="4" t="s">
        <v>1829</v>
      </c>
      <c r="L1050" s="4">
        <f t="shared" si="64"/>
        <v>0.14727375565610859</v>
      </c>
      <c r="M1050" s="6">
        <f t="shared" si="65"/>
        <v>0.85272624434389144</v>
      </c>
      <c r="N1050" s="7">
        <f t="shared" si="66"/>
        <v>14.72737556561086</v>
      </c>
      <c r="O1050" s="7">
        <f t="shared" si="67"/>
        <v>985.27262443438917</v>
      </c>
    </row>
    <row r="1051" spans="1:15">
      <c r="A1051" s="57">
        <v>1056</v>
      </c>
      <c r="B1051" s="21" t="s">
        <v>233</v>
      </c>
      <c r="C1051" s="22" t="s">
        <v>3122</v>
      </c>
      <c r="D1051" s="31"/>
      <c r="E1051" s="31"/>
      <c r="F1051" s="31"/>
      <c r="G1051" s="31"/>
      <c r="H1051" s="5" t="s">
        <v>235</v>
      </c>
      <c r="I1051" s="31">
        <v>150.18</v>
      </c>
      <c r="J1051" s="31">
        <v>1.0549999999999999</v>
      </c>
      <c r="K1051" s="4" t="s">
        <v>1396</v>
      </c>
      <c r="L1051" s="4">
        <f t="shared" si="64"/>
        <v>0.14235071090047394</v>
      </c>
      <c r="M1051" s="6">
        <f t="shared" si="65"/>
        <v>0.85764928909952609</v>
      </c>
      <c r="N1051" s="7">
        <f t="shared" si="66"/>
        <v>14.235071090047393</v>
      </c>
      <c r="O1051" s="7">
        <f t="shared" si="67"/>
        <v>985.76492890995257</v>
      </c>
    </row>
    <row r="1052" spans="1:15">
      <c r="A1052" s="57">
        <v>1057</v>
      </c>
      <c r="B1052" s="21" t="s">
        <v>3123</v>
      </c>
      <c r="C1052" s="22" t="s">
        <v>3124</v>
      </c>
      <c r="D1052" s="31"/>
      <c r="E1052" s="31"/>
      <c r="F1052" s="31"/>
      <c r="G1052" s="31"/>
      <c r="H1052" s="59" t="s">
        <v>3125</v>
      </c>
      <c r="I1052" s="31">
        <v>107.16</v>
      </c>
      <c r="J1052" s="31">
        <v>0.97299999999999998</v>
      </c>
      <c r="K1052" s="31" t="s">
        <v>1750</v>
      </c>
      <c r="L1052" s="4">
        <f t="shared" si="64"/>
        <v>0.11013360739979444</v>
      </c>
      <c r="M1052" s="6">
        <f t="shared" si="65"/>
        <v>0.8898663926002055</v>
      </c>
      <c r="N1052" s="7">
        <f t="shared" si="66"/>
        <v>11.013360739979444</v>
      </c>
      <c r="O1052" s="7">
        <f t="shared" si="67"/>
        <v>988.98663926002052</v>
      </c>
    </row>
    <row r="1053" spans="1:15">
      <c r="A1053" s="57">
        <v>1058</v>
      </c>
      <c r="B1053" s="21" t="s">
        <v>3126</v>
      </c>
      <c r="C1053" s="22" t="s">
        <v>3127</v>
      </c>
      <c r="D1053" s="31"/>
      <c r="E1053" s="31"/>
      <c r="F1053" s="31"/>
      <c r="G1053" s="31"/>
      <c r="H1053" s="59" t="s">
        <v>1378</v>
      </c>
      <c r="I1053" s="31">
        <v>117.15</v>
      </c>
      <c r="J1053" s="31"/>
      <c r="K1053" s="31" t="s">
        <v>2851</v>
      </c>
      <c r="L1053" s="4" t="str">
        <f t="shared" si="64"/>
        <v>0.11715g</v>
      </c>
      <c r="M1053" s="6" t="str">
        <f t="shared" si="65"/>
        <v>g in 1mL DMSO</v>
      </c>
      <c r="N1053" s="7" t="e">
        <f t="shared" si="66"/>
        <v>#VALUE!</v>
      </c>
      <c r="O1053" s="7" t="e">
        <f t="shared" si="67"/>
        <v>#VALUE!</v>
      </c>
    </row>
    <row r="1054" spans="1:15">
      <c r="A1054" s="57">
        <v>1059</v>
      </c>
      <c r="B1054" s="21" t="s">
        <v>3128</v>
      </c>
      <c r="C1054" s="22" t="s">
        <v>3129</v>
      </c>
      <c r="D1054" s="31"/>
      <c r="E1054" s="31"/>
      <c r="F1054" s="31"/>
      <c r="G1054" s="31"/>
      <c r="H1054" s="59" t="s">
        <v>1542</v>
      </c>
      <c r="I1054" s="31">
        <v>150.18</v>
      </c>
      <c r="J1054" s="31"/>
      <c r="K1054" s="31" t="s">
        <v>1396</v>
      </c>
      <c r="L1054" s="4" t="str">
        <f t="shared" si="64"/>
        <v>0.15018g</v>
      </c>
      <c r="M1054" s="6" t="str">
        <f t="shared" si="65"/>
        <v>g in 1mL DMSO</v>
      </c>
      <c r="N1054" s="7" t="e">
        <f t="shared" si="66"/>
        <v>#VALUE!</v>
      </c>
      <c r="O1054" s="7" t="e">
        <f t="shared" si="67"/>
        <v>#VALUE!</v>
      </c>
    </row>
    <row r="1055" spans="1:15">
      <c r="A1055" s="57">
        <v>1060</v>
      </c>
      <c r="B1055" s="21" t="s">
        <v>3130</v>
      </c>
      <c r="C1055" s="22" t="s">
        <v>3131</v>
      </c>
      <c r="D1055" s="31"/>
      <c r="E1055" s="31"/>
      <c r="F1055" s="31"/>
      <c r="G1055" s="31"/>
      <c r="H1055" s="31" t="s">
        <v>3132</v>
      </c>
      <c r="I1055" s="31">
        <v>158.29</v>
      </c>
      <c r="J1055" s="31">
        <v>0.82299999999999995</v>
      </c>
      <c r="K1055" s="31" t="s">
        <v>3133</v>
      </c>
      <c r="L1055" s="4">
        <f t="shared" si="64"/>
        <v>0.19233292831105711</v>
      </c>
      <c r="M1055" s="6">
        <f t="shared" si="65"/>
        <v>0.80766707168894292</v>
      </c>
      <c r="N1055" s="7">
        <f t="shared" si="66"/>
        <v>19.233292831105711</v>
      </c>
      <c r="O1055" s="7">
        <f t="shared" si="67"/>
        <v>980.7667071688943</v>
      </c>
    </row>
    <row r="1056" spans="1:15">
      <c r="A1056" s="57">
        <v>1061</v>
      </c>
      <c r="B1056" s="85" t="s">
        <v>59</v>
      </c>
      <c r="C1056" s="22" t="s">
        <v>3134</v>
      </c>
      <c r="D1056" s="31"/>
      <c r="E1056" s="31"/>
      <c r="F1056" s="31"/>
      <c r="G1056" s="31"/>
      <c r="H1056" s="5" t="s">
        <v>60</v>
      </c>
      <c r="I1056" s="31">
        <v>74.12</v>
      </c>
      <c r="J1056" s="31">
        <v>0.80700000000000005</v>
      </c>
      <c r="K1056" s="4" t="s">
        <v>859</v>
      </c>
      <c r="L1056" s="4">
        <f t="shared" si="64"/>
        <v>9.1846344485749687E-2</v>
      </c>
      <c r="M1056" s="6">
        <f t="shared" si="65"/>
        <v>0.90815365551425031</v>
      </c>
      <c r="N1056" s="7">
        <f t="shared" si="66"/>
        <v>9.1846344485749682</v>
      </c>
      <c r="O1056" s="7">
        <f t="shared" si="67"/>
        <v>990.81536555142497</v>
      </c>
    </row>
    <row r="1057" spans="1:15">
      <c r="A1057" s="57">
        <v>1062</v>
      </c>
      <c r="B1057" s="21" t="s">
        <v>3135</v>
      </c>
      <c r="C1057" s="22" t="s">
        <v>3136</v>
      </c>
      <c r="D1057" s="31"/>
      <c r="E1057" s="31"/>
      <c r="F1057" s="31"/>
      <c r="G1057" s="31"/>
      <c r="H1057" s="5" t="s">
        <v>3137</v>
      </c>
      <c r="I1057" s="31">
        <v>88.15</v>
      </c>
      <c r="J1057" s="31">
        <v>0.81899999999999995</v>
      </c>
      <c r="K1057" s="4" t="s">
        <v>2467</v>
      </c>
      <c r="L1057" s="4">
        <f t="shared" si="64"/>
        <v>0.10763125763125765</v>
      </c>
      <c r="M1057" s="6">
        <f t="shared" si="65"/>
        <v>0.89236874236874231</v>
      </c>
      <c r="N1057" s="7">
        <f t="shared" si="66"/>
        <v>10.763125763125766</v>
      </c>
      <c r="O1057" s="7">
        <f t="shared" si="67"/>
        <v>989.2368742368742</v>
      </c>
    </row>
    <row r="1058" spans="1:15">
      <c r="A1058" s="57">
        <v>1063</v>
      </c>
      <c r="B1058" s="21" t="s">
        <v>2450</v>
      </c>
      <c r="C1058" s="22" t="s">
        <v>3138</v>
      </c>
      <c r="D1058" s="31"/>
      <c r="E1058" s="31"/>
      <c r="F1058" s="31"/>
      <c r="G1058" s="31"/>
      <c r="H1058" s="5" t="s">
        <v>894</v>
      </c>
      <c r="I1058" s="31">
        <v>86.09</v>
      </c>
      <c r="J1058" s="31">
        <v>0.98499999999999999</v>
      </c>
      <c r="K1058" s="4" t="s">
        <v>2452</v>
      </c>
      <c r="L1058" s="4">
        <f t="shared" si="64"/>
        <v>8.7401015228426401E-2</v>
      </c>
      <c r="M1058" s="6">
        <f t="shared" si="65"/>
        <v>0.91259898477157364</v>
      </c>
      <c r="N1058" s="7">
        <f t="shared" si="66"/>
        <v>8.7401015228426395</v>
      </c>
      <c r="O1058" s="7">
        <f t="shared" si="67"/>
        <v>991.25989847715732</v>
      </c>
    </row>
    <row r="1059" spans="1:15">
      <c r="A1059" s="57">
        <v>1064</v>
      </c>
      <c r="B1059" s="21" t="s">
        <v>3139</v>
      </c>
      <c r="C1059" s="22" t="s">
        <v>3140</v>
      </c>
      <c r="D1059" s="31"/>
      <c r="E1059" s="31"/>
      <c r="F1059" s="31"/>
      <c r="G1059" s="31"/>
      <c r="H1059" s="5" t="s">
        <v>3141</v>
      </c>
      <c r="I1059" s="31">
        <v>122.17</v>
      </c>
      <c r="J1059" s="31">
        <v>1.0109999999999999</v>
      </c>
      <c r="K1059" s="4" t="s">
        <v>1387</v>
      </c>
      <c r="L1059" s="4">
        <f t="shared" si="64"/>
        <v>0.12084075173095946</v>
      </c>
      <c r="M1059" s="6">
        <f t="shared" si="65"/>
        <v>0.87915924826904057</v>
      </c>
      <c r="N1059" s="7">
        <f t="shared" si="66"/>
        <v>12.084075173095945</v>
      </c>
      <c r="O1059" s="7">
        <f t="shared" si="67"/>
        <v>987.91592482690407</v>
      </c>
    </row>
    <row r="1060" spans="1:15">
      <c r="A1060" s="57">
        <v>1065</v>
      </c>
      <c r="B1060" s="21" t="s">
        <v>3142</v>
      </c>
      <c r="C1060" s="22" t="s">
        <v>3143</v>
      </c>
      <c r="D1060" s="31"/>
      <c r="E1060" s="31"/>
      <c r="F1060" s="31"/>
      <c r="G1060" s="31"/>
      <c r="H1060" s="5" t="s">
        <v>3144</v>
      </c>
      <c r="I1060" s="31">
        <v>143.19</v>
      </c>
      <c r="J1060" s="31">
        <v>1.0669999999999999</v>
      </c>
      <c r="K1060" s="4" t="s">
        <v>2077</v>
      </c>
      <c r="L1060" s="4">
        <f t="shared" si="64"/>
        <v>0.13419868791002812</v>
      </c>
      <c r="M1060" s="6">
        <f t="shared" si="65"/>
        <v>0.86580131208997191</v>
      </c>
      <c r="N1060" s="7">
        <f t="shared" si="66"/>
        <v>13.419868791002813</v>
      </c>
      <c r="O1060" s="7">
        <f t="shared" si="67"/>
        <v>986.58013120899716</v>
      </c>
    </row>
    <row r="1061" spans="1:15">
      <c r="A1061" s="57">
        <v>1066</v>
      </c>
      <c r="B1061" s="21" t="s">
        <v>3145</v>
      </c>
      <c r="C1061" s="22" t="s">
        <v>3146</v>
      </c>
      <c r="D1061" s="31"/>
      <c r="E1061" s="31"/>
      <c r="F1061" s="31"/>
      <c r="G1061" s="31"/>
      <c r="H1061" s="5" t="s">
        <v>3147</v>
      </c>
      <c r="I1061" s="31">
        <v>148.16</v>
      </c>
      <c r="J1061" s="31">
        <v>1.169</v>
      </c>
      <c r="K1061" s="4" t="s">
        <v>3148</v>
      </c>
      <c r="L1061" s="4">
        <f t="shared" si="64"/>
        <v>0.12674080410607355</v>
      </c>
      <c r="M1061" s="6">
        <f t="shared" si="65"/>
        <v>0.87325919589392642</v>
      </c>
      <c r="N1061" s="7">
        <f t="shared" si="66"/>
        <v>12.674080410607354</v>
      </c>
      <c r="O1061" s="7">
        <f t="shared" si="67"/>
        <v>987.3259195893927</v>
      </c>
    </row>
    <row r="1062" spans="1:15">
      <c r="A1062" s="57">
        <v>1067</v>
      </c>
      <c r="B1062" s="21" t="s">
        <v>3149</v>
      </c>
      <c r="C1062" s="22" t="s">
        <v>3150</v>
      </c>
      <c r="D1062" s="31"/>
      <c r="E1062" s="31"/>
      <c r="F1062" s="31"/>
      <c r="G1062" s="31"/>
      <c r="H1062" s="5" t="s">
        <v>3151</v>
      </c>
      <c r="I1062" s="31">
        <v>116.16</v>
      </c>
      <c r="J1062" s="31">
        <v>0.93100000000000005</v>
      </c>
      <c r="K1062" s="4" t="s">
        <v>1334</v>
      </c>
      <c r="L1062" s="4">
        <f t="shared" si="64"/>
        <v>0.12476906552094522</v>
      </c>
      <c r="M1062" s="6">
        <f t="shared" si="65"/>
        <v>0.87523093447905476</v>
      </c>
      <c r="N1062" s="7">
        <f t="shared" si="66"/>
        <v>12.476906552094521</v>
      </c>
      <c r="O1062" s="7">
        <f t="shared" si="67"/>
        <v>987.52309344790547</v>
      </c>
    </row>
    <row r="1063" spans="1:15">
      <c r="A1063" s="57">
        <v>1068</v>
      </c>
      <c r="B1063" s="21" t="s">
        <v>3152</v>
      </c>
      <c r="C1063" s="22" t="s">
        <v>3153</v>
      </c>
      <c r="D1063" s="31"/>
      <c r="E1063" s="31"/>
      <c r="F1063" s="31"/>
      <c r="G1063" s="31"/>
      <c r="H1063" s="5" t="s">
        <v>3154</v>
      </c>
      <c r="I1063" s="31">
        <v>60.1</v>
      </c>
      <c r="J1063" s="31">
        <v>0.78500000000000003</v>
      </c>
      <c r="K1063" s="4" t="s">
        <v>1836</v>
      </c>
      <c r="L1063" s="4">
        <f t="shared" si="64"/>
        <v>7.6560509554140121E-2</v>
      </c>
      <c r="M1063" s="6">
        <f t="shared" si="65"/>
        <v>0.92343949044585982</v>
      </c>
      <c r="N1063" s="7">
        <f t="shared" si="66"/>
        <v>7.6560509554140124</v>
      </c>
      <c r="O1063" s="7">
        <f t="shared" si="67"/>
        <v>992.343949044586</v>
      </c>
    </row>
    <row r="1064" spans="1:15">
      <c r="A1064" s="57">
        <v>1069</v>
      </c>
      <c r="B1064" s="21" t="s">
        <v>3155</v>
      </c>
      <c r="C1064" s="22" t="s">
        <v>3156</v>
      </c>
      <c r="D1064" s="31"/>
      <c r="E1064" s="31"/>
      <c r="F1064" s="31"/>
      <c r="G1064" s="31"/>
      <c r="H1064" s="5" t="s">
        <v>128</v>
      </c>
      <c r="I1064" s="31">
        <v>130.19</v>
      </c>
      <c r="J1064" s="31">
        <v>0.91800000000000004</v>
      </c>
      <c r="K1064" s="4" t="s">
        <v>1829</v>
      </c>
      <c r="L1064" s="4">
        <f t="shared" si="64"/>
        <v>0.14181917211328976</v>
      </c>
      <c r="M1064" s="6">
        <f t="shared" si="65"/>
        <v>0.85818082788671024</v>
      </c>
      <c r="N1064" s="7">
        <f t="shared" si="66"/>
        <v>14.181917211328976</v>
      </c>
      <c r="O1064" s="7">
        <f t="shared" si="67"/>
        <v>985.81808278867106</v>
      </c>
    </row>
    <row r="1065" spans="1:15">
      <c r="A1065" s="57">
        <v>1070</v>
      </c>
      <c r="B1065" s="21" t="s">
        <v>3157</v>
      </c>
      <c r="C1065" s="22" t="s">
        <v>3158</v>
      </c>
      <c r="D1065" s="31"/>
      <c r="E1065" s="31"/>
      <c r="F1065" s="31"/>
      <c r="G1065" s="31"/>
      <c r="H1065" s="5" t="s">
        <v>3159</v>
      </c>
      <c r="I1065" s="31">
        <v>74.14</v>
      </c>
      <c r="J1065" s="31">
        <v>0.89</v>
      </c>
      <c r="K1065" s="4" t="s">
        <v>2867</v>
      </c>
      <c r="L1065" s="4">
        <f t="shared" si="64"/>
        <v>8.3303370786516853E-2</v>
      </c>
      <c r="M1065" s="6">
        <f t="shared" si="65"/>
        <v>0.91669662921348316</v>
      </c>
      <c r="N1065" s="7">
        <f t="shared" si="66"/>
        <v>8.3303370786516862</v>
      </c>
      <c r="O1065" s="7">
        <f t="shared" si="67"/>
        <v>991.66966292134828</v>
      </c>
    </row>
    <row r="1066" spans="1:15">
      <c r="A1066" s="57">
        <v>1071</v>
      </c>
      <c r="B1066" s="21" t="s">
        <v>3160</v>
      </c>
      <c r="C1066" s="22" t="s">
        <v>3161</v>
      </c>
      <c r="D1066" s="31"/>
      <c r="E1066" s="31"/>
      <c r="F1066" s="31"/>
      <c r="G1066" s="31"/>
      <c r="H1066" s="5" t="s">
        <v>3162</v>
      </c>
      <c r="I1066" s="31">
        <v>146.28</v>
      </c>
      <c r="J1066" s="31">
        <v>1</v>
      </c>
      <c r="K1066" s="4" t="s">
        <v>3163</v>
      </c>
      <c r="L1066" s="4">
        <f t="shared" si="64"/>
        <v>0.14627999999999999</v>
      </c>
      <c r="M1066" s="6">
        <f t="shared" si="65"/>
        <v>0.85372000000000003</v>
      </c>
      <c r="N1066" s="7">
        <f t="shared" si="66"/>
        <v>14.628</v>
      </c>
      <c r="O1066" s="7">
        <f t="shared" si="67"/>
        <v>985.37199999999996</v>
      </c>
    </row>
    <row r="1067" spans="1:15">
      <c r="A1067" s="57">
        <v>1072</v>
      </c>
      <c r="B1067" s="21" t="s">
        <v>3164</v>
      </c>
      <c r="C1067" s="22" t="s">
        <v>3165</v>
      </c>
      <c r="D1067" s="31"/>
      <c r="E1067" s="31"/>
      <c r="F1067" s="31"/>
      <c r="G1067" s="31"/>
      <c r="H1067" s="80" t="s">
        <v>3166</v>
      </c>
      <c r="I1067" s="31">
        <v>114.19</v>
      </c>
      <c r="J1067" s="31">
        <v>0.82499999999999996</v>
      </c>
      <c r="K1067" s="31" t="s">
        <v>1875</v>
      </c>
      <c r="L1067" s="4">
        <f t="shared" si="64"/>
        <v>0.13841212121212121</v>
      </c>
      <c r="M1067" s="6">
        <f t="shared" si="65"/>
        <v>0.86158787878787879</v>
      </c>
      <c r="N1067" s="7">
        <f t="shared" si="66"/>
        <v>13.84121212121212</v>
      </c>
      <c r="O1067" s="7">
        <f t="shared" si="67"/>
        <v>986.15878787878785</v>
      </c>
    </row>
    <row r="1068" spans="1:15">
      <c r="A1068" s="57">
        <v>1073</v>
      </c>
      <c r="B1068" s="21" t="s">
        <v>3167</v>
      </c>
      <c r="C1068" s="22" t="s">
        <v>3168</v>
      </c>
      <c r="D1068" s="31"/>
      <c r="E1068" s="31"/>
      <c r="F1068" s="31"/>
      <c r="G1068" s="31"/>
      <c r="H1068" s="59" t="s">
        <v>3169</v>
      </c>
      <c r="I1068" s="31">
        <v>92.16</v>
      </c>
      <c r="J1068" s="31">
        <v>1.0669999999999999</v>
      </c>
      <c r="K1068" s="31" t="s">
        <v>3170</v>
      </c>
      <c r="L1068" s="4">
        <f t="shared" si="64"/>
        <v>8.6373008434864104E-2</v>
      </c>
      <c r="M1068" s="6">
        <f t="shared" si="65"/>
        <v>0.91362699156513594</v>
      </c>
      <c r="N1068" s="7">
        <f t="shared" si="66"/>
        <v>8.6373008434864111</v>
      </c>
      <c r="O1068" s="7">
        <f t="shared" si="67"/>
        <v>991.3626991565136</v>
      </c>
    </row>
    <row r="1069" spans="1:15">
      <c r="A1069" s="57">
        <v>1074</v>
      </c>
      <c r="B1069" s="21" t="s">
        <v>2453</v>
      </c>
      <c r="C1069" s="22" t="s">
        <v>3171</v>
      </c>
      <c r="D1069" s="31"/>
      <c r="E1069" s="31"/>
      <c r="F1069" s="31"/>
      <c r="G1069" s="31"/>
      <c r="H1069" s="59" t="s">
        <v>88</v>
      </c>
      <c r="I1069" s="31">
        <v>116.2</v>
      </c>
      <c r="J1069" s="31">
        <v>0.81499999999999995</v>
      </c>
      <c r="K1069" s="4" t="s">
        <v>1877</v>
      </c>
      <c r="L1069" s="4">
        <f t="shared" si="64"/>
        <v>0.14257668711656443</v>
      </c>
      <c r="M1069" s="6">
        <f t="shared" si="65"/>
        <v>0.85742331288343554</v>
      </c>
      <c r="N1069" s="7">
        <f t="shared" si="66"/>
        <v>14.257668711656443</v>
      </c>
      <c r="O1069" s="7">
        <f t="shared" si="67"/>
        <v>985.74233128834351</v>
      </c>
    </row>
    <row r="1070" spans="1:15">
      <c r="A1070" s="57">
        <v>1075</v>
      </c>
      <c r="B1070" s="21" t="s">
        <v>880</v>
      </c>
      <c r="C1070" s="22" t="s">
        <v>3172</v>
      </c>
      <c r="D1070" s="31"/>
      <c r="E1070" s="31"/>
      <c r="F1070" s="31"/>
      <c r="G1070" s="4" t="s">
        <v>3876</v>
      </c>
      <c r="H1070" s="59" t="s">
        <v>125</v>
      </c>
      <c r="I1070" s="31">
        <v>116.1583</v>
      </c>
      <c r="J1070" s="31">
        <v>0.92700000000000005</v>
      </c>
      <c r="K1070" s="31" t="s">
        <v>1334</v>
      </c>
      <c r="L1070" s="4">
        <f t="shared" si="64"/>
        <v>0.12530560949298811</v>
      </c>
      <c r="M1070" s="6">
        <f t="shared" si="65"/>
        <v>0.87469439050701192</v>
      </c>
      <c r="N1070" s="7">
        <f t="shared" si="66"/>
        <v>12.530560949298811</v>
      </c>
      <c r="O1070" s="7">
        <f t="shared" si="67"/>
        <v>987.46943905070123</v>
      </c>
    </row>
    <row r="1071" spans="1:15">
      <c r="A1071" s="57">
        <v>1076</v>
      </c>
      <c r="B1071" s="21" t="s">
        <v>3173</v>
      </c>
      <c r="C1071" s="22" t="s">
        <v>3174</v>
      </c>
      <c r="D1071" s="31"/>
      <c r="E1071" s="31"/>
      <c r="F1071" s="31"/>
      <c r="G1071" s="4" t="s">
        <v>409</v>
      </c>
      <c r="H1071" s="59" t="s">
        <v>92</v>
      </c>
      <c r="I1071" s="31">
        <v>158.9</v>
      </c>
      <c r="J1071" s="31">
        <v>0.83</v>
      </c>
      <c r="K1071" s="31" t="s">
        <v>3133</v>
      </c>
      <c r="L1071" s="4">
        <f t="shared" si="64"/>
        <v>0.19144578313253013</v>
      </c>
      <c r="M1071" s="6">
        <f t="shared" si="65"/>
        <v>0.80855421686746987</v>
      </c>
      <c r="N1071" s="7">
        <f t="shared" si="66"/>
        <v>19.144578313253014</v>
      </c>
      <c r="O1071" s="7">
        <f t="shared" si="67"/>
        <v>980.85542168674704</v>
      </c>
    </row>
    <row r="1072" spans="1:15">
      <c r="A1072" s="57">
        <v>1077</v>
      </c>
      <c r="B1072" s="21" t="s">
        <v>863</v>
      </c>
      <c r="C1072" s="22" t="s">
        <v>3175</v>
      </c>
      <c r="D1072" s="31"/>
      <c r="E1072" s="31"/>
      <c r="F1072" s="31"/>
      <c r="G1072" s="4" t="s">
        <v>3809</v>
      </c>
      <c r="H1072" s="5" t="s">
        <v>864</v>
      </c>
      <c r="I1072" s="31">
        <v>182.3</v>
      </c>
      <c r="J1072" s="31">
        <v>0.95599999999999996</v>
      </c>
      <c r="K1072" s="4" t="s">
        <v>2115</v>
      </c>
      <c r="L1072" s="4">
        <f t="shared" si="64"/>
        <v>0.19069037656903767</v>
      </c>
      <c r="M1072" s="6">
        <f t="shared" si="65"/>
        <v>0.80930962343096235</v>
      </c>
      <c r="N1072" s="7">
        <f t="shared" si="66"/>
        <v>19.069037656903767</v>
      </c>
      <c r="O1072" s="7">
        <f t="shared" si="67"/>
        <v>980.93096234309621</v>
      </c>
    </row>
    <row r="1073" spans="1:15">
      <c r="A1073" s="57">
        <v>1078</v>
      </c>
      <c r="B1073" s="21" t="s">
        <v>3176</v>
      </c>
      <c r="C1073" s="22" t="s">
        <v>3177</v>
      </c>
      <c r="D1073" s="31"/>
      <c r="E1073" s="31"/>
      <c r="F1073" s="31"/>
      <c r="G1073" s="31"/>
      <c r="H1073" s="5" t="s">
        <v>3178</v>
      </c>
      <c r="I1073" s="31">
        <v>92.16</v>
      </c>
      <c r="J1073" s="31">
        <v>1.06</v>
      </c>
      <c r="K1073" s="4" t="s">
        <v>3170</v>
      </c>
      <c r="L1073" s="4">
        <f t="shared" si="64"/>
        <v>8.6943396226415087E-2</v>
      </c>
      <c r="M1073" s="6">
        <f t="shared" si="65"/>
        <v>0.91305660377358488</v>
      </c>
      <c r="N1073" s="7">
        <f t="shared" si="66"/>
        <v>8.6943396226415093</v>
      </c>
      <c r="O1073" s="7">
        <f t="shared" si="67"/>
        <v>991.30566037735844</v>
      </c>
    </row>
    <row r="1074" spans="1:15">
      <c r="A1074" s="57">
        <v>1079</v>
      </c>
      <c r="B1074" s="21" t="s">
        <v>3179</v>
      </c>
      <c r="C1074" s="22" t="s">
        <v>3180</v>
      </c>
      <c r="D1074" s="31"/>
      <c r="E1074" s="31"/>
      <c r="F1074" s="31"/>
      <c r="G1074" s="31"/>
      <c r="H1074" s="59" t="s">
        <v>535</v>
      </c>
      <c r="I1074" s="31">
        <v>150.18</v>
      </c>
      <c r="J1074" s="31"/>
      <c r="K1074" s="4" t="s">
        <v>2189</v>
      </c>
      <c r="L1074" s="4" t="str">
        <f t="shared" si="64"/>
        <v>0.15018g</v>
      </c>
      <c r="M1074" s="6" t="str">
        <f t="shared" si="65"/>
        <v>g in 1mL DMSO</v>
      </c>
      <c r="N1074" s="7" t="e">
        <f t="shared" si="66"/>
        <v>#VALUE!</v>
      </c>
      <c r="O1074" s="7" t="e">
        <f t="shared" si="67"/>
        <v>#VALUE!</v>
      </c>
    </row>
    <row r="1075" spans="1:15">
      <c r="A1075" s="57">
        <v>1080</v>
      </c>
      <c r="B1075" s="21" t="s">
        <v>3181</v>
      </c>
      <c r="C1075" s="22" t="s">
        <v>3182</v>
      </c>
      <c r="D1075" s="31"/>
      <c r="E1075" s="31"/>
      <c r="F1075" s="31"/>
      <c r="G1075" s="31"/>
      <c r="H1075" s="59" t="s">
        <v>3183</v>
      </c>
      <c r="I1075" s="31">
        <v>126.2</v>
      </c>
      <c r="J1075" s="31">
        <v>0.88500000000000001</v>
      </c>
      <c r="K1075" s="4" t="s">
        <v>2176</v>
      </c>
      <c r="L1075" s="4">
        <f t="shared" si="64"/>
        <v>0.14259887005649718</v>
      </c>
      <c r="M1075" s="6">
        <f t="shared" si="65"/>
        <v>0.85740112994350282</v>
      </c>
      <c r="N1075" s="7">
        <f t="shared" si="66"/>
        <v>14.259887005649718</v>
      </c>
      <c r="O1075" s="7">
        <f t="shared" si="67"/>
        <v>985.74011299435028</v>
      </c>
    </row>
    <row r="1076" spans="1:15">
      <c r="A1076" s="57">
        <v>1081</v>
      </c>
      <c r="B1076" s="21" t="s">
        <v>3184</v>
      </c>
      <c r="C1076" s="22" t="s">
        <v>3185</v>
      </c>
      <c r="D1076" s="31"/>
      <c r="E1076" s="31"/>
      <c r="F1076" s="31"/>
      <c r="G1076" s="31"/>
      <c r="H1076" s="59" t="s">
        <v>3186</v>
      </c>
      <c r="I1076" s="31">
        <v>150.22</v>
      </c>
      <c r="J1076" s="31">
        <v>0.97599999999999998</v>
      </c>
      <c r="K1076" s="31" t="s">
        <v>1744</v>
      </c>
      <c r="L1076" s="4">
        <f t="shared" si="64"/>
        <v>0.1539139344262295</v>
      </c>
      <c r="M1076" s="6">
        <f t="shared" si="65"/>
        <v>0.84608606557377053</v>
      </c>
      <c r="N1076" s="7">
        <f t="shared" si="66"/>
        <v>15.391393442622951</v>
      </c>
      <c r="O1076" s="7">
        <f t="shared" si="67"/>
        <v>984.60860655737702</v>
      </c>
    </row>
    <row r="1077" spans="1:15">
      <c r="A1077" s="57">
        <v>1082</v>
      </c>
      <c r="B1077" s="21" t="s">
        <v>3187</v>
      </c>
      <c r="C1077" s="22" t="s">
        <v>3188</v>
      </c>
      <c r="D1077" s="31"/>
      <c r="E1077" s="31"/>
      <c r="F1077" s="31"/>
      <c r="G1077" s="31"/>
      <c r="H1077" s="59" t="s">
        <v>3189</v>
      </c>
      <c r="I1077" s="31">
        <v>108.23</v>
      </c>
      <c r="J1077" s="31">
        <v>1.0589999999999999</v>
      </c>
      <c r="K1077" s="4" t="s">
        <v>2881</v>
      </c>
      <c r="L1077" s="4">
        <f t="shared" si="64"/>
        <v>0.10220018885741267</v>
      </c>
      <c r="M1077" s="6">
        <f t="shared" si="65"/>
        <v>0.89779981114258733</v>
      </c>
      <c r="N1077" s="7">
        <f t="shared" si="66"/>
        <v>10.220018885741267</v>
      </c>
      <c r="O1077" s="7">
        <f t="shared" si="67"/>
        <v>989.7799811142587</v>
      </c>
    </row>
    <row r="1078" spans="1:15">
      <c r="A1078" s="57">
        <v>1083</v>
      </c>
      <c r="B1078" s="21" t="s">
        <v>3190</v>
      </c>
      <c r="C1078" s="22" t="s">
        <v>3191</v>
      </c>
      <c r="D1078" s="31"/>
      <c r="E1078" s="31"/>
      <c r="F1078" s="31"/>
      <c r="G1078" s="31"/>
      <c r="H1078" s="59" t="s">
        <v>532</v>
      </c>
      <c r="I1078" s="31">
        <v>122.25</v>
      </c>
      <c r="J1078" s="31">
        <v>1.0229999999999999</v>
      </c>
      <c r="K1078" s="4" t="s">
        <v>3192</v>
      </c>
      <c r="L1078" s="4">
        <f t="shared" si="64"/>
        <v>0.11950146627565983</v>
      </c>
      <c r="M1078" s="6">
        <f t="shared" si="65"/>
        <v>0.88049853372434017</v>
      </c>
      <c r="N1078" s="7">
        <f t="shared" si="66"/>
        <v>11.950146627565983</v>
      </c>
      <c r="O1078" s="7">
        <f t="shared" si="67"/>
        <v>988.04985337243397</v>
      </c>
    </row>
    <row r="1079" spans="1:15">
      <c r="A1079" s="57">
        <v>1084</v>
      </c>
      <c r="B1079" s="21" t="s">
        <v>3193</v>
      </c>
      <c r="C1079" s="22" t="s">
        <v>3194</v>
      </c>
      <c r="D1079" s="31"/>
      <c r="E1079" s="31"/>
      <c r="F1079" s="31"/>
      <c r="G1079" s="31"/>
      <c r="H1079" s="59" t="s">
        <v>3195</v>
      </c>
      <c r="I1079" s="31">
        <v>84.12</v>
      </c>
      <c r="J1079" s="31">
        <v>0.86</v>
      </c>
      <c r="K1079" s="4" t="s">
        <v>3877</v>
      </c>
      <c r="L1079" s="4">
        <f t="shared" si="64"/>
        <v>9.7813953488372102E-2</v>
      </c>
      <c r="M1079" s="6">
        <f t="shared" si="65"/>
        <v>0.90218604651162793</v>
      </c>
      <c r="N1079" s="7">
        <f t="shared" si="66"/>
        <v>9.7813953488372096</v>
      </c>
      <c r="O1079" s="7">
        <f t="shared" si="67"/>
        <v>990.21860465116276</v>
      </c>
    </row>
    <row r="1080" spans="1:15">
      <c r="A1080" s="57">
        <v>1085</v>
      </c>
      <c r="B1080" s="21" t="s">
        <v>3196</v>
      </c>
      <c r="C1080" s="22" t="s">
        <v>3197</v>
      </c>
      <c r="D1080" s="31"/>
      <c r="F1080" s="31"/>
      <c r="G1080" s="4" t="s">
        <v>3198</v>
      </c>
      <c r="H1080" s="5" t="s">
        <v>3199</v>
      </c>
      <c r="I1080" s="31">
        <v>121.18</v>
      </c>
      <c r="J1080" s="31">
        <v>0.95199999999999996</v>
      </c>
      <c r="K1080" s="4" t="s">
        <v>3878</v>
      </c>
      <c r="L1080" s="4">
        <f t="shared" si="64"/>
        <v>0.12728991596638656</v>
      </c>
      <c r="M1080" s="6">
        <f t="shared" si="65"/>
        <v>0.8727100840336135</v>
      </c>
      <c r="N1080" s="7">
        <f t="shared" si="66"/>
        <v>12.728991596638656</v>
      </c>
      <c r="O1080" s="7">
        <f t="shared" si="67"/>
        <v>987.27100840336129</v>
      </c>
    </row>
    <row r="1081" spans="1:15">
      <c r="A1081" s="57">
        <v>1086</v>
      </c>
      <c r="B1081" s="21" t="s">
        <v>3200</v>
      </c>
      <c r="C1081" s="22" t="s">
        <v>3201</v>
      </c>
      <c r="D1081" s="31"/>
      <c r="E1081" s="31"/>
      <c r="F1081" s="31"/>
      <c r="G1081" s="31"/>
      <c r="H1081" s="5" t="s">
        <v>3202</v>
      </c>
      <c r="I1081" s="31">
        <v>158.19</v>
      </c>
      <c r="J1081" s="31">
        <v>1.04</v>
      </c>
      <c r="K1081" s="31" t="s">
        <v>3203</v>
      </c>
      <c r="L1081" s="4">
        <f t="shared" si="64"/>
        <v>0.15210576923076921</v>
      </c>
      <c r="M1081" s="6">
        <f t="shared" si="65"/>
        <v>0.84789423076923076</v>
      </c>
      <c r="N1081" s="7">
        <f t="shared" si="66"/>
        <v>15.210576923076921</v>
      </c>
      <c r="O1081" s="7">
        <f t="shared" si="67"/>
        <v>984.78942307692307</v>
      </c>
    </row>
    <row r="1082" spans="1:15">
      <c r="A1082" s="57">
        <v>1087</v>
      </c>
      <c r="B1082" s="21" t="s">
        <v>3204</v>
      </c>
      <c r="C1082" s="22" t="s">
        <v>3205</v>
      </c>
      <c r="D1082" s="31"/>
      <c r="E1082" s="31"/>
      <c r="F1082" s="31"/>
      <c r="G1082" s="31"/>
      <c r="H1082" s="59" t="s">
        <v>3206</v>
      </c>
      <c r="I1082" s="31">
        <v>102.17</v>
      </c>
      <c r="J1082" s="31">
        <v>0.83499999999999996</v>
      </c>
      <c r="K1082" s="31" t="s">
        <v>1324</v>
      </c>
      <c r="L1082" s="4">
        <f t="shared" si="64"/>
        <v>0.12235928143712575</v>
      </c>
      <c r="M1082" s="6">
        <f t="shared" si="65"/>
        <v>0.87764071856287429</v>
      </c>
      <c r="N1082" s="7">
        <f t="shared" si="66"/>
        <v>12.235928143712576</v>
      </c>
      <c r="O1082" s="7">
        <f t="shared" si="67"/>
        <v>987.76407185628739</v>
      </c>
    </row>
    <row r="1083" spans="1:15">
      <c r="A1083" s="57">
        <v>1088</v>
      </c>
      <c r="B1083" s="21" t="s">
        <v>886</v>
      </c>
      <c r="C1083" s="22" t="s">
        <v>3207</v>
      </c>
      <c r="D1083" s="31"/>
      <c r="E1083" s="31"/>
      <c r="F1083" s="31"/>
      <c r="G1083" s="31"/>
      <c r="H1083" s="5" t="s">
        <v>887</v>
      </c>
      <c r="I1083" s="31">
        <v>100.16</v>
      </c>
      <c r="J1083" s="31">
        <v>0.85</v>
      </c>
      <c r="K1083" s="4" t="s">
        <v>1365</v>
      </c>
      <c r="L1083" s="4">
        <f t="shared" si="64"/>
        <v>0.11783529411764707</v>
      </c>
      <c r="M1083" s="6">
        <f t="shared" si="65"/>
        <v>0.88216470588235296</v>
      </c>
      <c r="N1083" s="7">
        <f t="shared" si="66"/>
        <v>11.783529411764707</v>
      </c>
      <c r="O1083" s="7">
        <f t="shared" si="67"/>
        <v>988.21647058823532</v>
      </c>
    </row>
    <row r="1084" spans="1:15">
      <c r="A1084" s="57">
        <v>1089</v>
      </c>
      <c r="B1084" s="21" t="s">
        <v>3208</v>
      </c>
      <c r="C1084" s="22" t="s">
        <v>3209</v>
      </c>
      <c r="D1084" s="31"/>
      <c r="E1084" s="31"/>
      <c r="F1084" s="31"/>
      <c r="G1084" s="31"/>
      <c r="H1084" s="5" t="s">
        <v>3210</v>
      </c>
      <c r="I1084" s="31">
        <v>150.22</v>
      </c>
      <c r="J1084" s="31">
        <v>0.97499999999999998</v>
      </c>
      <c r="K1084" s="4" t="s">
        <v>1744</v>
      </c>
      <c r="L1084" s="4">
        <f t="shared" ref="L1084:L1145" si="68">IF(ISBLANK(J1084),CONCATENATE((I1084/1000),"g"),I1084/1000/J1084)</f>
        <v>0.15407179487179487</v>
      </c>
      <c r="M1084" s="6">
        <f t="shared" ref="M1084:M1136" si="69">IF(ISBLANK(J1084),"g in 1mL DMSO",1-L1084)</f>
        <v>0.8459282051282051</v>
      </c>
      <c r="N1084" s="7">
        <f t="shared" si="66"/>
        <v>15.407179487179487</v>
      </c>
      <c r="O1084" s="7">
        <f t="shared" si="67"/>
        <v>984.59282051282048</v>
      </c>
    </row>
    <row r="1085" spans="1:15">
      <c r="A1085" s="57">
        <v>1090</v>
      </c>
      <c r="B1085" s="21" t="s">
        <v>3211</v>
      </c>
      <c r="C1085" s="22" t="s">
        <v>3212</v>
      </c>
      <c r="D1085" s="31"/>
      <c r="E1085" s="31"/>
      <c r="F1085" s="31"/>
      <c r="G1085" s="31"/>
      <c r="H1085" s="5" t="s">
        <v>3213</v>
      </c>
      <c r="I1085" s="31">
        <v>116.16</v>
      </c>
      <c r="J1085" s="31">
        <v>0.85899999999999999</v>
      </c>
      <c r="K1085" s="4" t="s">
        <v>1334</v>
      </c>
      <c r="L1085" s="4">
        <f t="shared" si="68"/>
        <v>0.13522700814901048</v>
      </c>
      <c r="M1085" s="6">
        <f t="shared" si="69"/>
        <v>0.86477299185098955</v>
      </c>
      <c r="N1085" s="7">
        <f t="shared" si="66"/>
        <v>13.522700814901048</v>
      </c>
      <c r="O1085" s="7">
        <f t="shared" si="67"/>
        <v>986.4772991850989</v>
      </c>
    </row>
    <row r="1086" spans="1:15">
      <c r="A1086" s="57">
        <v>1093</v>
      </c>
      <c r="B1086" s="21" t="s">
        <v>3204</v>
      </c>
      <c r="C1086" s="22" t="s">
        <v>3214</v>
      </c>
      <c r="D1086" s="31"/>
      <c r="E1086" s="31"/>
      <c r="F1086" s="31"/>
      <c r="G1086" s="31"/>
      <c r="H1086" s="5" t="s">
        <v>3206</v>
      </c>
      <c r="I1086" s="31">
        <v>102.18</v>
      </c>
      <c r="J1086" s="31">
        <v>0.80700000000000005</v>
      </c>
      <c r="K1086" s="4" t="s">
        <v>1324</v>
      </c>
      <c r="L1086" s="4">
        <f t="shared" si="68"/>
        <v>0.1266171003717472</v>
      </c>
      <c r="M1086" s="6">
        <f t="shared" si="69"/>
        <v>0.87338289962825277</v>
      </c>
      <c r="N1086" s="7">
        <f t="shared" si="66"/>
        <v>12.66171003717472</v>
      </c>
      <c r="O1086" s="7">
        <f t="shared" si="67"/>
        <v>987.33828996282523</v>
      </c>
    </row>
    <row r="1087" spans="1:15">
      <c r="A1087" s="57">
        <v>1094</v>
      </c>
      <c r="B1087" s="21" t="s">
        <v>886</v>
      </c>
      <c r="C1087" s="22" t="s">
        <v>3215</v>
      </c>
      <c r="D1087" s="31"/>
      <c r="E1087" s="31"/>
      <c r="F1087" s="31"/>
      <c r="G1087" s="31"/>
      <c r="H1087" s="5" t="s">
        <v>887</v>
      </c>
      <c r="I1087" s="31">
        <v>100.16</v>
      </c>
      <c r="J1087" s="31">
        <v>0.85</v>
      </c>
      <c r="K1087" s="4" t="s">
        <v>1365</v>
      </c>
      <c r="L1087" s="4">
        <f t="shared" si="68"/>
        <v>0.11783529411764707</v>
      </c>
      <c r="M1087" s="6">
        <f t="shared" si="69"/>
        <v>0.88216470588235296</v>
      </c>
      <c r="N1087" s="7">
        <f t="shared" si="66"/>
        <v>11.783529411764707</v>
      </c>
      <c r="O1087" s="7">
        <f t="shared" si="67"/>
        <v>988.21647058823532</v>
      </c>
    </row>
    <row r="1088" spans="1:15">
      <c r="A1088" s="57">
        <v>1095</v>
      </c>
      <c r="B1088" s="21" t="s">
        <v>3216</v>
      </c>
      <c r="C1088" s="22" t="s">
        <v>3217</v>
      </c>
      <c r="D1088" s="31"/>
      <c r="E1088" s="31"/>
      <c r="F1088" s="31"/>
      <c r="G1088" s="31"/>
      <c r="H1088" s="5" t="s">
        <v>3186</v>
      </c>
      <c r="I1088" s="31">
        <v>150.22077999999999</v>
      </c>
      <c r="J1088" s="31">
        <v>0.97599999999999998</v>
      </c>
      <c r="K1088" s="4" t="s">
        <v>1744</v>
      </c>
      <c r="L1088" s="4">
        <f t="shared" si="68"/>
        <v>0.15391473360655739</v>
      </c>
      <c r="M1088" s="6">
        <f t="shared" si="69"/>
        <v>0.84608526639344261</v>
      </c>
      <c r="N1088" s="7">
        <f t="shared" si="66"/>
        <v>15.391473360655738</v>
      </c>
      <c r="O1088" s="7">
        <f t="shared" si="67"/>
        <v>984.60852663934429</v>
      </c>
    </row>
    <row r="1089" spans="1:15">
      <c r="A1089" s="57">
        <v>1096</v>
      </c>
      <c r="B1089" s="21" t="s">
        <v>3218</v>
      </c>
      <c r="C1089" s="22" t="s">
        <v>3219</v>
      </c>
      <c r="D1089" s="31"/>
      <c r="E1089" s="31"/>
      <c r="F1089" s="31"/>
      <c r="G1089" s="31"/>
      <c r="H1089" s="5" t="s">
        <v>3220</v>
      </c>
      <c r="I1089" s="31">
        <v>86.13</v>
      </c>
      <c r="J1089" s="31">
        <v>0.84599999999999997</v>
      </c>
      <c r="K1089" s="4" t="s">
        <v>2359</v>
      </c>
      <c r="L1089" s="4">
        <f t="shared" si="68"/>
        <v>0.10180851063829788</v>
      </c>
      <c r="M1089" s="6">
        <f t="shared" si="69"/>
        <v>0.89819148936170212</v>
      </c>
      <c r="N1089" s="7">
        <f t="shared" si="66"/>
        <v>10.180851063829788</v>
      </c>
      <c r="O1089" s="7">
        <f t="shared" si="67"/>
        <v>989.81914893617022</v>
      </c>
    </row>
    <row r="1090" spans="1:15">
      <c r="A1090" s="57">
        <v>1097</v>
      </c>
      <c r="B1090" s="21" t="s">
        <v>3221</v>
      </c>
      <c r="C1090" s="22" t="s">
        <v>3222</v>
      </c>
      <c r="D1090" s="31"/>
      <c r="E1090" s="31"/>
      <c r="F1090" s="31"/>
      <c r="G1090" s="31"/>
      <c r="H1090" s="5" t="s">
        <v>3223</v>
      </c>
      <c r="I1090" s="31">
        <v>118.2</v>
      </c>
      <c r="J1090" s="31">
        <v>0.96599999999999997</v>
      </c>
      <c r="K1090" s="4" t="s">
        <v>2505</v>
      </c>
      <c r="L1090" s="4">
        <f t="shared" si="68"/>
        <v>0.12236024844720497</v>
      </c>
      <c r="M1090" s="6">
        <f t="shared" si="69"/>
        <v>0.87763975155279506</v>
      </c>
      <c r="N1090" s="7">
        <f t="shared" si="66"/>
        <v>12.236024844720497</v>
      </c>
      <c r="O1090" s="7">
        <f t="shared" si="67"/>
        <v>987.76397515527947</v>
      </c>
    </row>
    <row r="1091" spans="1:15">
      <c r="A1091" s="57">
        <v>1098</v>
      </c>
      <c r="B1091" s="21" t="s">
        <v>3224</v>
      </c>
      <c r="C1091" s="22" t="s">
        <v>3225</v>
      </c>
      <c r="D1091" s="31"/>
      <c r="E1091" s="31"/>
      <c r="F1091" s="31"/>
      <c r="G1091" s="4" t="s">
        <v>3879</v>
      </c>
      <c r="H1091" s="5" t="s">
        <v>544</v>
      </c>
      <c r="I1091" s="31">
        <v>226.32</v>
      </c>
      <c r="J1091" s="31">
        <v>1.2330000000000001</v>
      </c>
      <c r="K1091" s="4" t="s">
        <v>3226</v>
      </c>
      <c r="L1091" s="4">
        <f t="shared" si="68"/>
        <v>0.18355231143552309</v>
      </c>
      <c r="M1091" s="6">
        <f t="shared" si="69"/>
        <v>0.81644768856447691</v>
      </c>
      <c r="N1091" s="7">
        <f t="shared" ref="N1091:N1154" si="70">L1091*100</f>
        <v>18.355231143552309</v>
      </c>
      <c r="O1091" s="7">
        <f t="shared" ref="O1091:O1154" si="71">1000-N1091</f>
        <v>981.64476885644774</v>
      </c>
    </row>
    <row r="1092" spans="1:15">
      <c r="A1092" s="57">
        <v>1099</v>
      </c>
      <c r="B1092" s="21" t="s">
        <v>3227</v>
      </c>
      <c r="C1092" s="22" t="s">
        <v>3228</v>
      </c>
      <c r="D1092" s="31"/>
      <c r="E1092" s="31"/>
      <c r="F1092" s="31"/>
      <c r="G1092" s="31"/>
      <c r="H1092" s="5" t="s">
        <v>2640</v>
      </c>
      <c r="I1092" s="31">
        <v>198.30573999999999</v>
      </c>
      <c r="J1092" s="31">
        <v>0.94199999999999995</v>
      </c>
      <c r="K1092" s="4" t="s">
        <v>1707</v>
      </c>
      <c r="L1092" s="4">
        <f t="shared" si="68"/>
        <v>0.21051564755838639</v>
      </c>
      <c r="M1092" s="6">
        <f t="shared" si="69"/>
        <v>0.78948435244161363</v>
      </c>
      <c r="N1092" s="7">
        <f t="shared" si="70"/>
        <v>21.051564755838641</v>
      </c>
      <c r="O1092" s="7">
        <f t="shared" si="71"/>
        <v>978.94843524416137</v>
      </c>
    </row>
    <row r="1093" spans="1:15">
      <c r="A1093" s="57">
        <v>1100</v>
      </c>
      <c r="B1093" s="21" t="s">
        <v>3229</v>
      </c>
      <c r="C1093" s="22" t="s">
        <v>3230</v>
      </c>
      <c r="D1093" s="31"/>
      <c r="E1093" s="31"/>
      <c r="F1093" s="31"/>
      <c r="G1093" s="31"/>
      <c r="H1093" s="5" t="s">
        <v>73</v>
      </c>
      <c r="I1093" s="31">
        <v>116.2</v>
      </c>
      <c r="J1093" s="31">
        <v>0.81799999999999995</v>
      </c>
      <c r="K1093" s="4" t="s">
        <v>1877</v>
      </c>
      <c r="L1093" s="4">
        <f t="shared" si="68"/>
        <v>0.14205378973105134</v>
      </c>
      <c r="M1093" s="6">
        <f t="shared" si="69"/>
        <v>0.85794621026894868</v>
      </c>
      <c r="N1093" s="7">
        <f t="shared" si="70"/>
        <v>14.205378973105134</v>
      </c>
      <c r="O1093" s="7">
        <f t="shared" si="71"/>
        <v>985.7946210268949</v>
      </c>
    </row>
    <row r="1094" spans="1:15">
      <c r="A1094" s="57">
        <v>1101</v>
      </c>
      <c r="B1094" s="21" t="s">
        <v>3231</v>
      </c>
      <c r="C1094" s="22" t="s">
        <v>3232</v>
      </c>
      <c r="D1094" s="31"/>
      <c r="E1094" s="31"/>
      <c r="F1094" s="31"/>
      <c r="G1094" s="31"/>
      <c r="H1094" s="5" t="s">
        <v>3233</v>
      </c>
      <c r="I1094" s="31">
        <v>92.16</v>
      </c>
      <c r="J1094" s="31">
        <v>1.048</v>
      </c>
      <c r="K1094" s="4" t="s">
        <v>3880</v>
      </c>
      <c r="L1094" s="4">
        <f t="shared" si="68"/>
        <v>8.793893129770991E-2</v>
      </c>
      <c r="M1094" s="6">
        <f t="shared" si="69"/>
        <v>0.91206106870229009</v>
      </c>
      <c r="N1094" s="7">
        <f t="shared" si="70"/>
        <v>8.793893129770991</v>
      </c>
      <c r="O1094" s="7">
        <f t="shared" si="71"/>
        <v>991.20610687022906</v>
      </c>
    </row>
    <row r="1095" spans="1:15">
      <c r="A1095" s="57">
        <v>1102</v>
      </c>
      <c r="B1095" s="21" t="s">
        <v>3167</v>
      </c>
      <c r="C1095" s="22" t="s">
        <v>3234</v>
      </c>
      <c r="D1095" s="31"/>
      <c r="E1095" s="31"/>
      <c r="F1095" s="31"/>
      <c r="G1095" s="31"/>
      <c r="H1095" s="5" t="s">
        <v>3169</v>
      </c>
      <c r="I1095" s="31">
        <v>92.16</v>
      </c>
      <c r="J1095" s="31">
        <v>1.0669999999999999</v>
      </c>
      <c r="K1095" s="4" t="s">
        <v>3170</v>
      </c>
      <c r="L1095" s="4">
        <f t="shared" si="68"/>
        <v>8.6373008434864104E-2</v>
      </c>
      <c r="M1095" s="6">
        <f t="shared" si="69"/>
        <v>0.91362699156513594</v>
      </c>
      <c r="N1095" s="7">
        <f t="shared" si="70"/>
        <v>8.6373008434864111</v>
      </c>
      <c r="O1095" s="7">
        <f t="shared" si="71"/>
        <v>991.3626991565136</v>
      </c>
    </row>
    <row r="1096" spans="1:15">
      <c r="A1096" s="57">
        <v>1103</v>
      </c>
      <c r="B1096" s="21" t="s">
        <v>3235</v>
      </c>
      <c r="C1096" s="22" t="s">
        <v>3236</v>
      </c>
      <c r="D1096" s="31"/>
      <c r="E1096" s="31"/>
      <c r="F1096" s="31"/>
      <c r="G1096" s="31"/>
      <c r="H1096" s="5" t="s">
        <v>3237</v>
      </c>
      <c r="I1096" s="31">
        <v>100.16</v>
      </c>
      <c r="J1096" s="31"/>
      <c r="K1096" s="4" t="s">
        <v>1365</v>
      </c>
      <c r="L1096" s="4" t="str">
        <f t="shared" si="68"/>
        <v>0.10016g</v>
      </c>
      <c r="M1096" s="6" t="str">
        <f t="shared" si="69"/>
        <v>g in 1mL DMSO</v>
      </c>
      <c r="N1096" s="7" t="e">
        <f t="shared" si="70"/>
        <v>#VALUE!</v>
      </c>
      <c r="O1096" s="7" t="e">
        <f t="shared" si="71"/>
        <v>#VALUE!</v>
      </c>
    </row>
    <row r="1097" spans="1:15">
      <c r="A1097" s="57">
        <v>1104</v>
      </c>
      <c r="B1097" s="21" t="s">
        <v>3238</v>
      </c>
      <c r="C1097" s="22" t="s">
        <v>3239</v>
      </c>
      <c r="D1097" s="31"/>
      <c r="E1097" s="31"/>
      <c r="F1097" s="31"/>
      <c r="G1097" s="31"/>
      <c r="H1097" s="5" t="s">
        <v>3240</v>
      </c>
      <c r="I1097" s="31">
        <v>100.16</v>
      </c>
      <c r="J1097" s="31">
        <v>0.89300000000000002</v>
      </c>
      <c r="K1097" s="4" t="s">
        <v>1383</v>
      </c>
      <c r="L1097" s="4">
        <f t="shared" si="68"/>
        <v>0.1121612541993281</v>
      </c>
      <c r="M1097" s="6">
        <f t="shared" si="69"/>
        <v>0.8878387458006719</v>
      </c>
      <c r="N1097" s="7">
        <f t="shared" si="70"/>
        <v>11.21612541993281</v>
      </c>
      <c r="O1097" s="7">
        <f t="shared" si="71"/>
        <v>988.78387458006716</v>
      </c>
    </row>
    <row r="1098" spans="1:15">
      <c r="A1098" s="57">
        <v>1105</v>
      </c>
      <c r="B1098" s="21" t="s">
        <v>3241</v>
      </c>
      <c r="C1098" s="22" t="s">
        <v>3242</v>
      </c>
      <c r="D1098" s="31"/>
      <c r="E1098" s="31"/>
      <c r="F1098" s="31"/>
      <c r="G1098" s="31"/>
      <c r="H1098" s="5" t="s">
        <v>3243</v>
      </c>
      <c r="I1098" s="31">
        <v>96.13</v>
      </c>
      <c r="J1098" s="31">
        <v>0.99299999999999999</v>
      </c>
      <c r="K1098" s="4" t="s">
        <v>2522</v>
      </c>
      <c r="L1098" s="4">
        <f t="shared" si="68"/>
        <v>9.6807653575025174E-2</v>
      </c>
      <c r="M1098" s="6">
        <f t="shared" si="69"/>
        <v>0.90319234642497481</v>
      </c>
      <c r="N1098" s="7">
        <f t="shared" si="70"/>
        <v>9.6807653575025174</v>
      </c>
      <c r="O1098" s="7">
        <f t="shared" si="71"/>
        <v>990.31923464249746</v>
      </c>
    </row>
    <row r="1099" spans="1:15">
      <c r="A1099" s="57">
        <v>1106</v>
      </c>
      <c r="B1099" s="21" t="s">
        <v>3244</v>
      </c>
      <c r="C1099" s="22" t="s">
        <v>3245</v>
      </c>
      <c r="D1099" s="31"/>
      <c r="E1099" s="31"/>
      <c r="F1099" s="31"/>
      <c r="G1099" s="31"/>
      <c r="H1099" s="5" t="s">
        <v>3246</v>
      </c>
      <c r="I1099" s="31">
        <v>138.16999999999999</v>
      </c>
      <c r="J1099" s="31">
        <v>1.0489999999999999</v>
      </c>
      <c r="K1099" s="4" t="s">
        <v>3247</v>
      </c>
      <c r="L1099" s="4">
        <f t="shared" si="68"/>
        <v>0.13171591992373688</v>
      </c>
      <c r="M1099" s="6">
        <f t="shared" si="69"/>
        <v>0.86828408007626312</v>
      </c>
      <c r="N1099" s="7">
        <f t="shared" si="70"/>
        <v>13.171591992373688</v>
      </c>
      <c r="O1099" s="7">
        <f t="shared" si="71"/>
        <v>986.82840800762631</v>
      </c>
    </row>
    <row r="1100" spans="1:15">
      <c r="A1100" s="57">
        <v>1107</v>
      </c>
      <c r="B1100" s="21" t="s">
        <v>3248</v>
      </c>
      <c r="C1100" s="22" t="s">
        <v>3249</v>
      </c>
      <c r="D1100" s="31"/>
      <c r="E1100" s="31"/>
      <c r="F1100" s="31"/>
      <c r="G1100" s="31"/>
      <c r="H1100" s="5" t="s">
        <v>538</v>
      </c>
      <c r="I1100" s="31">
        <v>102.2</v>
      </c>
      <c r="J1100" s="31">
        <v>0.95499999999999996</v>
      </c>
      <c r="K1100" s="4" t="s">
        <v>3250</v>
      </c>
      <c r="L1100" s="4">
        <f t="shared" si="68"/>
        <v>0.10701570680628272</v>
      </c>
      <c r="M1100" s="6">
        <f t="shared" si="69"/>
        <v>0.8929842931937173</v>
      </c>
      <c r="N1100" s="7">
        <f t="shared" si="70"/>
        <v>10.701570680628272</v>
      </c>
      <c r="O1100" s="7">
        <f t="shared" si="71"/>
        <v>989.29842931937173</v>
      </c>
    </row>
    <row r="1101" spans="1:15">
      <c r="A1101" s="57">
        <v>1108</v>
      </c>
      <c r="B1101" s="21" t="s">
        <v>32</v>
      </c>
      <c r="C1101" s="22" t="s">
        <v>3251</v>
      </c>
      <c r="D1101" s="31"/>
      <c r="E1101" s="31"/>
      <c r="F1101" s="31"/>
      <c r="G1101" s="31"/>
      <c r="H1101" s="5" t="s">
        <v>30</v>
      </c>
      <c r="I1101" s="31">
        <v>154.25</v>
      </c>
      <c r="J1101" s="31">
        <v>0.873</v>
      </c>
      <c r="K1101" s="4" t="s">
        <v>1331</v>
      </c>
      <c r="L1101" s="4">
        <f t="shared" si="68"/>
        <v>0.17668957617411227</v>
      </c>
      <c r="M1101" s="6">
        <f t="shared" si="69"/>
        <v>0.82331042382588771</v>
      </c>
      <c r="N1101" s="7">
        <f t="shared" si="70"/>
        <v>17.668957617411227</v>
      </c>
      <c r="O1101" s="7">
        <f t="shared" si="71"/>
        <v>982.33104238258875</v>
      </c>
    </row>
    <row r="1102" spans="1:15">
      <c r="A1102" s="57">
        <v>1109</v>
      </c>
      <c r="B1102" s="21" t="s">
        <v>3252</v>
      </c>
      <c r="C1102" s="22" t="s">
        <v>3253</v>
      </c>
      <c r="D1102" s="31"/>
      <c r="E1102" s="31"/>
      <c r="F1102" s="31"/>
      <c r="G1102" s="31"/>
      <c r="H1102" s="80" t="s">
        <v>3254</v>
      </c>
      <c r="I1102" s="31">
        <v>110.1559</v>
      </c>
      <c r="J1102" s="31"/>
      <c r="K1102" s="4" t="s">
        <v>1383</v>
      </c>
      <c r="L1102" s="4" t="str">
        <f t="shared" si="68"/>
        <v>0.1101559g</v>
      </c>
      <c r="M1102" s="6" t="str">
        <f t="shared" si="69"/>
        <v>g in 1mL DMSO</v>
      </c>
      <c r="N1102" s="7" t="e">
        <f t="shared" si="70"/>
        <v>#VALUE!</v>
      </c>
      <c r="O1102" s="7" t="e">
        <f t="shared" si="71"/>
        <v>#VALUE!</v>
      </c>
    </row>
    <row r="1103" spans="1:15">
      <c r="A1103" s="57">
        <v>1110</v>
      </c>
      <c r="B1103" s="21" t="s">
        <v>3255</v>
      </c>
      <c r="C1103" s="22" t="s">
        <v>3256</v>
      </c>
      <c r="D1103" s="31"/>
      <c r="E1103" s="31"/>
      <c r="F1103" s="31"/>
      <c r="G1103" s="31"/>
      <c r="H1103" s="5" t="s">
        <v>3257</v>
      </c>
      <c r="I1103" s="31">
        <v>194.32</v>
      </c>
      <c r="J1103" s="31">
        <v>0.94199999999999995</v>
      </c>
      <c r="K1103" s="4" t="s">
        <v>1691</v>
      </c>
      <c r="L1103" s="4">
        <f t="shared" si="68"/>
        <v>0.20628450106157112</v>
      </c>
      <c r="M1103" s="6">
        <f t="shared" si="69"/>
        <v>0.79371549893842885</v>
      </c>
      <c r="N1103" s="7">
        <f t="shared" si="70"/>
        <v>20.628450106157111</v>
      </c>
      <c r="O1103" s="7">
        <f t="shared" si="71"/>
        <v>979.37154989384294</v>
      </c>
    </row>
    <row r="1104" spans="1:15">
      <c r="A1104" s="57">
        <v>1111</v>
      </c>
      <c r="B1104" s="21" t="s">
        <v>3258</v>
      </c>
      <c r="C1104" s="22" t="s">
        <v>3259</v>
      </c>
      <c r="D1104" s="31"/>
      <c r="E1104" s="31"/>
      <c r="F1104" s="31"/>
      <c r="G1104" s="4" t="s">
        <v>3881</v>
      </c>
      <c r="H1104" s="5" t="s">
        <v>3260</v>
      </c>
      <c r="I1104" s="31">
        <v>122.25</v>
      </c>
      <c r="J1104" s="31">
        <v>1.042</v>
      </c>
      <c r="K1104" s="4" t="s">
        <v>3192</v>
      </c>
      <c r="L1104" s="4">
        <f t="shared" si="68"/>
        <v>0.11732245681381957</v>
      </c>
      <c r="M1104" s="6">
        <f t="shared" si="69"/>
        <v>0.88267754318618041</v>
      </c>
      <c r="N1104" s="7">
        <f t="shared" si="70"/>
        <v>11.732245681381958</v>
      </c>
      <c r="O1104" s="7">
        <f t="shared" si="71"/>
        <v>988.26775431861802</v>
      </c>
    </row>
    <row r="1105" spans="1:15">
      <c r="A1105" s="57">
        <v>1112</v>
      </c>
      <c r="B1105" s="21" t="s">
        <v>1641</v>
      </c>
      <c r="C1105" s="22" t="s">
        <v>3261</v>
      </c>
      <c r="D1105" s="31"/>
      <c r="E1105" s="31"/>
      <c r="F1105" s="31"/>
      <c r="G1105" s="4" t="s">
        <v>411</v>
      </c>
      <c r="H1105" s="5" t="s">
        <v>1643</v>
      </c>
      <c r="I1105" s="31">
        <v>238.37</v>
      </c>
      <c r="J1105" s="31">
        <v>0.88500000000000001</v>
      </c>
      <c r="K1105" s="4" t="s">
        <v>1644</v>
      </c>
      <c r="L1105" s="4">
        <f t="shared" si="68"/>
        <v>0.26934463276836157</v>
      </c>
      <c r="M1105" s="6">
        <f t="shared" si="69"/>
        <v>0.73065536723163849</v>
      </c>
      <c r="N1105" s="7">
        <f t="shared" si="70"/>
        <v>26.934463276836158</v>
      </c>
      <c r="O1105" s="7">
        <f t="shared" si="71"/>
        <v>973.06553672316386</v>
      </c>
    </row>
    <row r="1106" spans="1:15">
      <c r="A1106" s="57">
        <v>1113</v>
      </c>
      <c r="B1106" s="21" t="s">
        <v>3262</v>
      </c>
      <c r="C1106" s="22" t="s">
        <v>3263</v>
      </c>
      <c r="D1106" s="31"/>
      <c r="E1106" s="31"/>
      <c r="F1106" s="31"/>
      <c r="G1106" s="31"/>
      <c r="H1106" s="5" t="s">
        <v>3264</v>
      </c>
      <c r="I1106" s="31">
        <v>164.25</v>
      </c>
      <c r="J1106" s="31"/>
      <c r="K1106" s="31" t="s">
        <v>2218</v>
      </c>
      <c r="L1106" s="4" t="str">
        <f t="shared" si="68"/>
        <v>0.16425g</v>
      </c>
      <c r="M1106" s="6" t="str">
        <f t="shared" si="69"/>
        <v>g in 1mL DMSO</v>
      </c>
      <c r="N1106" s="7" t="e">
        <f t="shared" si="70"/>
        <v>#VALUE!</v>
      </c>
      <c r="O1106" s="7" t="e">
        <f t="shared" si="71"/>
        <v>#VALUE!</v>
      </c>
    </row>
    <row r="1107" spans="1:15">
      <c r="A1107" s="57">
        <v>1114</v>
      </c>
      <c r="B1107" s="21" t="s">
        <v>3265</v>
      </c>
      <c r="C1107" s="22" t="s">
        <v>3266</v>
      </c>
      <c r="D1107" s="31"/>
      <c r="E1107" s="31"/>
      <c r="F1107" s="31"/>
      <c r="G1107" s="31"/>
      <c r="H1107" s="5" t="s">
        <v>426</v>
      </c>
      <c r="I1107" s="31">
        <v>144.22</v>
      </c>
      <c r="J1107" s="31">
        <v>0.91</v>
      </c>
      <c r="K1107" s="4" t="s">
        <v>1338</v>
      </c>
      <c r="L1107" s="4">
        <f t="shared" si="68"/>
        <v>0.15848351648351647</v>
      </c>
      <c r="M1107" s="6">
        <f t="shared" si="69"/>
        <v>0.84151648351648356</v>
      </c>
      <c r="N1107" s="7">
        <f t="shared" si="70"/>
        <v>15.848351648351647</v>
      </c>
      <c r="O1107" s="7">
        <f t="shared" si="71"/>
        <v>984.1516483516483</v>
      </c>
    </row>
    <row r="1108" spans="1:15">
      <c r="A1108" s="57">
        <v>1115</v>
      </c>
      <c r="B1108" s="21" t="s">
        <v>3267</v>
      </c>
      <c r="C1108" s="22" t="s">
        <v>3268</v>
      </c>
      <c r="D1108" s="31"/>
      <c r="E1108" s="31"/>
      <c r="F1108" s="31"/>
      <c r="G1108" s="31"/>
      <c r="H1108" s="5" t="s">
        <v>3269</v>
      </c>
      <c r="I1108" s="31">
        <v>142.24</v>
      </c>
      <c r="J1108" s="31">
        <v>0.82299999999999995</v>
      </c>
      <c r="K1108" s="4" t="s">
        <v>2355</v>
      </c>
      <c r="L1108" s="4">
        <f t="shared" si="68"/>
        <v>0.17283110571081411</v>
      </c>
      <c r="M1108" s="6">
        <f t="shared" si="69"/>
        <v>0.82716889428918594</v>
      </c>
      <c r="N1108" s="7">
        <f t="shared" si="70"/>
        <v>17.283110571081412</v>
      </c>
      <c r="O1108" s="7">
        <f t="shared" si="71"/>
        <v>982.71688942891853</v>
      </c>
    </row>
    <row r="1109" spans="1:15">
      <c r="A1109" s="57">
        <v>1116</v>
      </c>
      <c r="B1109" s="21" t="s">
        <v>3270</v>
      </c>
      <c r="C1109" s="22" t="s">
        <v>3271</v>
      </c>
      <c r="D1109" s="31"/>
      <c r="E1109" s="31"/>
      <c r="F1109" s="31"/>
      <c r="G1109" s="31"/>
      <c r="H1109" s="5" t="s">
        <v>1749</v>
      </c>
      <c r="I1109" s="31">
        <v>107.15</v>
      </c>
      <c r="J1109" s="31">
        <v>0.95399999999999996</v>
      </c>
      <c r="K1109" s="4" t="s">
        <v>1750</v>
      </c>
      <c r="L1109" s="4">
        <f t="shared" si="68"/>
        <v>0.11231656184486374</v>
      </c>
      <c r="M1109" s="6">
        <f t="shared" si="69"/>
        <v>0.88768343815513628</v>
      </c>
      <c r="N1109" s="7">
        <f t="shared" si="70"/>
        <v>11.231656184486374</v>
      </c>
      <c r="O1109" s="7">
        <f t="shared" si="71"/>
        <v>988.76834381551362</v>
      </c>
    </row>
    <row r="1110" spans="1:15">
      <c r="A1110" s="57">
        <v>1117</v>
      </c>
      <c r="B1110" s="21" t="s">
        <v>3272</v>
      </c>
      <c r="C1110" s="22" t="s">
        <v>3273</v>
      </c>
      <c r="D1110" s="31"/>
      <c r="E1110" s="31"/>
      <c r="F1110" s="31"/>
      <c r="G1110" s="31"/>
      <c r="H1110" s="5" t="s">
        <v>3274</v>
      </c>
      <c r="I1110" s="31">
        <v>116.16</v>
      </c>
      <c r="J1110" s="31">
        <v>0.92600000000000005</v>
      </c>
      <c r="K1110" s="4" t="s">
        <v>1334</v>
      </c>
      <c r="L1110" s="4">
        <f t="shared" si="68"/>
        <v>0.12544276457883369</v>
      </c>
      <c r="M1110" s="6">
        <f t="shared" si="69"/>
        <v>0.87455723542116637</v>
      </c>
      <c r="N1110" s="7">
        <f t="shared" si="70"/>
        <v>12.544276457883369</v>
      </c>
      <c r="O1110" s="7">
        <f t="shared" si="71"/>
        <v>987.45572354211663</v>
      </c>
    </row>
    <row r="1111" spans="1:15">
      <c r="A1111" s="57">
        <v>1118</v>
      </c>
      <c r="B1111" s="21" t="s">
        <v>3275</v>
      </c>
      <c r="C1111" s="22" t="s">
        <v>3276</v>
      </c>
      <c r="D1111" s="31"/>
      <c r="E1111" s="31"/>
      <c r="F1111" s="31"/>
      <c r="G1111" s="31"/>
      <c r="H1111" s="80" t="s">
        <v>3277</v>
      </c>
      <c r="I1111" s="31">
        <v>154.22999999999999</v>
      </c>
      <c r="J1111" s="31">
        <v>1.0860000000000001</v>
      </c>
      <c r="K1111" s="31" t="s">
        <v>1420</v>
      </c>
      <c r="L1111" s="4">
        <f t="shared" si="68"/>
        <v>0.14201657458563532</v>
      </c>
      <c r="M1111" s="6">
        <f t="shared" si="69"/>
        <v>0.85798342541436468</v>
      </c>
      <c r="N1111" s="7">
        <f t="shared" si="70"/>
        <v>14.201657458563533</v>
      </c>
      <c r="O1111" s="7">
        <f t="shared" si="71"/>
        <v>985.79834254143645</v>
      </c>
    </row>
    <row r="1112" spans="1:15" ht="12.95" customHeight="1">
      <c r="A1112" s="57">
        <v>1119</v>
      </c>
      <c r="B1112" s="21" t="s">
        <v>3278</v>
      </c>
      <c r="C1112" s="22" t="s">
        <v>3279</v>
      </c>
      <c r="D1112" s="31"/>
      <c r="E1112" s="31"/>
      <c r="F1112" s="31"/>
      <c r="G1112" s="4" t="s">
        <v>3882</v>
      </c>
      <c r="H1112" s="5" t="s">
        <v>3280</v>
      </c>
      <c r="I1112" s="31">
        <v>102.17</v>
      </c>
      <c r="J1112" s="31">
        <v>0.82</v>
      </c>
      <c r="K1112" s="4" t="s">
        <v>1324</v>
      </c>
      <c r="L1112" s="4">
        <f t="shared" si="68"/>
        <v>0.12459756097560976</v>
      </c>
      <c r="M1112" s="6">
        <f t="shared" si="69"/>
        <v>0.87540243902439019</v>
      </c>
      <c r="N1112" s="7">
        <f t="shared" si="70"/>
        <v>12.459756097560975</v>
      </c>
      <c r="O1112" s="7">
        <f t="shared" si="71"/>
        <v>987.54024390243899</v>
      </c>
    </row>
    <row r="1113" spans="1:15" ht="12.95" customHeight="1">
      <c r="A1113" s="57">
        <v>1120</v>
      </c>
      <c r="B1113" s="21" t="s">
        <v>1751</v>
      </c>
      <c r="C1113" s="22" t="s">
        <v>3281</v>
      </c>
      <c r="D1113" s="31"/>
      <c r="E1113" s="31"/>
      <c r="F1113" s="31"/>
      <c r="G1113" s="31"/>
      <c r="H1113" s="5" t="s">
        <v>718</v>
      </c>
      <c r="I1113" s="31">
        <v>160.26</v>
      </c>
      <c r="J1113" s="31"/>
      <c r="K1113" s="4" t="s">
        <v>1753</v>
      </c>
      <c r="L1113" s="4" t="str">
        <f t="shared" si="68"/>
        <v>0.16026g</v>
      </c>
      <c r="M1113" s="6" t="str">
        <f t="shared" si="69"/>
        <v>g in 1mL DMSO</v>
      </c>
      <c r="N1113" s="7" t="e">
        <f t="shared" si="70"/>
        <v>#VALUE!</v>
      </c>
      <c r="O1113" s="7" t="e">
        <f t="shared" si="71"/>
        <v>#VALUE!</v>
      </c>
    </row>
    <row r="1114" spans="1:15">
      <c r="A1114" s="57">
        <v>1121</v>
      </c>
      <c r="B1114" s="21" t="s">
        <v>2511</v>
      </c>
      <c r="C1114" s="22" t="s">
        <v>3282</v>
      </c>
      <c r="D1114" s="31"/>
      <c r="E1114" s="31"/>
      <c r="F1114" s="31"/>
      <c r="G1114" s="31"/>
      <c r="H1114" s="5" t="s">
        <v>2513</v>
      </c>
      <c r="I1114" s="31">
        <v>100.16</v>
      </c>
      <c r="J1114" s="31">
        <v>0.81499999999999995</v>
      </c>
      <c r="K1114" s="4" t="s">
        <v>1365</v>
      </c>
      <c r="L1114" s="4">
        <f t="shared" si="68"/>
        <v>0.1228957055214724</v>
      </c>
      <c r="M1114" s="6">
        <f t="shared" si="69"/>
        <v>0.87710429447852756</v>
      </c>
      <c r="N1114" s="7">
        <f t="shared" si="70"/>
        <v>12.289570552147239</v>
      </c>
      <c r="O1114" s="7">
        <f t="shared" si="71"/>
        <v>987.71042944785279</v>
      </c>
    </row>
    <row r="1115" spans="1:15">
      <c r="A1115" s="57">
        <v>1122</v>
      </c>
      <c r="B1115" s="21" t="s">
        <v>3283</v>
      </c>
      <c r="C1115" s="22" t="s">
        <v>3284</v>
      </c>
      <c r="D1115" s="31"/>
      <c r="E1115" s="31"/>
      <c r="F1115" s="31"/>
      <c r="G1115" s="31"/>
      <c r="H1115" s="5" t="s">
        <v>3285</v>
      </c>
      <c r="I1115" s="31">
        <v>128.16999999999999</v>
      </c>
      <c r="J1115" s="31">
        <v>0.91</v>
      </c>
      <c r="K1115" s="4" t="s">
        <v>2222</v>
      </c>
      <c r="L1115" s="4">
        <f t="shared" si="68"/>
        <v>0.14084615384615382</v>
      </c>
      <c r="M1115" s="6">
        <f t="shared" si="69"/>
        <v>0.85915384615384616</v>
      </c>
      <c r="N1115" s="7">
        <f t="shared" si="70"/>
        <v>14.084615384615381</v>
      </c>
      <c r="O1115" s="7">
        <f t="shared" si="71"/>
        <v>985.9153846153846</v>
      </c>
    </row>
    <row r="1116" spans="1:15">
      <c r="A1116" s="57">
        <v>1123</v>
      </c>
      <c r="B1116" s="21" t="s">
        <v>3286</v>
      </c>
      <c r="C1116" s="22" t="s">
        <v>3287</v>
      </c>
      <c r="D1116" s="31"/>
      <c r="E1116" s="31"/>
      <c r="F1116" s="31"/>
      <c r="G1116" s="4" t="s">
        <v>3883</v>
      </c>
      <c r="H1116" s="59" t="s">
        <v>3288</v>
      </c>
      <c r="I1116" s="31">
        <v>142.24199999999999</v>
      </c>
      <c r="J1116" s="31">
        <v>0.81899999999999995</v>
      </c>
      <c r="K1116" s="4" t="s">
        <v>2355</v>
      </c>
      <c r="L1116" s="4">
        <f t="shared" si="68"/>
        <v>0.17367765567765567</v>
      </c>
      <c r="M1116" s="6">
        <f t="shared" si="69"/>
        <v>0.8263223443223443</v>
      </c>
      <c r="N1116" s="7">
        <f t="shared" si="70"/>
        <v>17.367765567765566</v>
      </c>
      <c r="O1116" s="7">
        <f t="shared" si="71"/>
        <v>982.63223443223444</v>
      </c>
    </row>
    <row r="1117" spans="1:15">
      <c r="A1117" s="57">
        <v>1124</v>
      </c>
      <c r="B1117" s="21" t="s">
        <v>3289</v>
      </c>
      <c r="C1117" s="22" t="s">
        <v>3290</v>
      </c>
      <c r="D1117" s="31"/>
      <c r="E1117" s="31"/>
      <c r="F1117" s="31"/>
      <c r="G1117" s="4" t="s">
        <v>3884</v>
      </c>
      <c r="H1117" s="5" t="s">
        <v>30</v>
      </c>
      <c r="I1117" s="31">
        <v>154.25265999999999</v>
      </c>
      <c r="J1117" s="31">
        <v>0.873</v>
      </c>
      <c r="K1117" s="4" t="s">
        <v>1331</v>
      </c>
      <c r="L1117" s="4">
        <f t="shared" si="68"/>
        <v>0.17669262313860251</v>
      </c>
      <c r="M1117" s="6">
        <f t="shared" si="69"/>
        <v>0.82330737686139743</v>
      </c>
      <c r="N1117" s="7">
        <f t="shared" si="70"/>
        <v>17.669262313860251</v>
      </c>
      <c r="O1117" s="7">
        <f t="shared" si="71"/>
        <v>982.33073768613974</v>
      </c>
    </row>
    <row r="1118" spans="1:15">
      <c r="A1118" s="57">
        <v>1125</v>
      </c>
      <c r="B1118" s="21" t="s">
        <v>3291</v>
      </c>
      <c r="C1118" s="22" t="s">
        <v>3292</v>
      </c>
      <c r="D1118" s="31"/>
      <c r="E1118" s="31"/>
      <c r="F1118" s="31"/>
      <c r="G1118" s="4" t="s">
        <v>3885</v>
      </c>
      <c r="H1118" s="59" t="s">
        <v>3293</v>
      </c>
      <c r="I1118" s="31">
        <v>108.14</v>
      </c>
      <c r="J1118" s="31">
        <v>1.034</v>
      </c>
      <c r="K1118" s="4" t="s">
        <v>3886</v>
      </c>
      <c r="L1118" s="4">
        <f t="shared" si="68"/>
        <v>0.10458413926499033</v>
      </c>
      <c r="M1118" s="6">
        <f t="shared" si="69"/>
        <v>0.89541586073500967</v>
      </c>
      <c r="N1118" s="7">
        <f t="shared" si="70"/>
        <v>10.458413926499032</v>
      </c>
      <c r="O1118" s="7">
        <f t="shared" si="71"/>
        <v>989.54158607350098</v>
      </c>
    </row>
    <row r="1119" spans="1:15">
      <c r="A1119" s="57">
        <v>1126</v>
      </c>
      <c r="B1119" s="21" t="s">
        <v>3294</v>
      </c>
      <c r="C1119" s="22" t="s">
        <v>3295</v>
      </c>
      <c r="D1119" s="31"/>
      <c r="E1119" s="31"/>
      <c r="F1119" s="31"/>
      <c r="G1119" s="31"/>
      <c r="H1119" s="5" t="s">
        <v>1683</v>
      </c>
      <c r="I1119" s="31">
        <v>147.16999999999999</v>
      </c>
      <c r="J1119" s="31">
        <v>1.081</v>
      </c>
      <c r="K1119" s="4" t="s">
        <v>3296</v>
      </c>
      <c r="L1119" s="4">
        <f t="shared" si="68"/>
        <v>0.13614246068455135</v>
      </c>
      <c r="M1119" s="6">
        <f t="shared" si="69"/>
        <v>0.86385753931544862</v>
      </c>
      <c r="N1119" s="7">
        <f t="shared" si="70"/>
        <v>13.614246068455135</v>
      </c>
      <c r="O1119" s="7">
        <f t="shared" si="71"/>
        <v>986.38575393154485</v>
      </c>
    </row>
    <row r="1120" spans="1:15">
      <c r="A1120" s="57">
        <v>1127</v>
      </c>
      <c r="B1120" s="21" t="s">
        <v>3887</v>
      </c>
      <c r="C1120" s="22" t="s">
        <v>3297</v>
      </c>
      <c r="D1120" s="31"/>
      <c r="E1120" s="31"/>
      <c r="F1120" s="31"/>
      <c r="G1120" s="31"/>
      <c r="H1120" s="5" t="s">
        <v>1733</v>
      </c>
      <c r="I1120" s="31">
        <v>154.25</v>
      </c>
      <c r="J1120" s="31"/>
      <c r="K1120" s="4" t="s">
        <v>1331</v>
      </c>
      <c r="L1120" s="4" t="str">
        <f t="shared" si="68"/>
        <v>0.15425g</v>
      </c>
      <c r="M1120" s="6" t="str">
        <f t="shared" si="69"/>
        <v>g in 1mL DMSO</v>
      </c>
      <c r="N1120" s="7" t="e">
        <f t="shared" si="70"/>
        <v>#VALUE!</v>
      </c>
      <c r="O1120" s="7" t="e">
        <f t="shared" si="71"/>
        <v>#VALUE!</v>
      </c>
    </row>
    <row r="1121" spans="1:15">
      <c r="A1121" s="57">
        <v>1128</v>
      </c>
      <c r="B1121" s="21" t="s">
        <v>3298</v>
      </c>
      <c r="C1121" s="22" t="s">
        <v>3299</v>
      </c>
      <c r="D1121" s="31"/>
      <c r="E1121" s="31"/>
      <c r="F1121" s="31"/>
      <c r="G1121" s="31"/>
      <c r="H1121" s="5" t="s">
        <v>3300</v>
      </c>
      <c r="I1121" s="31">
        <v>156.27000000000001</v>
      </c>
      <c r="J1121" s="31">
        <v>0.89</v>
      </c>
      <c r="K1121" s="4" t="s">
        <v>1350</v>
      </c>
      <c r="L1121" s="4">
        <f t="shared" si="68"/>
        <v>0.17558426966292137</v>
      </c>
      <c r="M1121" s="6">
        <f t="shared" si="69"/>
        <v>0.8244157303370786</v>
      </c>
      <c r="N1121" s="7">
        <f t="shared" si="70"/>
        <v>17.558426966292139</v>
      </c>
      <c r="O1121" s="7">
        <f t="shared" si="71"/>
        <v>982.44157303370787</v>
      </c>
    </row>
    <row r="1122" spans="1:15">
      <c r="A1122" s="57">
        <v>1129</v>
      </c>
      <c r="B1122" s="85" t="s">
        <v>3301</v>
      </c>
      <c r="C1122" s="22" t="s">
        <v>3302</v>
      </c>
      <c r="D1122" s="31"/>
      <c r="E1122" s="31"/>
      <c r="F1122" s="31"/>
      <c r="G1122" s="31"/>
      <c r="H1122" s="5" t="s">
        <v>2233</v>
      </c>
      <c r="I1122" s="31">
        <v>128.16999999999999</v>
      </c>
      <c r="J1122" s="31">
        <v>0.997</v>
      </c>
      <c r="K1122" s="4" t="s">
        <v>2222</v>
      </c>
      <c r="L1122" s="4">
        <f t="shared" si="68"/>
        <v>0.12855566700100299</v>
      </c>
      <c r="M1122" s="6">
        <f t="shared" si="69"/>
        <v>0.87144433299899704</v>
      </c>
      <c r="N1122" s="7">
        <f t="shared" si="70"/>
        <v>12.855566700100299</v>
      </c>
      <c r="O1122" s="7">
        <f t="shared" si="71"/>
        <v>987.14443329989967</v>
      </c>
    </row>
    <row r="1123" spans="1:15">
      <c r="A1123" s="57">
        <v>1130</v>
      </c>
      <c r="B1123" s="21" t="s">
        <v>3303</v>
      </c>
      <c r="C1123" s="22" t="s">
        <v>3304</v>
      </c>
      <c r="D1123" s="31"/>
      <c r="E1123" s="31"/>
      <c r="F1123" s="31"/>
      <c r="G1123" s="4" t="s">
        <v>3888</v>
      </c>
      <c r="H1123" s="5" t="s">
        <v>3305</v>
      </c>
      <c r="I1123" s="31">
        <v>128.215</v>
      </c>
      <c r="J1123" s="31">
        <v>0.82</v>
      </c>
      <c r="K1123" s="4" t="s">
        <v>1853</v>
      </c>
      <c r="L1123" s="4">
        <f t="shared" si="68"/>
        <v>0.15635975609756098</v>
      </c>
      <c r="M1123" s="6">
        <f t="shared" si="69"/>
        <v>0.84364024390243908</v>
      </c>
      <c r="N1123" s="7">
        <f t="shared" si="70"/>
        <v>15.635975609756098</v>
      </c>
      <c r="O1123" s="7">
        <f t="shared" si="71"/>
        <v>984.36402439024391</v>
      </c>
    </row>
    <row r="1124" spans="1:15">
      <c r="A1124" s="57">
        <v>1131</v>
      </c>
      <c r="B1124" s="21" t="s">
        <v>3306</v>
      </c>
      <c r="C1124" s="22" t="s">
        <v>3307</v>
      </c>
      <c r="D1124" s="31"/>
      <c r="E1124" s="31"/>
      <c r="F1124" s="31"/>
      <c r="G1124" s="31"/>
      <c r="H1124" s="5" t="s">
        <v>3308</v>
      </c>
      <c r="I1124" s="31">
        <v>98.15</v>
      </c>
      <c r="J1124" s="31">
        <v>0.91300000000000003</v>
      </c>
      <c r="K1124" s="4" t="s">
        <v>1762</v>
      </c>
      <c r="L1124" s="4">
        <f t="shared" si="68"/>
        <v>0.10750273822562979</v>
      </c>
      <c r="M1124" s="6">
        <f t="shared" si="69"/>
        <v>0.89249726177437017</v>
      </c>
      <c r="N1124" s="7">
        <f t="shared" si="70"/>
        <v>10.750273822562979</v>
      </c>
      <c r="O1124" s="7">
        <f t="shared" si="71"/>
        <v>989.24972617743697</v>
      </c>
    </row>
    <row r="1125" spans="1:15">
      <c r="A1125" s="57">
        <v>1132</v>
      </c>
      <c r="B1125" s="21" t="s">
        <v>3309</v>
      </c>
      <c r="C1125" s="22" t="s">
        <v>3310</v>
      </c>
      <c r="D1125" s="31"/>
      <c r="E1125" s="31"/>
      <c r="F1125" s="31"/>
      <c r="G1125" s="58" t="s">
        <v>3889</v>
      </c>
      <c r="H1125" s="5" t="s">
        <v>2137</v>
      </c>
      <c r="I1125" s="31">
        <v>150.22</v>
      </c>
      <c r="J1125" s="31">
        <v>0.96599999999999997</v>
      </c>
      <c r="K1125" s="4" t="s">
        <v>1744</v>
      </c>
      <c r="L1125" s="4">
        <f t="shared" si="68"/>
        <v>0.1555072463768116</v>
      </c>
      <c r="M1125" s="6">
        <f t="shared" si="69"/>
        <v>0.84449275362318843</v>
      </c>
      <c r="N1125" s="7">
        <f t="shared" si="70"/>
        <v>15.55072463768116</v>
      </c>
      <c r="O1125" s="7">
        <f t="shared" si="71"/>
        <v>984.44927536231887</v>
      </c>
    </row>
    <row r="1126" spans="1:15">
      <c r="A1126" s="57">
        <v>1133</v>
      </c>
      <c r="B1126" s="21" t="s">
        <v>1803</v>
      </c>
      <c r="C1126" s="22" t="s">
        <v>3311</v>
      </c>
      <c r="D1126" s="31"/>
      <c r="E1126" s="31"/>
      <c r="F1126" s="31"/>
      <c r="G1126" s="31"/>
      <c r="H1126" s="5" t="s">
        <v>1805</v>
      </c>
      <c r="I1126" s="31">
        <v>240.48</v>
      </c>
      <c r="J1126" s="31">
        <v>0.77800000000000002</v>
      </c>
      <c r="K1126" s="4" t="s">
        <v>1806</v>
      </c>
      <c r="L1126" s="4">
        <f t="shared" si="68"/>
        <v>0.30910025706940875</v>
      </c>
      <c r="M1126" s="6">
        <f t="shared" si="69"/>
        <v>0.6908997429305912</v>
      </c>
      <c r="N1126" s="7">
        <f t="shared" si="70"/>
        <v>30.910025706940875</v>
      </c>
      <c r="O1126" s="7">
        <f t="shared" si="71"/>
        <v>969.08997429305907</v>
      </c>
    </row>
    <row r="1127" spans="1:15">
      <c r="A1127" s="57">
        <v>1134</v>
      </c>
      <c r="B1127" s="21" t="s">
        <v>3890</v>
      </c>
      <c r="C1127" s="22" t="s">
        <v>3312</v>
      </c>
      <c r="D1127" s="31"/>
      <c r="E1127" s="31"/>
      <c r="F1127" s="31"/>
      <c r="G1127" s="4" t="s">
        <v>3891</v>
      </c>
      <c r="H1127" s="5" t="s">
        <v>3313</v>
      </c>
      <c r="I1127" s="31">
        <v>146.19</v>
      </c>
      <c r="J1127" s="31"/>
      <c r="K1127" s="4" t="s">
        <v>2631</v>
      </c>
      <c r="L1127" s="4" t="str">
        <f t="shared" si="68"/>
        <v>0.14619g</v>
      </c>
      <c r="M1127" s="6" t="str">
        <f t="shared" si="69"/>
        <v>g in 1mL DMSO</v>
      </c>
      <c r="N1127" s="7" t="e">
        <f t="shared" si="70"/>
        <v>#VALUE!</v>
      </c>
      <c r="O1127" s="7" t="e">
        <f t="shared" si="71"/>
        <v>#VALUE!</v>
      </c>
    </row>
    <row r="1128" spans="1:15">
      <c r="A1128" s="57">
        <v>1135</v>
      </c>
      <c r="B1128" s="21" t="s">
        <v>3314</v>
      </c>
      <c r="C1128" s="22" t="s">
        <v>3315</v>
      </c>
      <c r="D1128" s="31"/>
      <c r="E1128" s="31"/>
      <c r="F1128" s="31"/>
      <c r="G1128" s="4" t="s">
        <v>3892</v>
      </c>
      <c r="H1128" s="59" t="s">
        <v>3316</v>
      </c>
      <c r="I1128" s="31">
        <v>112.17</v>
      </c>
      <c r="J1128" s="31">
        <v>0.85</v>
      </c>
      <c r="K1128" s="4" t="s">
        <v>3317</v>
      </c>
      <c r="L1128" s="4">
        <f t="shared" si="68"/>
        <v>0.13196470588235296</v>
      </c>
      <c r="M1128" s="6">
        <f t="shared" si="69"/>
        <v>0.86803529411764702</v>
      </c>
      <c r="N1128" s="7">
        <f t="shared" si="70"/>
        <v>13.196470588235295</v>
      </c>
      <c r="O1128" s="7">
        <f t="shared" si="71"/>
        <v>986.80352941176466</v>
      </c>
    </row>
    <row r="1129" spans="1:15">
      <c r="A1129" s="57">
        <v>1136</v>
      </c>
      <c r="B1129" s="21" t="s">
        <v>3318</v>
      </c>
      <c r="C1129" s="22" t="s">
        <v>3319</v>
      </c>
      <c r="D1129" s="31"/>
      <c r="E1129" s="31"/>
      <c r="F1129" s="31"/>
      <c r="G1129" s="4" t="s">
        <v>424</v>
      </c>
      <c r="H1129" s="5" t="s">
        <v>426</v>
      </c>
      <c r="I1129" s="31">
        <v>144.21</v>
      </c>
      <c r="J1129" s="31">
        <v>0.91</v>
      </c>
      <c r="K1129" s="4" t="s">
        <v>1338</v>
      </c>
      <c r="L1129" s="4">
        <f t="shared" si="68"/>
        <v>0.15847252747252746</v>
      </c>
      <c r="M1129" s="6">
        <f t="shared" si="69"/>
        <v>0.84152747252747251</v>
      </c>
      <c r="N1129" s="7">
        <f t="shared" si="70"/>
        <v>15.847252747252746</v>
      </c>
      <c r="O1129" s="7">
        <f t="shared" si="71"/>
        <v>984.1527472527473</v>
      </c>
    </row>
    <row r="1130" spans="1:15">
      <c r="A1130" s="57">
        <v>1137</v>
      </c>
      <c r="B1130" s="21" t="s">
        <v>3320</v>
      </c>
      <c r="C1130" s="22" t="s">
        <v>3321</v>
      </c>
      <c r="D1130" s="31"/>
      <c r="E1130" s="31"/>
      <c r="F1130" s="31"/>
      <c r="G1130" s="31"/>
      <c r="H1130" s="59" t="s">
        <v>355</v>
      </c>
      <c r="I1130" s="31">
        <v>164.2</v>
      </c>
      <c r="J1130" s="31">
        <v>1.032</v>
      </c>
      <c r="K1130" s="4" t="s">
        <v>1713</v>
      </c>
      <c r="L1130" s="4">
        <f t="shared" si="68"/>
        <v>0.15910852713178292</v>
      </c>
      <c r="M1130" s="6">
        <f t="shared" si="69"/>
        <v>0.84089147286821708</v>
      </c>
      <c r="N1130" s="7">
        <f t="shared" si="70"/>
        <v>15.910852713178292</v>
      </c>
      <c r="O1130" s="7">
        <f t="shared" si="71"/>
        <v>984.08914728682169</v>
      </c>
    </row>
    <row r="1131" spans="1:15">
      <c r="A1131" s="57">
        <v>1138</v>
      </c>
      <c r="B1131" s="21" t="s">
        <v>276</v>
      </c>
      <c r="C1131" s="22" t="s">
        <v>3322</v>
      </c>
      <c r="D1131" s="31"/>
      <c r="E1131" s="31"/>
      <c r="F1131" s="31"/>
      <c r="G1131" s="4" t="s">
        <v>3893</v>
      </c>
      <c r="H1131" s="59" t="s">
        <v>278</v>
      </c>
      <c r="I1131" s="31">
        <v>134.22</v>
      </c>
      <c r="J1131" s="31">
        <v>0.86</v>
      </c>
      <c r="K1131" s="4" t="s">
        <v>3323</v>
      </c>
      <c r="L1131" s="4">
        <f t="shared" si="68"/>
        <v>0.15606976744186046</v>
      </c>
      <c r="M1131" s="6">
        <f t="shared" si="69"/>
        <v>0.84393023255813948</v>
      </c>
      <c r="N1131" s="7">
        <f t="shared" si="70"/>
        <v>15.606976744186046</v>
      </c>
      <c r="O1131" s="7">
        <f t="shared" si="71"/>
        <v>984.393023255814</v>
      </c>
    </row>
    <row r="1132" spans="1:15">
      <c r="A1132" s="57">
        <v>1139</v>
      </c>
      <c r="B1132" s="21" t="s">
        <v>3324</v>
      </c>
      <c r="C1132" s="22" t="s">
        <v>3325</v>
      </c>
      <c r="D1132" s="31"/>
      <c r="E1132" s="31"/>
      <c r="F1132" s="31"/>
      <c r="G1132" s="31"/>
      <c r="H1132" s="5" t="s">
        <v>3326</v>
      </c>
      <c r="I1132" s="31">
        <v>74.12</v>
      </c>
      <c r="J1132" s="31">
        <v>0.86</v>
      </c>
      <c r="K1132" s="4" t="s">
        <v>3327</v>
      </c>
      <c r="L1132" s="4">
        <f t="shared" si="68"/>
        <v>8.6186046511627909E-2</v>
      </c>
      <c r="M1132" s="6">
        <f t="shared" si="69"/>
        <v>0.91381395348837213</v>
      </c>
      <c r="N1132" s="7">
        <f t="shared" si="70"/>
        <v>8.6186046511627907</v>
      </c>
      <c r="O1132" s="7">
        <f t="shared" si="71"/>
        <v>991.38139534883726</v>
      </c>
    </row>
    <row r="1133" spans="1:15">
      <c r="A1133" s="57">
        <v>1140</v>
      </c>
      <c r="B1133" s="21" t="s">
        <v>2872</v>
      </c>
      <c r="C1133" s="22" t="s">
        <v>3328</v>
      </c>
      <c r="D1133" s="31"/>
      <c r="E1133" s="31"/>
      <c r="F1133" s="31"/>
      <c r="G1133" s="31"/>
      <c r="H1133" s="5" t="s">
        <v>2874</v>
      </c>
      <c r="I1133" s="31">
        <v>96.09</v>
      </c>
      <c r="J1133" s="31">
        <v>1.1579999999999999</v>
      </c>
      <c r="K1133" s="4" t="s">
        <v>2875</v>
      </c>
      <c r="L1133" s="4">
        <f t="shared" si="68"/>
        <v>8.2979274611398979E-2</v>
      </c>
      <c r="M1133" s="6">
        <f t="shared" si="69"/>
        <v>0.91702072538860102</v>
      </c>
      <c r="N1133" s="7">
        <f t="shared" si="70"/>
        <v>8.2979274611398974</v>
      </c>
      <c r="O1133" s="7">
        <f t="shared" si="71"/>
        <v>991.70207253886008</v>
      </c>
    </row>
    <row r="1134" spans="1:15">
      <c r="A1134" s="57">
        <v>1141</v>
      </c>
      <c r="B1134" s="21" t="s">
        <v>3329</v>
      </c>
      <c r="C1134" s="22" t="s">
        <v>3330</v>
      </c>
      <c r="D1134" s="31"/>
      <c r="E1134" s="31"/>
      <c r="F1134" s="31"/>
      <c r="G1134" s="31"/>
      <c r="H1134" s="5" t="s">
        <v>3331</v>
      </c>
      <c r="I1134" s="31">
        <v>72.150000000000006</v>
      </c>
      <c r="J1134" s="31">
        <v>0.626</v>
      </c>
      <c r="K1134" s="4" t="s">
        <v>3332</v>
      </c>
      <c r="L1134" s="4">
        <f t="shared" si="68"/>
        <v>0.11525559105431311</v>
      </c>
      <c r="M1134" s="6">
        <f t="shared" si="69"/>
        <v>0.88474440894568684</v>
      </c>
      <c r="N1134" s="7">
        <f t="shared" si="70"/>
        <v>11.525559105431311</v>
      </c>
      <c r="O1134" s="7">
        <f t="shared" si="71"/>
        <v>988.47444089456872</v>
      </c>
    </row>
    <row r="1135" spans="1:15">
      <c r="A1135" s="57">
        <v>1142</v>
      </c>
      <c r="B1135" s="21" t="s">
        <v>177</v>
      </c>
      <c r="C1135" s="22" t="s">
        <v>3333</v>
      </c>
      <c r="D1135" s="31"/>
      <c r="E1135" s="31"/>
      <c r="F1135" s="31"/>
      <c r="G1135" s="31"/>
      <c r="H1135" s="5" t="s">
        <v>178</v>
      </c>
      <c r="I1135" s="31">
        <v>154.25</v>
      </c>
      <c r="J1135" s="31">
        <v>0.89</v>
      </c>
      <c r="K1135" s="4" t="s">
        <v>1331</v>
      </c>
      <c r="L1135" s="4">
        <f t="shared" si="68"/>
        <v>0.17331460674157304</v>
      </c>
      <c r="M1135" s="6">
        <f t="shared" si="69"/>
        <v>0.82668539325842694</v>
      </c>
      <c r="N1135" s="7">
        <f t="shared" si="70"/>
        <v>17.331460674157302</v>
      </c>
      <c r="O1135" s="7">
        <f t="shared" si="71"/>
        <v>982.66853932584274</v>
      </c>
    </row>
    <row r="1136" spans="1:15">
      <c r="A1136" s="57">
        <v>1143</v>
      </c>
      <c r="B1136" s="21" t="s">
        <v>3334</v>
      </c>
      <c r="C1136" s="22" t="s">
        <v>3335</v>
      </c>
      <c r="D1136" s="31"/>
      <c r="E1136" s="31"/>
      <c r="F1136" s="31"/>
      <c r="G1136" s="31"/>
      <c r="H1136" s="5" t="s">
        <v>3336</v>
      </c>
      <c r="I1136" s="31">
        <v>138.16999999999999</v>
      </c>
      <c r="J1136" s="31">
        <v>1.0669999999999999</v>
      </c>
      <c r="K1136" s="4" t="s">
        <v>1063</v>
      </c>
      <c r="L1136" s="4">
        <f t="shared" si="68"/>
        <v>0.12949390815370196</v>
      </c>
      <c r="M1136" s="6">
        <f t="shared" si="69"/>
        <v>0.87050609184629801</v>
      </c>
      <c r="N1136" s="7">
        <f t="shared" si="70"/>
        <v>12.949390815370196</v>
      </c>
      <c r="O1136" s="7">
        <f t="shared" si="71"/>
        <v>987.05060918462982</v>
      </c>
    </row>
    <row r="1137" spans="1:15">
      <c r="A1137" s="57">
        <v>1144</v>
      </c>
      <c r="B1137" s="21" t="s">
        <v>2500</v>
      </c>
      <c r="C1137" s="22" t="s">
        <v>3337</v>
      </c>
      <c r="D1137" s="31"/>
      <c r="E1137" s="31"/>
      <c r="F1137" s="31"/>
      <c r="G1137" s="31"/>
      <c r="H1137" s="5" t="s">
        <v>464</v>
      </c>
      <c r="I1137" s="31">
        <v>122.17</v>
      </c>
      <c r="J1137" s="31">
        <v>1.0189999999999999</v>
      </c>
      <c r="K1137" s="4" t="s">
        <v>1387</v>
      </c>
      <c r="L1137" s="4">
        <f t="shared" si="68"/>
        <v>0.119892051030422</v>
      </c>
      <c r="M1137" s="6">
        <f>IF(ISBLANK(J1137),"g in 1mL DMSO",1-L1137)</f>
        <v>0.880107948969578</v>
      </c>
      <c r="N1137" s="7">
        <f t="shared" si="70"/>
        <v>11.989205103042199</v>
      </c>
      <c r="O1137" s="7">
        <f t="shared" si="71"/>
        <v>988.0107948969578</v>
      </c>
    </row>
    <row r="1138" spans="1:15">
      <c r="A1138" s="57">
        <v>1145</v>
      </c>
      <c r="B1138" s="21" t="s">
        <v>179</v>
      </c>
      <c r="C1138" s="22" t="s">
        <v>3338</v>
      </c>
      <c r="D1138" s="31"/>
      <c r="E1138" s="31"/>
      <c r="F1138" s="31"/>
      <c r="G1138" s="31"/>
      <c r="H1138" s="5" t="s">
        <v>180</v>
      </c>
      <c r="I1138" s="31">
        <v>122.17</v>
      </c>
      <c r="J1138" s="31">
        <v>0.96699999999999997</v>
      </c>
      <c r="K1138" s="4" t="s">
        <v>1387</v>
      </c>
      <c r="L1138" s="4">
        <f t="shared" si="68"/>
        <v>0.12633919338159255</v>
      </c>
      <c r="M1138" s="6">
        <f>IF(ISBLANK(J1138),"g in 1mL DMSO",1-L1138)</f>
        <v>0.8736608066184075</v>
      </c>
      <c r="N1138" s="7">
        <f t="shared" si="70"/>
        <v>12.633919338159256</v>
      </c>
      <c r="O1138" s="7">
        <f t="shared" si="71"/>
        <v>987.36608066184078</v>
      </c>
    </row>
    <row r="1139" spans="1:15">
      <c r="A1139" s="57">
        <v>1146</v>
      </c>
      <c r="B1139" s="21" t="s">
        <v>3339</v>
      </c>
      <c r="C1139" s="22" t="s">
        <v>3340</v>
      </c>
      <c r="D1139" s="31"/>
      <c r="E1139" s="31"/>
      <c r="F1139" s="31"/>
      <c r="G1139" s="31"/>
      <c r="H1139" s="5" t="s">
        <v>2303</v>
      </c>
      <c r="I1139" s="31">
        <v>154.24</v>
      </c>
      <c r="J1139" s="31">
        <v>0.95799999999999996</v>
      </c>
      <c r="K1139" s="4" t="s">
        <v>1893</v>
      </c>
      <c r="L1139" s="4">
        <f t="shared" si="68"/>
        <v>0.16100208768267227</v>
      </c>
      <c r="M1139" s="6">
        <f>IF(ISBLANK(J1139),"g in 1mL DMSO",1-L1139)</f>
        <v>0.83899791231732768</v>
      </c>
      <c r="N1139" s="7">
        <f t="shared" si="70"/>
        <v>16.100208768267226</v>
      </c>
      <c r="O1139" s="7">
        <f t="shared" si="71"/>
        <v>983.89979123173282</v>
      </c>
    </row>
    <row r="1140" spans="1:15">
      <c r="A1140" s="57">
        <v>1147</v>
      </c>
      <c r="B1140" s="21" t="s">
        <v>3341</v>
      </c>
      <c r="C1140" s="22" t="s">
        <v>3342</v>
      </c>
      <c r="D1140" s="31"/>
      <c r="E1140" s="31"/>
      <c r="F1140" s="31"/>
      <c r="G1140" s="31"/>
      <c r="H1140" s="5" t="s">
        <v>878</v>
      </c>
      <c r="I1140" s="31">
        <v>116.16</v>
      </c>
      <c r="J1140" s="31">
        <v>0.88100000000000001</v>
      </c>
      <c r="K1140" s="4" t="s">
        <v>1334</v>
      </c>
      <c r="L1140" s="4">
        <f t="shared" si="68"/>
        <v>0.13185017026106696</v>
      </c>
      <c r="M1140" s="6">
        <f>IF(ISBLANK(J1140),"g in 1mL DMSO",1-L1140)</f>
        <v>0.86814982973893307</v>
      </c>
      <c r="N1140" s="7">
        <f t="shared" si="70"/>
        <v>13.185017026106696</v>
      </c>
      <c r="O1140" s="7">
        <f t="shared" si="71"/>
        <v>986.81498297389328</v>
      </c>
    </row>
    <row r="1141" spans="1:15">
      <c r="A1141" s="57">
        <v>1148</v>
      </c>
      <c r="B1141" s="21" t="s">
        <v>2036</v>
      </c>
      <c r="C1141" s="22" t="s">
        <v>3343</v>
      </c>
      <c r="D1141" s="31"/>
      <c r="E1141" s="4" t="s">
        <v>3344</v>
      </c>
      <c r="F1141" s="31"/>
      <c r="G1141" s="31"/>
      <c r="H1141" s="5" t="s">
        <v>286</v>
      </c>
      <c r="I1141" s="31">
        <v>128.22</v>
      </c>
      <c r="J1141" s="31">
        <v>0.82099999999999995</v>
      </c>
      <c r="K1141" s="4" t="s">
        <v>1853</v>
      </c>
      <c r="L1141" s="4">
        <f t="shared" si="68"/>
        <v>0.1561753958587089</v>
      </c>
      <c r="M1141" s="6">
        <f t="shared" ref="M1141:M1154" si="72">IF(ISBLANK(J1141),"g in 1mL DMSO",1-L1141)</f>
        <v>0.84382460414129112</v>
      </c>
      <c r="N1141" s="7">
        <f t="shared" si="70"/>
        <v>15.61753958587089</v>
      </c>
      <c r="O1141" s="7">
        <f t="shared" si="71"/>
        <v>984.38246041412913</v>
      </c>
    </row>
    <row r="1142" spans="1:15">
      <c r="A1142" s="57">
        <v>1149</v>
      </c>
      <c r="B1142" s="21" t="s">
        <v>3345</v>
      </c>
      <c r="C1142" s="22" t="s">
        <v>3346</v>
      </c>
      <c r="D1142" s="31"/>
      <c r="E1142" s="31"/>
      <c r="F1142" s="31"/>
      <c r="G1142" s="31"/>
      <c r="H1142" s="5" t="s">
        <v>13</v>
      </c>
      <c r="I1142" s="31">
        <v>150.22</v>
      </c>
      <c r="J1142" s="31">
        <v>0.96</v>
      </c>
      <c r="K1142" s="4" t="s">
        <v>1744</v>
      </c>
      <c r="L1142" s="4">
        <f t="shared" si="68"/>
        <v>0.15647916666666667</v>
      </c>
      <c r="M1142" s="6">
        <f t="shared" si="72"/>
        <v>0.84352083333333328</v>
      </c>
      <c r="N1142" s="7">
        <f t="shared" si="70"/>
        <v>15.647916666666667</v>
      </c>
      <c r="O1142" s="7">
        <f t="shared" si="71"/>
        <v>984.35208333333333</v>
      </c>
    </row>
    <row r="1143" spans="1:15">
      <c r="A1143" s="57">
        <v>1150</v>
      </c>
      <c r="B1143" s="21" t="s">
        <v>3347</v>
      </c>
      <c r="C1143" s="22" t="s">
        <v>3348</v>
      </c>
      <c r="D1143" s="31"/>
      <c r="E1143" s="31"/>
      <c r="F1143" s="31"/>
      <c r="G1143" s="31"/>
      <c r="H1143" s="5" t="s">
        <v>3349</v>
      </c>
      <c r="I1143" s="31">
        <v>102.18</v>
      </c>
      <c r="J1143" s="31">
        <v>0.81399999999999995</v>
      </c>
      <c r="K1143" s="4" t="s">
        <v>1324</v>
      </c>
      <c r="L1143" s="4">
        <f t="shared" si="68"/>
        <v>0.12552825552825556</v>
      </c>
      <c r="M1143" s="6">
        <f t="shared" si="72"/>
        <v>0.87447174447174447</v>
      </c>
      <c r="N1143" s="7">
        <f t="shared" si="70"/>
        <v>12.552825552825556</v>
      </c>
      <c r="O1143" s="7">
        <f t="shared" si="71"/>
        <v>987.44717444717446</v>
      </c>
    </row>
    <row r="1144" spans="1:15">
      <c r="A1144" s="57">
        <v>1151</v>
      </c>
      <c r="B1144" s="21" t="s">
        <v>190</v>
      </c>
      <c r="C1144" s="22" t="s">
        <v>3350</v>
      </c>
      <c r="D1144" s="31"/>
      <c r="E1144" s="31"/>
      <c r="F1144" s="31"/>
      <c r="G1144" s="31"/>
      <c r="H1144" s="5" t="s">
        <v>191</v>
      </c>
      <c r="I1144" s="31">
        <v>108.14</v>
      </c>
      <c r="J1144" s="31">
        <v>1.044</v>
      </c>
      <c r="K1144" s="4" t="s">
        <v>2046</v>
      </c>
      <c r="L1144" s="4">
        <f t="shared" si="68"/>
        <v>0.10358237547892719</v>
      </c>
      <c r="M1144" s="6">
        <f t="shared" si="72"/>
        <v>0.89641762452107276</v>
      </c>
      <c r="N1144" s="7">
        <f t="shared" si="70"/>
        <v>10.358237547892719</v>
      </c>
      <c r="O1144" s="7">
        <f t="shared" si="71"/>
        <v>989.64176245210729</v>
      </c>
    </row>
    <row r="1145" spans="1:15">
      <c r="A1145" s="57">
        <v>1152</v>
      </c>
      <c r="B1145" s="21" t="s">
        <v>169</v>
      </c>
      <c r="C1145" s="22" t="s">
        <v>3351</v>
      </c>
      <c r="D1145" s="31"/>
      <c r="E1145" s="31"/>
      <c r="F1145" s="31"/>
      <c r="G1145" s="31"/>
      <c r="H1145" s="5" t="s">
        <v>170</v>
      </c>
      <c r="I1145" s="31">
        <v>86.13</v>
      </c>
      <c r="J1145" s="31">
        <v>0.80200000000000005</v>
      </c>
      <c r="K1145" s="4" t="s">
        <v>3352</v>
      </c>
      <c r="L1145" s="4">
        <f t="shared" si="68"/>
        <v>0.1073940149625935</v>
      </c>
      <c r="M1145" s="6">
        <f t="shared" si="72"/>
        <v>0.89260598503740651</v>
      </c>
      <c r="N1145" s="7">
        <f t="shared" si="70"/>
        <v>10.739401496259351</v>
      </c>
      <c r="O1145" s="7">
        <f t="shared" si="71"/>
        <v>989.26059850374065</v>
      </c>
    </row>
    <row r="1146" spans="1:15">
      <c r="A1146" s="57">
        <v>1153</v>
      </c>
      <c r="B1146" s="21" t="s">
        <v>3353</v>
      </c>
      <c r="C1146" s="22" t="s">
        <v>3354</v>
      </c>
      <c r="D1146" s="31"/>
      <c r="E1146" s="31"/>
      <c r="F1146" s="31"/>
      <c r="G1146" s="31"/>
      <c r="H1146" s="5" t="s">
        <v>197</v>
      </c>
      <c r="I1146" s="31">
        <v>87.17</v>
      </c>
      <c r="J1146" s="31">
        <v>0.751</v>
      </c>
      <c r="K1146" s="4" t="s">
        <v>3355</v>
      </c>
      <c r="L1146" s="4">
        <f t="shared" ref="L1146:L1154" si="73">IF(ISBLANK(J1146),CONCATENATE((I1146/1000),"g"),I1146/1000/J1146)</f>
        <v>0.11607190412782956</v>
      </c>
      <c r="M1146" s="6">
        <f t="shared" si="72"/>
        <v>0.88392809587217047</v>
      </c>
      <c r="N1146" s="7">
        <f t="shared" si="70"/>
        <v>11.607190412782955</v>
      </c>
      <c r="O1146" s="7">
        <f t="shared" si="71"/>
        <v>988.39280958721702</v>
      </c>
    </row>
    <row r="1147" spans="1:15">
      <c r="A1147" s="57">
        <v>1154</v>
      </c>
      <c r="B1147" s="21" t="s">
        <v>3356</v>
      </c>
      <c r="C1147" s="22" t="s">
        <v>3357</v>
      </c>
      <c r="D1147" s="31"/>
      <c r="E1147" s="31"/>
      <c r="F1147" s="31"/>
      <c r="G1147" s="31"/>
      <c r="H1147" s="5" t="s">
        <v>3358</v>
      </c>
      <c r="I1147" s="31">
        <v>102.18</v>
      </c>
      <c r="J1147" s="31">
        <v>0.81399999999999995</v>
      </c>
      <c r="K1147" s="4" t="s">
        <v>1324</v>
      </c>
      <c r="L1147" s="4">
        <f t="shared" si="73"/>
        <v>0.12552825552825556</v>
      </c>
      <c r="M1147" s="6">
        <f t="shared" si="72"/>
        <v>0.87447174447174447</v>
      </c>
      <c r="N1147" s="7">
        <f t="shared" si="70"/>
        <v>12.552825552825556</v>
      </c>
      <c r="O1147" s="7">
        <f t="shared" si="71"/>
        <v>987.44717444717446</v>
      </c>
    </row>
    <row r="1148" spans="1:15">
      <c r="A1148" s="57">
        <v>1155</v>
      </c>
      <c r="B1148" s="21" t="s">
        <v>3359</v>
      </c>
      <c r="C1148" s="22" t="s">
        <v>3360</v>
      </c>
      <c r="D1148" s="31"/>
      <c r="E1148" s="31"/>
      <c r="F1148" s="31"/>
      <c r="G1148" s="4" t="s">
        <v>3894</v>
      </c>
      <c r="H1148" s="5" t="s">
        <v>3361</v>
      </c>
      <c r="I1148" s="31">
        <v>116.20372</v>
      </c>
      <c r="J1148" s="31">
        <v>0.81799999999999995</v>
      </c>
      <c r="K1148" s="4" t="s">
        <v>1877</v>
      </c>
      <c r="L1148" s="4">
        <f t="shared" si="73"/>
        <v>0.14205833740831297</v>
      </c>
      <c r="M1148" s="6">
        <f t="shared" si="72"/>
        <v>0.85794166259168703</v>
      </c>
      <c r="N1148" s="7">
        <f t="shared" si="70"/>
        <v>14.205833740831297</v>
      </c>
      <c r="O1148" s="7">
        <f t="shared" si="71"/>
        <v>985.79416625916872</v>
      </c>
    </row>
    <row r="1149" spans="1:15">
      <c r="A1149" s="57">
        <v>1156</v>
      </c>
      <c r="B1149" s="21" t="s">
        <v>3362</v>
      </c>
      <c r="C1149" s="22" t="s">
        <v>3363</v>
      </c>
      <c r="D1149" s="31"/>
      <c r="E1149" s="31"/>
      <c r="F1149" s="31"/>
      <c r="G1149" s="4" t="s">
        <v>3895</v>
      </c>
      <c r="H1149" s="5" t="s">
        <v>3364</v>
      </c>
      <c r="I1149" s="31">
        <v>156.27000000000001</v>
      </c>
      <c r="J1149" s="31">
        <v>0.82499999999999996</v>
      </c>
      <c r="K1149" s="4" t="s">
        <v>1350</v>
      </c>
      <c r="L1149" s="4">
        <f t="shared" si="73"/>
        <v>0.18941818181818185</v>
      </c>
      <c r="M1149" s="6">
        <f t="shared" si="72"/>
        <v>0.81058181818181818</v>
      </c>
      <c r="N1149" s="7">
        <f t="shared" si="70"/>
        <v>18.941818181818185</v>
      </c>
      <c r="O1149" s="7">
        <f t="shared" si="71"/>
        <v>981.05818181818177</v>
      </c>
    </row>
    <row r="1150" spans="1:15">
      <c r="A1150" s="57">
        <v>1157</v>
      </c>
      <c r="B1150" s="21" t="s">
        <v>865</v>
      </c>
      <c r="C1150" s="22" t="s">
        <v>3365</v>
      </c>
      <c r="D1150" s="31"/>
      <c r="E1150" s="31"/>
      <c r="F1150" s="31"/>
      <c r="G1150" s="31"/>
      <c r="H1150" s="5" t="s">
        <v>866</v>
      </c>
      <c r="I1150" s="31">
        <v>138.16999999999999</v>
      </c>
      <c r="J1150" s="31">
        <v>1.095</v>
      </c>
      <c r="K1150" s="4" t="s">
        <v>1063</v>
      </c>
      <c r="L1150" s="4">
        <f t="shared" si="73"/>
        <v>0.12618264840182647</v>
      </c>
      <c r="M1150" s="6">
        <f t="shared" si="72"/>
        <v>0.87381735159817353</v>
      </c>
      <c r="N1150" s="7">
        <f t="shared" si="70"/>
        <v>12.618264840182647</v>
      </c>
      <c r="O1150" s="7">
        <f t="shared" si="71"/>
        <v>987.38173515981737</v>
      </c>
    </row>
    <row r="1151" spans="1:15">
      <c r="A1151" s="57">
        <v>1158</v>
      </c>
      <c r="B1151" s="21" t="s">
        <v>3366</v>
      </c>
      <c r="C1151" s="22" t="s">
        <v>3367</v>
      </c>
      <c r="D1151" s="31"/>
      <c r="E1151" s="31"/>
      <c r="F1151" s="31" t="s">
        <v>3368</v>
      </c>
      <c r="G1151" s="31"/>
      <c r="H1151" s="59" t="s">
        <v>1706</v>
      </c>
      <c r="I1151" s="31">
        <v>196.29</v>
      </c>
      <c r="J1151" s="31">
        <v>0.90500000000000003</v>
      </c>
      <c r="K1151" s="31" t="s">
        <v>2084</v>
      </c>
      <c r="L1151" s="4">
        <f t="shared" si="73"/>
        <v>0.21689502762430937</v>
      </c>
      <c r="M1151" s="6">
        <f>IF(ISBLANK(J1151),"g in 1mL DMSO",1-L1151)</f>
        <v>0.78310497237569066</v>
      </c>
      <c r="N1151" s="7">
        <f t="shared" si="70"/>
        <v>21.689502762430937</v>
      </c>
      <c r="O1151" s="7">
        <f t="shared" si="71"/>
        <v>978.31049723756905</v>
      </c>
    </row>
    <row r="1152" spans="1:15">
      <c r="A1152" s="57">
        <v>1159</v>
      </c>
      <c r="B1152" s="21" t="s">
        <v>3369</v>
      </c>
      <c r="C1152" s="22" t="s">
        <v>3370</v>
      </c>
      <c r="D1152" s="31"/>
      <c r="E1152" s="31" t="s">
        <v>3371</v>
      </c>
      <c r="F1152" s="31" t="s">
        <v>931</v>
      </c>
      <c r="G1152" s="31"/>
      <c r="H1152" s="59" t="s">
        <v>3372</v>
      </c>
      <c r="I1152" s="31">
        <v>226.31</v>
      </c>
      <c r="J1152" s="31">
        <v>0.996</v>
      </c>
      <c r="K1152" s="31" t="s">
        <v>3373</v>
      </c>
      <c r="L1152" s="4">
        <f t="shared" si="73"/>
        <v>0.22721887550200803</v>
      </c>
      <c r="M1152" s="6">
        <f t="shared" si="72"/>
        <v>0.77278112449799197</v>
      </c>
      <c r="N1152" s="7">
        <f t="shared" si="70"/>
        <v>22.721887550200805</v>
      </c>
      <c r="O1152" s="7">
        <f t="shared" si="71"/>
        <v>977.27811244979921</v>
      </c>
    </row>
    <row r="1153" spans="1:15">
      <c r="A1153" s="57">
        <v>1160</v>
      </c>
      <c r="B1153" s="21" t="s">
        <v>3374</v>
      </c>
      <c r="C1153" s="22" t="s">
        <v>3375</v>
      </c>
      <c r="D1153" s="31"/>
      <c r="E1153" s="31"/>
      <c r="F1153" s="4" t="s">
        <v>3376</v>
      </c>
      <c r="G1153" s="31"/>
      <c r="H1153" s="5" t="s">
        <v>3377</v>
      </c>
      <c r="I1153" s="5">
        <v>186.29</v>
      </c>
      <c r="J1153" s="5">
        <v>0.86399999999999999</v>
      </c>
      <c r="K1153" s="5" t="s">
        <v>1740</v>
      </c>
      <c r="L1153" s="4">
        <f t="shared" si="73"/>
        <v>0.21561342592592592</v>
      </c>
      <c r="M1153" s="6">
        <f t="shared" si="72"/>
        <v>0.78438657407407408</v>
      </c>
      <c r="N1153" s="7">
        <f t="shared" si="70"/>
        <v>21.561342592592592</v>
      </c>
      <c r="O1153" s="7">
        <f t="shared" si="71"/>
        <v>978.43865740740739</v>
      </c>
    </row>
    <row r="1154" spans="1:15">
      <c r="A1154" s="57">
        <v>1161</v>
      </c>
      <c r="B1154" s="21" t="s">
        <v>3378</v>
      </c>
      <c r="C1154" s="22" t="s">
        <v>3379</v>
      </c>
      <c r="D1154" s="31"/>
      <c r="E1154" s="31"/>
      <c r="F1154" s="4" t="s">
        <v>3380</v>
      </c>
      <c r="G1154" s="31"/>
      <c r="H1154" s="5" t="s">
        <v>3381</v>
      </c>
      <c r="I1154" s="5">
        <v>184.28</v>
      </c>
      <c r="J1154" s="5">
        <v>0.94899999999999995</v>
      </c>
      <c r="K1154" s="5" t="s">
        <v>3382</v>
      </c>
      <c r="L1154" s="4">
        <f t="shared" si="73"/>
        <v>0.19418335089567967</v>
      </c>
      <c r="M1154" s="6">
        <f t="shared" si="72"/>
        <v>0.80581664910432038</v>
      </c>
      <c r="N1154" s="7">
        <f t="shared" si="70"/>
        <v>19.418335089567968</v>
      </c>
      <c r="O1154" s="7">
        <f t="shared" si="71"/>
        <v>980.58166491043198</v>
      </c>
    </row>
    <row r="1155" spans="1:15">
      <c r="A1155" s="57">
        <v>1162</v>
      </c>
      <c r="B1155" s="21" t="s">
        <v>3383</v>
      </c>
      <c r="C1155" s="22" t="s">
        <v>3384</v>
      </c>
      <c r="D1155" s="31"/>
      <c r="F1155" s="4" t="s">
        <v>3386</v>
      </c>
      <c r="G1155" s="4" t="s">
        <v>3385</v>
      </c>
      <c r="H1155" s="5" t="s">
        <v>3896</v>
      </c>
      <c r="I1155" s="59">
        <v>164.2</v>
      </c>
      <c r="J1155" s="5"/>
      <c r="K1155" s="5" t="s">
        <v>3387</v>
      </c>
      <c r="L1155" s="4" t="str">
        <f>IF(ISBLANK(J1155),CONCATENATE((I1155/1000),"g"),I1155/1000/J1155)</f>
        <v>0.1642g</v>
      </c>
      <c r="M1155" s="6" t="str">
        <f>IF(ISBLANK(J1155),"g in 1mL DMSO",1-L1155)</f>
        <v>g in 1mL DMSO</v>
      </c>
      <c r="N1155" s="7" t="e">
        <f t="shared" ref="N1155:N1194" si="74">L1155*100</f>
        <v>#VALUE!</v>
      </c>
      <c r="O1155" s="7" t="e">
        <f t="shared" ref="O1155:O1194" si="75">1000-N1155</f>
        <v>#VALUE!</v>
      </c>
    </row>
    <row r="1156" spans="1:15">
      <c r="A1156" s="57">
        <v>1163</v>
      </c>
      <c r="B1156" s="21" t="s">
        <v>3388</v>
      </c>
      <c r="C1156" s="22" t="s">
        <v>3389</v>
      </c>
      <c r="D1156" s="31"/>
      <c r="E1156" s="31"/>
      <c r="F1156" s="31"/>
      <c r="G1156" s="86" t="s">
        <v>3897</v>
      </c>
      <c r="H1156" s="59" t="s">
        <v>3390</v>
      </c>
      <c r="I1156" s="31">
        <v>138.12</v>
      </c>
      <c r="J1156" s="31"/>
      <c r="K1156" s="4" t="s">
        <v>3898</v>
      </c>
      <c r="L1156" s="4" t="str">
        <f t="shared" ref="L1156:L1176" si="76">IF(ISBLANK(J1156),CONCATENATE((I1156/1000),"g"),I1156/1000/J1156)</f>
        <v>0.13812g</v>
      </c>
      <c r="M1156" s="6" t="str">
        <f t="shared" ref="M1156:M1175" si="77">IF(ISBLANK(J1156),"g in 1mL DMSO",1-L1156)</f>
        <v>g in 1mL DMSO</v>
      </c>
      <c r="N1156" s="7" t="e">
        <f t="shared" si="74"/>
        <v>#VALUE!</v>
      </c>
      <c r="O1156" s="7" t="e">
        <f t="shared" si="75"/>
        <v>#VALUE!</v>
      </c>
    </row>
    <row r="1157" spans="1:15">
      <c r="A1157" s="57">
        <v>1164</v>
      </c>
      <c r="B1157" s="21" t="s">
        <v>3391</v>
      </c>
      <c r="C1157" s="22" t="s">
        <v>3392</v>
      </c>
      <c r="D1157" s="31"/>
      <c r="E1157" s="31"/>
      <c r="F1157" s="31"/>
      <c r="G1157" s="31"/>
      <c r="H1157" s="59" t="s">
        <v>3393</v>
      </c>
      <c r="I1157" s="31">
        <v>194.18</v>
      </c>
      <c r="J1157" s="31"/>
      <c r="K1157" s="31" t="s">
        <v>3394</v>
      </c>
      <c r="L1157" s="4" t="str">
        <f t="shared" si="76"/>
        <v>0.19418g</v>
      </c>
      <c r="M1157" s="6" t="str">
        <f t="shared" si="77"/>
        <v>g in 1mL DMSO</v>
      </c>
      <c r="N1157" s="7" t="e">
        <f t="shared" si="74"/>
        <v>#VALUE!</v>
      </c>
      <c r="O1157" s="7" t="e">
        <f t="shared" si="75"/>
        <v>#VALUE!</v>
      </c>
    </row>
    <row r="1158" spans="1:15">
      <c r="A1158" s="57">
        <v>1165</v>
      </c>
      <c r="B1158" s="21" t="s">
        <v>3395</v>
      </c>
      <c r="C1158" s="22" t="s">
        <v>3396</v>
      </c>
      <c r="D1158" s="31"/>
      <c r="E1158" s="31"/>
      <c r="F1158" s="31"/>
      <c r="G1158" s="31"/>
      <c r="H1158" s="59" t="s">
        <v>3397</v>
      </c>
      <c r="I1158" s="31">
        <v>122.12</v>
      </c>
      <c r="J1158" s="31"/>
      <c r="K1158" s="31" t="s">
        <v>2783</v>
      </c>
      <c r="L1158" s="4" t="str">
        <f t="shared" si="76"/>
        <v>0.12212g</v>
      </c>
      <c r="M1158" s="6" t="str">
        <f t="shared" si="77"/>
        <v>g in 1mL DMSO</v>
      </c>
      <c r="N1158" s="7" t="e">
        <f t="shared" si="74"/>
        <v>#VALUE!</v>
      </c>
      <c r="O1158" s="7" t="e">
        <f t="shared" si="75"/>
        <v>#VALUE!</v>
      </c>
    </row>
    <row r="1159" spans="1:15">
      <c r="A1159" s="57">
        <v>1166</v>
      </c>
      <c r="B1159" s="21" t="s">
        <v>3398</v>
      </c>
      <c r="C1159" s="22" t="s">
        <v>3399</v>
      </c>
      <c r="D1159" s="31"/>
      <c r="E1159" s="31"/>
      <c r="F1159" s="31"/>
      <c r="G1159" s="4" t="s">
        <v>3899</v>
      </c>
      <c r="H1159" s="5" t="s">
        <v>3400</v>
      </c>
      <c r="I1159" s="31">
        <v>154.16</v>
      </c>
      <c r="J1159" s="31"/>
      <c r="K1159" s="31" t="s">
        <v>3401</v>
      </c>
      <c r="L1159" s="4" t="str">
        <f t="shared" si="76"/>
        <v>0.15416g</v>
      </c>
      <c r="M1159" s="6" t="str">
        <f t="shared" si="77"/>
        <v>g in 1mL DMSO</v>
      </c>
      <c r="N1159" s="7" t="e">
        <f t="shared" si="74"/>
        <v>#VALUE!</v>
      </c>
      <c r="O1159" s="7" t="e">
        <f t="shared" si="75"/>
        <v>#VALUE!</v>
      </c>
    </row>
    <row r="1160" spans="1:15">
      <c r="A1160" s="57">
        <v>1167</v>
      </c>
      <c r="B1160" s="21" t="s">
        <v>3402</v>
      </c>
      <c r="C1160" s="22" t="s">
        <v>3403</v>
      </c>
      <c r="D1160" s="31"/>
      <c r="E1160" s="31"/>
      <c r="F1160" s="31"/>
      <c r="G1160" s="4" t="s">
        <v>3900</v>
      </c>
      <c r="H1160" s="59" t="s">
        <v>3404</v>
      </c>
      <c r="I1160" s="31">
        <v>152.19</v>
      </c>
      <c r="J1160" s="31">
        <v>1.0629999999999999</v>
      </c>
      <c r="K1160" s="31" t="s">
        <v>3405</v>
      </c>
      <c r="L1160" s="4">
        <f t="shared" si="76"/>
        <v>0.14317027281279399</v>
      </c>
      <c r="M1160" s="6">
        <f t="shared" si="77"/>
        <v>0.85682972718720607</v>
      </c>
      <c r="N1160" s="7">
        <f t="shared" si="74"/>
        <v>14.317027281279399</v>
      </c>
      <c r="O1160" s="7">
        <f t="shared" si="75"/>
        <v>985.68297271872063</v>
      </c>
    </row>
    <row r="1161" spans="1:15">
      <c r="A1161" s="57">
        <v>1168</v>
      </c>
      <c r="B1161" s="21" t="s">
        <v>3406</v>
      </c>
      <c r="C1161" s="22" t="s">
        <v>3407</v>
      </c>
      <c r="D1161" s="31"/>
      <c r="E1161" s="31"/>
      <c r="F1161" s="31"/>
      <c r="G1161" s="31"/>
      <c r="H1161" s="59" t="s">
        <v>3408</v>
      </c>
      <c r="I1161" s="31">
        <v>180.2</v>
      </c>
      <c r="J1161" s="31">
        <v>1.163</v>
      </c>
      <c r="K1161" s="31" t="s">
        <v>1610</v>
      </c>
      <c r="L1161" s="4">
        <f t="shared" si="76"/>
        <v>0.15494411006018916</v>
      </c>
      <c r="M1161" s="6">
        <f t="shared" si="77"/>
        <v>0.84505588993981084</v>
      </c>
      <c r="N1161" s="7">
        <f t="shared" si="74"/>
        <v>15.494411006018915</v>
      </c>
      <c r="O1161" s="7">
        <f t="shared" si="75"/>
        <v>984.50558899398106</v>
      </c>
    </row>
    <row r="1162" spans="1:15">
      <c r="A1162" s="57">
        <v>1169</v>
      </c>
      <c r="B1162" s="21" t="s">
        <v>3409</v>
      </c>
      <c r="C1162" s="22" t="s">
        <v>3410</v>
      </c>
      <c r="D1162" s="31"/>
      <c r="E1162" s="31"/>
      <c r="F1162" s="31"/>
      <c r="G1162" s="31"/>
      <c r="H1162" s="59" t="s">
        <v>3411</v>
      </c>
      <c r="I1162" s="31">
        <v>150.16999999999999</v>
      </c>
      <c r="J1162" s="31">
        <v>1.0980000000000001</v>
      </c>
      <c r="K1162" s="31" t="s">
        <v>1396</v>
      </c>
      <c r="L1162" s="4">
        <f t="shared" si="76"/>
        <v>0.13676684881602913</v>
      </c>
      <c r="M1162" s="6">
        <f t="shared" si="77"/>
        <v>0.86323315118397081</v>
      </c>
      <c r="N1162" s="7">
        <f t="shared" si="74"/>
        <v>13.676684881602913</v>
      </c>
      <c r="O1162" s="7">
        <f t="shared" si="75"/>
        <v>986.32331511839709</v>
      </c>
    </row>
    <row r="1163" spans="1:15">
      <c r="A1163" s="57">
        <v>1170</v>
      </c>
      <c r="B1163" s="21" t="s">
        <v>3412</v>
      </c>
      <c r="C1163" s="22" t="s">
        <v>3413</v>
      </c>
      <c r="D1163" s="31"/>
      <c r="E1163" s="31"/>
      <c r="F1163" s="31"/>
      <c r="G1163" s="31"/>
      <c r="H1163" s="59" t="s">
        <v>3414</v>
      </c>
      <c r="I1163" s="31">
        <v>134.18</v>
      </c>
      <c r="J1163" s="31"/>
      <c r="K1163" s="31" t="s">
        <v>1296</v>
      </c>
      <c r="L1163" s="4" t="str">
        <f t="shared" si="76"/>
        <v>0.13418g</v>
      </c>
      <c r="M1163" s="6" t="str">
        <f t="shared" si="77"/>
        <v>g in 1mL DMSO</v>
      </c>
      <c r="N1163" s="7" t="e">
        <f t="shared" si="74"/>
        <v>#VALUE!</v>
      </c>
      <c r="O1163" s="7" t="e">
        <f t="shared" si="75"/>
        <v>#VALUE!</v>
      </c>
    </row>
    <row r="1164" spans="1:15">
      <c r="A1164" s="57">
        <v>1171</v>
      </c>
      <c r="B1164" s="21" t="s">
        <v>3415</v>
      </c>
      <c r="C1164" s="22" t="s">
        <v>3416</v>
      </c>
      <c r="D1164" s="31"/>
      <c r="E1164" s="31"/>
      <c r="F1164" s="31"/>
      <c r="G1164" s="31"/>
      <c r="H1164" s="59" t="s">
        <v>3417</v>
      </c>
      <c r="I1164" s="31">
        <v>120.15</v>
      </c>
      <c r="J1164" s="31">
        <v>1.0189999999999999</v>
      </c>
      <c r="K1164" s="31" t="s">
        <v>3418</v>
      </c>
      <c r="L1164" s="4">
        <f t="shared" si="76"/>
        <v>0.11790971540726204</v>
      </c>
      <c r="M1164" s="6">
        <f t="shared" si="77"/>
        <v>0.88209028459273797</v>
      </c>
      <c r="N1164" s="7">
        <f t="shared" si="74"/>
        <v>11.790971540726204</v>
      </c>
      <c r="O1164" s="7">
        <f t="shared" si="75"/>
        <v>988.20902845927378</v>
      </c>
    </row>
    <row r="1165" spans="1:15">
      <c r="A1165" s="57">
        <v>1172</v>
      </c>
      <c r="B1165" s="21" t="s">
        <v>3419</v>
      </c>
      <c r="C1165" s="22" t="s">
        <v>3420</v>
      </c>
      <c r="D1165" s="31"/>
      <c r="E1165" s="31"/>
      <c r="F1165" s="31"/>
      <c r="G1165" s="31"/>
      <c r="H1165" s="5" t="s">
        <v>3421</v>
      </c>
      <c r="I1165" s="31">
        <v>156.27000000000001</v>
      </c>
      <c r="J1165" s="31">
        <v>0.78400000000000003</v>
      </c>
      <c r="K1165" s="31" t="s">
        <v>1350</v>
      </c>
      <c r="L1165" s="4">
        <f t="shared" si="76"/>
        <v>0.19932397959183676</v>
      </c>
      <c r="M1165" s="6">
        <f t="shared" si="77"/>
        <v>0.80067602040816321</v>
      </c>
      <c r="N1165" s="7">
        <f t="shared" si="74"/>
        <v>19.932397959183675</v>
      </c>
      <c r="O1165" s="7">
        <f t="shared" si="75"/>
        <v>980.06760204081638</v>
      </c>
    </row>
    <row r="1166" spans="1:15">
      <c r="A1166" s="57">
        <v>1173</v>
      </c>
      <c r="B1166" s="21" t="s">
        <v>3422</v>
      </c>
      <c r="C1166" s="22" t="s">
        <v>3423</v>
      </c>
      <c r="D1166" s="31"/>
      <c r="E1166" s="31"/>
      <c r="F1166" s="31"/>
      <c r="G1166" s="4" t="s">
        <v>3901</v>
      </c>
      <c r="H1166" s="59" t="s">
        <v>3424</v>
      </c>
      <c r="I1166" s="31">
        <v>180.2</v>
      </c>
      <c r="J1166" s="31"/>
      <c r="K1166" s="31" t="s">
        <v>1610</v>
      </c>
      <c r="L1166" s="4" t="str">
        <f t="shared" si="76"/>
        <v>0.1802g</v>
      </c>
      <c r="M1166" s="6" t="str">
        <f t="shared" si="77"/>
        <v>g in 1mL DMSO</v>
      </c>
      <c r="N1166" s="7" t="e">
        <f t="shared" si="74"/>
        <v>#VALUE!</v>
      </c>
      <c r="O1166" s="7" t="e">
        <f t="shared" si="75"/>
        <v>#VALUE!</v>
      </c>
    </row>
    <row r="1167" spans="1:15">
      <c r="A1167" s="57">
        <v>1174</v>
      </c>
      <c r="B1167" s="21" t="s">
        <v>3425</v>
      </c>
      <c r="C1167" s="22" t="s">
        <v>3426</v>
      </c>
      <c r="D1167" s="31"/>
      <c r="E1167" s="31"/>
      <c r="F1167" s="31"/>
      <c r="G1167" s="58" t="s">
        <v>3902</v>
      </c>
      <c r="H1167" s="59" t="s">
        <v>3427</v>
      </c>
      <c r="I1167" s="31">
        <v>168.19</v>
      </c>
      <c r="J1167" s="31"/>
      <c r="K1167" s="31" t="s">
        <v>3428</v>
      </c>
      <c r="L1167" s="4" t="str">
        <f t="shared" si="76"/>
        <v>0.16819g</v>
      </c>
      <c r="M1167" s="6" t="str">
        <f t="shared" si="77"/>
        <v>g in 1mL DMSO</v>
      </c>
      <c r="N1167" s="7" t="e">
        <f t="shared" si="74"/>
        <v>#VALUE!</v>
      </c>
      <c r="O1167" s="7" t="e">
        <f t="shared" si="75"/>
        <v>#VALUE!</v>
      </c>
    </row>
    <row r="1168" spans="1:15">
      <c r="A1168" s="57">
        <v>1175</v>
      </c>
      <c r="B1168" s="21" t="s">
        <v>3429</v>
      </c>
      <c r="C1168" s="22" t="s">
        <v>3430</v>
      </c>
      <c r="D1168" s="31"/>
      <c r="E1168" s="31"/>
      <c r="F1168" s="31"/>
      <c r="G1168" s="86" t="s">
        <v>3903</v>
      </c>
      <c r="H1168" s="5" t="s">
        <v>3431</v>
      </c>
      <c r="I1168" s="31">
        <v>166.17</v>
      </c>
      <c r="J1168" s="31"/>
      <c r="K1168" s="31" t="s">
        <v>2973</v>
      </c>
      <c r="L1168" s="4" t="str">
        <f t="shared" si="76"/>
        <v>0.16617g</v>
      </c>
      <c r="M1168" s="6" t="str">
        <f t="shared" si="77"/>
        <v>g in 1mL DMSO</v>
      </c>
      <c r="N1168" s="7" t="e">
        <f t="shared" si="74"/>
        <v>#VALUE!</v>
      </c>
      <c r="O1168" s="7" t="e">
        <f t="shared" si="75"/>
        <v>#VALUE!</v>
      </c>
    </row>
    <row r="1169" spans="1:15">
      <c r="A1169" s="57">
        <v>1176</v>
      </c>
      <c r="B1169" s="21" t="s">
        <v>3432</v>
      </c>
      <c r="C1169" s="22" t="s">
        <v>3433</v>
      </c>
      <c r="D1169" s="31"/>
      <c r="E1169" s="31"/>
      <c r="F1169" s="31"/>
      <c r="G1169" s="31"/>
      <c r="H1169" s="59" t="s">
        <v>3434</v>
      </c>
      <c r="I1169" s="31">
        <v>136.15</v>
      </c>
      <c r="J1169" s="31"/>
      <c r="K1169" s="31" t="s">
        <v>1925</v>
      </c>
      <c r="L1169" s="4" t="str">
        <f t="shared" si="76"/>
        <v>0.13615g</v>
      </c>
      <c r="M1169" s="6" t="str">
        <f t="shared" si="77"/>
        <v>g in 1mL DMSO</v>
      </c>
      <c r="N1169" s="7" t="e">
        <f t="shared" si="74"/>
        <v>#VALUE!</v>
      </c>
      <c r="O1169" s="7" t="e">
        <f t="shared" si="75"/>
        <v>#VALUE!</v>
      </c>
    </row>
    <row r="1170" spans="1:15">
      <c r="A1170" s="57">
        <v>1177</v>
      </c>
      <c r="B1170" s="21" t="s">
        <v>3904</v>
      </c>
      <c r="C1170" s="22" t="s">
        <v>3435</v>
      </c>
      <c r="D1170" s="31"/>
      <c r="E1170" s="31"/>
      <c r="F1170" s="31"/>
      <c r="G1170" s="31"/>
      <c r="H1170" s="59" t="s">
        <v>3436</v>
      </c>
      <c r="I1170" s="31">
        <v>166.17</v>
      </c>
      <c r="J1170" s="31"/>
      <c r="K1170" s="31" t="s">
        <v>2973</v>
      </c>
      <c r="L1170" s="4" t="str">
        <f t="shared" si="76"/>
        <v>0.16617g</v>
      </c>
      <c r="M1170" s="6" t="str">
        <f t="shared" si="77"/>
        <v>g in 1mL DMSO</v>
      </c>
      <c r="N1170" s="7" t="e">
        <f t="shared" si="74"/>
        <v>#VALUE!</v>
      </c>
      <c r="O1170" s="7" t="e">
        <f t="shared" si="75"/>
        <v>#VALUE!</v>
      </c>
    </row>
    <row r="1171" spans="1:15">
      <c r="A1171" s="57">
        <v>1178</v>
      </c>
      <c r="B1171" s="21" t="s">
        <v>3437</v>
      </c>
      <c r="C1171" s="22" t="s">
        <v>3438</v>
      </c>
      <c r="D1171" s="31"/>
      <c r="E1171" s="31"/>
      <c r="F1171" s="31"/>
      <c r="G1171" s="4" t="s">
        <v>3905</v>
      </c>
      <c r="H1171" s="59" t="s">
        <v>3439</v>
      </c>
      <c r="I1171" s="31">
        <v>203.67</v>
      </c>
      <c r="J1171" s="31"/>
      <c r="K1171" s="31" t="s">
        <v>3440</v>
      </c>
      <c r="L1171" s="4" t="str">
        <f t="shared" si="76"/>
        <v>0.20367g</v>
      </c>
      <c r="M1171" s="6" t="str">
        <f t="shared" si="77"/>
        <v>g in 1mL DMSO</v>
      </c>
      <c r="N1171" s="7" t="e">
        <f t="shared" si="74"/>
        <v>#VALUE!</v>
      </c>
      <c r="O1171" s="7" t="e">
        <f t="shared" si="75"/>
        <v>#VALUE!</v>
      </c>
    </row>
    <row r="1172" spans="1:15">
      <c r="A1172" s="57">
        <v>1179</v>
      </c>
      <c r="B1172" s="21" t="s">
        <v>3441</v>
      </c>
      <c r="C1172" s="22" t="s">
        <v>3442</v>
      </c>
      <c r="D1172" s="31"/>
      <c r="E1172" s="31"/>
      <c r="F1172" s="31"/>
      <c r="G1172" s="31"/>
      <c r="H1172" s="59" t="s">
        <v>3443</v>
      </c>
      <c r="I1172" s="31">
        <v>182.17</v>
      </c>
      <c r="J1172" s="31"/>
      <c r="K1172" s="31" t="s">
        <v>3444</v>
      </c>
      <c r="L1172" s="4" t="str">
        <f t="shared" si="76"/>
        <v>0.18217g</v>
      </c>
      <c r="M1172" s="6" t="str">
        <f t="shared" si="77"/>
        <v>g in 1mL DMSO</v>
      </c>
      <c r="N1172" s="7" t="e">
        <f t="shared" si="74"/>
        <v>#VALUE!</v>
      </c>
      <c r="O1172" s="7" t="e">
        <f t="shared" si="75"/>
        <v>#VALUE!</v>
      </c>
    </row>
    <row r="1173" spans="1:15">
      <c r="A1173" s="57">
        <v>1180</v>
      </c>
      <c r="B1173" s="21" t="s">
        <v>902</v>
      </c>
      <c r="C1173" s="22" t="s">
        <v>3448</v>
      </c>
      <c r="D1173" s="31"/>
      <c r="E1173" s="31"/>
      <c r="F1173" s="31"/>
      <c r="G1173" s="4" t="s">
        <v>3906</v>
      </c>
      <c r="H1173" s="5" t="s">
        <v>385</v>
      </c>
      <c r="I1173" s="31">
        <v>164.2</v>
      </c>
      <c r="J1173" s="31">
        <v>1.0669999999999999</v>
      </c>
      <c r="K1173" s="4" t="s">
        <v>1713</v>
      </c>
      <c r="L1173" s="4">
        <f t="shared" si="76"/>
        <v>0.15388940955951264</v>
      </c>
      <c r="M1173" s="6">
        <f t="shared" si="77"/>
        <v>0.84611059044048731</v>
      </c>
      <c r="N1173" s="7">
        <f t="shared" si="74"/>
        <v>15.388940955951263</v>
      </c>
      <c r="O1173" s="7">
        <f t="shared" si="75"/>
        <v>984.61105904404872</v>
      </c>
    </row>
    <row r="1174" spans="1:15">
      <c r="A1174" s="57">
        <v>1181</v>
      </c>
      <c r="B1174" s="21" t="s">
        <v>3445</v>
      </c>
      <c r="C1174" s="22" t="s">
        <v>3446</v>
      </c>
      <c r="D1174" s="31"/>
      <c r="E1174" s="31"/>
      <c r="F1174" s="31"/>
      <c r="G1174" s="31"/>
      <c r="H1174" s="59" t="s">
        <v>3447</v>
      </c>
      <c r="I1174" s="31">
        <v>361.34</v>
      </c>
      <c r="J1174" s="31"/>
      <c r="K1174" s="4" t="s">
        <v>3907</v>
      </c>
      <c r="L1174" s="4" t="str">
        <f t="shared" si="76"/>
        <v>0.36134g</v>
      </c>
      <c r="M1174" s="6" t="str">
        <f t="shared" si="77"/>
        <v>g in 1mL DMSO</v>
      </c>
      <c r="N1174" s="7" t="e">
        <f t="shared" si="74"/>
        <v>#VALUE!</v>
      </c>
      <c r="O1174" s="7" t="e">
        <f t="shared" si="75"/>
        <v>#VALUE!</v>
      </c>
    </row>
    <row r="1175" spans="1:15" s="87" customFormat="1">
      <c r="A1175" s="1">
        <v>1182</v>
      </c>
      <c r="B1175" s="21" t="s">
        <v>3449</v>
      </c>
      <c r="C1175" s="22" t="s">
        <v>3451</v>
      </c>
      <c r="D1175" s="4"/>
      <c r="E1175" s="4"/>
      <c r="F1175" s="4"/>
      <c r="G1175" s="4"/>
      <c r="H1175" s="5" t="s">
        <v>712</v>
      </c>
      <c r="I1175" s="4">
        <v>223.11</v>
      </c>
      <c r="J1175" s="4"/>
      <c r="K1175" s="4" t="s">
        <v>3461</v>
      </c>
      <c r="L1175" s="4" t="str">
        <f t="shared" si="76"/>
        <v>0.22311g</v>
      </c>
      <c r="M1175" s="6" t="str">
        <f t="shared" si="77"/>
        <v>g in 1mL DMSO</v>
      </c>
      <c r="N1175" s="7" t="e">
        <f t="shared" si="74"/>
        <v>#VALUE!</v>
      </c>
      <c r="O1175" s="7" t="e">
        <f t="shared" si="75"/>
        <v>#VALUE!</v>
      </c>
    </row>
    <row r="1176" spans="1:15">
      <c r="A1176" s="57">
        <v>1183</v>
      </c>
      <c r="B1176" s="21" t="s">
        <v>3450</v>
      </c>
      <c r="C1176" s="22" t="s">
        <v>3452</v>
      </c>
      <c r="D1176" s="31"/>
      <c r="E1176" s="31"/>
      <c r="F1176" s="31"/>
      <c r="G1176" s="31"/>
      <c r="H1176" s="59" t="s">
        <v>544</v>
      </c>
      <c r="I1176" s="31">
        <v>226.3</v>
      </c>
      <c r="J1176" s="31">
        <v>1.2330000000000001</v>
      </c>
      <c r="K1176" s="31" t="s">
        <v>3226</v>
      </c>
      <c r="L1176" s="4">
        <f t="shared" si="76"/>
        <v>0.1835360908353609</v>
      </c>
      <c r="M1176" s="88"/>
      <c r="N1176" s="7">
        <f t="shared" si="74"/>
        <v>18.353609083536089</v>
      </c>
      <c r="O1176" s="7">
        <f t="shared" si="75"/>
        <v>981.64639091646393</v>
      </c>
    </row>
    <row r="1177" spans="1:15">
      <c r="A1177" s="57">
        <v>1184</v>
      </c>
      <c r="B1177" s="21" t="s">
        <v>988</v>
      </c>
      <c r="C1177" s="22" t="s">
        <v>3453</v>
      </c>
      <c r="D1177" s="31"/>
      <c r="E1177" s="31"/>
      <c r="F1177" s="31"/>
      <c r="G1177" s="31"/>
      <c r="H1177" s="59" t="s">
        <v>989</v>
      </c>
      <c r="I1177" s="31">
        <v>128.19999999999999</v>
      </c>
      <c r="J1177" s="31">
        <v>1.0980000000000001</v>
      </c>
      <c r="K1177" s="4" t="s">
        <v>3908</v>
      </c>
      <c r="L1177" s="4">
        <f t="shared" ref="L1177:L1194" si="78">IF(ISBLANK(J1177),CONCATENATE((I1177/1000),"g"),I1177/1000/J1177)</f>
        <v>0.11675774134790526</v>
      </c>
      <c r="M1177" s="6">
        <f>IF(ISBLANK(J1177),"g in 1mL DMSO",1-L1177)</f>
        <v>0.88324225865209471</v>
      </c>
      <c r="N1177" s="7">
        <f t="shared" si="74"/>
        <v>11.675774134790526</v>
      </c>
      <c r="O1177" s="7">
        <f t="shared" si="75"/>
        <v>988.32422586520943</v>
      </c>
    </row>
    <row r="1178" spans="1:15">
      <c r="A1178" s="57">
        <v>1185</v>
      </c>
      <c r="B1178" s="21" t="s">
        <v>1219</v>
      </c>
      <c r="C1178" s="22" t="s">
        <v>3454</v>
      </c>
      <c r="D1178" s="31"/>
      <c r="E1178" s="31"/>
      <c r="F1178" s="31"/>
      <c r="G1178" s="58" t="s">
        <v>3645</v>
      </c>
      <c r="H1178" s="5" t="s">
        <v>1221</v>
      </c>
      <c r="I1178" s="31">
        <v>238.41</v>
      </c>
      <c r="J1178" s="31">
        <v>0.92210000000000003</v>
      </c>
      <c r="K1178" s="4" t="s">
        <v>1306</v>
      </c>
      <c r="L1178" s="4">
        <f t="shared" si="78"/>
        <v>0.25855113328272417</v>
      </c>
      <c r="M1178" s="88">
        <f>IF(ISBLANK(J1178),"g in 1mL DMSO",1-L1178)</f>
        <v>0.74144886671727583</v>
      </c>
      <c r="N1178" s="7">
        <f t="shared" si="74"/>
        <v>25.855113328272417</v>
      </c>
      <c r="O1178" s="7">
        <f t="shared" si="75"/>
        <v>974.14488667172759</v>
      </c>
    </row>
    <row r="1179" spans="1:15" ht="26.25">
      <c r="A1179" s="57">
        <v>1186</v>
      </c>
      <c r="B1179" s="21" t="s">
        <v>3455</v>
      </c>
      <c r="C1179" s="22" t="s">
        <v>3456</v>
      </c>
      <c r="D1179" s="31"/>
      <c r="E1179" s="31"/>
      <c r="F1179" s="31"/>
      <c r="G1179" s="43" t="s">
        <v>3909</v>
      </c>
      <c r="H1179" s="86" t="s">
        <v>3910</v>
      </c>
      <c r="I1179" s="31">
        <v>177.27</v>
      </c>
      <c r="J1179" s="31"/>
      <c r="K1179" s="4" t="s">
        <v>3911</v>
      </c>
      <c r="L1179" s="4" t="str">
        <f t="shared" si="78"/>
        <v>0.17727g</v>
      </c>
      <c r="M1179" s="6" t="str">
        <f>IF(ISBLANK(J1179),"g in 1mL DMSO",1-L1179)</f>
        <v>g in 1mL DMSO</v>
      </c>
      <c r="N1179" s="7" t="e">
        <f t="shared" si="74"/>
        <v>#VALUE!</v>
      </c>
      <c r="O1179" s="7" t="e">
        <f t="shared" si="75"/>
        <v>#VALUE!</v>
      </c>
    </row>
    <row r="1180" spans="1:15">
      <c r="A1180" s="57">
        <v>1187</v>
      </c>
      <c r="B1180" s="21" t="s">
        <v>3457</v>
      </c>
      <c r="C1180" s="22" t="s">
        <v>3458</v>
      </c>
      <c r="D1180" s="31"/>
      <c r="E1180" s="31"/>
      <c r="F1180" s="31"/>
      <c r="G1180" s="31"/>
      <c r="H1180" s="89"/>
      <c r="I1180" s="31">
        <v>116.23</v>
      </c>
      <c r="J1180" s="31"/>
      <c r="K1180" s="4" t="s">
        <v>3462</v>
      </c>
      <c r="L1180" s="4" t="str">
        <f t="shared" si="78"/>
        <v>0.11623g</v>
      </c>
      <c r="M1180" s="88"/>
      <c r="N1180" s="7" t="e">
        <f t="shared" si="74"/>
        <v>#VALUE!</v>
      </c>
      <c r="O1180" s="7" t="e">
        <f t="shared" si="75"/>
        <v>#VALUE!</v>
      </c>
    </row>
    <row r="1181" spans="1:15">
      <c r="A1181" s="57">
        <v>1188</v>
      </c>
      <c r="B1181" s="21" t="s">
        <v>3459</v>
      </c>
      <c r="C1181" s="22" t="s">
        <v>3460</v>
      </c>
      <c r="D1181" s="31"/>
      <c r="E1181" s="31"/>
      <c r="F1181" s="31"/>
      <c r="G1181" s="31"/>
      <c r="H1181" s="59"/>
      <c r="I1181" s="31"/>
      <c r="J1181" s="31"/>
      <c r="K1181" s="31"/>
      <c r="L1181" s="4" t="str">
        <f t="shared" si="78"/>
        <v>0g</v>
      </c>
      <c r="M1181" s="6" t="str">
        <f t="shared" ref="M1181:M1194" si="79">IF(ISBLANK(J1181),"g in 1mL DMSO",1-L1181)</f>
        <v>g in 1mL DMSO</v>
      </c>
      <c r="N1181" s="7" t="e">
        <f t="shared" si="74"/>
        <v>#VALUE!</v>
      </c>
      <c r="O1181" s="7" t="e">
        <f t="shared" si="75"/>
        <v>#VALUE!</v>
      </c>
    </row>
    <row r="1182" spans="1:15">
      <c r="A1182" s="1">
        <v>1189</v>
      </c>
      <c r="B1182" s="21" t="s">
        <v>23</v>
      </c>
      <c r="C1182" s="22" t="s">
        <v>3918</v>
      </c>
      <c r="D1182" s="4"/>
      <c r="E1182" s="4"/>
      <c r="F1182" s="4"/>
      <c r="G1182" s="4"/>
      <c r="H1182" s="5" t="s">
        <v>24</v>
      </c>
      <c r="I1182" s="4">
        <v>152.22999999999999</v>
      </c>
      <c r="J1182" s="4">
        <v>0.88800000000000001</v>
      </c>
      <c r="K1182" s="4" t="s">
        <v>1893</v>
      </c>
      <c r="L1182" s="4">
        <f t="shared" si="78"/>
        <v>0.17143018018018016</v>
      </c>
      <c r="M1182" s="6">
        <f t="shared" si="79"/>
        <v>0.82856981981981981</v>
      </c>
      <c r="N1182" s="7">
        <f t="shared" si="74"/>
        <v>17.143018018018015</v>
      </c>
      <c r="O1182" s="7">
        <f t="shared" si="75"/>
        <v>982.85698198198202</v>
      </c>
    </row>
    <row r="1183" spans="1:15">
      <c r="A1183" s="1">
        <v>1190</v>
      </c>
      <c r="B1183" s="21" t="s">
        <v>3919</v>
      </c>
      <c r="C1183" s="22" t="s">
        <v>3920</v>
      </c>
      <c r="D1183" s="4"/>
      <c r="E1183" s="4"/>
      <c r="F1183" s="4"/>
      <c r="G1183" s="4"/>
      <c r="H1183" s="5" t="s">
        <v>3921</v>
      </c>
      <c r="I1183" s="4">
        <v>196.29</v>
      </c>
      <c r="J1183" s="4">
        <v>0.91</v>
      </c>
      <c r="K1183" s="4" t="s">
        <v>2084</v>
      </c>
      <c r="L1183" s="4">
        <f t="shared" si="78"/>
        <v>0.21570329670329669</v>
      </c>
      <c r="M1183" s="6">
        <f t="shared" si="79"/>
        <v>0.78429670329670331</v>
      </c>
      <c r="N1183" s="7">
        <f t="shared" si="74"/>
        <v>21.57032967032967</v>
      </c>
      <c r="O1183" s="7">
        <f t="shared" si="75"/>
        <v>978.42967032967033</v>
      </c>
    </row>
    <row r="1184" spans="1:15">
      <c r="A1184" s="1">
        <v>1191</v>
      </c>
      <c r="B1184" s="21" t="s">
        <v>3922</v>
      </c>
      <c r="C1184" s="22" t="s">
        <v>3923</v>
      </c>
      <c r="D1184" s="4"/>
      <c r="E1184" s="4"/>
      <c r="F1184" s="4"/>
      <c r="G1184" s="4"/>
      <c r="H1184" s="5" t="s">
        <v>3924</v>
      </c>
      <c r="I1184" s="4">
        <v>170.25</v>
      </c>
      <c r="J1184" s="4">
        <v>0.94799999999999995</v>
      </c>
      <c r="K1184" s="4" t="s">
        <v>1594</v>
      </c>
      <c r="L1184" s="4">
        <f t="shared" si="78"/>
        <v>0.17958860759493672</v>
      </c>
      <c r="M1184" s="6">
        <f t="shared" si="79"/>
        <v>0.82041139240506333</v>
      </c>
      <c r="N1184" s="7">
        <f t="shared" si="74"/>
        <v>17.958860759493671</v>
      </c>
      <c r="O1184" s="7">
        <f t="shared" si="75"/>
        <v>982.04113924050637</v>
      </c>
    </row>
    <row r="1185" spans="1:15">
      <c r="A1185" s="90">
        <v>1192</v>
      </c>
      <c r="B1185" s="91" t="s">
        <v>2366</v>
      </c>
      <c r="C1185" s="92" t="s">
        <v>3925</v>
      </c>
      <c r="H1185" s="93" t="s">
        <v>914</v>
      </c>
      <c r="I1185" s="94">
        <v>196.29</v>
      </c>
      <c r="J1185" s="94">
        <v>0.91600000000000004</v>
      </c>
      <c r="K1185" s="7" t="s">
        <v>2084</v>
      </c>
      <c r="L1185" s="94">
        <f t="shared" si="78"/>
        <v>0.21429039301310043</v>
      </c>
      <c r="M1185" s="95">
        <f t="shared" si="79"/>
        <v>0.78570960698689962</v>
      </c>
      <c r="N1185" s="7">
        <f t="shared" si="74"/>
        <v>21.429039301310045</v>
      </c>
      <c r="O1185" s="7">
        <f t="shared" si="75"/>
        <v>978.57096069868999</v>
      </c>
    </row>
    <row r="1186" spans="1:15">
      <c r="A1186" s="90">
        <v>1193</v>
      </c>
      <c r="B1186" s="91" t="s">
        <v>3926</v>
      </c>
      <c r="C1186" s="92" t="s">
        <v>3927</v>
      </c>
      <c r="H1186" s="93" t="s">
        <v>2438</v>
      </c>
      <c r="I1186" s="94">
        <v>98.14</v>
      </c>
      <c r="J1186" s="94">
        <v>0.84599999999999997</v>
      </c>
      <c r="K1186" s="94" t="s">
        <v>1762</v>
      </c>
      <c r="L1186" s="94">
        <f t="shared" si="78"/>
        <v>0.11600472813238771</v>
      </c>
      <c r="M1186" s="95">
        <f t="shared" si="79"/>
        <v>0.88399527186761229</v>
      </c>
      <c r="N1186" s="7">
        <f t="shared" si="74"/>
        <v>11.60047281323877</v>
      </c>
      <c r="O1186" s="7">
        <f t="shared" si="75"/>
        <v>988.39952718676125</v>
      </c>
    </row>
    <row r="1187" spans="1:15">
      <c r="A1187" s="90">
        <v>1194</v>
      </c>
      <c r="B1187" s="91" t="s">
        <v>65</v>
      </c>
      <c r="C1187" s="92" t="s">
        <v>3928</v>
      </c>
      <c r="H1187" s="93" t="s">
        <v>66</v>
      </c>
      <c r="I1187" s="94">
        <v>102.17</v>
      </c>
      <c r="J1187" s="94">
        <v>0.81399999999999995</v>
      </c>
      <c r="K1187" s="94" t="s">
        <v>1324</v>
      </c>
      <c r="L1187" s="94">
        <f t="shared" si="78"/>
        <v>0.12551597051597052</v>
      </c>
      <c r="M1187" s="95">
        <f t="shared" si="79"/>
        <v>0.87448402948402948</v>
      </c>
      <c r="N1187" s="7">
        <f t="shared" si="74"/>
        <v>12.551597051597053</v>
      </c>
      <c r="O1187" s="7">
        <f t="shared" si="75"/>
        <v>987.44840294840299</v>
      </c>
    </row>
    <row r="1188" spans="1:15">
      <c r="A1188" s="90">
        <v>1195</v>
      </c>
      <c r="B1188" s="91" t="s">
        <v>122</v>
      </c>
      <c r="C1188" s="92" t="s">
        <v>3929</v>
      </c>
      <c r="H1188" s="93" t="s">
        <v>123</v>
      </c>
      <c r="I1188" s="94">
        <v>156.27000000000001</v>
      </c>
      <c r="J1188" s="94">
        <v>0.83</v>
      </c>
      <c r="K1188" s="94" t="s">
        <v>1350</v>
      </c>
      <c r="L1188" s="94">
        <f t="shared" si="78"/>
        <v>0.18827710843373496</v>
      </c>
      <c r="M1188" s="95">
        <f t="shared" si="79"/>
        <v>0.81172289156626509</v>
      </c>
      <c r="N1188" s="7">
        <f t="shared" si="74"/>
        <v>18.827710843373495</v>
      </c>
      <c r="O1188" s="7">
        <f t="shared" si="75"/>
        <v>981.17228915662645</v>
      </c>
    </row>
    <row r="1189" spans="1:15">
      <c r="A1189" s="90">
        <v>1196</v>
      </c>
      <c r="B1189" s="91" t="s">
        <v>3930</v>
      </c>
      <c r="C1189" s="92" t="s">
        <v>3931</v>
      </c>
      <c r="H1189" s="93" t="s">
        <v>3932</v>
      </c>
      <c r="I1189" s="94">
        <v>102.13</v>
      </c>
      <c r="J1189" s="94">
        <v>0.88800000000000001</v>
      </c>
      <c r="K1189" s="94" t="s">
        <v>1464</v>
      </c>
      <c r="L1189" s="94">
        <f t="shared" si="78"/>
        <v>0.11501126126126125</v>
      </c>
      <c r="M1189" s="95">
        <f t="shared" si="79"/>
        <v>0.88498873873873873</v>
      </c>
      <c r="N1189" s="7">
        <f t="shared" si="74"/>
        <v>11.501126126126126</v>
      </c>
      <c r="O1189" s="7">
        <f t="shared" si="75"/>
        <v>988.49887387387389</v>
      </c>
    </row>
    <row r="1190" spans="1:15">
      <c r="A1190" s="90">
        <v>1197</v>
      </c>
      <c r="B1190" s="91" t="s">
        <v>3933</v>
      </c>
      <c r="C1190" s="92" t="s">
        <v>3934</v>
      </c>
      <c r="H1190" s="93" t="s">
        <v>3935</v>
      </c>
      <c r="I1190" s="94">
        <v>154.25</v>
      </c>
      <c r="J1190" s="94">
        <v>0.93400000000000005</v>
      </c>
      <c r="K1190" s="94" t="s">
        <v>1331</v>
      </c>
      <c r="L1190" s="94">
        <f t="shared" si="78"/>
        <v>0.16514989293361884</v>
      </c>
      <c r="M1190" s="95">
        <f t="shared" si="79"/>
        <v>0.83485010706638119</v>
      </c>
      <c r="N1190" s="7">
        <f t="shared" si="74"/>
        <v>16.514989293361886</v>
      </c>
      <c r="O1190" s="7">
        <f t="shared" si="75"/>
        <v>983.48501070663815</v>
      </c>
    </row>
    <row r="1191" spans="1:15">
      <c r="A1191" s="90">
        <v>1198</v>
      </c>
      <c r="B1191" s="91" t="s">
        <v>3936</v>
      </c>
      <c r="C1191" s="92" t="s">
        <v>3937</v>
      </c>
      <c r="H1191" s="93" t="s">
        <v>3938</v>
      </c>
      <c r="I1191" s="94">
        <v>88.11</v>
      </c>
      <c r="J1191" s="94">
        <v>0.90200000000000002</v>
      </c>
      <c r="K1191" s="94" t="s">
        <v>1356</v>
      </c>
      <c r="L1191" s="94">
        <f t="shared" si="78"/>
        <v>9.7682926829268282E-2</v>
      </c>
      <c r="M1191" s="95">
        <f t="shared" si="79"/>
        <v>0.90231707317073173</v>
      </c>
      <c r="N1191" s="7">
        <f t="shared" si="74"/>
        <v>9.7682926829268286</v>
      </c>
      <c r="O1191" s="7">
        <f t="shared" si="75"/>
        <v>990.23170731707319</v>
      </c>
    </row>
    <row r="1192" spans="1:15">
      <c r="A1192" s="90">
        <v>1199</v>
      </c>
      <c r="B1192" s="91" t="s">
        <v>3939</v>
      </c>
      <c r="C1192" s="92" t="s">
        <v>3940</v>
      </c>
      <c r="G1192" s="7" t="s">
        <v>3941</v>
      </c>
      <c r="H1192" s="93" t="s">
        <v>3942</v>
      </c>
      <c r="I1192" s="94">
        <v>190.28</v>
      </c>
      <c r="J1192" s="94">
        <v>0.81499999999999995</v>
      </c>
      <c r="K1192" s="94" t="s">
        <v>3491</v>
      </c>
      <c r="L1192" s="94">
        <f t="shared" si="78"/>
        <v>0.23347239263803682</v>
      </c>
      <c r="M1192" s="95">
        <f t="shared" si="79"/>
        <v>0.76652760736196313</v>
      </c>
      <c r="N1192" s="7">
        <f t="shared" si="74"/>
        <v>23.347239263803683</v>
      </c>
      <c r="O1192" s="7">
        <f t="shared" si="75"/>
        <v>976.65276073619634</v>
      </c>
    </row>
    <row r="1193" spans="1:15">
      <c r="A1193" s="90">
        <v>1200</v>
      </c>
      <c r="B1193" s="98" t="s">
        <v>3946</v>
      </c>
      <c r="C1193" s="98" t="s">
        <v>3947</v>
      </c>
      <c r="H1193" s="93" t="s">
        <v>2438</v>
      </c>
      <c r="I1193" s="94">
        <v>98.14</v>
      </c>
      <c r="J1193" s="94">
        <v>0.84599999999999997</v>
      </c>
      <c r="K1193" s="94" t="s">
        <v>1762</v>
      </c>
      <c r="L1193" s="94">
        <f t="shared" si="78"/>
        <v>0.11600472813238771</v>
      </c>
      <c r="M1193" s="95">
        <f t="shared" si="79"/>
        <v>0.88399527186761229</v>
      </c>
      <c r="N1193" s="7">
        <f t="shared" si="74"/>
        <v>11.60047281323877</v>
      </c>
      <c r="O1193" s="7">
        <f t="shared" si="75"/>
        <v>988.39952718676125</v>
      </c>
    </row>
    <row r="1194" spans="1:15">
      <c r="A1194" s="90">
        <v>1201</v>
      </c>
      <c r="B1194" s="91" t="s">
        <v>3948</v>
      </c>
      <c r="C1194" s="92" t="s">
        <v>3949</v>
      </c>
      <c r="H1194" s="93" t="s">
        <v>3950</v>
      </c>
      <c r="I1194" s="94">
        <v>144.21</v>
      </c>
      <c r="J1194" s="94">
        <v>0.90300000000000002</v>
      </c>
      <c r="K1194" s="94" t="s">
        <v>1338</v>
      </c>
      <c r="L1194" s="94">
        <f t="shared" si="78"/>
        <v>0.15970099667774088</v>
      </c>
      <c r="M1194" s="95">
        <f t="shared" si="79"/>
        <v>0.84029900332225915</v>
      </c>
      <c r="N1194" s="7">
        <f t="shared" si="74"/>
        <v>15.970099667774088</v>
      </c>
      <c r="O1194" s="7">
        <f t="shared" si="75"/>
        <v>984.02990033222591</v>
      </c>
    </row>
    <row r="1195" spans="1:15">
      <c r="A1195" s="90">
        <v>1202</v>
      </c>
      <c r="B1195" s="91" t="s">
        <v>3962</v>
      </c>
      <c r="C1195" s="98" t="s">
        <v>3951</v>
      </c>
      <c r="H1195" s="93" t="s">
        <v>3963</v>
      </c>
      <c r="I1195" s="94">
        <v>132.16</v>
      </c>
      <c r="K1195" s="94" t="s">
        <v>3964</v>
      </c>
      <c r="L1195" s="94" t="str">
        <f t="shared" ref="L1195:L1213" si="80">IF(ISBLANK(J1195),CONCATENATE((I1195/1000),"g"),I1195/1000/J1195)</f>
        <v>0.13216g</v>
      </c>
      <c r="M1195" s="95" t="str">
        <f t="shared" ref="M1195:M1211" si="81">IF(ISBLANK(J1195),"g in 1mL DMSO",1-L1195)</f>
        <v>g in 1mL DMSO</v>
      </c>
      <c r="N1195" s="7" t="e">
        <f t="shared" ref="N1195:N1215" si="82">L1195*100</f>
        <v>#VALUE!</v>
      </c>
      <c r="O1195" s="7" t="e">
        <f t="shared" ref="O1195:O1215" si="83">1000-N1195</f>
        <v>#VALUE!</v>
      </c>
    </row>
    <row r="1196" spans="1:15">
      <c r="A1196" s="90">
        <v>1203</v>
      </c>
      <c r="B1196" s="91" t="s">
        <v>3965</v>
      </c>
      <c r="C1196" s="92" t="s">
        <v>3952</v>
      </c>
      <c r="H1196" s="93" t="s">
        <v>3966</v>
      </c>
      <c r="I1196" s="94">
        <v>114.14</v>
      </c>
      <c r="J1196" s="94">
        <v>0.98199999999999998</v>
      </c>
      <c r="K1196" s="94" t="s">
        <v>1063</v>
      </c>
      <c r="L1196" s="94">
        <f t="shared" si="80"/>
        <v>0.11623217922606925</v>
      </c>
      <c r="M1196" s="95">
        <f t="shared" si="81"/>
        <v>0.88376782077393079</v>
      </c>
      <c r="N1196" s="7">
        <f t="shared" si="82"/>
        <v>11.623217922606925</v>
      </c>
      <c r="O1196" s="7">
        <f t="shared" si="83"/>
        <v>988.37678207739305</v>
      </c>
    </row>
    <row r="1197" spans="1:15">
      <c r="A1197" s="90">
        <v>1204</v>
      </c>
      <c r="B1197" s="91" t="s">
        <v>3967</v>
      </c>
      <c r="C1197" s="98" t="s">
        <v>3953</v>
      </c>
      <c r="H1197" s="93" t="s">
        <v>3968</v>
      </c>
      <c r="I1197" s="94">
        <v>170.25</v>
      </c>
      <c r="K1197" s="94" t="s">
        <v>3969</v>
      </c>
      <c r="L1197" s="94" t="str">
        <f t="shared" si="80"/>
        <v>0.17025g</v>
      </c>
      <c r="M1197" s="95" t="str">
        <f t="shared" si="81"/>
        <v>g in 1mL DMSO</v>
      </c>
      <c r="N1197" s="7" t="e">
        <f t="shared" si="82"/>
        <v>#VALUE!</v>
      </c>
      <c r="O1197" s="7" t="e">
        <f t="shared" si="83"/>
        <v>#VALUE!</v>
      </c>
    </row>
    <row r="1198" spans="1:15">
      <c r="A1198" s="90">
        <v>1205</v>
      </c>
      <c r="B1198" s="92" t="s">
        <v>3970</v>
      </c>
      <c r="C1198" s="98" t="s">
        <v>3954</v>
      </c>
      <c r="H1198" s="93" t="s">
        <v>3971</v>
      </c>
      <c r="I1198" s="94">
        <v>141.12</v>
      </c>
      <c r="K1198" s="94" t="s">
        <v>3972</v>
      </c>
      <c r="L1198" s="94" t="str">
        <f t="shared" si="80"/>
        <v>0.14112g</v>
      </c>
      <c r="M1198" s="95" t="str">
        <f t="shared" si="81"/>
        <v>g in 1mL DMSO</v>
      </c>
      <c r="N1198" s="7" t="e">
        <f t="shared" si="82"/>
        <v>#VALUE!</v>
      </c>
      <c r="O1198" s="7" t="e">
        <f t="shared" si="83"/>
        <v>#VALUE!</v>
      </c>
    </row>
    <row r="1199" spans="1:15">
      <c r="A1199" s="90">
        <v>1206</v>
      </c>
      <c r="B1199" s="91" t="s">
        <v>3973</v>
      </c>
      <c r="C1199" s="92" t="s">
        <v>3955</v>
      </c>
      <c r="H1199" s="93" t="s">
        <v>3151</v>
      </c>
      <c r="I1199" s="94">
        <v>116.16</v>
      </c>
      <c r="J1199" s="7">
        <v>0.92</v>
      </c>
      <c r="K1199" s="94" t="s">
        <v>1334</v>
      </c>
      <c r="L1199" s="94">
        <f t="shared" si="80"/>
        <v>0.1262608695652174</v>
      </c>
      <c r="M1199" s="95">
        <f t="shared" si="81"/>
        <v>0.87373913043478257</v>
      </c>
      <c r="N1199" s="7">
        <f t="shared" si="82"/>
        <v>12.626086956521739</v>
      </c>
      <c r="O1199" s="7">
        <f t="shared" si="83"/>
        <v>987.3739130434783</v>
      </c>
    </row>
    <row r="1200" spans="1:15">
      <c r="A1200" s="90">
        <v>1207</v>
      </c>
      <c r="B1200" s="91" t="s">
        <v>3974</v>
      </c>
      <c r="C1200" s="98" t="s">
        <v>3956</v>
      </c>
      <c r="H1200" s="93" t="s">
        <v>3975</v>
      </c>
      <c r="I1200" s="94">
        <v>114.14</v>
      </c>
      <c r="J1200" s="7">
        <v>0.97899999999999998</v>
      </c>
      <c r="K1200" s="94" t="s">
        <v>1598</v>
      </c>
      <c r="L1200" s="94">
        <f t="shared" si="80"/>
        <v>0.11658835546475997</v>
      </c>
      <c r="M1200" s="95">
        <f t="shared" si="81"/>
        <v>0.88341164453524001</v>
      </c>
      <c r="N1200" s="7">
        <f t="shared" si="82"/>
        <v>11.658835546475997</v>
      </c>
      <c r="O1200" s="7">
        <f t="shared" si="83"/>
        <v>988.34116445352402</v>
      </c>
    </row>
    <row r="1201" spans="1:15">
      <c r="A1201" s="90">
        <v>1208</v>
      </c>
      <c r="B1201" s="91" t="s">
        <v>3976</v>
      </c>
      <c r="C1201" s="98" t="s">
        <v>3957</v>
      </c>
      <c r="H1201" s="93" t="s">
        <v>3977</v>
      </c>
      <c r="I1201" s="94">
        <v>126.11</v>
      </c>
      <c r="K1201" s="94" t="s">
        <v>1598</v>
      </c>
      <c r="L1201" s="94" t="str">
        <f t="shared" si="80"/>
        <v>0.12611g</v>
      </c>
      <c r="M1201" s="95" t="str">
        <f t="shared" si="81"/>
        <v>g in 1mL DMSO</v>
      </c>
      <c r="N1201" s="7" t="e">
        <f t="shared" si="82"/>
        <v>#VALUE!</v>
      </c>
      <c r="O1201" s="7" t="e">
        <f t="shared" si="83"/>
        <v>#VALUE!</v>
      </c>
    </row>
    <row r="1202" spans="1:15">
      <c r="A1202" s="90">
        <v>1209</v>
      </c>
      <c r="B1202" s="91" t="s">
        <v>3978</v>
      </c>
      <c r="C1202" s="92" t="s">
        <v>3958</v>
      </c>
      <c r="H1202" s="93" t="s">
        <v>3979</v>
      </c>
      <c r="I1202" s="7">
        <v>144.21</v>
      </c>
      <c r="J1202" s="7">
        <v>0.90600000000000003</v>
      </c>
      <c r="K1202" s="7" t="s">
        <v>1338</v>
      </c>
      <c r="L1202" s="94">
        <f t="shared" si="80"/>
        <v>0.15917218543046358</v>
      </c>
      <c r="M1202" s="95">
        <f t="shared" si="81"/>
        <v>0.84082781456953648</v>
      </c>
      <c r="N1202" s="7">
        <f t="shared" si="82"/>
        <v>15.917218543046358</v>
      </c>
      <c r="O1202" s="7">
        <f t="shared" si="83"/>
        <v>984.08278145695363</v>
      </c>
    </row>
    <row r="1203" spans="1:15">
      <c r="A1203" s="90">
        <v>1210</v>
      </c>
      <c r="B1203" s="91" t="s">
        <v>3980</v>
      </c>
      <c r="C1203" s="98" t="s">
        <v>3959</v>
      </c>
      <c r="H1203" s="93" t="s">
        <v>3981</v>
      </c>
      <c r="I1203" s="94">
        <v>144.21</v>
      </c>
      <c r="J1203" s="7">
        <v>0.90400000000000003</v>
      </c>
      <c r="K1203" s="94" t="s">
        <v>1338</v>
      </c>
      <c r="L1203" s="94">
        <f t="shared" si="80"/>
        <v>0.15952433628318585</v>
      </c>
      <c r="M1203" s="95">
        <f t="shared" si="81"/>
        <v>0.84047566371681415</v>
      </c>
      <c r="N1203" s="7">
        <f t="shared" si="82"/>
        <v>15.952433628318586</v>
      </c>
      <c r="O1203" s="7">
        <f t="shared" si="83"/>
        <v>984.04756637168146</v>
      </c>
    </row>
    <row r="1204" spans="1:15">
      <c r="A1204" s="90">
        <v>1211</v>
      </c>
      <c r="B1204" s="91" t="s">
        <v>4017</v>
      </c>
      <c r="C1204" s="92" t="s">
        <v>3960</v>
      </c>
      <c r="H1204" s="93" t="s">
        <v>4018</v>
      </c>
      <c r="I1204" s="94">
        <v>126.2</v>
      </c>
      <c r="K1204" s="94" t="s">
        <v>1853</v>
      </c>
      <c r="L1204" s="94" t="str">
        <f t="shared" si="80"/>
        <v>0.1262g</v>
      </c>
      <c r="M1204" s="95" t="str">
        <f t="shared" si="81"/>
        <v>g in 1mL DMSO</v>
      </c>
      <c r="N1204" s="7" t="e">
        <f t="shared" si="82"/>
        <v>#VALUE!</v>
      </c>
      <c r="O1204" s="7" t="e">
        <f t="shared" si="83"/>
        <v>#VALUE!</v>
      </c>
    </row>
    <row r="1205" spans="1:15">
      <c r="A1205" s="90">
        <v>1212</v>
      </c>
      <c r="B1205" s="91" t="s">
        <v>4019</v>
      </c>
      <c r="C1205" s="98" t="s">
        <v>3961</v>
      </c>
      <c r="H1205" s="93" t="s">
        <v>4020</v>
      </c>
      <c r="I1205" s="94">
        <v>184.36</v>
      </c>
      <c r="J1205" s="7">
        <v>0.75600000000000001</v>
      </c>
      <c r="K1205" s="94" t="s">
        <v>4021</v>
      </c>
      <c r="L1205" s="94">
        <f t="shared" si="80"/>
        <v>0.24386243386243389</v>
      </c>
      <c r="M1205" s="95">
        <f t="shared" si="81"/>
        <v>0.75613756613756611</v>
      </c>
      <c r="N1205" s="7">
        <f t="shared" si="82"/>
        <v>24.38624338624339</v>
      </c>
      <c r="O1205" s="7">
        <f t="shared" si="83"/>
        <v>975.61375661375666</v>
      </c>
    </row>
    <row r="1206" spans="1:15">
      <c r="A1206" s="90">
        <v>1213</v>
      </c>
      <c r="B1206" s="91" t="s">
        <v>4028</v>
      </c>
      <c r="C1206" s="98" t="s">
        <v>4022</v>
      </c>
      <c r="L1206" s="94" t="str">
        <f t="shared" si="80"/>
        <v>0g</v>
      </c>
      <c r="M1206" s="95" t="str">
        <f t="shared" si="81"/>
        <v>g in 1mL DMSO</v>
      </c>
      <c r="N1206" s="7" t="e">
        <f t="shared" si="82"/>
        <v>#VALUE!</v>
      </c>
      <c r="O1206" s="7" t="e">
        <f t="shared" si="83"/>
        <v>#VALUE!</v>
      </c>
    </row>
    <row r="1207" spans="1:15">
      <c r="A1207" s="90">
        <v>1214</v>
      </c>
      <c r="B1207" s="91" t="s">
        <v>4029</v>
      </c>
      <c r="C1207" s="98" t="s">
        <v>4023</v>
      </c>
      <c r="L1207" s="94" t="str">
        <f t="shared" si="80"/>
        <v>0g</v>
      </c>
      <c r="M1207" s="95" t="str">
        <f t="shared" si="81"/>
        <v>g in 1mL DMSO</v>
      </c>
      <c r="N1207" s="7" t="e">
        <f t="shared" si="82"/>
        <v>#VALUE!</v>
      </c>
      <c r="O1207" s="7" t="e">
        <f t="shared" si="83"/>
        <v>#VALUE!</v>
      </c>
    </row>
    <row r="1208" spans="1:15">
      <c r="A1208" s="90">
        <v>1215</v>
      </c>
      <c r="B1208" s="91" t="s">
        <v>4031</v>
      </c>
      <c r="C1208" s="98" t="s">
        <v>4024</v>
      </c>
      <c r="L1208" s="94" t="str">
        <f t="shared" si="80"/>
        <v>0g</v>
      </c>
      <c r="M1208" s="95" t="str">
        <f t="shared" si="81"/>
        <v>g in 1mL DMSO</v>
      </c>
      <c r="N1208" s="7" t="e">
        <f t="shared" si="82"/>
        <v>#VALUE!</v>
      </c>
      <c r="O1208" s="7" t="e">
        <f t="shared" si="83"/>
        <v>#VALUE!</v>
      </c>
    </row>
    <row r="1209" spans="1:15">
      <c r="A1209" s="90">
        <v>1216</v>
      </c>
      <c r="B1209" s="91" t="s">
        <v>4030</v>
      </c>
      <c r="C1209" s="98" t="s">
        <v>4025</v>
      </c>
      <c r="L1209" s="94" t="str">
        <f t="shared" si="80"/>
        <v>0g</v>
      </c>
      <c r="M1209" s="95" t="str">
        <f t="shared" si="81"/>
        <v>g in 1mL DMSO</v>
      </c>
      <c r="N1209" s="7" t="e">
        <f t="shared" si="82"/>
        <v>#VALUE!</v>
      </c>
      <c r="O1209" s="7" t="e">
        <f t="shared" si="83"/>
        <v>#VALUE!</v>
      </c>
    </row>
    <row r="1210" spans="1:15">
      <c r="A1210" s="90">
        <v>1217</v>
      </c>
      <c r="B1210" s="91" t="s">
        <v>4031</v>
      </c>
      <c r="C1210" s="98" t="s">
        <v>4026</v>
      </c>
      <c r="L1210" s="94" t="str">
        <f t="shared" si="80"/>
        <v>0g</v>
      </c>
      <c r="M1210" s="95" t="str">
        <f t="shared" si="81"/>
        <v>g in 1mL DMSO</v>
      </c>
      <c r="N1210" s="7" t="e">
        <f t="shared" si="82"/>
        <v>#VALUE!</v>
      </c>
      <c r="O1210" s="7" t="e">
        <f t="shared" si="83"/>
        <v>#VALUE!</v>
      </c>
    </row>
    <row r="1211" spans="1:15">
      <c r="A1211" s="90">
        <v>1218</v>
      </c>
      <c r="B1211" s="91" t="s">
        <v>4032</v>
      </c>
      <c r="C1211" s="98" t="s">
        <v>4027</v>
      </c>
      <c r="L1211" s="94" t="str">
        <f t="shared" si="80"/>
        <v>0g</v>
      </c>
      <c r="M1211" s="95" t="str">
        <f t="shared" si="81"/>
        <v>g in 1mL DMSO</v>
      </c>
      <c r="N1211" s="7" t="e">
        <f t="shared" si="82"/>
        <v>#VALUE!</v>
      </c>
      <c r="O1211" s="7" t="e">
        <f t="shared" si="83"/>
        <v>#VALUE!</v>
      </c>
    </row>
    <row r="1212" spans="1:15">
      <c r="A1212" s="90">
        <v>1219</v>
      </c>
      <c r="B1212" s="100" t="s">
        <v>1533</v>
      </c>
      <c r="C1212" s="99" t="s">
        <v>3982</v>
      </c>
      <c r="D1212"/>
      <c r="E1212" t="s">
        <v>35</v>
      </c>
      <c r="F1212"/>
      <c r="G1212"/>
      <c r="H1212" s="101" t="s">
        <v>1535</v>
      </c>
      <c r="I1212" s="101">
        <v>256.43</v>
      </c>
      <c r="J1212" s="101">
        <v>0.85270000000000001</v>
      </c>
      <c r="K1212" s="101" t="s">
        <v>1536</v>
      </c>
      <c r="L1212" s="104">
        <f t="shared" si="80"/>
        <v>0.30072710214612408</v>
      </c>
      <c r="M1212" s="104">
        <f>IF(ISBLANK(J1212),"g in 1mL DMSO",1-L1212)</f>
        <v>0.69927289785387592</v>
      </c>
      <c r="N1212" s="104">
        <f t="shared" si="82"/>
        <v>30.072710214612407</v>
      </c>
      <c r="O1212" s="104">
        <f t="shared" si="83"/>
        <v>969.92728978538764</v>
      </c>
    </row>
    <row r="1213" spans="1:15">
      <c r="A1213" s="90">
        <v>1220</v>
      </c>
      <c r="B1213" s="100" t="s">
        <v>2078</v>
      </c>
      <c r="C1213" s="100" t="s">
        <v>3983</v>
      </c>
      <c r="D1213"/>
      <c r="E1213" t="s">
        <v>35</v>
      </c>
      <c r="F1213"/>
      <c r="G1213" t="s">
        <v>4033</v>
      </c>
      <c r="H1213" s="101" t="s">
        <v>2080</v>
      </c>
      <c r="I1213" s="101">
        <v>200.32</v>
      </c>
      <c r="J1213" s="101">
        <v>0.88300000000000001</v>
      </c>
      <c r="K1213" s="101" t="s">
        <v>2025</v>
      </c>
      <c r="L1213" s="104">
        <f t="shared" si="80"/>
        <v>0.22686296715741788</v>
      </c>
      <c r="M1213" s="104">
        <f t="shared" ref="M1213:M1215" si="84">IF(ISBLANK(J1213),"g in 1mL DMSO",1-L1213)</f>
        <v>0.77313703284258217</v>
      </c>
      <c r="N1213" s="104">
        <f t="shared" si="82"/>
        <v>22.68629671574179</v>
      </c>
      <c r="O1213" s="104">
        <f t="shared" si="83"/>
        <v>977.31370328425817</v>
      </c>
    </row>
    <row r="1214" spans="1:15">
      <c r="A1214" s="90">
        <v>1221</v>
      </c>
      <c r="B1214" s="100" t="s">
        <v>4038</v>
      </c>
      <c r="C1214" s="100" t="s">
        <v>3984</v>
      </c>
      <c r="D1214"/>
      <c r="E1214" t="s">
        <v>35</v>
      </c>
      <c r="F1214"/>
      <c r="G1214"/>
      <c r="H1214" s="101" t="s">
        <v>4034</v>
      </c>
      <c r="I1214" s="102">
        <v>284.48</v>
      </c>
      <c r="J1214" s="102">
        <v>0.84499999999999997</v>
      </c>
      <c r="K1214" s="102" t="s">
        <v>4035</v>
      </c>
      <c r="L1214" s="104">
        <f>IF(ISBLANK(J1214),CONCATENATE((I1214/1000),"g"),I1214/1000/J1214)</f>
        <v>0.33666272189349117</v>
      </c>
      <c r="M1214" s="104">
        <f t="shared" si="84"/>
        <v>0.66333727810650878</v>
      </c>
      <c r="N1214" s="104">
        <f t="shared" si="82"/>
        <v>33.666272189349115</v>
      </c>
      <c r="O1214" s="104">
        <f t="shared" si="83"/>
        <v>966.33372781065088</v>
      </c>
    </row>
    <row r="1215" spans="1:15">
      <c r="A1215" s="90">
        <v>1222</v>
      </c>
      <c r="B1215" s="100" t="s">
        <v>4039</v>
      </c>
      <c r="C1215" s="100" t="s">
        <v>3985</v>
      </c>
      <c r="D1215"/>
      <c r="E1215" t="s">
        <v>35</v>
      </c>
      <c r="F1215"/>
      <c r="G1215"/>
      <c r="H1215" s="101" t="s">
        <v>4036</v>
      </c>
      <c r="I1215" s="102">
        <v>282.45999999999998</v>
      </c>
      <c r="J1215" s="103">
        <v>0.85099999999999998</v>
      </c>
      <c r="K1215" s="103" t="s">
        <v>4037</v>
      </c>
      <c r="L1215" s="104">
        <f>IF(ISBLANK(J1215),CONCATENATE((I1215/1000),"g"),I1215/1000/J1215)</f>
        <v>0.3319153936545241</v>
      </c>
      <c r="M1215" s="104">
        <f t="shared" si="84"/>
        <v>0.66808460634547595</v>
      </c>
      <c r="N1215" s="104">
        <f t="shared" si="82"/>
        <v>33.191539365452414</v>
      </c>
      <c r="O1215" s="104">
        <f t="shared" si="83"/>
        <v>966.8084606345476</v>
      </c>
    </row>
    <row r="1216" spans="1:15">
      <c r="A1216" s="90">
        <v>1223</v>
      </c>
      <c r="C1216" s="92" t="s">
        <v>3986</v>
      </c>
    </row>
    <row r="1217" spans="1:3">
      <c r="A1217" s="90">
        <v>1224</v>
      </c>
      <c r="C1217" s="98" t="s">
        <v>3987</v>
      </c>
    </row>
    <row r="1218" spans="1:3">
      <c r="A1218" s="90">
        <v>1225</v>
      </c>
      <c r="C1218" s="98" t="s">
        <v>3988</v>
      </c>
    </row>
    <row r="1219" spans="1:3">
      <c r="A1219" s="90">
        <v>1226</v>
      </c>
      <c r="C1219" s="98" t="s">
        <v>3989</v>
      </c>
    </row>
    <row r="1220" spans="1:3">
      <c r="A1220" s="90">
        <v>1227</v>
      </c>
      <c r="C1220" s="92" t="s">
        <v>3990</v>
      </c>
    </row>
    <row r="1221" spans="1:3">
      <c r="A1221" s="90">
        <v>1228</v>
      </c>
      <c r="C1221" s="98" t="s">
        <v>3991</v>
      </c>
    </row>
    <row r="1222" spans="1:3">
      <c r="A1222" s="90">
        <v>1229</v>
      </c>
      <c r="C1222" s="92" t="s">
        <v>3992</v>
      </c>
    </row>
    <row r="1223" spans="1:3">
      <c r="A1223" s="90">
        <v>1230</v>
      </c>
      <c r="C1223" s="98" t="s">
        <v>3993</v>
      </c>
    </row>
    <row r="1224" spans="1:3">
      <c r="A1224" s="90">
        <v>1231</v>
      </c>
      <c r="C1224" s="98" t="s">
        <v>3994</v>
      </c>
    </row>
    <row r="1225" spans="1:3">
      <c r="A1225" s="90">
        <v>1232</v>
      </c>
      <c r="C1225" s="98" t="s">
        <v>3995</v>
      </c>
    </row>
    <row r="1226" spans="1:3">
      <c r="A1226" s="90">
        <v>1233</v>
      </c>
      <c r="C1226" s="92" t="s">
        <v>3996</v>
      </c>
    </row>
    <row r="1227" spans="1:3">
      <c r="A1227" s="90">
        <v>1234</v>
      </c>
      <c r="C1227" s="98" t="s">
        <v>3997</v>
      </c>
    </row>
    <row r="1228" spans="1:3">
      <c r="C1228" s="92" t="s">
        <v>3998</v>
      </c>
    </row>
    <row r="1229" spans="1:3">
      <c r="C1229" s="98" t="s">
        <v>3999</v>
      </c>
    </row>
    <row r="1230" spans="1:3">
      <c r="C1230" s="98" t="s">
        <v>4000</v>
      </c>
    </row>
    <row r="1231" spans="1:3">
      <c r="C1231" s="98" t="s">
        <v>4001</v>
      </c>
    </row>
    <row r="1232" spans="1:3">
      <c r="C1232" s="92" t="s">
        <v>4002</v>
      </c>
    </row>
    <row r="1233" spans="3:3">
      <c r="C1233" s="98" t="s">
        <v>4003</v>
      </c>
    </row>
    <row r="1234" spans="3:3">
      <c r="C1234" s="92" t="s">
        <v>4004</v>
      </c>
    </row>
    <row r="1235" spans="3:3">
      <c r="C1235" s="98" t="s">
        <v>4005</v>
      </c>
    </row>
    <row r="1236" spans="3:3">
      <c r="C1236" s="98" t="s">
        <v>4006</v>
      </c>
    </row>
    <row r="1237" spans="3:3">
      <c r="C1237" s="98" t="s">
        <v>4007</v>
      </c>
    </row>
    <row r="1238" spans="3:3">
      <c r="C1238" s="92" t="s">
        <v>4008</v>
      </c>
    </row>
    <row r="1239" spans="3:3">
      <c r="C1239" s="98" t="s">
        <v>4009</v>
      </c>
    </row>
    <row r="1240" spans="3:3">
      <c r="C1240" s="92" t="s">
        <v>4010</v>
      </c>
    </row>
    <row r="1241" spans="3:3">
      <c r="C1241" s="98" t="s">
        <v>4011</v>
      </c>
    </row>
    <row r="1242" spans="3:3">
      <c r="C1242" s="98" t="s">
        <v>4012</v>
      </c>
    </row>
    <row r="1243" spans="3:3">
      <c r="C1243" s="98" t="s">
        <v>4013</v>
      </c>
    </row>
    <row r="1244" spans="3:3">
      <c r="C1244" s="92" t="s">
        <v>4014</v>
      </c>
    </row>
    <row r="1245" spans="3:3">
      <c r="C1245" s="98" t="s">
        <v>4015</v>
      </c>
    </row>
    <row r="1246" spans="3:3">
      <c r="C1246" s="92" t="s">
        <v>4016</v>
      </c>
    </row>
  </sheetData>
  <hyperlinks>
    <hyperlink ref="H2" r:id="rId1" display="http://www.sigmaaldrich.com/catalog/search/SearchResultsPage?Query=2244-16-8&amp;Scope=CASSearch&amp;btnSearch.x=1" xr:uid="{00000000-0004-0000-0000-000000000000}"/>
    <hyperlink ref="H3" r:id="rId2" display="http://www.sigmaaldrich.com/catalog/search/SearchResultsPage?Query=6485-40-1&amp;Scope=CASSearch&amp;btnSearch.x=1" xr:uid="{00000000-0004-0000-0000-000001000000}"/>
    <hyperlink ref="H5" r:id="rId3" display="http://www.sigmaaldrich.com/catalog/search/SearchResultsPage?Query=5392-40-5&amp;Scope=CASSearch&amp;btnSearch.x=1" xr:uid="{00000000-0004-0000-0000-000002000000}"/>
    <hyperlink ref="H6" r:id="rId4" display="http://www.sigmaaldrich.com/catalog/search/SearchResultsPage?Query=7787-20-4&amp;Scope=CASSearch&amp;btnSearch.x=1" xr:uid="{00000000-0004-0000-0000-000003000000}"/>
    <hyperlink ref="H7" r:id="rId5" display="http://www.sigmaaldrich.com/catalog/search/SearchResultsPage?Query=4695-62-9&amp;Scope=CASSearch&amp;btnSearch.x=1" xr:uid="{00000000-0004-0000-0000-000004000000}"/>
    <hyperlink ref="H9" r:id="rId6" display="http://www.sigmaaldrich.com/catalog/search/SearchResultsPage?Query=16409-43-1&amp;Scope=CASSearch&amp;btnSearch.x=1" xr:uid="{00000000-0004-0000-0000-000005000000}"/>
    <hyperlink ref="H10" r:id="rId7" display="http://www.sigmaaldrich.com/catalog/search/SearchResultsPage?Query=16409-43-1&amp;Scope=CASSearch&amp;btnSearch.x=1" xr:uid="{00000000-0004-0000-0000-000006000000}"/>
    <hyperlink ref="H11" r:id="rId8" display="http://www.sigmaaldrich.com/catalog/search/SearchResultsPage?Query=2244-16-8&amp;Scope=CASSearch&amp;btnSearch.x=1" xr:uid="{00000000-0004-0000-0000-000007000000}"/>
    <hyperlink ref="H12" r:id="rId9" display="http://www.sigmaaldrich.com/catalog/search/SearchResultsPage?Query=464-48-2&amp;Scope=CASSearch&amp;btnSearch.x=1" xr:uid="{00000000-0004-0000-0000-000008000000}"/>
    <hyperlink ref="H13" r:id="rId10" display="http://www.sigmaaldrich.com/catalog/search/SearchResultsPage?Query=5989-54-8&amp;Scope=CASSearch&amp;btnSearch.x=1" xr:uid="{00000000-0004-0000-0000-000009000000}"/>
    <hyperlink ref="H14" r:id="rId11" display="http://www.sigmaaldrich.com/catalog/search/SearchResultsPage?Query=1517-69-7&amp;Scope=CASSearch&amp;btnSearch.x=1" xr:uid="{00000000-0004-0000-0000-00000A000000}"/>
    <hyperlink ref="H15" r:id="rId12" display="http://www.sigmaaldrich.com/catalog/search/SearchResultsPage?Query=4286-15-1&amp;Scope=CASSearch&amp;btnSearch.x=1" xr:uid="{00000000-0004-0000-0000-00000B000000}"/>
    <hyperlink ref="H16" r:id="rId13" display="http://www.sigmaaldrich.com/catalog/search/SearchResultsPage?Query=938-79-4&amp;Scope=CASSearch&amp;btnSearch.x=1" xr:uid="{00000000-0004-0000-0000-00000C000000}"/>
    <hyperlink ref="H17" r:id="rId14" display="http://www.sigmaaldrich.com/catalog/search/SearchResultsPage?Query=591-78-6&amp;Scope=CASSearch&amp;btnSearch.x=1" xr:uid="{00000000-0004-0000-0000-00000D000000}"/>
    <hyperlink ref="H18" r:id="rId15" display="http://www.sigmaaldrich.com/catalog/search/SearchResultsPage?Query=71-41-0&amp;Scope=CASSearch&amp;btnSearch.x=1" xr:uid="{00000000-0004-0000-0000-00000E000000}"/>
    <hyperlink ref="H19" r:id="rId16" display="http://www.sigmaaldrich.com/catalog/search/SearchResultsPage?Query=111-70-6&amp;Scope=CASSearch&amp;btnSearch.x=1" xr:uid="{00000000-0004-0000-0000-00000F000000}"/>
    <hyperlink ref="H20" r:id="rId17" display="http://www.sigmaaldrich.com/catalog/search/SearchResultsPage?Query=78-92-2&amp;Scope=CASSearch&amp;btnSearch.x=1" xr:uid="{00000000-0004-0000-0000-000010000000}"/>
    <hyperlink ref="H21" r:id="rId18" display="http://www.sigmaaldrich.com/catalog/search/SearchResultsPage?Query=71-23-8&amp;Scope=CASSearch&amp;btnSearch.x=1" xr:uid="{00000000-0004-0000-0000-000011000000}"/>
    <hyperlink ref="H22" r:id="rId19" display="http://www.sigmaaldrich.com/catalog/search/SearchResultsPage?Query=111-27-3&amp;Scope=CASSearch&amp;btnSearch.x=1" xr:uid="{00000000-0004-0000-0000-000012000000}"/>
    <hyperlink ref="H23" r:id="rId20" display="http://www.sigmaaldrich.com/catalog/search/SearchResultsPage?Query=2216-51-5&amp;Scope=CASSearch&amp;btnSearch.x=1" xr:uid="{00000000-0004-0000-0000-000013000000}"/>
    <hyperlink ref="H24" r:id="rId21" display="http://www.sigmaaldrich.com/catalog/search/SearchResultsPage?Query=6033-24-5&amp;Scope=CASSearch&amp;btnSearch.x=1" xr:uid="{00000000-0004-0000-0000-000014000000}"/>
    <hyperlink ref="H25" r:id="rId22" display="http://www.sigmaaldrich.com/catalog/search/SearchResultsPage?Query=10482-56-1&amp;Scope=CASSearch&amp;btnSearch.x=1" xr:uid="{00000000-0004-0000-0000-000015000000}"/>
    <hyperlink ref="H26" r:id="rId23" display="http://www.sigmaaldrich.com/catalog/search/SearchResultsPage?Query=15356-60-2&amp;Scope=CASSearch&amp;btnSearch.x=1" xr:uid="{00000000-0004-0000-0000-000016000000}"/>
    <hyperlink ref="H27" r:id="rId24" display="http://www.sigmaaldrich.com/catalog/search/SearchResultsPage?Query=625-25-2&amp;Scope=CASSearch&amp;btnSearch.x=1" xr:uid="{00000000-0004-0000-0000-000017000000}"/>
    <hyperlink ref="H28" r:id="rId25" display="http://www.sigmaaldrich.com/catalog/search/SearchResultsPage?Query=6169-06-8&amp;Scope=CASSearch&amp;btnSearch.x=1" xr:uid="{00000000-0004-0000-0000-000018000000}"/>
    <hyperlink ref="H29" r:id="rId26" display="http://www.sigmaaldrich.com/catalog/search/SearchResultsPage?Query=4221-99-2&amp;Scope=CASSearch&amp;btnSearch.x=1" xr:uid="{00000000-0004-0000-0000-000019000000}"/>
    <hyperlink ref="H30" r:id="rId27" display="http://www.sigmaaldrich.com/catalog/search/SearchResultsPage?Query=6033-23-4&amp;Scope=CASSearch&amp;btnSearch.x=1" xr:uid="{00000000-0004-0000-0000-00001A000000}"/>
    <hyperlink ref="H31" r:id="rId28" display="http://www.sigmaaldrich.com/catalog/search/SearchResultsPage?Query=5978-70-1&amp;Scope=CASSearch&amp;btnSearch.x=1" xr:uid="{00000000-0004-0000-0000-00001B000000}"/>
    <hyperlink ref="H32" r:id="rId29" display="http://www.sigmaaldrich.com/catalog/search/SearchResultsPage?Query=112-30-1&amp;Scope=CASSearch&amp;btnSearch.x=1" xr:uid="{00000000-0004-0000-0000-00001C000000}"/>
    <hyperlink ref="H33" r:id="rId30" display="http://www.sigmaaldrich.com/catalog/search/SearchResultsPage?Query=7540-51-4&amp;Scope=CASSearch&amp;btnSearch.x=1" xr:uid="{00000000-0004-0000-0000-00001D000000}"/>
    <hyperlink ref="H34" r:id="rId31" display="http://www.sigmaaldrich.com/catalog/search/SearchResultsPage?Query=1445-91-6&amp;Scope=CASSearch&amp;btnSearch.x=1" xr:uid="{00000000-0004-0000-0000-00001E000000}"/>
    <hyperlink ref="H35" r:id="rId32" display="http://www.sigmaaldrich.com/catalog/search/SearchResultsPage?Query=14898-79-4&amp;Scope=CASSearch&amp;btnSearch.x=1" xr:uid="{00000000-0004-0000-0000-00001F000000}"/>
    <hyperlink ref="H36" r:id="rId33" display="http://www.sigmaaldrich.com/catalog/search/SearchResultsPage?Query=123-38-6&amp;Scope=CASSearch&amp;btnSearch.x=1" xr:uid="{00000000-0004-0000-0000-000020000000}"/>
    <hyperlink ref="H37" r:id="rId34" display="http://www.sigmaaldrich.com/catalog/search/SearchResultsPage?Query=112-44-7&amp;Scope=CASSearch&amp;btnSearch.x=1" xr:uid="{00000000-0004-0000-0000-000021000000}"/>
    <hyperlink ref="H38" r:id="rId35" display="http://www.sigmaaldrich.com/catalog/search/SearchResultsPage?Query=124-13-0&amp;Scope=CASSearch&amp;btnSearch.x=1" xr:uid="{00000000-0004-0000-0000-000022000000}"/>
    <hyperlink ref="H54" r:id="rId36" display="http://www.sigmaaldrich.com/catalog/search/SearchResultsPage?Query=105-66-8&amp;Scope=CASSearch&amp;btnSearch.x=1" xr:uid="{00000000-0004-0000-0000-000023000000}"/>
    <hyperlink ref="H55" r:id="rId37" display="http://www.sigmaaldrich.com/catalog/search/SearchResultsPage?Query=628-63-7&amp;Scope=CASSearch&amp;btnSearch.x=1" xr:uid="{00000000-0004-0000-0000-000024000000}"/>
    <hyperlink ref="H57" r:id="rId38" display="http://www.sigmaaldrich.com/catalog/search/SearchResultsPage?Query=78-81-9&amp;Scope=CASSearch&amp;btnSearch.x=1" xr:uid="{00000000-0004-0000-0000-000025000000}"/>
    <hyperlink ref="H58" r:id="rId39" display="http://www.sigmaaldrich.com/catalog/search/SearchResultsPage?Query=106-24-1&amp;Scope=CASSearch&amp;btnSearch.x=1" xr:uid="{00000000-0004-0000-0000-000026000000}"/>
    <hyperlink ref="H59" r:id="rId40" display="http://www.sigmaaldrich.com/catalog/search/SearchResultsPage?Query=107-87-9&amp;Scope=CASSearch&amp;btnSearch.x=1" xr:uid="{00000000-0004-0000-0000-000027000000}"/>
    <hyperlink ref="H60" r:id="rId41" display="http://www.sigmaaldrich.com/catalog/search/SearchResultsPage?Query=78-93-3&amp;Scope=CASSearch&amp;btnSearch.x=1" xr:uid="{00000000-0004-0000-0000-000028000000}"/>
    <hyperlink ref="H61" r:id="rId42" display="http://www.sigmaaldrich.com/catalog/search/SearchResultsPage?Query=7785-26-4&amp;Scope=CASSearch&amp;btnSearch.x=1" xr:uid="{00000000-0004-0000-0000-000029000000}"/>
    <hyperlink ref="H62" r:id="rId43" display="http://www.sigmaaldrich.com/catalog/search/SearchResultsPage?Query=470-67-7&amp;Scope=CASSearch&amp;btnSearch.x=1" xr:uid="{00000000-0004-0000-0000-00002A000000}"/>
    <hyperlink ref="H63" r:id="rId44" display="http://www.sigmaaldrich.com/catalog/search/SearchResultsPage?Query=103-73-1&amp;Scope=CASSearch&amp;btnSearch.x=1" xr:uid="{00000000-0004-0000-0000-00002B000000}"/>
    <hyperlink ref="H64" r:id="rId45" display="http://www.sigmaaldrich.com/catalog/search/SearchResultsPage?Query=628-28-4&amp;Scope=CASSearch&amp;btnSearch.x=1" xr:uid="{00000000-0004-0000-0000-00002C000000}"/>
    <hyperlink ref="H65" r:id="rId46" display="http://www.sigmaaldrich.com/catalog/search/SearchResultsPage?Query=89-82-7&amp;Scope=CASSearch&amp;btnSearch.x=1" xr:uid="{00000000-0004-0000-0000-00002D000000}"/>
    <hyperlink ref="H66" r:id="rId47" display="http://www.sigmaaldrich.com/catalog/search/SearchResultsPage?Query=71-43-2&amp;Scope=CASSearch&amp;btnSearch.x=1" xr:uid="{00000000-0004-0000-0000-00002E000000}"/>
    <hyperlink ref="H67" r:id="rId48" display="http://www.sigmaaldrich.com/catalog/search/SearchResultsPage?Query=100-51-6&amp;Scope=CASSearch&amp;btnSearch.x=1" xr:uid="{00000000-0004-0000-0000-00002F000000}"/>
    <hyperlink ref="H68" r:id="rId49" display="http://www.sigmaaldrich.com/catalog/search/SearchResultsPage?Query=90-05-1&amp;Scope=CASSearch&amp;btnSearch.x=1" xr:uid="{00000000-0004-0000-0000-000030000000}"/>
    <hyperlink ref="H69" r:id="rId50" display="http://www.sigmaaldrich.com/catalog/search/SearchResultsPage?Query=107-85-7&amp;Scope=CASSearch&amp;btnSearch.x=1" xr:uid="{00000000-0004-0000-0000-000031000000}"/>
    <hyperlink ref="H70" r:id="rId51" display="http://www.sigmaaldrich.com/catalog/search/SearchResultsPage?Query=695-06-7&amp;Scope=CASSearch&amp;btnSearch.x=1" xr:uid="{00000000-0004-0000-0000-000032000000}"/>
    <hyperlink ref="H72" r:id="rId52" display="http://www.sigmaaldrich.com/catalog/search/SearchResultsPage?Query=71-43-2&amp;Scope=CASSearch&amp;btnSearch.x=1" xr:uid="{00000000-0004-0000-0000-000033000000}"/>
    <hyperlink ref="H73" r:id="rId53" display="http://www.sigmaaldrich.com/catalog/search/SearchResultsPage?Query=142-19-8&amp;Scope=CASSearch&amp;btnSearch.x=1" xr:uid="{00000000-0004-0000-0000-000034000000}"/>
    <hyperlink ref="H74" r:id="rId54" display="http://www.sigmaaldrich.com/catalog/search/SearchResultsPage?Query=122-40-7&amp;Scope=CASSearch&amp;btnSearch.x=1" xr:uid="{00000000-0004-0000-0000-000035000000}"/>
    <hyperlink ref="H75" r:id="rId55" display="http://www.sigmaaldrich.com/catalog/search/SearchResultsPage?Query=540-07-8&amp;Scope=CASSearch&amp;btnSearch.x=1" xr:uid="{00000000-0004-0000-0000-000036000000}"/>
    <hyperlink ref="H76" r:id="rId56" display="http://www.sigmaaldrich.com/catalog/search/SearchResultsPage?Query=540-18-1&amp;Scope=CASSearch&amp;btnSearch.x=1" xr:uid="{00000000-0004-0000-0000-000037000000}"/>
    <hyperlink ref="H78" r:id="rId57" display="http://www.sigmaaldrich.com/catalog/search/SearchResultsPage?Query=123-11-5&amp;Scope=CASSearch&amp;btnSearch.x=1" xr:uid="{00000000-0004-0000-0000-000038000000}"/>
    <hyperlink ref="H81" r:id="rId58" display="http://www.sigmaaldrich.com/catalog/search/SearchResultsPage?Query=140-11-4&amp;Scope=CASSearch&amp;btnSearch.x=1" xr:uid="{00000000-0004-0000-0000-000039000000}"/>
    <hyperlink ref="H83" r:id="rId59" display="http://www.sigmaaldrich.com/catalog/search/SearchResultsPage?Query=5454-28-4&amp;Scope=CASSearch&amp;btnSearch.x=1" xr:uid="{00000000-0004-0000-0000-00003A000000}"/>
    <hyperlink ref="H84" r:id="rId60" display="http://www.sigmaaldrich.com/catalog/search/SearchResultsPage?Query=464-49-3&amp;Scope=CASSearch&amp;btnSearch.x=1" xr:uid="{00000000-0004-0000-0000-00003B000000}"/>
    <hyperlink ref="H85" r:id="rId61" display="http://www.sigmaaldrich.com/catalog/search/SearchResultsPage?Query=77-54-3&amp;Scope=CASSearch&amp;btnSearch.x=1" xr:uid="{00000000-0004-0000-0000-00003C000000}"/>
    <hyperlink ref="H86" r:id="rId62" display="http://www.sigmaaldrich.com/catalog/search/SearchResultsPage?Query=104-54-1&amp;Scope=CASSearch&amp;btnSearch.x=1" xr:uid="{00000000-0004-0000-0000-00003D000000}"/>
    <hyperlink ref="H87" r:id="rId63" display="http://www.sigmaaldrich.com/catalog/search/SearchResultsPage?Query=14371-10-9&amp;Scope=CASSearch&amp;btnSearch.x=1" xr:uid="{00000000-0004-0000-0000-00003E000000}"/>
    <hyperlink ref="H88" r:id="rId64" display="http://www.sigmaaldrich.com/catalog/search/SearchResultsPage?Query=2385-77-5&amp;Scope=CASSearch&amp;btnSearch.x=1" xr:uid="{00000000-0004-0000-0000-00003F000000}"/>
    <hyperlink ref="H93" r:id="rId65" display="http://www.sigmaaldrich.com/catalog/search/SearchResultsPage?Query=99-87-6&amp;Scope=CASSearch&amp;btnSearch.x=1" xr:uid="{00000000-0004-0000-0000-000040000000}"/>
    <hyperlink ref="H94" r:id="rId66" display="http://www.sigmaaldrich.com/catalog/search/SearchResultsPage?Query=126-81-8&amp;Scope=CASSearch&amp;btnSearch.x=1" xr:uid="{00000000-0004-0000-0000-000041000000}"/>
    <hyperlink ref="H95" r:id="rId67" display="http://www.sigmaaldrich.com/catalog/search/SearchResultsPage?Query=106-68-3&amp;Scope=CASSearch&amp;btnSearch.x=1" xr:uid="{00000000-0004-0000-0000-000042000000}"/>
    <hyperlink ref="H96" r:id="rId68" display="http://www.sigmaaldrich.com/catalog/search/SearchResultsPage?Query=470-82-6&amp;Scope=CASSearch&amp;btnSearch.x=1" xr:uid="{00000000-0004-0000-0000-000043000000}"/>
    <hyperlink ref="H97" r:id="rId69" display="http://www.sigmaaldrich.com/catalog/search/SearchResultsPage?Query=2349-13-5&amp;Scope=CASSearch&amp;btnSearch.x=1" xr:uid="{00000000-0004-0000-0000-000044000000}"/>
    <hyperlink ref="H98" r:id="rId70" display="http://www.sigmaaldrich.com/catalog/search/SearchResultsPage?Query=142-92-7&amp;Scope=CASSearch&amp;btnSearch.x=1" xr:uid="{00000000-0004-0000-0000-000045000000}"/>
    <hyperlink ref="H99" r:id="rId71" display="http://www.sigmaaldrich.com/catalog/search/SearchResultsPage?Query=101-86-0&amp;Scope=CASSearch&amp;btnSearch.x=1" xr:uid="{00000000-0004-0000-0000-000046000000}"/>
    <hyperlink ref="H100" r:id="rId72" display="http://www.sigmaaldrich.com/catalog/search/SearchResultsPage?Query=125-12-2&amp;Scope=CASSearch&amp;btnSearch.x=1" xr:uid="{00000000-0004-0000-0000-000047000000}"/>
    <hyperlink ref="H101" r:id="rId73" display="http://www.sigmaaldrich.com/catalog/search/SearchResultsPage?Query=78-70-6&amp;Scope=CASSearch&amp;btnSearch.x=1" xr:uid="{00000000-0004-0000-0000-000048000000}"/>
    <hyperlink ref="H102" r:id="rId74" display="http://www.sigmaaldrich.com/catalog/search/SearchResultsPage?Query=91-87-2&amp;Scope=CASSearch&amp;btnSearch.x=1" xr:uid="{00000000-0004-0000-0000-000049000000}"/>
    <hyperlink ref="H103" r:id="rId75" display="http://www.sigmaaldrich.com/catalog/search/SearchResultsPage?Query=107-75-5&amp;Scope=CASSearch&amp;btnSearch.x=1" xr:uid="{00000000-0004-0000-0000-00004A000000}"/>
    <hyperlink ref="H104" r:id="rId76" display="http://www.sigmaaldrich.com/catalog/search/SearchResultsPage?Query=103-93-5&amp;Scope=CASSearch&amp;btnSearch.x=1" xr:uid="{00000000-0004-0000-0000-00004B000000}"/>
    <hyperlink ref="H105" r:id="rId77" display="http://www.sigmaaldrich.com/catalog/search/SearchResultsPage?Query=36438-54-7&amp;Scope=CASSearch&amp;btnSearch.x=1" xr:uid="{00000000-0004-0000-0000-00004C000000}"/>
    <hyperlink ref="H106" r:id="rId78" display="http://www.sigmaaldrich.com/catalog/search/SearchResultsPage?Query=101-94-0&amp;Scope=CASSearch&amp;btnSearch.x=1" xr:uid="{00000000-0004-0000-0000-00004D000000}"/>
    <hyperlink ref="H107" r:id="rId79" display="http://www.sigmaaldrich.com/catalog/search/SearchResultsPage?Query=2847-30-5&amp;Scope=CASSearch&amp;btnSearch.x=1" xr:uid="{00000000-0004-0000-0000-00004E000000}"/>
    <hyperlink ref="H108" r:id="rId80" display="http://www.sigmaaldrich.com/catalog/search/SearchResultsPage?Query=3149-28-8&amp;Scope=CASSearch&amp;btnSearch.x=1" xr:uid="{00000000-0004-0000-0000-00004F000000}"/>
    <hyperlink ref="H109" r:id="rId81" display="http://www.sigmaaldrich.com/catalog/search/SearchResultsPage?Query=119-36-8&amp;Scope=CASSearch&amp;btnSearch.x=1" xr:uid="{00000000-0004-0000-0000-000050000000}"/>
    <hyperlink ref="H110" r:id="rId82" display="http://www.sigmaaldrich.com/catalog/search/SearchResultsPage?Query=123-35-3&amp;Scope=CASSearch&amp;btnSearch.x=1" xr:uid="{00000000-0004-0000-0000-000051000000}"/>
    <hyperlink ref="H111" r:id="rId83" display="http://www.sigmaaldrich.com/catalog/search/SearchResultsPage?Query=106-02-5&amp;Scope=CASSearch&amp;btnSearch.x=1" xr:uid="{00000000-0004-0000-0000-000052000000}"/>
    <hyperlink ref="H112" r:id="rId84" display="http://www.sigmaaldrich.com/catalog/search/SearchResultsPage?Query=1191-16-8&amp;Scope=CASSearch&amp;btnSearch.x=1" xr:uid="{00000000-0004-0000-0000-000053000000}"/>
    <hyperlink ref="H113" r:id="rId85" display="http://www.sigmaaldrich.com/catalog/search/SearchResultsPage?Query=60-12-8&amp;Scope=CASSearch&amp;btnSearch.x=1" xr:uid="{00000000-0004-0000-0000-000054000000}"/>
    <hyperlink ref="H114" r:id="rId86" display="http://www.sigmaaldrich.com/catalog/search/SearchResultsPage?Query=103-45-7&amp;Scope=CASSearch&amp;btnSearch.x=1" xr:uid="{00000000-0004-0000-0000-000055000000}"/>
    <hyperlink ref="H115" r:id="rId87" display="http://www.sigmaaldrich.com/catalog/search/SearchResultsPage?Query=120-57-0&amp;Scope=CASSearch&amp;btnSearch.x=1" xr:uid="{00000000-0004-0000-0000-000056000000}"/>
    <hyperlink ref="H116" r:id="rId88" display="http://www.sigmaaldrich.com/catalog/search/SearchResultsPage?Query=290-37-9&amp;Scope=CASSearch&amp;btnSearch.x=1" xr:uid="{00000000-0004-0000-0000-000057000000}"/>
    <hyperlink ref="H117" r:id="rId89" display="http://www.sigmaaldrich.com/catalog/search/SearchResultsPage?Query=8006-80-2&amp;Scope=CASSearch&amp;btnSearch.x=1" xr:uid="{00000000-0004-0000-0000-000058000000}"/>
    <hyperlink ref="H118" r:id="rId90" display="http://www.sigmaaldrich.com/catalog/search/SearchResultsPage?Query=89-83-8&amp;Scope=CASSearch&amp;btnSearch.x=1" xr:uid="{00000000-0004-0000-0000-000059000000}"/>
    <hyperlink ref="H119" r:id="rId91" display="http://www.sigmaaldrich.com/catalog/search/SearchResultsPage?Query=121-44-8&amp;Scope=CASSearch&amp;btnSearch.x=1" xr:uid="{00000000-0004-0000-0000-00005A000000}"/>
    <hyperlink ref="H120" r:id="rId92" display="http://www.sigmaaldrich.com/catalog/search/SearchResultsPage?Query=8002-09-3&amp;Scope=CASSearch&amp;btnSearch.x=1" xr:uid="{00000000-0004-0000-0000-00005B000000}"/>
    <hyperlink ref="H121" r:id="rId93" display="http://www.sigmaaldrich.com/catalog/search/SearchResultsPage?Query=110-43-0&amp;Scope=CASSearch&amp;btnSearch.x=1" xr:uid="{00000000-0004-0000-0000-00005C000000}"/>
    <hyperlink ref="H122" r:id="rId94" display="http://www.sigmaaldrich.com/catalog/search/SearchResultsPage?Query=93-15-2&amp;Scope=CASSearch&amp;btnSearch.x=1" xr:uid="{00000000-0004-0000-0000-00005D000000}"/>
    <hyperlink ref="H123" r:id="rId95" display="http://www.sigmaaldrich.com/catalog/search/SearchResultsPage?Query=97-53-0&amp;Scope=CASSearch&amp;btnSearch.x=1" xr:uid="{00000000-0004-0000-0000-00005E000000}"/>
    <hyperlink ref="H124" r:id="rId96" display="http://www.sigmaaldrich.com/catalog/search/SearchResultsPage?Query=93-15-2&amp;Scope=CASSearch&amp;btnSearch.x=1" xr:uid="{00000000-0004-0000-0000-00005F000000}"/>
    <hyperlink ref="H125" r:id="rId97" display="http://www.sigmaaldrich.com/catalog/search/SearchResultsPage?Query=123-72-8&amp;Scope=CASSearch&amp;btnSearch.x=1" xr:uid="{00000000-0004-0000-0000-000060000000}"/>
    <hyperlink ref="H126" r:id="rId98" display="http://www.sigmaaldrich.com/catalog/search/SearchResultsPage?Query=66-25-1&amp;Scope=CASSearch&amp;btnSearch.x=1" xr:uid="{00000000-0004-0000-0000-000061000000}"/>
    <hyperlink ref="H127" r:id="rId99" display="http://www.sigmaaldrich.com/catalog/search/SearchResultsPage?Query=111-27-3&amp;Scope=CASSearch&amp;btnSearch.x=1" xr:uid="{00000000-0004-0000-0000-000062000000}"/>
    <hyperlink ref="H128" r:id="rId100" display="http://www.sigmaaldrich.com/catalog/search/SearchResultsPage?Query=71-41-0&amp;Scope=CASSearch&amp;btnSearch.x=1" xr:uid="{00000000-0004-0000-0000-000063000000}"/>
    <hyperlink ref="H129" r:id="rId101" display="http://www.sigmaaldrich.com/catalog/search/SearchResultsPage?Query=110-62-3&amp;Scope=CASSearch&amp;btnSearch.x=1" xr:uid="{00000000-0004-0000-0000-000064000000}"/>
    <hyperlink ref="H130" r:id="rId102" display="http://www.sigmaaldrich.com/catalog/search/SearchResultsPage?Query=123-98-8&amp;Scope=CASSearch&amp;btnSearch.x=1" xr:uid="{00000000-0004-0000-0000-000065000000}"/>
    <hyperlink ref="H131" r:id="rId103" display="http://www.sigmaaldrich.com/catalog/search/SearchResultsPage?Query=123-99-9&amp;Scope=CASSearch&amp;btnSearch.x=1" xr:uid="{00000000-0004-0000-0000-000066000000}"/>
    <hyperlink ref="H132" r:id="rId104" display="http://www.sigmaaldrich.com/catalog/search/SearchResultsPage?Query=503-74-2&amp;Scope=CASSearch&amp;btnSearch.x=1" xr:uid="{00000000-0004-0000-0000-000067000000}"/>
    <hyperlink ref="H133" r:id="rId105" display="http://www.sigmaaldrich.com/catalog/search/SearchResultsPage?Query=111-14-8&amp;Scope=CASSearch&amp;btnSearch.x=1" xr:uid="{00000000-0004-0000-0000-000068000000}"/>
    <hyperlink ref="H134" r:id="rId106" display="http://www.sigmaaldrich.com/catalog/search/SearchResultsPage?Query=334-48-5&amp;Scope=CASSearch&amp;btnSearch.x=1" xr:uid="{00000000-0004-0000-0000-000069000000}"/>
    <hyperlink ref="H135" r:id="rId107" display="http://www.sigmaaldrich.com/catalog/search/SearchResultsPage?Query=109-52-4&amp;Scope=CASSearch&amp;btnSearch.x=1" xr:uid="{00000000-0004-0000-0000-00006A000000}"/>
    <hyperlink ref="H136" r:id="rId108" display="http://www.sigmaaldrich.com/catalog/search/SearchResultsPage?Query=121-34-6&amp;Scope=CASSearch&amp;btnSearch.x=1" xr:uid="{00000000-0004-0000-0000-00006B000000}"/>
    <hyperlink ref="H137" r:id="rId109" display="http://www.sigmaaldrich.com/catalog/search/SearchResultsPage?Query=142-62-1&amp;Scope=CASSearch&amp;btnSearch.x=1" xr:uid="{00000000-0004-0000-0000-00006C000000}"/>
    <hyperlink ref="H138" r:id="rId110" display="http://www.sigmaaldrich.com/catalog/search/SearchResultsPage?Query=124-07-2&amp;Scope=CASSearch&amp;btnSearch.x=1" xr:uid="{00000000-0004-0000-0000-00006D000000}"/>
    <hyperlink ref="H139" r:id="rId111" display="http://www.sigmaaldrich.com/catalog/search/SearchResultsPage?Query=18339-16-7&amp;Scope=CASSearch&amp;btnSearch.x=1" xr:uid="{00000000-0004-0000-0000-00006E000000}"/>
    <hyperlink ref="H140" r:id="rId112" display="http://www.sigmaaldrich.com/catalog/search/SearchResultsPage?Query=111-87-5&amp;Scope=CASSearch&amp;btnSearch.x=1" xr:uid="{00000000-0004-0000-0000-00006F000000}"/>
    <hyperlink ref="H141" r:id="rId113" display="http://www.sigmaaldrich.com/catalog/search/SearchResultsPage?Query=123-07-9&amp;Scope=CASSearch&amp;btnSearch.x=1" xr:uid="{00000000-0004-0000-0000-000070000000}"/>
    <hyperlink ref="H142" r:id="rId114" display="http://www.sigmaaldrich.com/catalog/search/SearchResultsPage?Query=111-70-6&amp;Scope=CASSearch&amp;btnSearch.x=1" xr:uid="{00000000-0004-0000-0000-000071000000}"/>
    <hyperlink ref="H143" r:id="rId115" display="http://www.sigmaaldrich.com/catalog/search/SearchResultsPage?Query=111-71-7&amp;Scope=CASSearch&amp;btnSearch.x=1" xr:uid="{00000000-0004-0000-0000-000072000000}"/>
    <hyperlink ref="H150" r:id="rId116" display="http://www.sigmaaldrich.com/catalog/search/SearchResultsPage?Query=98-86-2&amp;Scope=CASSearch&amp;btnSearch.x=1" xr:uid="{00000000-0004-0000-0000-000073000000}"/>
    <hyperlink ref="H151" r:id="rId117" display="http://www.sigmaaldrich.com/catalog/search/SearchResultsPage?Query=90-00-6&amp;Scope=CASSearch&amp;btnSearch.x=1" xr:uid="{00000000-0004-0000-0000-000074000000}"/>
    <hyperlink ref="H152" r:id="rId118" display="http://www.sigmaaldrich.com/catalog/search/SearchResultsPage?Query=90-05-1&amp;Scope=CASSearch&amp;btnSearch.x=1" xr:uid="{00000000-0004-0000-0000-000075000000}"/>
    <hyperlink ref="H158" r:id="rId119" display="http://www.sigmaaldrich.com/catalog/search/SearchResultsPage?Query=326-61-4&amp;Scope=CASSearch&amp;btnSearch.x=1" xr:uid="{00000000-0004-0000-0000-000076000000}"/>
    <hyperlink ref="H159" r:id="rId120" display="http://www.sigmaaldrich.com/catalog/search/SearchResultsPage?Query=1076-38-6&amp;Scope=CASSearch&amp;btnSearch.x=1" xr:uid="{00000000-0004-0000-0000-000077000000}"/>
    <hyperlink ref="H160" r:id="rId121" display="http://www.sigmaaldrich.com/catalog/search/SearchResultsPage?Query=491-37-2&amp;Scope=CASSearch&amp;btnSearch.x=1" xr:uid="{00000000-0004-0000-0000-000078000000}"/>
    <hyperlink ref="H161" r:id="rId122" display="http://www.sigmaaldrich.com/catalog/search/SearchResultsPage?Query=553-86-6&amp;Scope=CASSearch&amp;btnSearch.x=1" xr:uid="{00000000-0004-0000-0000-000079000000}"/>
    <hyperlink ref="H162" r:id="rId123" display="http://www.sigmaaldrich.com/catalog/search/SearchResultsPage?Query=109-99-9&amp;Scope=CASSearch&amp;btnSearch.x=1" xr:uid="{00000000-0004-0000-0000-00007A000000}"/>
    <hyperlink ref="H163" r:id="rId124" display="http://www.sigmaaldrich.com/catalog/search/SearchResultsPage?Query=142-68-7&amp;Scope=CASSearch&amp;btnSearch.x=1" xr:uid="{00000000-0004-0000-0000-00007B000000}"/>
    <hyperlink ref="H164" r:id="rId125" display="http://www.sigmaaldrich.com/catalog/search/SearchResultsPage?Query=1125-88-8&amp;Scope=CASSearch&amp;btnSearch.x=1" xr:uid="{00000000-0004-0000-0000-00007C000000}"/>
    <hyperlink ref="H165" r:id="rId126" display="http://www.sigmaaldrich.com/catalog/search/SearchResultsPage?Query=7785-26-4&amp;Scope=CASSearch&amp;btnSearch.x=1" xr:uid="{00000000-0004-0000-0000-00007D000000}"/>
    <hyperlink ref="H166" r:id="rId127" display="http://www.sigmaaldrich.com/catalog/search/SearchResultsPage?Query=1128-08-1&amp;Scope=CASSearch&amp;btnSearch.x=1" xr:uid="{00000000-0004-0000-0000-00007E000000}"/>
    <hyperlink ref="H167" r:id="rId128" display="http://www.sigmaaldrich.com/catalog/search/SearchResultsPage?Query=1797-74-6&amp;Scope=CASSearch&amp;btnSearch.x=1" xr:uid="{00000000-0004-0000-0000-00007F000000}"/>
    <hyperlink ref="H168" r:id="rId129" display="http://www.sigmaaldrich.com/catalog/search/SearchResultsPage?Query=2550-40-5&amp;Scope=CASSearch&amp;btnSearch.x=1" xr:uid="{00000000-0004-0000-0000-000080000000}"/>
    <hyperlink ref="H169" r:id="rId130" display="http://www.sigmaaldrich.com/catalog/search/SearchResultsPage?Query=1866-31-5&amp;Scope=CASSearch&amp;btnSearch.x=1" xr:uid="{00000000-0004-0000-0000-000081000000}"/>
    <hyperlink ref="H170" r:id="rId131" display="http://www.sigmaaldrich.com/catalog/search/SearchResultsPage?Query=23832-18-0&amp;Scope=CASSearch&amp;btnSearch.x=1" xr:uid="{00000000-0004-0000-0000-000082000000}"/>
    <hyperlink ref="H171" r:id="rId132" display="http://www.sigmaaldrich.com/catalog/search/SearchResultsPage?Query=470-67-7&amp;Scope=CASSearch&amp;btnSearch.x=1" xr:uid="{00000000-0004-0000-0000-000083000000}"/>
    <hyperlink ref="H172" r:id="rId133" display="http://www.sigmaaldrich.com/catalog/search/SearchResultsPage?Query=7492-70-8&amp;Scope=CASSearch&amp;btnSearch.x=1" xr:uid="{00000000-0004-0000-0000-000084000000}"/>
    <hyperlink ref="H173" r:id="rId134" display="http://www.sigmaaldrich.com/catalog/search/SearchResultsPage?Query=8030-89-5&amp;Scope=CASSearch&amp;btnSearch.x=1" xr:uid="{00000000-0004-0000-0000-000085000000}"/>
    <hyperlink ref="H176" r:id="rId135" display="http://www.sigmaaldrich.com/catalog/search/SearchResultsPage?Query=1679-07-8&amp;Scope=CASSearch&amp;btnSearch.x=1" xr:uid="{00000000-0004-0000-0000-000086000000}"/>
    <hyperlink ref="H177" r:id="rId136" display="http://www.sigmaaldrich.com/catalog/search/SearchResultsPage?Query=54300-08-2&amp;Scope=CASSearch&amp;btnSearch.x=1" xr:uid="{00000000-0004-0000-0000-000087000000}"/>
    <hyperlink ref="H178" r:id="rId137" display="http://www.sigmaaldrich.com/catalog/search/SearchResultsPage?Query=4437-20-1&amp;Scope=CASSearch&amp;btnSearch.x=1" xr:uid="{00000000-0004-0000-0000-000088000000}"/>
    <hyperlink ref="H179" r:id="rId138" display="http://www.sigmaaldrich.com/catalog/search/SearchResultsPage?Query=68-11-1&amp;Scope=CASSearch&amp;btnSearch.x=1" xr:uid="{00000000-0004-0000-0000-000089000000}"/>
    <hyperlink ref="H180" r:id="rId139" display="http://www.sigmaaldrich.com/catalog/search/SearchResultsPage?Query=542-28-9&amp;Scope=CASSearch&amp;btnSearch.x=1" xr:uid="{00000000-0004-0000-0000-00008A000000}"/>
    <hyperlink ref="H181" r:id="rId140" display="http://www.sigmaaldrich.com/catalog/search/SearchResultsPage?Query=1192-62-7&amp;Scope=CASSearch&amp;btnSearch.x=1" xr:uid="{00000000-0004-0000-0000-00008B000000}"/>
    <hyperlink ref="H182" r:id="rId141" display="http://www.sigmaaldrich.com/catalog/search/SearchResultsPage?Query=105-57-7&amp;Scope=CASSearch&amp;btnSearch.x=1" xr:uid="{00000000-0004-0000-0000-00008C000000}"/>
    <hyperlink ref="H183" r:id="rId142" display="http://www.sigmaaldrich.com/catalog/search/SearchResultsPage?Query=637-64-9&amp;Scope=CASSearch&amp;btnSearch.x=1" xr:uid="{00000000-0004-0000-0000-00008D000000}"/>
    <hyperlink ref="H184" r:id="rId143" display="http://www.sigmaaldrich.com/catalog/search/SearchResultsPage?Query=18138-04-0&amp;Scope=CASSearch&amp;btnSearch.x=1" xr:uid="{00000000-0004-0000-0000-00008E000000}"/>
    <hyperlink ref="H185" r:id="rId144" display="http://www.sigmaaldrich.com/catalog/search/SearchResultsPage?Query=592-84-7&amp;Scope=CASSearch&amp;btnSearch.x=1" xr:uid="{00000000-0004-0000-0000-00008F000000}"/>
    <hyperlink ref="H186" r:id="rId145" display="http://www.sigmaaldrich.com/catalog/search/SearchResultsPage?Query=110-86-1&amp;Scope=CASSearch&amp;btnSearch.x=1" xr:uid="{00000000-0004-0000-0000-000090000000}"/>
    <hyperlink ref="H187" r:id="rId146" display="http://www.sigmaaldrich.com/catalog/search/SearchResultsPage?Query=109-97-7&amp;Scope=CASSearch&amp;btnSearch.x=1" xr:uid="{00000000-0004-0000-0000-000091000000}"/>
    <hyperlink ref="H188" r:id="rId147" display="http://www.sigmaaldrich.com/catalog/search/SearchResultsPage?Query=110-89-4&amp;Scope=CASSearch&amp;btnSearch.x=1" xr:uid="{00000000-0004-0000-0000-000092000000}"/>
    <hyperlink ref="H189" r:id="rId148" display="http://www.sigmaaldrich.com/catalog/search/SearchResultsPage?Query=513-44-0&amp;Scope=CASSearch&amp;btnSearch.x=1" xr:uid="{00000000-0004-0000-0000-000093000000}"/>
    <hyperlink ref="H190" r:id="rId149" display="http://www.sigmaaldrich.com/catalog/search/SearchResultsPage?Query=118-61-6&amp;Scope=CASSearch&amp;btnSearch.x=1" xr:uid="{00000000-0004-0000-0000-000094000000}"/>
    <hyperlink ref="H191" r:id="rId150" display="http://www.sigmaaldrich.com/catalog/search/SearchResultsPage?Query=617-35-6&amp;Scope=CASSearch&amp;btnSearch.x=1" xr:uid="{00000000-0004-0000-0000-000095000000}"/>
    <hyperlink ref="H426" r:id="rId151" xr:uid="{00000000-0004-0000-0000-000096000000}"/>
    <hyperlink ref="H462" r:id="rId152" xr:uid="{00000000-0004-0000-0000-000097000000}"/>
    <hyperlink ref="H53" r:id="rId153" display="http://www.sigmaaldrich.com/catalog/search/SearchResultsPage?Query=623-42-7&amp;Scope=CASSearch&amp;btnSearch.x=1" xr:uid="{00000000-0004-0000-0000-000098000000}"/>
    <hyperlink ref="H52" r:id="rId154" display="http://www.sigmaaldrich.com/catalog/search/SearchResultsPage?Query=20487-40-5&amp;Scope=CASSearch&amp;btnSearch.x=1" xr:uid="{00000000-0004-0000-0000-000099000000}"/>
    <hyperlink ref="H51" r:id="rId155" display="http://www.sigmaaldrich.com/catalog/search/SearchResultsPage?Query=109-21-7&amp;Scope=CASSearch&amp;btnSearch.x=1" xr:uid="{00000000-0004-0000-0000-00009A000000}"/>
    <hyperlink ref="H50" r:id="rId156" display="http://www.sigmaaldrich.com/catalog/search/SearchResultsPage?Query=105-54-4&amp;Scope=CASSearch&amp;btnSearch.x=1" xr:uid="{00000000-0004-0000-0000-00009B000000}"/>
    <hyperlink ref="H49" r:id="rId157" display="http://www.sigmaaldrich.com/catalog/search/SearchResultsPage?Query=554-12-1&amp;Scope=CASSearch&amp;btnSearch.x=1" xr:uid="{00000000-0004-0000-0000-00009C000000}"/>
    <hyperlink ref="H47" r:id="rId158" display="http://www.sigmaaldrich.com/catalog/search/SearchResultsPage?Query=107-92-6&amp;Scope=CASSearch&amp;btnSearch.x=1" xr:uid="{00000000-0004-0000-0000-00009D000000}"/>
    <hyperlink ref="H46" r:id="rId159" display="http://www.sigmaaldrich.com/catalog/search/SearchResultsPage?Query=79-09-4&amp;Scope=CASSearch&amp;btnSearch.x=1" xr:uid="{00000000-0004-0000-0000-00009E000000}"/>
    <hyperlink ref="H45" r:id="rId160" display="http://www.sigmaaldrich.com/catalog/search/SearchResultsPage?Query=109-52-4&amp;Scope=CASSearch&amp;btnSearch.x=1" xr:uid="{00000000-0004-0000-0000-00009F000000}"/>
    <hyperlink ref="H44" r:id="rId161" display="http://www.sigmaaldrich.com/catalog/search/SearchResultsPage?Query=111-14-8&amp;Scope=CASSearch&amp;btnSearch.x=1" xr:uid="{00000000-0004-0000-0000-0000A0000000}"/>
    <hyperlink ref="H43" r:id="rId162" display="http://www.sigmaaldrich.com/catalog/search/SearchResultsPage?Query=142-62-1&amp;Scope=CASSearch&amp;btnSearch.x=1" xr:uid="{00000000-0004-0000-0000-0000A1000000}"/>
    <hyperlink ref="H42" r:id="rId163" display="http://www.sigmaaldrich.com/catalog/search/SearchResultsPage?Query=112-31-2&amp;Scope=CASSearch&amp;btnSearch.x=1" xr:uid="{00000000-0004-0000-0000-0000A2000000}"/>
    <hyperlink ref="H41" r:id="rId164" display="http://www.sigmaaldrich.com/catalog/search/SearchResultsPage?Query=111-71-7&amp;Scope=CASSearch&amp;btnSearch.x=1" xr:uid="{00000000-0004-0000-0000-0000A3000000}"/>
    <hyperlink ref="H40" r:id="rId165" display="http://www.sigmaaldrich.com/catalog/search/SearchResultsPage?Query=124-19-6&amp;Scope=CASSearch&amp;btnSearch.x=1" xr:uid="{00000000-0004-0000-0000-0000A4000000}"/>
    <hyperlink ref="H39" r:id="rId166" display="http://www.sigmaaldrich.com/catalog/search/SearchResultsPage?Query=14371-10-9&amp;Scope=CASSearch&amp;btnSearch.x=1" xr:uid="{00000000-0004-0000-0000-0000A5000000}"/>
    <hyperlink ref="K56" r:id="rId167" location="query=C6H8N2" tooltip="Find all compounds that have this formula" display="query=C6H8N2" xr:uid="{00000000-0004-0000-0000-0000A6000000}"/>
    <hyperlink ref="H71" r:id="rId168" display="https://www.sigmaaldrich.com/catalog/search?term=2442-10-6&amp;interface=CAS%20No.&amp;lang=en&amp;region=US&amp;focus=product" xr:uid="{00000000-0004-0000-0000-0000A7000000}"/>
    <hyperlink ref="K117" r:id="rId169" location="query=C10H10O2" tooltip="Find all compounds that have this formula" display="query=C10H10O2" xr:uid="{00000000-0004-0000-0000-0000A8000000}"/>
    <hyperlink ref="K360" r:id="rId170" location="query=C14H18N2O5" tooltip="Find all compounds that have this formula" xr:uid="{00000000-0004-0000-0000-0000A9000000}"/>
    <hyperlink ref="G525" r:id="rId171" xr:uid="{00000000-0004-0000-0000-0000AA000000}"/>
    <hyperlink ref="G839" r:id="rId172" xr:uid="{00000000-0004-0000-0000-0000AB000000}"/>
    <hyperlink ref="G1156" r:id="rId173" xr:uid="{00000000-0004-0000-0000-0000AC000000}"/>
    <hyperlink ref="G1168" r:id="rId174" xr:uid="{00000000-0004-0000-0000-0000AD000000}"/>
    <hyperlink ref="H1179" r:id="rId175" xr:uid="{00000000-0004-0000-0000-0000AE000000}"/>
  </hyperlinks>
  <pageMargins left="0.7" right="0.7" top="0.75" bottom="0.75" header="0.3" footer="0.3"/>
  <pageSetup orientation="portrait" r:id="rId176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8832F88539754898937BC63EA50924" ma:contentTypeVersion="10" ma:contentTypeDescription="Create a new document." ma:contentTypeScope="" ma:versionID="6ae5801135809704eaf25ccf5af01b19">
  <xsd:schema xmlns:xsd="http://www.w3.org/2001/XMLSchema" xmlns:xs="http://www.w3.org/2001/XMLSchema" xmlns:p="http://schemas.microsoft.com/office/2006/metadata/properties" xmlns:ns3="43ffcbc2-56e1-42ab-b59b-6d310be55c7c" targetNamespace="http://schemas.microsoft.com/office/2006/metadata/properties" ma:root="true" ma:fieldsID="3ad13a10ce7a791edde3bd56e39512d3" ns3:_="">
    <xsd:import namespace="43ffcbc2-56e1-42ab-b59b-6d310be55c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fcbc2-56e1-42ab-b59b-6d310be55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2351A-B132-4032-BC49-A6A7B4BE9B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80C993-412B-427E-9BDE-890B3BDCA314}">
  <ds:schemaRefs>
    <ds:schemaRef ds:uri="http://purl.org/dc/elements/1.1/"/>
    <ds:schemaRef ds:uri="http://schemas.microsoft.com/office/2006/metadata/properties"/>
    <ds:schemaRef ds:uri="http://www.w3.org/XML/1998/namespace"/>
    <ds:schemaRef ds:uri="43ffcbc2-56e1-42ab-b59b-6d310be55c7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230362-0F34-4B3C-B7D6-E495C097CF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fcbc2-56e1-42ab-b59b-6d310be55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 Matsunami</dc:creator>
  <cp:lastModifiedBy>Teodora</cp:lastModifiedBy>
  <dcterms:created xsi:type="dcterms:W3CDTF">2020-03-03T20:08:08Z</dcterms:created>
  <dcterms:modified xsi:type="dcterms:W3CDTF">2022-06-16T13:51:39Z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0x0101005D8832F88539754898937BC63EA50924</vt:lpwstr>
  </property>
</Properties>
</file>