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33BFF5BC-6C67-B44E-90C1-409D334C30DD}" xr6:coauthVersionLast="47" xr6:coauthVersionMax="47" xr10:uidLastSave="{00000000-0000-0000-0000-000000000000}"/>
  <bookViews>
    <workbookView xWindow="33740" yWindow="-2980" windowWidth="29400" windowHeight="18480" xr2:uid="{00000000-000D-0000-FFFF-FFFF00000000}"/>
  </bookViews>
  <sheets>
    <sheet name="Demo 1" sheetId="3" r:id="rId1"/>
    <sheet name="Demo 1 Solutions" sheetId="2" r:id="rId2"/>
    <sheet name="Demo 2" sheetId="5" r:id="rId3"/>
    <sheet name="Demo 2 Solutions" sheetId="6" r:id="rId4"/>
  </sheets>
  <definedNames>
    <definedName name="allGrad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3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3"/>
  <c r="D32" i="3"/>
  <c r="D31" i="3"/>
  <c r="F31" i="3" s="1"/>
  <c r="F30" i="3"/>
  <c r="D30" i="3"/>
  <c r="D29" i="3"/>
  <c r="F29" i="3" s="1"/>
  <c r="F28" i="3"/>
  <c r="D28" i="3"/>
  <c r="D27" i="3"/>
  <c r="F27" i="3" s="1"/>
  <c r="F26" i="3"/>
  <c r="D26" i="3"/>
  <c r="D25" i="3"/>
  <c r="F25" i="3" s="1"/>
  <c r="F24" i="3"/>
  <c r="D24" i="3"/>
  <c r="D23" i="3"/>
  <c r="F23" i="3" s="1"/>
  <c r="F22" i="3"/>
  <c r="D22" i="3"/>
  <c r="D21" i="3"/>
  <c r="F21" i="3" s="1"/>
  <c r="F20" i="3"/>
  <c r="D20" i="3"/>
  <c r="D19" i="3"/>
  <c r="F19" i="3" s="1"/>
  <c r="F18" i="3"/>
  <c r="D18" i="3"/>
  <c r="D17" i="3"/>
  <c r="F17" i="3" s="1"/>
  <c r="F16" i="3"/>
  <c r="D16" i="3"/>
  <c r="D15" i="3"/>
  <c r="F15" i="3" s="1"/>
  <c r="F14" i="3"/>
  <c r="D14" i="3"/>
  <c r="D13" i="3"/>
  <c r="F13" i="3" s="1"/>
  <c r="F12" i="3"/>
  <c r="D12" i="3"/>
  <c r="D11" i="3"/>
  <c r="F11" i="3" s="1"/>
  <c r="F10" i="3"/>
  <c r="D10" i="3"/>
  <c r="D9" i="3"/>
  <c r="F9" i="3" s="1"/>
  <c r="F8" i="3"/>
  <c r="D8" i="3"/>
  <c r="D7" i="3"/>
  <c r="F7" i="3" s="1"/>
  <c r="F6" i="3"/>
  <c r="D6" i="3"/>
  <c r="D5" i="3"/>
  <c r="F5" i="3" s="1"/>
  <c r="F4" i="3"/>
  <c r="D4" i="3"/>
  <c r="D3" i="3"/>
  <c r="F3" i="3" s="1"/>
  <c r="F2" i="3"/>
  <c r="D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B57" i="3" l="1"/>
  <c r="B60" i="3"/>
  <c r="B45" i="3"/>
  <c r="B46" i="3"/>
  <c r="B47" i="3"/>
  <c r="B38" i="3"/>
  <c r="B39" i="3"/>
  <c r="B40" i="3"/>
  <c r="B56" i="3"/>
  <c r="B41" i="3"/>
  <c r="B42" i="3"/>
  <c r="B58" i="3"/>
  <c r="B43" i="3"/>
  <c r="B59" i="3"/>
  <c r="B44" i="3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F23" i="2"/>
  <c r="D23" i="2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B57" i="2" l="1"/>
  <c r="B41" i="2"/>
  <c r="B39" i="2"/>
  <c r="B60" i="2"/>
  <c r="B44" i="2"/>
  <c r="B56" i="2"/>
  <c r="B40" i="2"/>
  <c r="B47" i="2"/>
  <c r="B46" i="2"/>
  <c r="B38" i="2"/>
  <c r="B45" i="2"/>
  <c r="B59" i="2"/>
  <c r="B43" i="2"/>
  <c r="B58" i="2"/>
  <c r="B42" i="2"/>
</calcChain>
</file>

<file path=xl/sharedStrings.xml><?xml version="1.0" encoding="utf-8"?>
<sst xmlns="http://schemas.openxmlformats.org/spreadsheetml/2006/main" count="282" uniqueCount="95">
  <si>
    <t>Student name</t>
  </si>
  <si>
    <t>Student ID</t>
  </si>
  <si>
    <t>Anastasopoulos, Marcus</t>
  </si>
  <si>
    <t>Angnatuk David, Tyrone</t>
  </si>
  <si>
    <t>Arizaga Hu, Claudia Shuqi</t>
  </si>
  <si>
    <t>Azmy, Clara Farag Maher</t>
  </si>
  <si>
    <t>Baig, Rayyan</t>
  </si>
  <si>
    <t>Bendahan, Lianna</t>
  </si>
  <si>
    <t>Bharwani, Anika</t>
  </si>
  <si>
    <t>Bouaboub, Fatima</t>
  </si>
  <si>
    <t>Capusan, Maria Izabela</t>
  </si>
  <si>
    <t>Cormier, Alice</t>
  </si>
  <si>
    <t>Damiano, Sebastian</t>
  </si>
  <si>
    <t>Delli Colli, Nicholas</t>
  </si>
  <si>
    <t>Desbiens, Evelyne</t>
  </si>
  <si>
    <t>Dizazzo, Carina</t>
  </si>
  <si>
    <t>Dryden, Ayomide</t>
  </si>
  <si>
    <t>Essoh, Coletty Rhode Wendy</t>
  </si>
  <si>
    <t>Farrugia, Angelica</t>
  </si>
  <si>
    <t>Götz, Marcus</t>
  </si>
  <si>
    <t>Han, Sarah Sooyun</t>
  </si>
  <si>
    <t>Marcoux, Victoria</t>
  </si>
  <si>
    <t>Martinez Herrera, Camila</t>
  </si>
  <si>
    <t>Mascia, Giuseppe</t>
  </si>
  <si>
    <t>Mignacca, Viviana</t>
  </si>
  <si>
    <t>Mukherjee, Henrick</t>
  </si>
  <si>
    <t>Nguyen, An Ha</t>
  </si>
  <si>
    <t>Randhawa, Gagandeep</t>
  </si>
  <si>
    <t>Rattan, Mansahib</t>
  </si>
  <si>
    <t>Singh, Armaan</t>
  </si>
  <si>
    <t>Strickland, Willow</t>
  </si>
  <si>
    <t>Vasiliou, Despina</t>
  </si>
  <si>
    <t>Waneskehian, Sol</t>
  </si>
  <si>
    <t>Grade Distribution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</si>
  <si>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</si>
  <si>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</si>
  <si>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</si>
  <si>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</si>
  <si>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</si>
  <si>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</si>
  <si>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</si>
  <si>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</si>
  <si>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</si>
  <si>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Reporting</t>
  </si>
  <si>
    <t>avg (mean)</t>
  </si>
  <si>
    <t>median</t>
  </si>
  <si>
    <t>standard dev</t>
  </si>
  <si>
    <t>max</t>
  </si>
  <si>
    <t>min</t>
  </si>
  <si>
    <t>Comment</t>
  </si>
  <si>
    <t>%</t>
  </si>
  <si>
    <t># days late</t>
  </si>
  <si>
    <t># mistakes</t>
  </si>
  <si>
    <t>completed?</t>
  </si>
  <si>
    <t xml:space="preserve">yes </t>
  </si>
  <si>
    <t>Metrics</t>
  </si>
  <si>
    <t>total</t>
  </si>
  <si>
    <t>20</t>
  </si>
  <si>
    <t>penalty per mistake</t>
  </si>
  <si>
    <t>1</t>
  </si>
  <si>
    <t>% penalty for late</t>
  </si>
  <si>
    <t>0.1</t>
  </si>
  <si>
    <t>bonus</t>
  </si>
  <si>
    <t>Status</t>
  </si>
  <si>
    <t>Name</t>
  </si>
  <si>
    <t>Position</t>
  </si>
  <si>
    <t>Hire Date</t>
  </si>
  <si>
    <t>Salary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</si>
  <si>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</si>
  <si>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</si>
  <si>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</si>
  <si>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</si>
  <si>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</si>
  <si>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</si>
  <si>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</si>
  <si>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</si>
  <si>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</si>
  <si>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</si>
  <si>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</si>
  <si>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</si>
  <si>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</si>
  <si>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</si>
  <si>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</si>
  <si>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</si>
  <si>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</si>
  <si>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</si>
  <si>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</si>
  <si>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</si>
  <si>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</si>
  <si>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</si>
  <si>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</si>
  <si>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Is Senior?</t>
  </si>
  <si>
    <t>Lily Adams</t>
  </si>
  <si>
    <t>Paula Adams</t>
  </si>
  <si>
    <t>Members from the Adams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</si>
</sst>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Google Sans Mono"/>
    </font>
    <font>
      <sz val="9"/>
      <color rgb="FF000000"/>
      <name val="&quot;Google Sans Mono&quot;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/>
    <xf numFmtId="49" fontId="3" fillId="0" borderId="1" xfId="0" applyNumberFormat="1" applyFont="1" applyBorder="1"/>
    <xf numFmtId="0" fontId="3" fillId="2" borderId="0" xfId="0" applyFont="1" applyFill="1"/>
    <xf numFmtId="49" fontId="3" fillId="0" borderId="0" xfId="0" applyNumberFormat="1" applyFont="1"/>
    <xf numFmtId="164" fontId="3" fillId="2" borderId="0" xfId="0" applyNumberFormat="1" applyFont="1" applyFill="1" applyAlignment="1">
      <alignment horizontal="left"/>
    </xf>
    <xf numFmtId="0" fontId="5" fillId="2" borderId="0" xfId="0" applyFont="1" applyFill="1"/>
    <xf numFmtId="10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0" fontId="3" fillId="0" borderId="0" xfId="0" applyFont="1" applyAlignment="1">
      <alignment horizontal="right"/>
    </xf>
    <xf numFmtId="0" fontId="2" fillId="3" borderId="0" xfId="0" applyFont="1" applyFill="1"/>
    <xf numFmtId="0" fontId="3" fillId="0" borderId="0" xfId="0" applyFont="1"/>
    <xf numFmtId="10" fontId="3" fillId="0" borderId="0" xfId="0" applyNumberFormat="1" applyFont="1"/>
    <xf numFmtId="0" fontId="7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0" xfId="0" applyNumberFormat="1"/>
    <xf numFmtId="3" fontId="0" fillId="0" borderId="0" xfId="0" applyNumberFormat="1"/>
    <xf numFmtId="0" fontId="0" fillId="0" borderId="6" xfId="0" applyBorder="1"/>
    <xf numFmtId="3" fontId="0" fillId="0" borderId="8" xfId="0" applyNumberFormat="1" applyBorder="1"/>
    <xf numFmtId="0" fontId="0" fillId="0" borderId="9" xfId="0" applyBorder="1"/>
    <xf numFmtId="0" fontId="8" fillId="4" borderId="10" xfId="0" applyFont="1" applyFill="1" applyBorder="1"/>
    <xf numFmtId="0" fontId="0" fillId="0" borderId="11" xfId="0" applyBorder="1"/>
    <xf numFmtId="0" fontId="8" fillId="0" borderId="5" xfId="0" applyFont="1" applyBorder="1"/>
    <xf numFmtId="0" fontId="0" fillId="4" borderId="10" xfId="0" applyFill="1" applyBorder="1"/>
    <xf numFmtId="0" fontId="0" fillId="4" borderId="12" xfId="0" applyFill="1" applyBorder="1"/>
    <xf numFmtId="0" fontId="8" fillId="4" borderId="12" xfId="0" applyFont="1" applyFill="1" applyBorder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FF-044D-9516-BE5A5BEC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 Solutions'!$A$38:$A$47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 Solutions'!$B$38:$B$47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0E-1A4C-906A-5F99C33C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2B7F913B-63EC-D74F-858A-0C741DDF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7D94-2E6A-9046-A108-C79C632F40CF}">
  <sheetPr>
    <outlinePr summaryBelow="0" summaryRight="0"/>
  </sheetPr>
  <dimension ref="A1:X60"/>
  <sheetViews>
    <sheetView tabSelected="1" topLeftCell="B1" zoomScale="186" zoomScaleNormal="186" workbookViewId="0">
      <pane ySplit="1" topLeftCell="A2" activePane="bottomLeft" state="frozen"/>
      <selection pane="bottomLeft" activeCell="D10" sqref="D10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/>
      <c r="F2" s="1">
        <f t="shared" ref="F2:F32" si="1">ROUND(D2/$B$50, 2)</f>
        <v>1</v>
      </c>
      <c r="G2" s="1">
        <v>0</v>
      </c>
      <c r="I2" s="26" t="s">
        <v>54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/>
      <c r="F3" s="1">
        <f t="shared" si="1"/>
        <v>1</v>
      </c>
      <c r="G3" s="1">
        <v>0</v>
      </c>
      <c r="H3" s="1"/>
      <c r="I3" s="26" t="s">
        <v>54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/>
      <c r="F4" s="1">
        <f t="shared" si="1"/>
        <v>1</v>
      </c>
      <c r="G4" s="1">
        <v>0</v>
      </c>
      <c r="I4" s="26" t="s">
        <v>54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/>
      <c r="F5" s="1">
        <f t="shared" si="1"/>
        <v>1</v>
      </c>
      <c r="G5" s="1">
        <v>0</v>
      </c>
      <c r="I5" s="26" t="s">
        <v>54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/>
      <c r="F6" s="1">
        <f t="shared" si="1"/>
        <v>1</v>
      </c>
      <c r="G6" s="1">
        <v>0</v>
      </c>
      <c r="I6" s="26" t="s">
        <v>54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/>
      <c r="F7" s="1">
        <f t="shared" si="1"/>
        <v>1</v>
      </c>
      <c r="G7" s="1">
        <v>0</v>
      </c>
      <c r="I7" s="26" t="s">
        <v>54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/>
      <c r="F8" s="1">
        <f t="shared" si="1"/>
        <v>1</v>
      </c>
      <c r="G8" s="1">
        <v>0</v>
      </c>
      <c r="I8" s="26" t="s">
        <v>54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/>
      <c r="F9" s="1">
        <f t="shared" si="1"/>
        <v>1</v>
      </c>
      <c r="G9" s="1">
        <v>0</v>
      </c>
      <c r="I9" s="26" t="s">
        <v>54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/>
      <c r="F10" s="1">
        <f t="shared" si="1"/>
        <v>1</v>
      </c>
      <c r="G10" s="1">
        <v>0</v>
      </c>
      <c r="I10" s="26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/>
      <c r="F11" s="1">
        <f t="shared" si="1"/>
        <v>1</v>
      </c>
      <c r="G11" s="1">
        <v>0</v>
      </c>
      <c r="I11" s="26" t="s">
        <v>54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/>
      <c r="F12" s="1">
        <f t="shared" si="1"/>
        <v>1</v>
      </c>
      <c r="G12" s="1">
        <v>0</v>
      </c>
      <c r="I12" s="26" t="s">
        <v>54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/>
      <c r="F13" s="1">
        <f t="shared" si="1"/>
        <v>1</v>
      </c>
      <c r="G13" s="1">
        <v>0</v>
      </c>
      <c r="I13" s="26" t="s">
        <v>54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/>
      <c r="F14" s="1">
        <f t="shared" si="1"/>
        <v>1</v>
      </c>
      <c r="G14" s="1">
        <v>0</v>
      </c>
      <c r="I14" s="26" t="s">
        <v>54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/>
      <c r="F15" s="1">
        <f t="shared" si="1"/>
        <v>1</v>
      </c>
      <c r="G15" s="1">
        <v>0</v>
      </c>
      <c r="I15" s="26" t="s">
        <v>54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/>
      <c r="F16" s="1">
        <f t="shared" si="1"/>
        <v>1</v>
      </c>
      <c r="G16" s="1">
        <v>0</v>
      </c>
      <c r="I16" s="26" t="s">
        <v>54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/>
      <c r="F17" s="1">
        <f t="shared" si="1"/>
        <v>1</v>
      </c>
      <c r="G17" s="1">
        <v>0</v>
      </c>
      <c r="I17" s="26" t="s">
        <v>54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/>
      <c r="F18" s="1">
        <f t="shared" si="1"/>
        <v>1</v>
      </c>
      <c r="G18" s="1">
        <v>0</v>
      </c>
      <c r="I18" s="26" t="s">
        <v>54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/>
      <c r="F19" s="1">
        <f t="shared" si="1"/>
        <v>1</v>
      </c>
      <c r="G19" s="1">
        <v>0</v>
      </c>
      <c r="I19" s="26" t="s">
        <v>54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/>
      <c r="F20" s="1">
        <f t="shared" si="1"/>
        <v>1</v>
      </c>
      <c r="G20" s="1">
        <v>0</v>
      </c>
      <c r="I20" s="26" t="s">
        <v>54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/>
      <c r="F21" s="1">
        <f t="shared" si="1"/>
        <v>1</v>
      </c>
      <c r="G21" s="1">
        <v>0</v>
      </c>
      <c r="I21" s="26" t="s">
        <v>54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/>
      <c r="F22" s="1">
        <f t="shared" si="1"/>
        <v>1</v>
      </c>
      <c r="G22" s="1">
        <v>0</v>
      </c>
      <c r="I22" s="26" t="s">
        <v>54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/>
      <c r="F23" s="1">
        <f t="shared" si="1"/>
        <v>1</v>
      </c>
      <c r="G23" s="1">
        <v>0</v>
      </c>
      <c r="I23" s="26" t="s">
        <v>54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/>
      <c r="F24" s="1">
        <f t="shared" si="1"/>
        <v>1</v>
      </c>
      <c r="G24" s="1">
        <v>0</v>
      </c>
      <c r="I24" s="26" t="s">
        <v>54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/>
      <c r="F25" s="1">
        <f t="shared" si="1"/>
        <v>1</v>
      </c>
      <c r="G25" s="1">
        <v>0</v>
      </c>
      <c r="I25" s="26" t="s">
        <v>54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/>
      <c r="F26" s="1">
        <f t="shared" si="1"/>
        <v>1</v>
      </c>
      <c r="G26" s="1">
        <v>0</v>
      </c>
      <c r="I26" s="26" t="s">
        <v>54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/>
      <c r="F27" s="1">
        <f t="shared" si="1"/>
        <v>1</v>
      </c>
      <c r="G27" s="1">
        <v>0</v>
      </c>
      <c r="I27" s="26" t="s">
        <v>54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/>
      <c r="F28" s="1">
        <f t="shared" si="1"/>
        <v>1</v>
      </c>
      <c r="G28" s="1">
        <v>0</v>
      </c>
      <c r="I28" s="26" t="s">
        <v>54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/>
      <c r="F29" s="1">
        <f t="shared" si="1"/>
        <v>1</v>
      </c>
      <c r="G29" s="1">
        <v>0</v>
      </c>
      <c r="I29" s="26" t="s">
        <v>54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/>
      <c r="F30" s="1">
        <f t="shared" si="1"/>
        <v>1</v>
      </c>
      <c r="G30" s="1">
        <v>0</v>
      </c>
      <c r="I30" s="26" t="s">
        <v>54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/>
      <c r="F31" s="1">
        <f t="shared" si="1"/>
        <v>1</v>
      </c>
      <c r="G31" s="1">
        <v>0</v>
      </c>
      <c r="I31" s="26" t="s">
        <v>54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/>
      <c r="F32" s="1">
        <f t="shared" si="1"/>
        <v>1</v>
      </c>
      <c r="G32" s="1">
        <v>0</v>
      </c>
      <c r="I32" s="26" t="s">
        <v>54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7" priority="3">
      <formula>LEN(TRIM(A34))&gt;0</formula>
    </cfRule>
  </conditionalFormatting>
  <conditionalFormatting sqref="A2:X32">
    <cfRule type="expression" dxfId="6" priority="1">
      <formula>AND($H2&lt;&gt;"", ISNUMBER($H2), $F2&gt;=0.6)</formula>
    </cfRule>
    <cfRule type="expression" dxfId="5" priority="4">
      <formula>$F2&lt;0.6</formula>
    </cfRule>
  </conditionalFormatting>
  <conditionalFormatting sqref="H19">
    <cfRule type="notContainsBlanks" dxfId="4" priority="2">
      <formula>LEN(TRIM(H19))&gt;0</formula>
    </cfRule>
  </conditionalFormatting>
  <dataValidations count="1">
    <dataValidation type="list" allowBlank="1" showErrorMessage="1" sqref="I2:I32" xr:uid="{5406B66C-8FB8-F644-AEED-6AE576C5DF1D}">
      <formula1>"-,yes ,almost,partially,barely,no"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60"/>
  <sheetViews>
    <sheetView workbookViewId="0">
      <pane ySplit="1" topLeftCell="A2" activePane="bottomLeft" state="frozen"/>
      <selection pane="bottomLeft" activeCell="O40" sqref="O40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 t="str">
        <f>IF(I2="no", "missing submission :( Even if your work is incomplete, I give partial marks!!", "Please refer back to the original assignment link for detailed feedback")</f>
        <v>Please refer back to the original assignment link for detailed feedback</v>
      </c>
      <c r="F2" s="1">
        <f t="shared" ref="F2:F32" si="1">ROUND(D2/$B$50, 2)</f>
        <v>1</v>
      </c>
      <c r="G2" s="1">
        <v>0</v>
      </c>
      <c r="I2" s="26" t="s">
        <v>54</v>
      </c>
      <c r="J2" t="str">
        <f>IF(F2&gt;=0.6, "PASS", "FAIL")</f>
        <v>PASS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 t="str">
        <f t="shared" ref="E3:E32" si="2">IF(I3="no", "missing submission :( Even if your work is incomplete, I give partial marks!!", "Please refer back to the original assignment link for detailed feedback")</f>
        <v>Please refer back to the original assignment link for detailed feedback</v>
      </c>
      <c r="F3" s="1">
        <f t="shared" si="1"/>
        <v>1</v>
      </c>
      <c r="G3" s="1">
        <v>0</v>
      </c>
      <c r="H3" s="1"/>
      <c r="I3" s="26" t="s">
        <v>54</v>
      </c>
      <c r="J3" t="str">
        <f>IF(F3&gt;=0.6, "PASS", "FAIL")</f>
        <v>PASS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 t="str">
        <f t="shared" si="2"/>
        <v>Please refer back to the original assignment link for detailed feedback</v>
      </c>
      <c r="F4" s="1">
        <f t="shared" si="1"/>
        <v>1</v>
      </c>
      <c r="G4" s="1">
        <v>0</v>
      </c>
      <c r="I4" s="26" t="s">
        <v>54</v>
      </c>
      <c r="J4" t="str">
        <f t="shared" ref="J4:J32" si="3">IF(F4&gt;=0.6, "PASS", "FAIL")</f>
        <v>PASS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 t="str">
        <f t="shared" si="2"/>
        <v>Please refer back to the original assignment link for detailed feedback</v>
      </c>
      <c r="F5" s="1">
        <f t="shared" si="1"/>
        <v>1</v>
      </c>
      <c r="G5" s="1">
        <v>0</v>
      </c>
      <c r="I5" s="26" t="s">
        <v>54</v>
      </c>
      <c r="J5" t="str">
        <f t="shared" si="3"/>
        <v>PASS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 t="str">
        <f t="shared" si="2"/>
        <v>Please refer back to the original assignment link for detailed feedback</v>
      </c>
      <c r="F6" s="1">
        <f t="shared" si="1"/>
        <v>1</v>
      </c>
      <c r="G6" s="1">
        <v>0</v>
      </c>
      <c r="I6" s="26" t="s">
        <v>54</v>
      </c>
      <c r="J6" t="str">
        <f t="shared" si="3"/>
        <v>PASS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 t="str">
        <f t="shared" si="2"/>
        <v>Please refer back to the original assignment link for detailed feedback</v>
      </c>
      <c r="F7" s="1">
        <f t="shared" si="1"/>
        <v>1</v>
      </c>
      <c r="G7" s="1">
        <v>0</v>
      </c>
      <c r="I7" s="26" t="s">
        <v>54</v>
      </c>
      <c r="J7" t="str">
        <f t="shared" si="3"/>
        <v>PASS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 t="str">
        <f t="shared" si="2"/>
        <v>Please refer back to the original assignment link for detailed feedback</v>
      </c>
      <c r="F8" s="1">
        <f t="shared" si="1"/>
        <v>1</v>
      </c>
      <c r="G8" s="1">
        <v>0</v>
      </c>
      <c r="I8" s="26" t="s">
        <v>54</v>
      </c>
      <c r="J8" t="str">
        <f t="shared" si="3"/>
        <v>PASS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 t="str">
        <f t="shared" si="2"/>
        <v>Please refer back to the original assignment link for detailed feedback</v>
      </c>
      <c r="F9" s="1">
        <f t="shared" si="1"/>
        <v>1</v>
      </c>
      <c r="G9" s="1">
        <v>0</v>
      </c>
      <c r="I9" s="26" t="s">
        <v>54</v>
      </c>
      <c r="J9" t="str">
        <f t="shared" si="3"/>
        <v>PASS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 t="str">
        <f t="shared" si="2"/>
        <v>Please refer back to the original assignment link for detailed feedback</v>
      </c>
      <c r="F10" s="1">
        <f t="shared" si="1"/>
        <v>1</v>
      </c>
      <c r="G10" s="1">
        <v>0</v>
      </c>
      <c r="I10" s="26" t="s">
        <v>54</v>
      </c>
      <c r="J10" t="str">
        <f t="shared" si="3"/>
        <v>PASS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 t="str">
        <f t="shared" si="2"/>
        <v>Please refer back to the original assignment link for detailed feedback</v>
      </c>
      <c r="F11" s="1">
        <f t="shared" si="1"/>
        <v>1</v>
      </c>
      <c r="G11" s="1">
        <v>0</v>
      </c>
      <c r="I11" s="26" t="s">
        <v>54</v>
      </c>
      <c r="J11" t="str">
        <f t="shared" si="3"/>
        <v>PASS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 t="str">
        <f t="shared" si="2"/>
        <v>Please refer back to the original assignment link for detailed feedback</v>
      </c>
      <c r="F12" s="1">
        <f t="shared" si="1"/>
        <v>1</v>
      </c>
      <c r="G12" s="1">
        <v>0</v>
      </c>
      <c r="I12" s="26" t="s">
        <v>54</v>
      </c>
      <c r="J12" t="str">
        <f t="shared" si="3"/>
        <v>PASS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 t="str">
        <f t="shared" si="2"/>
        <v>Please refer back to the original assignment link for detailed feedback</v>
      </c>
      <c r="F13" s="1">
        <f t="shared" si="1"/>
        <v>1</v>
      </c>
      <c r="G13" s="1">
        <v>0</v>
      </c>
      <c r="I13" s="26" t="s">
        <v>54</v>
      </c>
      <c r="J13" t="str">
        <f t="shared" si="3"/>
        <v>PASS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 t="str">
        <f t="shared" si="2"/>
        <v>Please refer back to the original assignment link for detailed feedback</v>
      </c>
      <c r="F14" s="1">
        <f t="shared" si="1"/>
        <v>1</v>
      </c>
      <c r="G14" s="1">
        <v>0</v>
      </c>
      <c r="I14" s="26" t="s">
        <v>54</v>
      </c>
      <c r="J14" t="str">
        <f t="shared" si="3"/>
        <v>PASS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 t="str">
        <f t="shared" si="2"/>
        <v>Please refer back to the original assignment link for detailed feedback</v>
      </c>
      <c r="F15" s="1">
        <f t="shared" si="1"/>
        <v>1</v>
      </c>
      <c r="G15" s="1">
        <v>0</v>
      </c>
      <c r="I15" s="26" t="s">
        <v>54</v>
      </c>
      <c r="J15" t="str">
        <f t="shared" si="3"/>
        <v>PASS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 t="str">
        <f t="shared" si="2"/>
        <v>Please refer back to the original assignment link for detailed feedback</v>
      </c>
      <c r="F16" s="1">
        <f t="shared" si="1"/>
        <v>1</v>
      </c>
      <c r="G16" s="1">
        <v>0</v>
      </c>
      <c r="I16" s="26" t="s">
        <v>54</v>
      </c>
      <c r="J16" t="str">
        <f t="shared" si="3"/>
        <v>PASS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 t="str">
        <f t="shared" si="2"/>
        <v>Please refer back to the original assignment link for detailed feedback</v>
      </c>
      <c r="F17" s="1">
        <f t="shared" si="1"/>
        <v>1</v>
      </c>
      <c r="G17" s="1">
        <v>0</v>
      </c>
      <c r="I17" s="26" t="s">
        <v>54</v>
      </c>
      <c r="J17" t="str">
        <f t="shared" si="3"/>
        <v>PASS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 t="str">
        <f t="shared" si="2"/>
        <v>Please refer back to the original assignment link for detailed feedback</v>
      </c>
      <c r="F18" s="1">
        <f t="shared" si="1"/>
        <v>1</v>
      </c>
      <c r="G18" s="1">
        <v>0</v>
      </c>
      <c r="I18" s="26" t="s">
        <v>54</v>
      </c>
      <c r="J18" t="str">
        <f t="shared" si="3"/>
        <v>PASS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 t="str">
        <f t="shared" si="2"/>
        <v>Please refer back to the original assignment link for detailed feedback</v>
      </c>
      <c r="F19" s="1">
        <f t="shared" si="1"/>
        <v>1</v>
      </c>
      <c r="G19" s="1">
        <v>0</v>
      </c>
      <c r="I19" s="26" t="s">
        <v>54</v>
      </c>
      <c r="J19" t="str">
        <f t="shared" si="3"/>
        <v>PASS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 t="str">
        <f t="shared" si="2"/>
        <v>Please refer back to the original assignment link for detailed feedback</v>
      </c>
      <c r="F20" s="1">
        <f t="shared" si="1"/>
        <v>1</v>
      </c>
      <c r="G20" s="1">
        <v>0</v>
      </c>
      <c r="I20" s="26" t="s">
        <v>54</v>
      </c>
      <c r="J20" t="str">
        <f t="shared" si="3"/>
        <v>PASS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 t="str">
        <f t="shared" si="2"/>
        <v>Please refer back to the original assignment link for detailed feedback</v>
      </c>
      <c r="F21" s="1">
        <f t="shared" si="1"/>
        <v>1</v>
      </c>
      <c r="G21" s="1">
        <v>0</v>
      </c>
      <c r="I21" s="26" t="s">
        <v>54</v>
      </c>
      <c r="J21" t="str">
        <f t="shared" si="3"/>
        <v>PASS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 t="str">
        <f t="shared" si="2"/>
        <v>Please refer back to the original assignment link for detailed feedback</v>
      </c>
      <c r="F22" s="1">
        <f t="shared" si="1"/>
        <v>1</v>
      </c>
      <c r="G22" s="1">
        <v>0</v>
      </c>
      <c r="I22" s="26" t="s">
        <v>54</v>
      </c>
      <c r="J22" t="str">
        <f t="shared" si="3"/>
        <v>PASS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 t="str">
        <f t="shared" si="2"/>
        <v>Please refer back to the original assignment link for detailed feedback</v>
      </c>
      <c r="F23" s="1">
        <f t="shared" si="1"/>
        <v>1</v>
      </c>
      <c r="G23" s="1">
        <v>0</v>
      </c>
      <c r="I23" s="26" t="s">
        <v>54</v>
      </c>
      <c r="J23" t="str">
        <f t="shared" si="3"/>
        <v>PASS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 t="str">
        <f t="shared" si="2"/>
        <v>Please refer back to the original assignment link for detailed feedback</v>
      </c>
      <c r="F24" s="1">
        <f t="shared" si="1"/>
        <v>1</v>
      </c>
      <c r="G24" s="1">
        <v>0</v>
      </c>
      <c r="I24" s="26" t="s">
        <v>54</v>
      </c>
      <c r="J24" t="str">
        <f t="shared" si="3"/>
        <v>PASS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 t="str">
        <f t="shared" si="2"/>
        <v>Please refer back to the original assignment link for detailed feedback</v>
      </c>
      <c r="F25" s="1">
        <f t="shared" si="1"/>
        <v>1</v>
      </c>
      <c r="G25" s="1">
        <v>0</v>
      </c>
      <c r="I25" s="26" t="s">
        <v>54</v>
      </c>
      <c r="J25" t="str">
        <f t="shared" si="3"/>
        <v>PASS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 t="str">
        <f t="shared" si="2"/>
        <v>Please refer back to the original assignment link for detailed feedback</v>
      </c>
      <c r="F26" s="1">
        <f t="shared" si="1"/>
        <v>1</v>
      </c>
      <c r="G26" s="1">
        <v>0</v>
      </c>
      <c r="I26" s="26" t="s">
        <v>54</v>
      </c>
      <c r="J26" t="str">
        <f t="shared" si="3"/>
        <v>PASS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 t="str">
        <f t="shared" si="2"/>
        <v>Please refer back to the original assignment link for detailed feedback</v>
      </c>
      <c r="F27" s="1">
        <f t="shared" si="1"/>
        <v>1</v>
      </c>
      <c r="G27" s="1">
        <v>0</v>
      </c>
      <c r="I27" s="26" t="s">
        <v>54</v>
      </c>
      <c r="J27" t="str">
        <f t="shared" si="3"/>
        <v>PASS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 t="str">
        <f t="shared" si="2"/>
        <v>Please refer back to the original assignment link for detailed feedback</v>
      </c>
      <c r="F28" s="1">
        <f t="shared" si="1"/>
        <v>1</v>
      </c>
      <c r="G28" s="1">
        <v>0</v>
      </c>
      <c r="I28" s="26" t="s">
        <v>54</v>
      </c>
      <c r="J28" t="str">
        <f t="shared" si="3"/>
        <v>PASS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 t="str">
        <f t="shared" si="2"/>
        <v>Please refer back to the original assignment link for detailed feedback</v>
      </c>
      <c r="F29" s="1">
        <f t="shared" si="1"/>
        <v>1</v>
      </c>
      <c r="G29" s="1">
        <v>0</v>
      </c>
      <c r="I29" s="26" t="s">
        <v>54</v>
      </c>
      <c r="J29" t="str">
        <f t="shared" si="3"/>
        <v>PASS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 t="str">
        <f t="shared" si="2"/>
        <v>Please refer back to the original assignment link for detailed feedback</v>
      </c>
      <c r="F30" s="1">
        <f t="shared" si="1"/>
        <v>1</v>
      </c>
      <c r="G30" s="1">
        <v>0</v>
      </c>
      <c r="I30" s="26" t="s">
        <v>54</v>
      </c>
      <c r="J30" t="str">
        <f t="shared" si="3"/>
        <v>PASS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 t="str">
        <f t="shared" si="2"/>
        <v>Please refer back to the original assignment link for detailed feedback</v>
      </c>
      <c r="F31" s="1">
        <f t="shared" si="1"/>
        <v>1</v>
      </c>
      <c r="G31" s="1">
        <v>0</v>
      </c>
      <c r="I31" s="26" t="s">
        <v>54</v>
      </c>
      <c r="J31" t="str">
        <f t="shared" si="3"/>
        <v>PASS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 t="str">
        <f t="shared" si="2"/>
        <v>Please refer back to the original assignment link for detailed feedback</v>
      </c>
      <c r="F32" s="1">
        <f t="shared" si="1"/>
        <v>1</v>
      </c>
      <c r="G32" s="1">
        <v>0</v>
      </c>
      <c r="I32" s="26" t="s">
        <v>54</v>
      </c>
      <c r="J32" t="str">
        <f t="shared" si="3"/>
        <v>PASS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3" priority="3">
      <formula>LEN(TRIM(A34))&gt;0</formula>
    </cfRule>
  </conditionalFormatting>
  <conditionalFormatting sqref="A2:X32">
    <cfRule type="expression" dxfId="2" priority="1">
      <formula>AND($H2&lt;&gt;"", ISNUMBER($H2), $F2&gt;=0.6)</formula>
    </cfRule>
    <cfRule type="expression" dxfId="1" priority="4">
      <formula>$F2&lt;0.6</formula>
    </cfRule>
  </conditionalFormatting>
  <conditionalFormatting sqref="H19">
    <cfRule type="notContainsBlanks" dxfId="0" priority="2">
      <formula>LEN(TRIM(H19))&gt;0</formula>
    </cfRule>
  </conditionalFormatting>
  <dataValidations count="1">
    <dataValidation type="list" allowBlank="1" showErrorMessage="1" sqref="I2:I32" xr:uid="{00000000-0002-0000-0100-000000000000}">
      <formula1>"-,yes ,almost,partially,barely,no"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7168-7FA2-574E-914F-479B7433AFD0}">
  <dimension ref="A1:E25"/>
  <sheetViews>
    <sheetView zoomScale="207" zoomScaleNormal="207" workbookViewId="0">
      <pane ySplit="1" topLeftCell="A4" activePane="bottomLeft" state="frozen"/>
      <selection pane="bottomLeft" activeCell="E25" sqref="E25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/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/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/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/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/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/>
    </row>
    <row r="8" spans="1:5">
      <c r="A8" s="34" t="s">
        <v>77</v>
      </c>
      <c r="B8" t="s">
        <v>74</v>
      </c>
      <c r="C8" s="38">
        <v>43956</v>
      </c>
      <c r="D8" s="39">
        <v>54000</v>
      </c>
      <c r="E8" s="40"/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/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/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/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/>
    </row>
    <row r="13" spans="1:5">
      <c r="A13" s="34" t="s">
        <v>82</v>
      </c>
      <c r="B13" t="s">
        <v>71</v>
      </c>
      <c r="C13" s="38">
        <v>44205</v>
      </c>
      <c r="D13" s="39">
        <v>64000</v>
      </c>
      <c r="E13" s="40"/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/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/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/>
    </row>
    <row r="17" spans="1:5">
      <c r="A17" s="34" t="s">
        <v>86</v>
      </c>
      <c r="B17" t="s">
        <v>74</v>
      </c>
      <c r="C17" s="38">
        <v>43933</v>
      </c>
      <c r="D17" s="39">
        <v>53000</v>
      </c>
      <c r="E17" s="40"/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/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/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/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/>
    </row>
    <row r="22" spans="1:5" ht="14" thickBot="1"/>
    <row r="23" spans="1:5" ht="14" thickBot="1">
      <c r="D23" s="43" t="s">
        <v>56</v>
      </c>
      <c r="E23" s="44"/>
    </row>
    <row r="24" spans="1:5" ht="14" thickBot="1"/>
    <row r="25" spans="1:5" ht="14" thickBot="1">
      <c r="B25" s="46"/>
      <c r="C25" s="47"/>
      <c r="D25" s="48" t="s">
        <v>94</v>
      </c>
      <c r="E25" s="4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F0C-782C-1549-8263-1E45CBFA4BD4}">
  <dimension ref="A1:E25"/>
  <sheetViews>
    <sheetView zoomScale="207" zoomScaleNormal="207" workbookViewId="0">
      <pane ySplit="1" topLeftCell="A5" activePane="bottomLeft" state="frozen"/>
      <selection pane="bottomLeft" activeCell="G22" sqref="G22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 t="str">
        <f>IF(AND(C2&lt;=DATE(2018,1,1), B2="Manager"), "senior", "baby")</f>
        <v>baby</v>
      </c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 t="str">
        <f t="shared" ref="E3:E21" si="0">IF(AND(C3&lt;=DATE(2018,1,1), B3="Manager"), "senior", "baby")</f>
        <v>baby</v>
      </c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 t="str">
        <f t="shared" si="0"/>
        <v>baby</v>
      </c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 t="str">
        <f t="shared" si="0"/>
        <v>baby</v>
      </c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 t="str">
        <f t="shared" si="0"/>
        <v>senior</v>
      </c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 t="str">
        <f t="shared" si="0"/>
        <v>baby</v>
      </c>
    </row>
    <row r="8" spans="1:5">
      <c r="A8" s="45" t="s">
        <v>77</v>
      </c>
      <c r="B8" t="s">
        <v>74</v>
      </c>
      <c r="C8" s="38">
        <v>43956</v>
      </c>
      <c r="D8" s="39">
        <v>54000</v>
      </c>
      <c r="E8" s="40" t="str">
        <f t="shared" si="0"/>
        <v>baby</v>
      </c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 t="str">
        <f t="shared" si="0"/>
        <v>senior</v>
      </c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 t="str">
        <f t="shared" si="0"/>
        <v>baby</v>
      </c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 t="str">
        <f t="shared" si="0"/>
        <v>baby</v>
      </c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 t="str">
        <f t="shared" si="0"/>
        <v>baby</v>
      </c>
    </row>
    <row r="13" spans="1:5">
      <c r="A13" s="45" t="s">
        <v>92</v>
      </c>
      <c r="B13" t="s">
        <v>71</v>
      </c>
      <c r="C13" s="38">
        <v>44205</v>
      </c>
      <c r="D13" s="39">
        <v>64000</v>
      </c>
      <c r="E13" s="40" t="str">
        <f t="shared" si="0"/>
        <v>baby</v>
      </c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 t="str">
        <f t="shared" si="0"/>
        <v>baby</v>
      </c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 t="str">
        <f t="shared" si="0"/>
        <v>senior</v>
      </c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 t="str">
        <f t="shared" si="0"/>
        <v>baby</v>
      </c>
    </row>
    <row r="17" spans="1:5">
      <c r="A17" s="45" t="s">
        <v>93</v>
      </c>
      <c r="B17" t="s">
        <v>74</v>
      </c>
      <c r="C17" s="38">
        <v>43933</v>
      </c>
      <c r="D17" s="39">
        <v>53000</v>
      </c>
      <c r="E17" s="40" t="str">
        <f t="shared" si="0"/>
        <v>baby</v>
      </c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 t="str">
        <f t="shared" si="0"/>
        <v>baby</v>
      </c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 t="str">
        <f t="shared" si="0"/>
        <v>baby</v>
      </c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 t="str">
        <f t="shared" si="0"/>
        <v>baby</v>
      </c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 t="str">
        <f t="shared" si="0"/>
        <v>senior</v>
      </c>
    </row>
    <row r="22" spans="1:5" ht="14" thickBot="1"/>
    <row r="23" spans="1:5" ht="14" thickBot="1">
      <c r="D23" s="43" t="s">
        <v>56</v>
      </c>
      <c r="E23" s="44">
        <f>COUNTIF(E2:E21, "senior")</f>
        <v>4</v>
      </c>
    </row>
    <row r="24" spans="1:5" ht="14" thickBot="1"/>
    <row r="25" spans="1:5" ht="14" thickBot="1">
      <c r="B25" s="46"/>
      <c r="C25" s="47"/>
      <c r="D25" s="48" t="s">
        <v>94</v>
      </c>
      <c r="E25" s="44">
        <f>COUNTIF(A5:A21, "* Adams")</f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1</vt:lpstr>
      <vt:lpstr>Demo 1 Solutions</vt:lpstr>
      <vt:lpstr>Demo 2</vt:lpstr>
      <vt:lpstr>Demo 2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Poggie</cp:lastModifiedBy>
  <dcterms:modified xsi:type="dcterms:W3CDTF">2024-10-24T16:32:28Z</dcterms:modified>
</cp:coreProperties>
</file>