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66925"/>
  <xr:revisionPtr revIDLastSave="239" documentId="11_C1C9F84A21E771EA352AFB796C7CE947C2A145BC" xr6:coauthVersionLast="47" xr6:coauthVersionMax="47" xr10:uidLastSave="{04AAF1A5-EE4A-4772-8DDD-A62B4CEE3E8C}"/>
  <bookViews>
    <workbookView xWindow="240" yWindow="105" windowWidth="14805" windowHeight="8010" activeTab="2" xr2:uid="{00000000-000D-0000-FFFF-FFFF00000000}"/>
  </bookViews>
  <sheets>
    <sheet name="2018" sheetId="6" r:id="rId1"/>
    <sheet name="2019" sheetId="11" r:id="rId2"/>
    <sheet name="2020" sheetId="12" r:id="rId3"/>
    <sheet name="2021" sheetId="13" r:id="rId4"/>
    <sheet name="2022" sheetId="1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4" l="1"/>
  <c r="B14" i="14" s="1"/>
  <c r="B13" i="13"/>
  <c r="B14" i="13" s="1"/>
  <c r="B13" i="12"/>
  <c r="B14" i="12" s="1"/>
  <c r="B13" i="11"/>
  <c r="B14" i="11" s="1"/>
  <c r="B13" i="6"/>
  <c r="B14" i="6" s="1"/>
</calcChain>
</file>

<file path=xl/sharedStrings.xml><?xml version="1.0" encoding="utf-8"?>
<sst xmlns="http://schemas.openxmlformats.org/spreadsheetml/2006/main" count="65" uniqueCount="30">
  <si>
    <t>Untested Sexual Assault Kits and Backlogged Evidence</t>
  </si>
  <si>
    <t>2018 numbers as of Dec</t>
  </si>
  <si>
    <t>Backlog definition: a kit that has stayed at a LEA or a crime lab for more than one year</t>
  </si>
  <si>
    <t>Methodology: summed up everything in "Backlogged Kits Awaiting Testing" column, then took out what was in crime lab possession. What remains is LEA testing</t>
  </si>
  <si>
    <t>There are 3 crime labs in PA that do rape kit testing: Pennsylvania State Police Bureau of Forensic Services, Philadelphia Police Department, and Allegheny County Office of the Medical Examiner. Philly police counts as both an LEA and a crime lab, but for the purposes of this data I will count it as a crime lab.</t>
  </si>
  <si>
    <t>Backlogged kits awaiting testing</t>
  </si>
  <si>
    <t>Pennsylvania State Police Bureau of Forensic Services (pp. 21)</t>
  </si>
  <si>
    <t>Philadelphia Police Department (pp. 34)</t>
  </si>
  <si>
    <t>Allegheny County Office of the Medical Examiner (pp. 6)</t>
  </si>
  <si>
    <t>Crime lab backlog</t>
  </si>
  <si>
    <t>LEA backlog</t>
  </si>
  <si>
    <t>Total backlog of all agencies (LEAs + crime labs)</t>
  </si>
  <si>
    <t>(this number can be found at the bottom of the sheet labeled "2018" in the "Pennsylvania reports pdf to excel conversions" excel sheet in this same folder"</t>
  </si>
  <si>
    <t>2019 numbers as of Dec</t>
  </si>
  <si>
    <t>Pennsylvania State Police Bureau of Forensic Services (pp. 20)</t>
  </si>
  <si>
    <t>Philadelphia Police Department (pp. 33)</t>
  </si>
  <si>
    <t>(this number can be found at the bottom of the sheet labeled "2019" in the "Pennsylvania reports pdf to excel conversions" excel sheet in this same folder"</t>
  </si>
  <si>
    <t>2020 numbers as of Dec</t>
  </si>
  <si>
    <t>Pennsylvania State Police Bureau of Forensic Services (pp. 41)</t>
  </si>
  <si>
    <t>Philadelphia Police Department (pp. 72)</t>
  </si>
  <si>
    <t>Allegheny County Office of the Medical Examiner (pp. 7)</t>
  </si>
  <si>
    <t>(this number can be found at the bottom of the sheet labeled "2020" in the "Pennsylvania reports pdf to excel conversions" excel sheet in this same folder"</t>
  </si>
  <si>
    <t>2021 numbers as of Dec</t>
  </si>
  <si>
    <t>Pennsylvania State Police Bureau of Forensic Services (pp. 40)</t>
  </si>
  <si>
    <t>(this number can be found at the bottom of the sheet labeled "2021" in the "Pennsylvania reports pdf to excel conversions" excel sheet in this same folder"</t>
  </si>
  <si>
    <t>2022 numbers as of Dec</t>
  </si>
  <si>
    <t>Pennsylvania State Police Bureau of Forensic Services (pp. 52)</t>
  </si>
  <si>
    <t>Philadelphia Police Department (pp. 94)</t>
  </si>
  <si>
    <t>Allegheny County Office of the Medical Examiner (pp. 8)</t>
  </si>
  <si>
    <t>(this number can be found at the bottom of the sheet labeled "2022" in the "Pennsylvania reports pdf to excel conversions" excel sheet in this same folder"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</si>
</sst>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1" applyFont="1"/>
    <xf numFmtId="0" fontId="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ealth.pa.gov/topics/Documents/Laboratories/2019%20Backlogged%20Rape%20Kit%20Repor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ealth.pa.gov/topics/Documents/Laboratories/2020%20DOH%20Backlogged%20Rape%20Kit%20Report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ealth.pa.gov/topics/Documents/Laboratories/2021%20DOH%20Backlogged%20rape%20kit%20report%20FINAL_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ealth.pa.gov/topics/Documents/Laboratories/2022%20DOH%20Backlogged%20rape%20kit%20report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ealth.pa.gov/topics/Documents/Laboratories/2023%20Untested%20Sexual%20Assault%20Kits%20and%20Backlogged%20Evidenc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A5A0B-86F8-4397-B980-232D2B380A1A}">
  <dimension ref="A1:C15"/>
  <sheetViews>
    <sheetView workbookViewId="0">
      <selection activeCell="A13" sqref="A13"/>
    </sheetView>
  </sheetViews>
  <sheetFormatPr defaultRowHeight="15"/>
  <cols>
    <col min="1" max="1" width="56.85546875" customWidth="1"/>
    <col min="2" max="2" width="31.42578125" customWidth="1"/>
  </cols>
  <sheetData>
    <row r="1" spans="1:3">
      <c r="A1" s="2" t="s">
        <v>0</v>
      </c>
    </row>
    <row r="2" spans="1:3">
      <c r="A2" s="1" t="s">
        <v>1</v>
      </c>
    </row>
    <row r="3" spans="1:3">
      <c r="A3" t="s">
        <v>2</v>
      </c>
    </row>
    <row r="4" spans="1:3">
      <c r="A4" s="1" t="s">
        <v>3</v>
      </c>
    </row>
    <row r="6" spans="1:3">
      <c r="A6" t="s">
        <v>4</v>
      </c>
    </row>
    <row r="8" spans="1:3">
      <c r="B8" s="1" t="s">
        <v>5</v>
      </c>
    </row>
    <row r="9" spans="1:3">
      <c r="A9" t="s">
        <v>6</v>
      </c>
      <c r="B9">
        <v>0</v>
      </c>
    </row>
    <row r="10" spans="1:3">
      <c r="A10" t="s">
        <v>7</v>
      </c>
      <c r="B10">
        <v>0</v>
      </c>
    </row>
    <row r="11" spans="1:3">
      <c r="A11" t="s">
        <v>8</v>
      </c>
      <c r="B11">
        <v>94</v>
      </c>
    </row>
    <row r="13" spans="1:3">
      <c r="A13" s="3" t="s">
        <v>9</v>
      </c>
      <c r="B13" s="3">
        <f>SUM(B9:B12)</f>
        <v>94</v>
      </c>
    </row>
    <row r="14" spans="1:3">
      <c r="A14" s="3" t="s">
        <v>10</v>
      </c>
      <c r="B14" s="3">
        <f>B15-B13</f>
        <v>151</v>
      </c>
    </row>
    <row r="15" spans="1:3">
      <c r="A15" t="s">
        <v>11</v>
      </c>
      <c r="B15">
        <v>245</v>
      </c>
      <c r="C15" t="s">
        <v>12</v>
      </c>
    </row>
  </sheetData>
  <hyperlinks>
    <hyperlink ref="A1" r:id="rId1" xr:uid="{E40B8913-9C44-4402-9F94-1C7049B96ED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067BE-1CAD-48F8-B317-1CB8C662DA96}">
  <dimension ref="A1:C15"/>
  <sheetViews>
    <sheetView workbookViewId="0">
      <selection activeCell="A21" sqref="A21"/>
    </sheetView>
  </sheetViews>
  <sheetFormatPr defaultRowHeight="15"/>
  <cols>
    <col min="1" max="1" width="56.85546875" customWidth="1"/>
    <col min="2" max="2" width="31.42578125" customWidth="1"/>
  </cols>
  <sheetData>
    <row r="1" spans="1:3">
      <c r="A1" s="2" t="s">
        <v>0</v>
      </c>
    </row>
    <row r="2" spans="1:3">
      <c r="A2" s="1" t="s">
        <v>13</v>
      </c>
    </row>
    <row r="3" spans="1:3">
      <c r="A3" t="s">
        <v>2</v>
      </c>
    </row>
    <row r="4" spans="1:3">
      <c r="A4" s="1" t="s">
        <v>3</v>
      </c>
    </row>
    <row r="6" spans="1:3">
      <c r="A6" t="s">
        <v>4</v>
      </c>
    </row>
    <row r="8" spans="1:3">
      <c r="B8" s="1" t="s">
        <v>5</v>
      </c>
    </row>
    <row r="9" spans="1:3">
      <c r="A9" t="s">
        <v>14</v>
      </c>
      <c r="B9">
        <v>0</v>
      </c>
    </row>
    <row r="10" spans="1:3">
      <c r="A10" t="s">
        <v>15</v>
      </c>
      <c r="B10">
        <v>0</v>
      </c>
    </row>
    <row r="11" spans="1:3">
      <c r="A11" t="s">
        <v>8</v>
      </c>
      <c r="B11">
        <v>0</v>
      </c>
    </row>
    <row r="13" spans="1:3">
      <c r="A13" s="3" t="s">
        <v>9</v>
      </c>
      <c r="B13" s="3">
        <f>SUM(B9:B12)</f>
        <v>0</v>
      </c>
    </row>
    <row r="14" spans="1:3">
      <c r="A14" s="3" t="s">
        <v>10</v>
      </c>
      <c r="B14" s="3">
        <f>B15-B13</f>
        <v>152</v>
      </c>
    </row>
    <row r="15" spans="1:3">
      <c r="A15" t="s">
        <v>11</v>
      </c>
      <c r="B15">
        <v>152</v>
      </c>
      <c r="C15" t="s">
        <v>16</v>
      </c>
    </row>
  </sheetData>
  <hyperlinks>
    <hyperlink ref="A1" r:id="rId1" xr:uid="{5B33D79D-F3DC-45A1-8450-0D5C8B9A2CA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EE207-B886-4535-8295-796A2E3609C1}">
  <dimension ref="A1:C15"/>
  <sheetViews>
    <sheetView tabSelected="1" workbookViewId="0">
      <selection activeCell="A19" sqref="A19"/>
    </sheetView>
  </sheetViews>
  <sheetFormatPr defaultRowHeight="15"/>
  <cols>
    <col min="1" max="1" width="56.85546875" customWidth="1"/>
    <col min="2" max="2" width="31.42578125" customWidth="1"/>
  </cols>
  <sheetData>
    <row r="1" spans="1:3">
      <c r="A1" s="2" t="s">
        <v>0</v>
      </c>
    </row>
    <row r="2" spans="1:3">
      <c r="A2" s="1" t="s">
        <v>17</v>
      </c>
    </row>
    <row r="3" spans="1:3">
      <c r="A3" t="s">
        <v>2</v>
      </c>
    </row>
    <row r="4" spans="1:3">
      <c r="A4" s="1" t="s">
        <v>3</v>
      </c>
    </row>
    <row r="6" spans="1:3">
      <c r="A6" t="s">
        <v>4</v>
      </c>
    </row>
    <row r="8" spans="1:3">
      <c r="B8" s="1" t="s">
        <v>5</v>
      </c>
    </row>
    <row r="9" spans="1:3">
      <c r="A9" t="s">
        <v>18</v>
      </c>
      <c r="B9">
        <v>0</v>
      </c>
    </row>
    <row r="10" spans="1:3">
      <c r="A10" t="s">
        <v>19</v>
      </c>
      <c r="B10">
        <v>0</v>
      </c>
    </row>
    <row r="11" spans="1:3">
      <c r="A11" t="s">
        <v>20</v>
      </c>
      <c r="B11">
        <v>3</v>
      </c>
    </row>
    <row r="13" spans="1:3">
      <c r="A13" s="3" t="s">
        <v>9</v>
      </c>
      <c r="B13" s="3">
        <f>SUM(B9:B12)</f>
        <v>3</v>
      </c>
    </row>
    <row r="14" spans="1:3">
      <c r="A14" s="3" t="s">
        <v>10</v>
      </c>
      <c r="B14" s="3">
        <f>B15-B13</f>
        <v>126</v>
      </c>
    </row>
    <row r="15" spans="1:3">
      <c r="A15" t="s">
        <v>11</v>
      </c>
      <c r="B15">
        <v>129</v>
      </c>
      <c r="C15" t="s">
        <v>21</v>
      </c>
    </row>
  </sheetData>
  <hyperlinks>
    <hyperlink ref="A1" r:id="rId1" xr:uid="{43D13744-E20A-4E30-A3D4-E26D54DFDFB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C7F6D-B177-4873-9B1D-D31536BEEFCB}">
  <dimension ref="A1:C15"/>
  <sheetViews>
    <sheetView workbookViewId="0">
      <selection activeCell="A19" sqref="A19"/>
    </sheetView>
  </sheetViews>
  <sheetFormatPr defaultRowHeight="15"/>
  <cols>
    <col min="1" max="1" width="56.85546875" customWidth="1"/>
    <col min="2" max="2" width="31.42578125" customWidth="1"/>
  </cols>
  <sheetData>
    <row r="1" spans="1:3">
      <c r="A1" s="2" t="s">
        <v>0</v>
      </c>
    </row>
    <row r="2" spans="1:3">
      <c r="A2" s="1" t="s">
        <v>22</v>
      </c>
    </row>
    <row r="3" spans="1:3">
      <c r="A3" t="s">
        <v>2</v>
      </c>
    </row>
    <row r="4" spans="1:3">
      <c r="A4" s="1" t="s">
        <v>3</v>
      </c>
    </row>
    <row r="6" spans="1:3">
      <c r="A6" t="s">
        <v>4</v>
      </c>
    </row>
    <row r="8" spans="1:3">
      <c r="B8" s="1" t="s">
        <v>5</v>
      </c>
    </row>
    <row r="9" spans="1:3">
      <c r="A9" t="s">
        <v>23</v>
      </c>
      <c r="B9">
        <v>0</v>
      </c>
    </row>
    <row r="10" spans="1:3">
      <c r="A10" t="s">
        <v>15</v>
      </c>
      <c r="B10">
        <v>0</v>
      </c>
    </row>
    <row r="11" spans="1:3">
      <c r="A11" t="s">
        <v>20</v>
      </c>
      <c r="B11">
        <v>1</v>
      </c>
    </row>
    <row r="13" spans="1:3">
      <c r="A13" s="3" t="s">
        <v>9</v>
      </c>
      <c r="B13" s="3">
        <f>SUM(B9:B12)</f>
        <v>1</v>
      </c>
    </row>
    <row r="14" spans="1:3">
      <c r="A14" s="3" t="s">
        <v>10</v>
      </c>
      <c r="B14" s="3">
        <f>B15-B13</f>
        <v>185</v>
      </c>
    </row>
    <row r="15" spans="1:3">
      <c r="A15" t="s">
        <v>11</v>
      </c>
      <c r="B15">
        <v>186</v>
      </c>
      <c r="C15" t="s">
        <v>24</v>
      </c>
    </row>
  </sheetData>
  <hyperlinks>
    <hyperlink ref="A1" r:id="rId1" xr:uid="{649C75D3-BE08-4858-990B-1A984AD1C49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51AD7-259A-4C8E-8058-16ED8AC55322}">
  <dimension ref="A1:C15"/>
  <sheetViews>
    <sheetView workbookViewId="0"/>
  </sheetViews>
  <sheetFormatPr defaultRowHeight="15"/>
  <cols>
    <col min="1" max="1" width="56.85546875" customWidth="1"/>
    <col min="2" max="2" width="31.42578125" customWidth="1"/>
  </cols>
  <sheetData>
    <row r="1" spans="1:3">
      <c r="A1" s="2" t="s">
        <v>0</v>
      </c>
    </row>
    <row r="2" spans="1:3">
      <c r="A2" s="1" t="s">
        <v>25</v>
      </c>
    </row>
    <row r="3" spans="1:3">
      <c r="A3" t="s">
        <v>2</v>
      </c>
    </row>
    <row r="4" spans="1:3">
      <c r="A4" s="1" t="s">
        <v>3</v>
      </c>
    </row>
    <row r="6" spans="1:3">
      <c r="A6" t="s">
        <v>4</v>
      </c>
    </row>
    <row r="8" spans="1:3">
      <c r="B8" s="1" t="s">
        <v>5</v>
      </c>
    </row>
    <row r="9" spans="1:3">
      <c r="A9" t="s">
        <v>26</v>
      </c>
      <c r="B9">
        <v>0</v>
      </c>
    </row>
    <row r="10" spans="1:3">
      <c r="A10" t="s">
        <v>27</v>
      </c>
      <c r="B10">
        <v>0</v>
      </c>
    </row>
    <row r="11" spans="1:3">
      <c r="A11" t="s">
        <v>28</v>
      </c>
      <c r="B11">
        <v>17</v>
      </c>
    </row>
    <row r="13" spans="1:3">
      <c r="A13" s="3" t="s">
        <v>9</v>
      </c>
      <c r="B13" s="3">
        <f>SUM(B9:B12)</f>
        <v>17</v>
      </c>
    </row>
    <row r="14" spans="1:3">
      <c r="A14" s="3" t="s">
        <v>10</v>
      </c>
      <c r="B14" s="3">
        <f>B15-B13</f>
        <v>160</v>
      </c>
    </row>
    <row r="15" spans="1:3">
      <c r="A15" t="s">
        <v>11</v>
      </c>
      <c r="B15">
        <v>177</v>
      </c>
      <c r="C15" t="s">
        <v>29</v>
      </c>
    </row>
  </sheetData>
  <hyperlinks>
    <hyperlink ref="A1" r:id="rId1" xr:uid="{CA92E321-8FBC-4A24-93F3-5EAC6D67FD89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7959f3f8-fb2b-4547-b7db-d296eb2f3f55" xsi:nil="true"/>
    <TaxCatchAll xmlns="809e547d-5d8b-44e7-a14b-8000c5fc3681" xsi:nil="true"/>
    <lcf76f155ced4ddcb4097134ff3c332f xmlns="7959f3f8-fb2b-4547-b7db-d296eb2f3f5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ACC096D6101347A928945225269F48" ma:contentTypeVersion="19" ma:contentTypeDescription="Create a new document." ma:contentTypeScope="" ma:versionID="bb591155f89f36d4a2f5ac1e36aa9535">
  <xsd:schema xmlns:xsd="http://www.w3.org/2001/XMLSchema" xmlns:xs="http://www.w3.org/2001/XMLSchema" xmlns:p="http://schemas.microsoft.com/office/2006/metadata/properties" xmlns:ns2="809e547d-5d8b-44e7-a14b-8000c5fc3681" xmlns:ns3="7959f3f8-fb2b-4547-b7db-d296eb2f3f55" targetNamespace="http://schemas.microsoft.com/office/2006/metadata/properties" ma:root="true" ma:fieldsID="83cabf8179082d049acc8b47504159ec" ns2:_="" ns3:_="">
    <xsd:import namespace="809e547d-5d8b-44e7-a14b-8000c5fc3681"/>
    <xsd:import namespace="7959f3f8-fb2b-4547-b7db-d296eb2f3f5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_Flow_SignoffStatus" minOccurs="0"/>
                <xsd:element ref="ns3:MediaLengthInSeconds" minOccurs="0"/>
                <xsd:element ref="ns2:TaxCatchAll" minOccurs="0"/>
                <xsd:element ref="ns3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9e547d-5d8b-44e7-a14b-8000c5fc368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1697f7c-fa0f-4cd0-b6dc-01bbc1daeabc}" ma:internalName="TaxCatchAll" ma:showField="CatchAllData" ma:web="809e547d-5d8b-44e7-a14b-8000c5fc36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9f3f8-fb2b-4547-b7db-d296eb2f3f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50fc9378-bd98-4d3c-8275-96e29b7eae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8DEEAE-E3FF-4672-8238-D99F25C7D5B7}"/>
</file>

<file path=customXml/itemProps2.xml><?xml version="1.0" encoding="utf-8"?>
<ds:datastoreItem xmlns:ds="http://schemas.openxmlformats.org/officeDocument/2006/customXml" ds:itemID="{A0FF097D-12D6-4F0E-AF2D-898919F1CBBE}"/>
</file>

<file path=customXml/itemProps3.xml><?xml version="1.0" encoding="utf-8"?>
<ds:datastoreItem xmlns:ds="http://schemas.openxmlformats.org/officeDocument/2006/customXml" ds:itemID="{38E2C3CC-9688-4DD5-A2ED-22723AA6280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Betsy Kim</cp:lastModifiedBy>
  <cp:revision/>
  <dcterms:created xsi:type="dcterms:W3CDTF">2023-04-11T07:26:52Z</dcterms:created>
  <dcterms:modified xsi:type="dcterms:W3CDTF">2023-05-07T02:18:59Z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0x01010089ACC096D6101347A928945225269F48</vt:lpwstr>
  </property>
  <property fmtid="{D5CDD505-2E9C-101B-9397-08002B2CF9AE}" pid="3" name="MediaServiceImageTags">
    <vt:lpwstr/>
  </property>
</Properties>
</file>