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 List" sheetId="1" r:id="rId4"/>
    <sheet state="visible" name="Finland" sheetId="2" r:id="rId5"/>
    <sheet state="visible" name="Denmark" sheetId="3" r:id="rId6"/>
    <sheet state="visible" name="Switzerland" sheetId="4" r:id="rId7"/>
    <sheet state="visible" name="Iceland" sheetId="5" r:id="rId8"/>
    <sheet state="visible" name="Netherlands" sheetId="6" r:id="rId9"/>
    <sheet state="visible" name="Norway" sheetId="7" r:id="rId10"/>
    <sheet state="visible" name="Sweden" sheetId="8" r:id="rId11"/>
    <sheet state="visible" name="New Zealand" sheetId="9" r:id="rId12"/>
    <sheet state="visible" name="Austria" sheetId="10" r:id="rId13"/>
    <sheet state="visible" name="Australia" sheetId="11" r:id="rId14"/>
    <sheet state="visible" name="Canada" sheetId="12" r:id="rId15"/>
    <sheet state="visible" name="Israel" sheetId="13" r:id="rId16"/>
    <sheet state="visible" name="Costa Rica" sheetId="14" r:id="rId17"/>
    <sheet state="visible" name="Luxembourg" sheetId="15" r:id="rId18"/>
    <sheet state="visible" name="Ireland" sheetId="16" r:id="rId19"/>
    <sheet state="visible" name="Whole Cohort" sheetId="17" r:id="rId20"/>
  </sheets>
  <definedNames/>
  <calcPr/>
  <extLst>
    <ext uri="GoogleSheetsCustomDataVersion1">
      <go:sheetsCustomData xmlns:go="http://customooxmlschemas.google.com/" r:id="rId21" roundtripDataSignature="AMtx7mgVWkcVJhwR8yITGcDjQrcHk9UNAQ=="/>
    </ext>
  </extLst>
</workbook>
</file>

<file path=xl/sharedStrings.xml><?xml version="1.0" encoding="utf-8"?>
<sst xmlns="http://schemas.openxmlformats.org/spreadsheetml/2006/main" count="395" uniqueCount="33">
  <si>
    <t>Country</t>
  </si>
  <si>
    <t>Appearances in top 15, 2015 to 2021</t>
  </si>
  <si>
    <t>Rank</t>
  </si>
  <si>
    <t>All Star Cohort</t>
  </si>
  <si>
    <t>Finland</t>
  </si>
  <si>
    <t>Denmark</t>
  </si>
  <si>
    <t>Switzerland</t>
  </si>
  <si>
    <t>Iceland</t>
  </si>
  <si>
    <t>Netherlands</t>
  </si>
  <si>
    <t>Norway</t>
  </si>
  <si>
    <t>Sweden</t>
  </si>
  <si>
    <t>Luxembourg</t>
  </si>
  <si>
    <t>New Zealand</t>
  </si>
  <si>
    <t>Austria</t>
  </si>
  <si>
    <t>Australia</t>
  </si>
  <si>
    <t>Canada</t>
  </si>
  <si>
    <t>Israel</t>
  </si>
  <si>
    <t>Germany</t>
  </si>
  <si>
    <t>Costa Rica</t>
  </si>
  <si>
    <t>Ireland</t>
  </si>
  <si>
    <t>United Kingdom</t>
  </si>
  <si>
    <t>United States</t>
  </si>
  <si>
    <t>Puerto Rico</t>
  </si>
  <si>
    <t>Mexico</t>
  </si>
  <si>
    <t>Year</t>
  </si>
  <si>
    <t>Country name</t>
  </si>
  <si>
    <t>Ladder score</t>
  </si>
  <si>
    <t>Explained by: Log GDP per capita</t>
  </si>
  <si>
    <t>GDP</t>
  </si>
  <si>
    <t>GDP growth</t>
  </si>
  <si>
    <t>GDP per capita</t>
  </si>
  <si>
    <t>GDP per capita growth</t>
  </si>
  <si>
    <t>Log GDP per capita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</si>
</sst>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rgb="FF000000"/>
      <name val="Calibri"/>
      <scheme val="minor"/>
    </font>
    <font>
      <color theme="1"/>
      <name val="Calibri"/>
      <scheme val="minor"/>
    </font>
    <font>
      <b/>
      <sz val="12.0"/>
      <color rgb="FF000000"/>
      <name val="Calibri"/>
    </font>
    <font>
      <color theme="1"/>
      <name val="Arial"/>
    </font>
    <font>
      <sz val="11.0"/>
      <color theme="1"/>
      <name val="Inconsolata"/>
    </font>
    <font>
      <sz val="9.0"/>
      <color theme="1"/>
      <name val="Helvetica"/>
    </font>
    <font>
      <sz val="8.0"/>
      <color theme="1"/>
      <name val="&quot;Helvetica Neue&quot;"/>
    </font>
    <font>
      <sz val="12.0"/>
      <color theme="1"/>
      <name val="Calibri"/>
    </font>
    <font>
      <sz val="12.0"/>
      <color theme="1"/>
      <name val="Arial"/>
    </font>
  </fonts>
  <fills count="2">
    <fill>
      <patternFill patternType="none"/>
    </fill>
    <fill>
      <patternFill patternType="lightGray"/>
    </fill>
  </fills>
  <borders count="9">
    <border/>
    <border>
      <right style="thin">
        <color rgb="FF000000"/>
      </right>
    </border>
    <border>
      <right style="thin">
        <color rgb="FFBFBFBF"/>
      </right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0" fillId="0" fontId="3" numFmtId="3" xfId="0" applyAlignment="1" applyFont="1" applyNumberFormat="1">
      <alignment vertical="bottom"/>
    </xf>
    <xf borderId="0" fillId="0" fontId="3" numFmtId="4" xfId="0" applyAlignment="1" applyFont="1" applyNumberFormat="1">
      <alignment vertical="bottom"/>
    </xf>
    <xf borderId="0" fillId="0" fontId="3" numFmtId="4" xfId="0" applyAlignment="1" applyFont="1" applyNumberFormat="1">
      <alignment shrinkToFit="0" vertical="bottom" wrapText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3" xfId="0" applyAlignment="1" applyFont="1" applyNumberFormat="1">
      <alignment horizontal="right" vertical="bottom"/>
    </xf>
    <xf borderId="0" fillId="0" fontId="3" numFmtId="4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2" fillId="0" fontId="3" numFmtId="0" xfId="0" applyAlignment="1" applyBorder="1" applyFont="1">
      <alignment horizontal="right" vertical="bottom"/>
    </xf>
    <xf borderId="3" fillId="0" fontId="5" numFmtId="0" xfId="0" applyAlignment="1" applyBorder="1" applyFont="1">
      <alignment horizontal="right" vertical="bottom"/>
    </xf>
    <xf borderId="1" fillId="0" fontId="3" numFmtId="0" xfId="0" applyAlignment="1" applyBorder="1" applyFont="1">
      <alignment horizontal="right" vertical="bottom"/>
    </xf>
    <xf borderId="4" fillId="0" fontId="6" numFmtId="0" xfId="0" applyAlignment="1" applyBorder="1" applyFont="1">
      <alignment horizontal="right" vertical="top"/>
    </xf>
    <xf borderId="5" fillId="0" fontId="6" numFmtId="0" xfId="0" applyAlignment="1" applyBorder="1" applyFont="1">
      <alignment horizontal="right" vertical="top"/>
    </xf>
    <xf borderId="1" fillId="0" fontId="4" numFmtId="0" xfId="0" applyAlignment="1" applyBorder="1" applyFont="1">
      <alignment horizontal="right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8" numFmtId="0" xfId="0" applyAlignment="1" applyFont="1">
      <alignment vertical="bottom"/>
    </xf>
    <xf borderId="1" fillId="0" fontId="8" numFmtId="0" xfId="0" applyAlignment="1" applyBorder="1" applyFont="1">
      <alignment vertical="bottom"/>
    </xf>
    <xf borderId="0" fillId="0" fontId="8" numFmtId="3" xfId="0" applyAlignment="1" applyFont="1" applyNumberFormat="1">
      <alignment vertical="bottom"/>
    </xf>
    <xf borderId="0" fillId="0" fontId="8" numFmtId="4" xfId="0" applyAlignment="1" applyFont="1" applyNumberFormat="1">
      <alignment vertical="bottom"/>
    </xf>
    <xf borderId="0" fillId="0" fontId="8" numFmtId="4" xfId="0" applyAlignment="1" applyFont="1" applyNumberFormat="1">
      <alignment shrinkToFit="0" vertical="bottom" wrapText="0"/>
    </xf>
    <xf borderId="0" fillId="0" fontId="5" numFmtId="0" xfId="0" applyAlignment="1" applyFont="1">
      <alignment horizontal="right" vertical="bottom"/>
    </xf>
    <xf borderId="0" fillId="0" fontId="6" numFmtId="0" xfId="0" applyAlignment="1" applyFont="1">
      <alignment horizontal="right" vertical="top"/>
    </xf>
    <xf borderId="0" fillId="0" fontId="8" numFmtId="3" xfId="0" applyAlignment="1" applyFont="1" applyNumberFormat="1">
      <alignment horizontal="right" vertical="bottom"/>
    </xf>
    <xf borderId="0" fillId="0" fontId="8" numFmtId="4" xfId="0" applyAlignment="1" applyFont="1" applyNumberFormat="1">
      <alignment horizontal="right" vertical="bottom"/>
    </xf>
    <xf borderId="0" fillId="0" fontId="4" numFmtId="4" xfId="0" applyAlignment="1" applyFont="1" applyNumberFormat="1">
      <alignment horizontal="right" vertical="bottom"/>
    </xf>
    <xf borderId="0" fillId="0" fontId="4" numFmtId="3" xfId="0" applyAlignment="1" applyFont="1" applyNumberFormat="1">
      <alignment horizontal="right" vertical="bottom"/>
    </xf>
    <xf borderId="6" fillId="0" fontId="8" numFmtId="0" xfId="0" applyAlignment="1" applyBorder="1" applyFont="1">
      <alignment horizontal="right" vertical="bottom"/>
    </xf>
    <xf borderId="2" fillId="0" fontId="8" numFmtId="0" xfId="0" applyAlignment="1" applyBorder="1" applyFont="1">
      <alignment horizontal="right" vertical="bottom"/>
    </xf>
    <xf borderId="7" fillId="0" fontId="5" numFmtId="0" xfId="0" applyAlignment="1" applyBorder="1" applyFont="1">
      <alignment horizontal="right" vertical="bottom"/>
    </xf>
    <xf borderId="8" fillId="0" fontId="8" numFmtId="0" xfId="0" applyAlignment="1" applyBorder="1" applyFont="1">
      <alignment horizontal="right" vertical="bottom"/>
    </xf>
    <xf borderId="1" fillId="0" fontId="8" numFmtId="0" xfId="0" applyAlignment="1" applyBorder="1" applyFont="1">
      <alignment horizontal="right" vertical="bottom"/>
    </xf>
    <xf borderId="0" fillId="0" fontId="8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customschemas.google.com/relationships/workbookmetadata" Target="metadata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44"/>
    <col customWidth="1" min="2" max="2" width="41.0"/>
    <col customWidth="1" min="3" max="4" width="10.56"/>
    <col customWidth="1" min="5" max="5" width="15.78"/>
    <col customWidth="1" min="6" max="26" width="10.56"/>
  </cols>
  <sheetData>
    <row r="1" ht="15.75" customHeight="1">
      <c r="A1" s="1" t="s">
        <v>0</v>
      </c>
      <c r="B1" s="1" t="s">
        <v>1</v>
      </c>
      <c r="C1" s="1" t="s">
        <v>2</v>
      </c>
      <c r="E1" s="2" t="s">
        <v>3</v>
      </c>
      <c r="F1" s="1" t="s">
        <v>2</v>
      </c>
    </row>
    <row r="2" ht="15.75" customHeight="1">
      <c r="A2" s="1" t="s">
        <v>4</v>
      </c>
      <c r="B2" s="1">
        <v>7.0</v>
      </c>
      <c r="C2" s="1">
        <f t="shared" ref="C2:C3" si="1"> RANK(B2,$B$2:$B$21,0)</f>
        <v>1</v>
      </c>
      <c r="E2" s="1" t="s">
        <v>4</v>
      </c>
      <c r="F2" s="1">
        <v>1.0</v>
      </c>
    </row>
    <row r="3" ht="15.75" customHeight="1">
      <c r="A3" s="1" t="s">
        <v>5</v>
      </c>
      <c r="B3" s="1">
        <v>7.0</v>
      </c>
      <c r="C3" s="1">
        <f t="shared" si="1"/>
        <v>1</v>
      </c>
      <c r="E3" s="1" t="s">
        <v>5</v>
      </c>
      <c r="F3" s="1">
        <v>1.0</v>
      </c>
    </row>
    <row r="4" ht="15.75" customHeight="1">
      <c r="A4" s="1" t="s">
        <v>6</v>
      </c>
      <c r="B4" s="1">
        <v>7.0</v>
      </c>
      <c r="C4" s="1">
        <v>1.0</v>
      </c>
      <c r="E4" s="1" t="s">
        <v>6</v>
      </c>
      <c r="F4" s="1">
        <v>1.0</v>
      </c>
    </row>
    <row r="5" ht="15.75" customHeight="1">
      <c r="A5" s="1" t="s">
        <v>7</v>
      </c>
      <c r="B5" s="1">
        <v>7.0</v>
      </c>
      <c r="C5" s="1">
        <v>1.0</v>
      </c>
      <c r="E5" s="1" t="s">
        <v>7</v>
      </c>
      <c r="F5" s="1">
        <v>1.0</v>
      </c>
    </row>
    <row r="6" ht="15.75" customHeight="1">
      <c r="A6" s="1" t="s">
        <v>8</v>
      </c>
      <c r="B6" s="1">
        <v>7.0</v>
      </c>
      <c r="C6" s="1">
        <v>1.0</v>
      </c>
      <c r="E6" s="1" t="s">
        <v>8</v>
      </c>
      <c r="F6" s="1">
        <v>1.0</v>
      </c>
    </row>
    <row r="7" ht="15.75" customHeight="1">
      <c r="A7" s="1" t="s">
        <v>9</v>
      </c>
      <c r="B7" s="1">
        <v>7.0</v>
      </c>
      <c r="C7" s="1">
        <v>1.0</v>
      </c>
      <c r="E7" s="1" t="s">
        <v>9</v>
      </c>
      <c r="F7" s="1">
        <v>1.0</v>
      </c>
    </row>
    <row r="8" ht="15.75" customHeight="1">
      <c r="A8" s="1" t="s">
        <v>10</v>
      </c>
      <c r="B8" s="1">
        <v>7.0</v>
      </c>
      <c r="C8" s="1">
        <v>1.0</v>
      </c>
      <c r="E8" s="1" t="s">
        <v>10</v>
      </c>
      <c r="F8" s="1">
        <v>1.0</v>
      </c>
    </row>
    <row r="9" ht="15.75" customHeight="1">
      <c r="A9" s="1" t="s">
        <v>11</v>
      </c>
      <c r="B9" s="1">
        <v>3.0</v>
      </c>
      <c r="C9" s="1">
        <v>14.0</v>
      </c>
      <c r="E9" s="1" t="s">
        <v>12</v>
      </c>
      <c r="F9" s="1">
        <v>1.0</v>
      </c>
    </row>
    <row r="10" ht="15.75" customHeight="1">
      <c r="A10" s="1" t="s">
        <v>12</v>
      </c>
      <c r="B10" s="1">
        <v>7.0</v>
      </c>
      <c r="C10" s="1">
        <v>1.0</v>
      </c>
      <c r="E10" s="1" t="s">
        <v>13</v>
      </c>
      <c r="F10" s="1">
        <v>1.0</v>
      </c>
    </row>
    <row r="11" ht="15.75" customHeight="1">
      <c r="A11" s="1" t="s">
        <v>13</v>
      </c>
      <c r="B11" s="1">
        <v>7.0</v>
      </c>
      <c r="C11" s="1">
        <v>1.0</v>
      </c>
      <c r="E11" s="1" t="s">
        <v>14</v>
      </c>
      <c r="F11" s="1">
        <v>1.0</v>
      </c>
    </row>
    <row r="12" ht="15.75" customHeight="1">
      <c r="A12" s="1" t="s">
        <v>14</v>
      </c>
      <c r="B12" s="1">
        <v>7.0</v>
      </c>
      <c r="C12" s="1">
        <v>1.0</v>
      </c>
      <c r="E12" s="1" t="s">
        <v>15</v>
      </c>
      <c r="F12" s="1">
        <v>1.0</v>
      </c>
    </row>
    <row r="13" ht="15.75" customHeight="1">
      <c r="A13" s="1" t="s">
        <v>16</v>
      </c>
      <c r="B13" s="1">
        <v>6.0</v>
      </c>
      <c r="C13" s="1">
        <v>12.0</v>
      </c>
      <c r="E13" s="1" t="s">
        <v>16</v>
      </c>
      <c r="F13" s="1">
        <v>12.0</v>
      </c>
    </row>
    <row r="14" ht="15.75" customHeight="1">
      <c r="A14" s="1" t="s">
        <v>17</v>
      </c>
      <c r="B14" s="1">
        <v>2.0</v>
      </c>
      <c r="C14" s="1">
        <v>18.0</v>
      </c>
      <c r="E14" s="1" t="s">
        <v>18</v>
      </c>
      <c r="F14" s="1">
        <v>12.0</v>
      </c>
    </row>
    <row r="15" ht="15.75" customHeight="1">
      <c r="A15" s="1" t="s">
        <v>15</v>
      </c>
      <c r="B15" s="1">
        <v>7.0</v>
      </c>
      <c r="C15" s="1">
        <v>1.0</v>
      </c>
      <c r="E15" s="1" t="s">
        <v>11</v>
      </c>
      <c r="F15" s="1">
        <v>14.0</v>
      </c>
    </row>
    <row r="16" ht="15.75" customHeight="1">
      <c r="A16" s="1" t="s">
        <v>19</v>
      </c>
      <c r="B16" s="1">
        <v>3.0</v>
      </c>
      <c r="C16" s="1">
        <v>14.0</v>
      </c>
      <c r="E16" s="1" t="s">
        <v>19</v>
      </c>
      <c r="F16" s="1">
        <v>14.0</v>
      </c>
    </row>
    <row r="17" ht="15.75" customHeight="1">
      <c r="A17" s="1" t="s">
        <v>20</v>
      </c>
      <c r="B17" s="1">
        <v>3.0</v>
      </c>
      <c r="C17" s="1">
        <v>14.0</v>
      </c>
    </row>
    <row r="18" ht="15.75" customHeight="1">
      <c r="A18" s="1" t="s">
        <v>18</v>
      </c>
      <c r="B18" s="1">
        <v>6.0</v>
      </c>
      <c r="C18" s="1">
        <v>12.0</v>
      </c>
    </row>
    <row r="19" ht="15.75" customHeight="1">
      <c r="A19" s="1" t="s">
        <v>21</v>
      </c>
      <c r="B19" s="1">
        <v>3.0</v>
      </c>
      <c r="C19" s="1">
        <v>14.0</v>
      </c>
    </row>
    <row r="20" ht="15.75" customHeight="1">
      <c r="A20" s="1" t="s">
        <v>22</v>
      </c>
      <c r="B20" s="1">
        <v>1.0</v>
      </c>
      <c r="C20" s="1">
        <v>19.0</v>
      </c>
    </row>
    <row r="21" ht="15.75" customHeight="1">
      <c r="A21" s="1" t="s">
        <v>23</v>
      </c>
      <c r="B21" s="1">
        <v>1.0</v>
      </c>
      <c r="C21" s="1">
        <v>19.0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9" max="9" width="16.89"/>
  </cols>
  <sheetData>
    <row r="1">
      <c r="A1" s="3" t="s">
        <v>24</v>
      </c>
      <c r="B1" s="4" t="s">
        <v>25</v>
      </c>
      <c r="C1" s="4" t="s">
        <v>26</v>
      </c>
      <c r="D1" s="5" t="s">
        <v>27</v>
      </c>
      <c r="E1" s="6" t="s">
        <v>28</v>
      </c>
      <c r="F1" s="7" t="s">
        <v>29</v>
      </c>
      <c r="G1" s="6" t="s">
        <v>30</v>
      </c>
      <c r="H1" s="8" t="s">
        <v>31</v>
      </c>
      <c r="I1" s="9" t="s">
        <v>32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11">
        <v>2015.0</v>
      </c>
      <c r="B2" s="4" t="s">
        <v>13</v>
      </c>
      <c r="C2" s="11">
        <v>7.2</v>
      </c>
      <c r="D2" s="11">
        <v>1.33723</v>
      </c>
      <c r="E2" s="12">
        <v>3.81971E11</v>
      </c>
      <c r="F2" s="13">
        <v>1.01450159</v>
      </c>
      <c r="G2" s="12">
        <v>44195.81759</v>
      </c>
      <c r="H2" s="12">
        <v>-0.11154019</v>
      </c>
      <c r="I2" s="4">
        <f t="shared" ref="I2:I8" si="1"> LOG(G2)</f>
        <v>4.645381172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11">
        <v>2016.0</v>
      </c>
      <c r="B3" s="4" t="s">
        <v>13</v>
      </c>
      <c r="C3" s="11">
        <v>7.119</v>
      </c>
      <c r="D3" s="11">
        <v>1.45038</v>
      </c>
      <c r="E3" s="11">
        <v>3.9E11</v>
      </c>
      <c r="F3" s="14">
        <v>1.989437162</v>
      </c>
      <c r="G3" s="14">
        <v>44590.25163</v>
      </c>
      <c r="H3" s="14">
        <v>0.89246914</v>
      </c>
      <c r="I3" s="4">
        <f t="shared" si="1"/>
        <v>4.649239923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11">
        <v>2017.0</v>
      </c>
      <c r="B4" s="4" t="s">
        <v>13</v>
      </c>
      <c r="C4" s="11">
        <v>7.006000042</v>
      </c>
      <c r="D4" s="11">
        <v>1.487097263</v>
      </c>
      <c r="E4" s="11">
        <v>3.98369E11</v>
      </c>
      <c r="F4" s="11">
        <v>2.258572433</v>
      </c>
      <c r="G4" s="11">
        <v>45281.7234</v>
      </c>
      <c r="H4" s="11">
        <v>1.550724086</v>
      </c>
      <c r="I4" s="4">
        <f t="shared" si="1"/>
        <v>4.655922948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11">
        <v>2018.0</v>
      </c>
      <c r="B5" s="4" t="s">
        <v>13</v>
      </c>
      <c r="C5" s="11">
        <v>7.139</v>
      </c>
      <c r="D5" s="11">
        <v>1.341</v>
      </c>
      <c r="E5" s="11">
        <v>4.08335E11</v>
      </c>
      <c r="F5" s="11">
        <v>2.501595119</v>
      </c>
      <c r="G5" s="11">
        <v>46188.96651</v>
      </c>
      <c r="H5" s="11">
        <v>2.003552524</v>
      </c>
      <c r="I5" s="4">
        <f t="shared" si="1"/>
        <v>4.664538245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1">
        <v>2019.0</v>
      </c>
      <c r="B6" s="4" t="s">
        <v>13</v>
      </c>
      <c r="C6" s="15">
        <v>7.246</v>
      </c>
      <c r="D6" s="16">
        <v>1.376</v>
      </c>
      <c r="E6" s="11">
        <v>4.14424E11</v>
      </c>
      <c r="F6" s="11">
        <v>1.49121085</v>
      </c>
      <c r="G6" s="11">
        <v>46669.75121</v>
      </c>
      <c r="H6" s="11">
        <v>1.04090812</v>
      </c>
      <c r="I6" s="4">
        <f t="shared" si="1"/>
        <v>4.669035486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1">
        <v>2020.0</v>
      </c>
      <c r="B7" s="4" t="s">
        <v>13</v>
      </c>
      <c r="C7" s="11">
        <v>7.294199944</v>
      </c>
      <c r="D7" s="17">
        <v>1.317285538</v>
      </c>
      <c r="E7" s="18">
        <v>3.86514E11</v>
      </c>
      <c r="F7" s="18">
        <v>-6.734514076</v>
      </c>
      <c r="G7" s="18">
        <v>43346.43185</v>
      </c>
      <c r="H7" s="18">
        <v>-7.120927967</v>
      </c>
      <c r="I7" s="4">
        <f t="shared" si="1"/>
        <v>4.636953353</v>
      </c>
      <c r="J7" s="4"/>
      <c r="K7" s="4"/>
      <c r="L7" s="4"/>
      <c r="M7" s="4"/>
      <c r="N7" s="4"/>
      <c r="O7" s="4"/>
      <c r="P7" s="4"/>
    </row>
    <row r="8">
      <c r="A8" s="11">
        <v>2021.0</v>
      </c>
      <c r="B8" s="4" t="s">
        <v>13</v>
      </c>
      <c r="C8" s="11">
        <v>7.268</v>
      </c>
      <c r="D8" s="17">
        <v>1.492</v>
      </c>
      <c r="E8" s="18">
        <v>4.03845E11</v>
      </c>
      <c r="F8" s="14">
        <v>4.483969206</v>
      </c>
      <c r="G8" s="14">
        <v>45090.7589</v>
      </c>
      <c r="H8" s="20">
        <v>4.024153735</v>
      </c>
      <c r="I8" s="4">
        <f t="shared" si="1"/>
        <v>4.654087545</v>
      </c>
      <c r="J8" s="4"/>
      <c r="K8" s="4"/>
      <c r="L8" s="4"/>
      <c r="M8" s="4"/>
      <c r="N8" s="4"/>
      <c r="O8" s="4"/>
      <c r="P8" s="4"/>
      <c r="Q8" s="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9" max="9" width="16.89"/>
  </cols>
  <sheetData>
    <row r="1">
      <c r="A1" s="3" t="s">
        <v>24</v>
      </c>
      <c r="B1" s="4" t="s">
        <v>25</v>
      </c>
      <c r="C1" s="4" t="s">
        <v>26</v>
      </c>
      <c r="D1" s="5" t="s">
        <v>27</v>
      </c>
      <c r="E1" s="6" t="s">
        <v>28</v>
      </c>
      <c r="F1" s="7" t="s">
        <v>29</v>
      </c>
      <c r="G1" s="6" t="s">
        <v>30</v>
      </c>
      <c r="H1" s="8" t="s">
        <v>31</v>
      </c>
      <c r="I1" s="9" t="s">
        <v>32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11">
        <v>2015.0</v>
      </c>
      <c r="B2" s="4" t="s">
        <v>14</v>
      </c>
      <c r="C2" s="11">
        <v>7.284</v>
      </c>
      <c r="D2" s="11">
        <v>1.33358</v>
      </c>
      <c r="E2" s="12">
        <v>1.35053E12</v>
      </c>
      <c r="F2" s="13">
        <v>2.17220475</v>
      </c>
      <c r="G2" s="12">
        <v>56707.02208</v>
      </c>
      <c r="H2" s="12">
        <v>0.712256478</v>
      </c>
      <c r="I2" s="4">
        <f t="shared" ref="I2:I8" si="1"> LOG(G2)</f>
        <v>4.753636841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11">
        <v>2016.0</v>
      </c>
      <c r="B3" s="4" t="s">
        <v>14</v>
      </c>
      <c r="C3" s="11">
        <v>7.313</v>
      </c>
      <c r="D3" s="11">
        <v>1.44443</v>
      </c>
      <c r="E3" s="11">
        <v>1.39E12</v>
      </c>
      <c r="F3" s="14">
        <v>2.741643069</v>
      </c>
      <c r="G3" s="14">
        <v>57358.7828</v>
      </c>
      <c r="H3" s="14">
        <v>1.149347464</v>
      </c>
      <c r="I3" s="4">
        <f t="shared" si="1"/>
        <v>4.758599927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11">
        <v>2017.0</v>
      </c>
      <c r="B4" s="4" t="s">
        <v>14</v>
      </c>
      <c r="C4" s="11">
        <v>7.28399992</v>
      </c>
      <c r="D4" s="11">
        <v>1.484414935</v>
      </c>
      <c r="E4" s="11">
        <v>1.41942E12</v>
      </c>
      <c r="F4" s="11">
        <v>2.295926947</v>
      </c>
      <c r="G4" s="11">
        <v>57695.57126</v>
      </c>
      <c r="H4" s="11">
        <v>0.587161103</v>
      </c>
      <c r="I4" s="4">
        <f t="shared" si="1"/>
        <v>4.761142478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11">
        <v>2018.0</v>
      </c>
      <c r="B5" s="4" t="s">
        <v>14</v>
      </c>
      <c r="C5" s="11">
        <v>7.272</v>
      </c>
      <c r="D5" s="11">
        <v>1.34</v>
      </c>
      <c r="E5" s="11">
        <v>1.46017E12</v>
      </c>
      <c r="F5" s="11">
        <v>2.87097248</v>
      </c>
      <c r="G5" s="11">
        <v>58447.25265</v>
      </c>
      <c r="H5" s="11">
        <v>1.302840712</v>
      </c>
      <c r="I5" s="4">
        <f t="shared" si="1"/>
        <v>4.766764102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1">
        <v>2019.0</v>
      </c>
      <c r="B6" s="4" t="s">
        <v>14</v>
      </c>
      <c r="C6" s="15">
        <v>7.228</v>
      </c>
      <c r="D6" s="16">
        <v>1.372</v>
      </c>
      <c r="E6" s="11">
        <v>1.49103E12</v>
      </c>
      <c r="F6" s="11">
        <v>2.113149425</v>
      </c>
      <c r="G6" s="11">
        <v>58781.04666</v>
      </c>
      <c r="H6" s="11">
        <v>0.571102988</v>
      </c>
      <c r="I6" s="4">
        <f t="shared" si="1"/>
        <v>4.769237315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1">
        <v>2020.0</v>
      </c>
      <c r="B7" s="4" t="s">
        <v>14</v>
      </c>
      <c r="C7" s="11">
        <v>7.222799778</v>
      </c>
      <c r="D7" s="17">
        <v>1.310396433</v>
      </c>
      <c r="E7" s="18">
        <v>1.49097E12</v>
      </c>
      <c r="F7" s="18">
        <v>-0.003836559</v>
      </c>
      <c r="G7" s="18">
        <v>58029.51553</v>
      </c>
      <c r="H7" s="18">
        <v>-1.278526283</v>
      </c>
      <c r="I7" s="4">
        <f t="shared" si="1"/>
        <v>4.763648945</v>
      </c>
      <c r="J7" s="4"/>
      <c r="K7" s="4"/>
      <c r="L7" s="4"/>
      <c r="M7" s="4"/>
      <c r="N7" s="4"/>
      <c r="O7" s="4"/>
      <c r="P7" s="4"/>
    </row>
    <row r="8">
      <c r="A8" s="11">
        <v>2021.0</v>
      </c>
      <c r="B8" s="4" t="s">
        <v>14</v>
      </c>
      <c r="C8" s="11">
        <v>7.183</v>
      </c>
      <c r="D8" s="17">
        <v>1.453</v>
      </c>
      <c r="E8" s="18">
        <v>1.51296E12</v>
      </c>
      <c r="F8" s="14">
        <v>1.475162883</v>
      </c>
      <c r="G8" s="14">
        <v>58780.33306</v>
      </c>
      <c r="H8" s="20">
        <v>1.293854563</v>
      </c>
      <c r="I8" s="4">
        <f t="shared" si="1"/>
        <v>4.769232043</v>
      </c>
      <c r="J8" s="4"/>
      <c r="K8" s="4"/>
      <c r="L8" s="4"/>
      <c r="M8" s="4"/>
      <c r="N8" s="4"/>
      <c r="O8" s="4"/>
      <c r="P8" s="4"/>
      <c r="Q8" s="4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9" max="9" width="16.89"/>
  </cols>
  <sheetData>
    <row r="1">
      <c r="A1" s="3" t="s">
        <v>24</v>
      </c>
      <c r="B1" s="4" t="s">
        <v>25</v>
      </c>
      <c r="C1" s="4" t="s">
        <v>26</v>
      </c>
      <c r="D1" s="5" t="s">
        <v>27</v>
      </c>
      <c r="E1" s="6" t="s">
        <v>28</v>
      </c>
      <c r="F1" s="7" t="s">
        <v>29</v>
      </c>
      <c r="G1" s="6" t="s">
        <v>30</v>
      </c>
      <c r="H1" s="8" t="s">
        <v>31</v>
      </c>
      <c r="I1" s="9" t="s">
        <v>32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11">
        <v>2015.0</v>
      </c>
      <c r="B2" s="4" t="s">
        <v>15</v>
      </c>
      <c r="C2" s="11">
        <v>7.427</v>
      </c>
      <c r="D2" s="11">
        <v>1.32629</v>
      </c>
      <c r="E2" s="12">
        <v>1.55651E12</v>
      </c>
      <c r="F2" s="13">
        <v>0.65917686</v>
      </c>
      <c r="G2" s="12">
        <v>43596.13554</v>
      </c>
      <c r="H2" s="12">
        <v>-0.089285801</v>
      </c>
      <c r="I2" s="4">
        <f t="shared" ref="I2:I8" si="1"> LOG(G2)</f>
        <v>4.639447994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11">
        <v>2016.0</v>
      </c>
      <c r="B3" s="4" t="s">
        <v>15</v>
      </c>
      <c r="C3" s="11">
        <v>7.404</v>
      </c>
      <c r="D3" s="11">
        <v>1.44015</v>
      </c>
      <c r="E3" s="11">
        <v>1.57E12</v>
      </c>
      <c r="F3" s="14">
        <v>1.001394414</v>
      </c>
      <c r="G3" s="14">
        <v>43536.9134</v>
      </c>
      <c r="H3" s="14">
        <v>-0.135842621</v>
      </c>
      <c r="I3" s="4">
        <f t="shared" si="1"/>
        <v>4.638857636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11">
        <v>2017.0</v>
      </c>
      <c r="B4" s="4" t="s">
        <v>15</v>
      </c>
      <c r="C4" s="11">
        <v>7.315999985</v>
      </c>
      <c r="D4" s="11">
        <v>1.479204416</v>
      </c>
      <c r="E4" s="11">
        <v>1.61989E12</v>
      </c>
      <c r="F4" s="11">
        <v>3.039880225</v>
      </c>
      <c r="G4" s="11">
        <v>44325.48834</v>
      </c>
      <c r="H4" s="11">
        <v>1.811278917</v>
      </c>
      <c r="I4" s="4">
        <f t="shared" si="1"/>
        <v>4.646653529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11">
        <v>2018.0</v>
      </c>
      <c r="B5" s="4" t="s">
        <v>15</v>
      </c>
      <c r="C5" s="11">
        <v>7.328</v>
      </c>
      <c r="D5" s="11">
        <v>1.33</v>
      </c>
      <c r="E5" s="11">
        <v>1.66487E12</v>
      </c>
      <c r="F5" s="11">
        <v>2.777040554</v>
      </c>
      <c r="G5" s="11">
        <v>44917.48373</v>
      </c>
      <c r="H5" s="11">
        <v>1.335564285</v>
      </c>
      <c r="I5" s="4">
        <f t="shared" si="1"/>
        <v>4.652415419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1">
        <v>2019.0</v>
      </c>
      <c r="B6" s="4" t="s">
        <v>15</v>
      </c>
      <c r="C6" s="15">
        <v>7.278</v>
      </c>
      <c r="D6" s="16">
        <v>1.365</v>
      </c>
      <c r="E6" s="11">
        <v>1.69616E12</v>
      </c>
      <c r="F6" s="11">
        <v>1.879592028</v>
      </c>
      <c r="G6" s="11">
        <v>45109.24449</v>
      </c>
      <c r="H6" s="11">
        <v>0.426917853</v>
      </c>
      <c r="I6" s="4">
        <f t="shared" si="1"/>
        <v>4.654265553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1">
        <v>2020.0</v>
      </c>
      <c r="B7" s="4" t="s">
        <v>15</v>
      </c>
      <c r="C7" s="11">
        <v>7.23210001</v>
      </c>
      <c r="D7" s="17">
        <v>1.301647663</v>
      </c>
      <c r="E7" s="18">
        <v>1.6074E12</v>
      </c>
      <c r="F7" s="18">
        <v>-5.233024303</v>
      </c>
      <c r="G7" s="18">
        <v>42258.69102</v>
      </c>
      <c r="H7" s="18">
        <v>-6.31922237</v>
      </c>
      <c r="I7" s="4">
        <f t="shared" si="1"/>
        <v>4.62591604</v>
      </c>
      <c r="J7" s="4"/>
      <c r="K7" s="4"/>
      <c r="L7" s="4"/>
      <c r="M7" s="4"/>
      <c r="N7" s="4"/>
      <c r="O7" s="4"/>
      <c r="P7" s="4"/>
    </row>
    <row r="8">
      <c r="A8" s="11">
        <v>2021.0</v>
      </c>
      <c r="B8" s="4" t="s">
        <v>15</v>
      </c>
      <c r="C8" s="11">
        <v>7.103</v>
      </c>
      <c r="D8" s="17">
        <v>1.447</v>
      </c>
      <c r="E8" s="18">
        <v>1.68075E12</v>
      </c>
      <c r="F8" s="14">
        <v>4.562893863</v>
      </c>
      <c r="G8" s="14">
        <v>43945.55699</v>
      </c>
      <c r="H8" s="20">
        <v>3.991761062</v>
      </c>
      <c r="I8" s="4">
        <f t="shared" si="1"/>
        <v>4.642914973</v>
      </c>
      <c r="J8" s="4"/>
      <c r="K8" s="4"/>
      <c r="L8" s="4"/>
      <c r="M8" s="4"/>
      <c r="N8" s="4"/>
      <c r="O8" s="4"/>
      <c r="P8" s="4"/>
      <c r="Q8" s="4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9" max="9" width="16.89"/>
  </cols>
  <sheetData>
    <row r="1">
      <c r="A1" s="22" t="s">
        <v>24</v>
      </c>
      <c r="B1" s="23" t="s">
        <v>25</v>
      </c>
      <c r="C1" s="23" t="s">
        <v>26</v>
      </c>
      <c r="D1" s="24" t="s">
        <v>27</v>
      </c>
      <c r="E1" s="25" t="s">
        <v>28</v>
      </c>
      <c r="F1" s="26" t="s">
        <v>29</v>
      </c>
      <c r="G1" s="25" t="s">
        <v>30</v>
      </c>
      <c r="H1" s="27" t="s">
        <v>31</v>
      </c>
      <c r="I1" s="9" t="s">
        <v>32</v>
      </c>
      <c r="T1" s="3"/>
      <c r="U1" s="4"/>
      <c r="V1" s="4"/>
      <c r="W1" s="5"/>
      <c r="X1" s="6"/>
      <c r="Y1" s="7"/>
      <c r="Z1" s="6"/>
      <c r="AA1" s="8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</row>
    <row r="2">
      <c r="A2" s="11">
        <v>2015.0</v>
      </c>
      <c r="B2" s="4" t="s">
        <v>16</v>
      </c>
      <c r="C2" s="11">
        <v>7.278</v>
      </c>
      <c r="D2" s="11">
        <v>1.22857</v>
      </c>
      <c r="E2" s="12">
        <v>3.00078E11</v>
      </c>
      <c r="F2" s="13">
        <v>2.27967942</v>
      </c>
      <c r="G2" s="12">
        <v>35808.43643</v>
      </c>
      <c r="H2" s="12">
        <v>0.273166454</v>
      </c>
      <c r="I2" s="4">
        <f t="shared" ref="I2:I8" si="1"> LOG(G2)</f>
        <v>4.553985358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11">
        <v>2016.0</v>
      </c>
      <c r="B3" s="4" t="s">
        <v>16</v>
      </c>
      <c r="C3" s="11">
        <v>7.267</v>
      </c>
      <c r="D3" s="11">
        <v>1.33766</v>
      </c>
      <c r="E3" s="11">
        <v>3.13E11</v>
      </c>
      <c r="F3" s="14">
        <v>4.462753818</v>
      </c>
      <c r="G3" s="14">
        <v>36680.32213</v>
      </c>
      <c r="H3" s="14">
        <v>2.434861136</v>
      </c>
      <c r="I3" s="4">
        <f t="shared" si="1"/>
        <v>4.564433141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11">
        <v>2017.0</v>
      </c>
      <c r="B4" s="4" t="s">
        <v>16</v>
      </c>
      <c r="C4" s="11">
        <v>7.212999821</v>
      </c>
      <c r="D4" s="11">
        <v>1.375382423</v>
      </c>
      <c r="E4" s="11">
        <v>3.27191E11</v>
      </c>
      <c r="F4" s="11">
        <v>4.377044428</v>
      </c>
      <c r="G4" s="11">
        <v>37550.72769</v>
      </c>
      <c r="H4" s="11">
        <v>2.372949592</v>
      </c>
      <c r="I4" s="4">
        <f t="shared" si="1"/>
        <v>4.574618358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11">
        <v>2018.0</v>
      </c>
      <c r="B5" s="4" t="s">
        <v>16</v>
      </c>
      <c r="C5" s="11">
        <v>6.814</v>
      </c>
      <c r="D5" s="11">
        <v>1.301</v>
      </c>
      <c r="E5" s="11">
        <v>3.40224E11</v>
      </c>
      <c r="F5" s="11">
        <v>3.983424594</v>
      </c>
      <c r="G5" s="11">
        <v>38301.45366</v>
      </c>
      <c r="H5" s="11">
        <v>1.999231494</v>
      </c>
      <c r="I5" s="4">
        <f t="shared" si="1"/>
        <v>4.583215257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1">
        <v>2019.0</v>
      </c>
      <c r="B6" s="4" t="s">
        <v>16</v>
      </c>
      <c r="C6" s="15">
        <v>7.139</v>
      </c>
      <c r="D6" s="16">
        <v>1.276</v>
      </c>
      <c r="E6" s="11">
        <v>3.53063E11</v>
      </c>
      <c r="F6" s="11">
        <v>3.77358981</v>
      </c>
      <c r="G6" s="11">
        <v>38995.23045</v>
      </c>
      <c r="H6" s="11">
        <v>1.811358909</v>
      </c>
      <c r="I6" s="4">
        <f t="shared" si="1"/>
        <v>4.591011491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1">
        <v>2020.0</v>
      </c>
      <c r="B7" s="4" t="s">
        <v>16</v>
      </c>
      <c r="C7" s="11">
        <v>7.128600121</v>
      </c>
      <c r="D7" s="17">
        <v>1.216463685</v>
      </c>
      <c r="E7" s="18">
        <v>3.4546E11</v>
      </c>
      <c r="F7" s="18">
        <v>-2.153428489</v>
      </c>
      <c r="G7" s="18">
        <v>37488.45495</v>
      </c>
      <c r="H7" s="18">
        <v>-3.863999473</v>
      </c>
      <c r="I7" s="4">
        <f t="shared" si="1"/>
        <v>4.573897542</v>
      </c>
      <c r="J7" s="4"/>
      <c r="K7" s="4"/>
      <c r="L7" s="4"/>
      <c r="M7" s="4"/>
      <c r="N7" s="4"/>
      <c r="O7" s="4"/>
      <c r="P7" s="4"/>
    </row>
    <row r="8">
      <c r="A8" s="11">
        <v>2021.0</v>
      </c>
      <c r="B8" s="4" t="s">
        <v>16</v>
      </c>
      <c r="C8" s="11">
        <v>7.157</v>
      </c>
      <c r="D8" s="17">
        <v>1.376</v>
      </c>
      <c r="E8" s="18">
        <v>3.73746E11</v>
      </c>
      <c r="F8" s="14">
        <v>8.188040459</v>
      </c>
      <c r="G8" s="14">
        <v>39913.09851</v>
      </c>
      <c r="H8" s="20">
        <v>6.467707351</v>
      </c>
      <c r="I8" s="4">
        <f t="shared" si="1"/>
        <v>4.601115444</v>
      </c>
      <c r="J8" s="4"/>
      <c r="K8" s="4"/>
      <c r="L8" s="4"/>
      <c r="M8" s="4"/>
      <c r="N8" s="4"/>
      <c r="O8" s="4"/>
      <c r="P8" s="4"/>
      <c r="Q8" s="4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9" max="9" width="16.89"/>
  </cols>
  <sheetData>
    <row r="1">
      <c r="A1" s="3" t="s">
        <v>24</v>
      </c>
      <c r="B1" s="4" t="s">
        <v>25</v>
      </c>
      <c r="C1" s="4" t="s">
        <v>26</v>
      </c>
      <c r="D1" s="5" t="s">
        <v>27</v>
      </c>
      <c r="E1" s="6" t="s">
        <v>28</v>
      </c>
      <c r="F1" s="7" t="s">
        <v>29</v>
      </c>
      <c r="G1" s="6" t="s">
        <v>30</v>
      </c>
      <c r="H1" s="8" t="s">
        <v>31</v>
      </c>
      <c r="I1" s="9" t="s">
        <v>32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11">
        <v>2015.0</v>
      </c>
      <c r="B2" s="4" t="s">
        <v>18</v>
      </c>
      <c r="C2" s="11">
        <v>7.226</v>
      </c>
      <c r="D2" s="11">
        <v>0.95578</v>
      </c>
      <c r="E2" s="12">
        <v>5.6441917653E10</v>
      </c>
      <c r="F2" s="13">
        <v>3.65208097</v>
      </c>
      <c r="G2" s="12">
        <v>11642.77805</v>
      </c>
      <c r="H2" s="12">
        <v>2.531383287</v>
      </c>
      <c r="I2" s="4">
        <f t="shared" ref="I2:I8" si="1"> LOG(G2)</f>
        <v>4.066056618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11">
        <v>2016.0</v>
      </c>
      <c r="B3" s="4" t="s">
        <v>18</v>
      </c>
      <c r="C3" s="11">
        <v>7.087</v>
      </c>
      <c r="D3" s="11">
        <v>1.06879</v>
      </c>
      <c r="E3" s="11">
        <v>5.8814918321E10</v>
      </c>
      <c r="F3" s="14">
        <v>4.204323252</v>
      </c>
      <c r="G3" s="14">
        <v>12004.67131</v>
      </c>
      <c r="H3" s="14">
        <v>3.108306775</v>
      </c>
      <c r="I3" s="4">
        <f t="shared" si="1"/>
        <v>4.079350273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11">
        <v>2017.0</v>
      </c>
      <c r="B4" s="4" t="s">
        <v>18</v>
      </c>
      <c r="C4" s="11">
        <v>7.078999996</v>
      </c>
      <c r="D4" s="11">
        <v>1.109706283</v>
      </c>
      <c r="E4" s="11">
        <v>6.126026557E10</v>
      </c>
      <c r="F4" s="11">
        <v>4.157698963</v>
      </c>
      <c r="G4" s="11">
        <v>12375.92373</v>
      </c>
      <c r="H4" s="11">
        <v>3.092566338</v>
      </c>
      <c r="I4" s="4">
        <f t="shared" si="1"/>
        <v>4.092577624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11">
        <v>2018.0</v>
      </c>
      <c r="B5" s="4" t="s">
        <v>18</v>
      </c>
      <c r="C5" s="11">
        <v>7.072</v>
      </c>
      <c r="D5" s="11">
        <v>1.01</v>
      </c>
      <c r="E5" s="11">
        <v>6.2862775555E10</v>
      </c>
      <c r="F5" s="11">
        <v>2.615904404</v>
      </c>
      <c r="G5" s="11">
        <v>12573.95585</v>
      </c>
      <c r="H5" s="11">
        <v>1.600140073</v>
      </c>
      <c r="I5" s="4">
        <f t="shared" si="1"/>
        <v>4.099471931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1">
        <v>2019.0</v>
      </c>
      <c r="B6" s="4" t="s">
        <v>18</v>
      </c>
      <c r="C6" s="15">
        <v>7.167</v>
      </c>
      <c r="D6" s="16">
        <v>1.034</v>
      </c>
      <c r="E6" s="11">
        <v>6.4382490583E10</v>
      </c>
      <c r="F6" s="11">
        <v>2.417511818</v>
      </c>
      <c r="G6" s="11">
        <v>12755.1684</v>
      </c>
      <c r="H6" s="11">
        <v>1.441173774</v>
      </c>
      <c r="I6" s="4">
        <f t="shared" si="1"/>
        <v>4.105686197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1">
        <v>2020.0</v>
      </c>
      <c r="B7" s="4" t="s">
        <v>18</v>
      </c>
      <c r="C7" s="11">
        <v>7.121399879</v>
      </c>
      <c r="D7" s="17">
        <v>0.981107712</v>
      </c>
      <c r="E7" s="18">
        <v>6.1774415011E10</v>
      </c>
      <c r="F7" s="18">
        <v>-4.050908171</v>
      </c>
      <c r="G7" s="18">
        <v>12126.62595</v>
      </c>
      <c r="H7" s="18">
        <v>-4.927747219</v>
      </c>
      <c r="I7" s="4">
        <f t="shared" si="1"/>
        <v>4.083739982</v>
      </c>
      <c r="J7" s="4"/>
      <c r="K7" s="4"/>
      <c r="L7" s="4"/>
      <c r="M7" s="4"/>
      <c r="N7" s="4"/>
      <c r="O7" s="4"/>
      <c r="P7" s="4"/>
    </row>
    <row r="8">
      <c r="A8" s="11">
        <v>2021.0</v>
      </c>
      <c r="B8" s="4" t="s">
        <v>18</v>
      </c>
      <c r="C8" s="11">
        <v>7.069</v>
      </c>
      <c r="D8" s="17">
        <v>1.134</v>
      </c>
      <c r="E8" s="18">
        <v>6.6456647135E10</v>
      </c>
      <c r="F8" s="14">
        <v>7.579565299</v>
      </c>
      <c r="G8" s="14">
        <v>12931.69133</v>
      </c>
      <c r="H8" s="20">
        <v>6.638824255</v>
      </c>
      <c r="I8" s="4">
        <f t="shared" si="1"/>
        <v>4.11165533</v>
      </c>
      <c r="J8" s="4"/>
      <c r="K8" s="4"/>
      <c r="L8" s="4"/>
      <c r="M8" s="4"/>
      <c r="N8" s="4"/>
      <c r="O8" s="4"/>
      <c r="P8" s="4"/>
      <c r="Q8" s="4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9" max="9" width="16.89"/>
  </cols>
  <sheetData>
    <row r="1">
      <c r="A1" s="3" t="s">
        <v>24</v>
      </c>
      <c r="B1" s="4" t="s">
        <v>25</v>
      </c>
      <c r="C1" s="4" t="s">
        <v>26</v>
      </c>
      <c r="D1" s="5" t="s">
        <v>27</v>
      </c>
      <c r="E1" s="6" t="s">
        <v>28</v>
      </c>
      <c r="F1" s="7" t="s">
        <v>29</v>
      </c>
      <c r="G1" s="6" t="s">
        <v>30</v>
      </c>
      <c r="H1" s="8" t="s">
        <v>31</v>
      </c>
      <c r="I1" s="9" t="s">
        <v>32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11">
        <v>2015.0</v>
      </c>
      <c r="B2" s="4" t="s">
        <v>11</v>
      </c>
      <c r="C2" s="11">
        <v>6.946</v>
      </c>
      <c r="D2" s="11">
        <v>1.56391</v>
      </c>
      <c r="E2" s="12">
        <v>6.0071584216E10</v>
      </c>
      <c r="F2" s="13">
        <v>2.26978448</v>
      </c>
      <c r="G2" s="12">
        <v>105462.0126</v>
      </c>
      <c r="H2" s="12">
        <v>-0.115476306</v>
      </c>
      <c r="I2" s="4">
        <f t="shared" ref="I2:I8" si="1"> LOG(G2)</f>
        <v>5.023096055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11">
        <v>2016.0</v>
      </c>
      <c r="B3" s="4" t="s">
        <v>11</v>
      </c>
      <c r="C3" s="11">
        <v>6.871</v>
      </c>
      <c r="D3" s="11">
        <v>1.69752</v>
      </c>
      <c r="E3" s="11">
        <v>6.3062062077E10</v>
      </c>
      <c r="F3" s="14">
        <v>4.978190437</v>
      </c>
      <c r="G3" s="14">
        <v>108351.4522</v>
      </c>
      <c r="H3" s="14">
        <v>2.739791802</v>
      </c>
      <c r="I3" s="4">
        <f t="shared" si="1"/>
        <v>5.034834736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11">
        <v>2017.0</v>
      </c>
      <c r="B4" s="4" t="s">
        <v>11</v>
      </c>
      <c r="C4" s="11">
        <v>6.862999916</v>
      </c>
      <c r="D4" s="11">
        <v>1.741943598</v>
      </c>
      <c r="E4" s="11">
        <v>6.3892707778E10</v>
      </c>
      <c r="F4" s="11">
        <v>1.317187663</v>
      </c>
      <c r="G4" s="11">
        <v>107142.1276</v>
      </c>
      <c r="H4" s="11">
        <v>-1.116112962</v>
      </c>
      <c r="I4" s="4">
        <f t="shared" si="1"/>
        <v>5.029960266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11">
        <v>2018.0</v>
      </c>
      <c r="B5" s="4" t="s">
        <v>11</v>
      </c>
      <c r="C5" s="11">
        <v>6.91</v>
      </c>
      <c r="D5" s="11">
        <v>1.576</v>
      </c>
      <c r="E5" s="11">
        <v>6.5173358594E10</v>
      </c>
      <c r="F5" s="11">
        <v>2.00437712</v>
      </c>
      <c r="G5" s="11">
        <v>107201.8399</v>
      </c>
      <c r="H5" s="11">
        <v>0.055731942</v>
      </c>
      <c r="I5" s="4">
        <f t="shared" si="1"/>
        <v>5.030202239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1">
        <v>2019.0</v>
      </c>
      <c r="B6" s="4" t="s">
        <v>11</v>
      </c>
      <c r="C6" s="15">
        <v>7.09</v>
      </c>
      <c r="D6" s="16">
        <v>1.609</v>
      </c>
      <c r="E6" s="11">
        <v>6.7313525747E10</v>
      </c>
      <c r="F6" s="11">
        <v>3.283806756</v>
      </c>
      <c r="G6" s="11">
        <v>108570.0277</v>
      </c>
      <c r="H6" s="11">
        <v>1.276272647</v>
      </c>
      <c r="I6" s="4">
        <f t="shared" si="1"/>
        <v>5.035709949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1">
        <v>2020.0</v>
      </c>
      <c r="B7" s="4" t="s">
        <v>11</v>
      </c>
      <c r="C7" s="11">
        <v>7.237500191</v>
      </c>
      <c r="D7" s="17">
        <v>1.536676049</v>
      </c>
      <c r="E7" s="18">
        <v>6.6117875823E10</v>
      </c>
      <c r="F7" s="18">
        <v>-1.776240229</v>
      </c>
      <c r="G7" s="18">
        <v>104879.2562</v>
      </c>
      <c r="H7" s="18">
        <v>-3.399438656</v>
      </c>
      <c r="I7" s="4">
        <f t="shared" si="1"/>
        <v>5.020689599</v>
      </c>
      <c r="J7" s="4"/>
      <c r="K7" s="4"/>
      <c r="L7" s="4"/>
      <c r="M7" s="4"/>
      <c r="N7" s="4"/>
      <c r="O7" s="4"/>
      <c r="P7" s="4"/>
    </row>
    <row r="8">
      <c r="A8" s="11">
        <v>2021.0</v>
      </c>
      <c r="B8" s="4" t="s">
        <v>11</v>
      </c>
      <c r="C8" s="11">
        <v>7.324</v>
      </c>
      <c r="D8" s="17">
        <v>1.751</v>
      </c>
      <c r="E8" s="18">
        <v>7.0671128109E10</v>
      </c>
      <c r="F8" s="14">
        <v>6.886567708</v>
      </c>
      <c r="G8" s="14">
        <v>110584.3305</v>
      </c>
      <c r="H8" s="20">
        <v>5.439659393</v>
      </c>
      <c r="I8" s="4">
        <f t="shared" si="1"/>
        <v>5.043693593</v>
      </c>
      <c r="J8" s="4"/>
      <c r="K8" s="4"/>
      <c r="L8" s="4"/>
      <c r="M8" s="4"/>
      <c r="N8" s="4"/>
      <c r="O8" s="4"/>
      <c r="P8" s="4"/>
      <c r="Q8" s="4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9" max="9" width="16.89"/>
  </cols>
  <sheetData>
    <row r="1">
      <c r="A1" s="3" t="s">
        <v>24</v>
      </c>
      <c r="B1" s="4" t="s">
        <v>25</v>
      </c>
      <c r="C1" s="4" t="s">
        <v>26</v>
      </c>
      <c r="D1" s="4" t="s">
        <v>27</v>
      </c>
      <c r="E1" s="6" t="s">
        <v>28</v>
      </c>
      <c r="F1" s="7" t="s">
        <v>29</v>
      </c>
      <c r="G1" s="6" t="s">
        <v>30</v>
      </c>
      <c r="H1" s="8" t="s">
        <v>31</v>
      </c>
      <c r="I1" s="9" t="s">
        <v>32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11">
        <v>2015.0</v>
      </c>
      <c r="B2" s="4" t="s">
        <v>19</v>
      </c>
      <c r="C2" s="11">
        <v>6.94</v>
      </c>
      <c r="D2" s="11">
        <v>1.33596</v>
      </c>
      <c r="E2" s="12">
        <v>2.9158E11</v>
      </c>
      <c r="F2" s="13">
        <v>25.1762452</v>
      </c>
      <c r="G2" s="12">
        <v>62012.48493</v>
      </c>
      <c r="H2" s="12">
        <v>23.9990932</v>
      </c>
      <c r="I2" s="4">
        <f t="shared" ref="I2:I8" si="1"> LOG(G2)</f>
        <v>4.792479135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11">
        <v>2016.0</v>
      </c>
      <c r="B3" s="4" t="s">
        <v>19</v>
      </c>
      <c r="C3" s="11">
        <v>6.907</v>
      </c>
      <c r="D3" s="11">
        <v>1.48341</v>
      </c>
      <c r="E3" s="11">
        <v>2.98E11</v>
      </c>
      <c r="F3" s="14">
        <v>2.042232527</v>
      </c>
      <c r="G3" s="14">
        <v>62568.6266</v>
      </c>
      <c r="H3" s="14">
        <v>0.896822101</v>
      </c>
      <c r="I3" s="4">
        <f t="shared" si="1"/>
        <v>4.796356622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11">
        <v>2017.0</v>
      </c>
      <c r="B4" s="4" t="s">
        <v>19</v>
      </c>
      <c r="C4" s="11">
        <v>6.977000237</v>
      </c>
      <c r="D4" s="11">
        <v>1.535706639</v>
      </c>
      <c r="E4" s="11">
        <v>3.24134E11</v>
      </c>
      <c r="F4" s="11">
        <v>8.940012772</v>
      </c>
      <c r="G4" s="11">
        <v>67424.22856</v>
      </c>
      <c r="H4" s="11">
        <v>7.760441977</v>
      </c>
      <c r="I4" s="4">
        <f t="shared" si="1"/>
        <v>4.828815986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11">
        <v>2018.0</v>
      </c>
      <c r="B5" s="4" t="s">
        <v>19</v>
      </c>
      <c r="C5" s="11">
        <v>6.977</v>
      </c>
      <c r="D5" s="11">
        <v>1.448</v>
      </c>
      <c r="E5" s="11">
        <v>3.53404E11</v>
      </c>
      <c r="F5" s="11">
        <v>9.0301611</v>
      </c>
      <c r="G5" s="11">
        <v>72607.63185</v>
      </c>
      <c r="H5" s="11">
        <v>7.687745795</v>
      </c>
      <c r="I5" s="4">
        <f t="shared" si="1"/>
        <v>4.860982272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1">
        <v>2019.0</v>
      </c>
      <c r="B6" s="4" t="s">
        <v>19</v>
      </c>
      <c r="C6" s="11">
        <v>7.021</v>
      </c>
      <c r="D6" s="28">
        <v>1.499</v>
      </c>
      <c r="E6" s="11">
        <v>3.70781E11</v>
      </c>
      <c r="F6" s="11">
        <v>4.917006978</v>
      </c>
      <c r="G6" s="11">
        <v>75143.01847</v>
      </c>
      <c r="H6" s="11">
        <v>3.491900991</v>
      </c>
      <c r="I6" s="4">
        <f t="shared" si="1"/>
        <v>4.875888637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1">
        <v>2020.0</v>
      </c>
      <c r="B7" s="4" t="s">
        <v>19</v>
      </c>
      <c r="C7" s="11">
        <v>7.093699932</v>
      </c>
      <c r="D7" s="11">
        <v>1.446886778</v>
      </c>
      <c r="E7" s="29">
        <v>3.92535E11</v>
      </c>
      <c r="F7" s="29">
        <v>5.866975509</v>
      </c>
      <c r="G7" s="29">
        <v>78732.55332</v>
      </c>
      <c r="H7" s="29">
        <v>4.776937267</v>
      </c>
      <c r="I7" s="4">
        <f t="shared" si="1"/>
        <v>4.896154336</v>
      </c>
      <c r="J7" s="4"/>
      <c r="K7" s="4"/>
      <c r="L7" s="4"/>
      <c r="M7" s="4"/>
      <c r="N7" s="4"/>
      <c r="O7" s="4"/>
      <c r="P7" s="4"/>
    </row>
    <row r="8">
      <c r="A8" s="11">
        <v>2021.0</v>
      </c>
      <c r="B8" s="4" t="s">
        <v>19</v>
      </c>
      <c r="C8" s="11">
        <v>7.085</v>
      </c>
      <c r="D8" s="11">
        <v>1.644</v>
      </c>
      <c r="E8" s="29">
        <v>4.45443E11</v>
      </c>
      <c r="F8" s="14">
        <v>13.47865801</v>
      </c>
      <c r="G8" s="14">
        <v>88588.48407</v>
      </c>
      <c r="H8" s="14">
        <v>12.51824097</v>
      </c>
      <c r="I8" s="4">
        <f t="shared" si="1"/>
        <v>4.94737727</v>
      </c>
      <c r="J8" s="4"/>
      <c r="K8" s="4"/>
      <c r="L8" s="4"/>
      <c r="M8" s="4"/>
      <c r="N8" s="4"/>
      <c r="O8" s="4"/>
      <c r="P8" s="4"/>
      <c r="Q8" s="4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9" max="9" width="16.89"/>
  </cols>
  <sheetData>
    <row r="1">
      <c r="A1" s="3" t="s">
        <v>24</v>
      </c>
      <c r="B1" s="4" t="s">
        <v>25</v>
      </c>
      <c r="C1" s="4" t="s">
        <v>26</v>
      </c>
      <c r="D1" s="4" t="s">
        <v>27</v>
      </c>
      <c r="E1" s="6" t="s">
        <v>28</v>
      </c>
      <c r="F1" s="7" t="s">
        <v>29</v>
      </c>
      <c r="G1" s="6" t="s">
        <v>30</v>
      </c>
      <c r="H1" s="8" t="s">
        <v>31</v>
      </c>
      <c r="I1" s="9" t="s">
        <v>32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11">
        <v>2015.0</v>
      </c>
      <c r="B2" s="4" t="s">
        <v>19</v>
      </c>
      <c r="C2" s="11">
        <v>6.94</v>
      </c>
      <c r="D2" s="11">
        <v>1.33596</v>
      </c>
      <c r="E2" s="12">
        <v>2.9158E11</v>
      </c>
      <c r="F2" s="13">
        <v>25.1762452</v>
      </c>
      <c r="G2" s="12">
        <v>62012.48493</v>
      </c>
      <c r="H2" s="12">
        <v>23.9990932</v>
      </c>
      <c r="I2" s="4">
        <f t="shared" ref="I2:I107" si="1"> LOG(G2)</f>
        <v>4.792479135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11">
        <v>2016.0</v>
      </c>
      <c r="B3" s="4" t="s">
        <v>19</v>
      </c>
      <c r="C3" s="11">
        <v>6.907</v>
      </c>
      <c r="D3" s="11">
        <v>1.48341</v>
      </c>
      <c r="E3" s="11">
        <v>2.98E11</v>
      </c>
      <c r="F3" s="14">
        <v>2.042232527</v>
      </c>
      <c r="G3" s="14">
        <v>62568.6266</v>
      </c>
      <c r="H3" s="14">
        <v>0.896822101</v>
      </c>
      <c r="I3" s="4">
        <f t="shared" si="1"/>
        <v>4.796356622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11">
        <v>2017.0</v>
      </c>
      <c r="B4" s="4" t="s">
        <v>19</v>
      </c>
      <c r="C4" s="11">
        <v>6.977000237</v>
      </c>
      <c r="D4" s="11">
        <v>1.535706639</v>
      </c>
      <c r="E4" s="11">
        <v>3.24134E11</v>
      </c>
      <c r="F4" s="11">
        <v>8.940012772</v>
      </c>
      <c r="G4" s="11">
        <v>67424.22856</v>
      </c>
      <c r="H4" s="11">
        <v>7.760441977</v>
      </c>
      <c r="I4" s="4">
        <f t="shared" si="1"/>
        <v>4.828815986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11">
        <v>2018.0</v>
      </c>
      <c r="B5" s="4" t="s">
        <v>19</v>
      </c>
      <c r="C5" s="11">
        <v>6.977</v>
      </c>
      <c r="D5" s="11">
        <v>1.448</v>
      </c>
      <c r="E5" s="11">
        <v>3.53404E11</v>
      </c>
      <c r="F5" s="11">
        <v>9.0301611</v>
      </c>
      <c r="G5" s="11">
        <v>72607.63185</v>
      </c>
      <c r="H5" s="11">
        <v>7.687745795</v>
      </c>
      <c r="I5" s="4">
        <f t="shared" si="1"/>
        <v>4.860982272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1">
        <v>2019.0</v>
      </c>
      <c r="B6" s="4" t="s">
        <v>19</v>
      </c>
      <c r="C6" s="11">
        <v>7.021</v>
      </c>
      <c r="D6" s="28">
        <v>1.499</v>
      </c>
      <c r="E6" s="11">
        <v>3.70781E11</v>
      </c>
      <c r="F6" s="11">
        <v>4.917006978</v>
      </c>
      <c r="G6" s="11">
        <v>75143.01847</v>
      </c>
      <c r="H6" s="11">
        <v>3.491900991</v>
      </c>
      <c r="I6" s="4">
        <f t="shared" si="1"/>
        <v>4.875888637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</row>
    <row r="7">
      <c r="A7" s="11">
        <v>2020.0</v>
      </c>
      <c r="B7" s="4" t="s">
        <v>19</v>
      </c>
      <c r="C7" s="11">
        <v>7.093699932</v>
      </c>
      <c r="D7" s="11">
        <v>1.446886778</v>
      </c>
      <c r="E7" s="29">
        <v>3.92535E11</v>
      </c>
      <c r="F7" s="29">
        <v>5.866975509</v>
      </c>
      <c r="G7" s="29">
        <v>78732.55332</v>
      </c>
      <c r="H7" s="29">
        <v>4.776937267</v>
      </c>
      <c r="I7" s="4">
        <f t="shared" si="1"/>
        <v>4.896154336</v>
      </c>
      <c r="J7" s="4"/>
      <c r="K7" s="4"/>
      <c r="L7" s="4"/>
      <c r="M7" s="4"/>
      <c r="N7" s="4"/>
      <c r="O7" s="4"/>
      <c r="P7" s="4"/>
    </row>
    <row r="8">
      <c r="A8" s="11">
        <v>2021.0</v>
      </c>
      <c r="B8" s="4" t="s">
        <v>19</v>
      </c>
      <c r="C8" s="11">
        <v>7.085</v>
      </c>
      <c r="D8" s="11">
        <v>1.644</v>
      </c>
      <c r="E8" s="29">
        <v>4.45443E11</v>
      </c>
      <c r="F8" s="14">
        <v>13.47865801</v>
      </c>
      <c r="G8" s="14">
        <v>88588.48407</v>
      </c>
      <c r="H8" s="14">
        <v>12.51824097</v>
      </c>
      <c r="I8" s="4">
        <f t="shared" si="1"/>
        <v>4.94737727</v>
      </c>
      <c r="J8" s="4"/>
      <c r="K8" s="4"/>
      <c r="L8" s="4"/>
      <c r="M8" s="4"/>
      <c r="N8" s="4"/>
      <c r="O8" s="4"/>
      <c r="P8" s="4"/>
      <c r="Q8" s="4"/>
    </row>
    <row r="9">
      <c r="A9" s="22">
        <v>2015.0</v>
      </c>
      <c r="B9" s="23" t="s">
        <v>11</v>
      </c>
      <c r="C9" s="22">
        <v>6.946</v>
      </c>
      <c r="D9" s="22">
        <v>1.56391</v>
      </c>
      <c r="E9" s="30">
        <v>6.0071584216E10</v>
      </c>
      <c r="F9" s="31">
        <v>2.26978448</v>
      </c>
      <c r="G9" s="30">
        <v>105462.0126</v>
      </c>
      <c r="H9" s="30">
        <v>-0.115476306</v>
      </c>
      <c r="I9" s="4">
        <f t="shared" si="1"/>
        <v>5.023096055</v>
      </c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</row>
    <row r="10">
      <c r="A10" s="22">
        <v>2016.0</v>
      </c>
      <c r="B10" s="23" t="s">
        <v>11</v>
      </c>
      <c r="C10" s="22">
        <v>6.871</v>
      </c>
      <c r="D10" s="22">
        <v>1.69752</v>
      </c>
      <c r="E10" s="30">
        <v>6.3062062077E10</v>
      </c>
      <c r="F10" s="32">
        <v>4.978190437</v>
      </c>
      <c r="G10" s="33">
        <v>108351.4522</v>
      </c>
      <c r="H10" s="33">
        <v>2.739791802</v>
      </c>
      <c r="I10" s="4">
        <f t="shared" si="1"/>
        <v>5.034834736</v>
      </c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</row>
    <row r="11">
      <c r="A11" s="22">
        <v>2017.0</v>
      </c>
      <c r="B11" s="23" t="s">
        <v>11</v>
      </c>
      <c r="C11" s="22">
        <v>6.862999916</v>
      </c>
      <c r="D11" s="22">
        <v>1.741943598</v>
      </c>
      <c r="E11" s="22">
        <v>6.3892707778E10</v>
      </c>
      <c r="F11" s="22">
        <v>1.317187663</v>
      </c>
      <c r="G11" s="22">
        <v>107142.1276</v>
      </c>
      <c r="H11" s="22">
        <v>-1.116112962</v>
      </c>
      <c r="I11" s="4">
        <f t="shared" si="1"/>
        <v>5.029960266</v>
      </c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</row>
    <row r="12">
      <c r="A12" s="22">
        <v>2018.0</v>
      </c>
      <c r="B12" s="23" t="s">
        <v>11</v>
      </c>
      <c r="C12" s="22">
        <v>6.91</v>
      </c>
      <c r="D12" s="34">
        <v>1.576</v>
      </c>
      <c r="E12" s="22">
        <v>6.5173358594E10</v>
      </c>
      <c r="F12" s="22">
        <v>2.00437712</v>
      </c>
      <c r="G12" s="22">
        <v>107201.8399</v>
      </c>
      <c r="H12" s="22">
        <v>0.055731942</v>
      </c>
      <c r="I12" s="4">
        <f t="shared" si="1"/>
        <v>5.030202239</v>
      </c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</row>
    <row r="13">
      <c r="A13" s="22">
        <v>2019.0</v>
      </c>
      <c r="B13" s="23" t="s">
        <v>11</v>
      </c>
      <c r="C13" s="35">
        <v>7.09</v>
      </c>
      <c r="D13" s="36">
        <v>1.609</v>
      </c>
      <c r="E13" s="37">
        <v>6.7313525747E10</v>
      </c>
      <c r="F13" s="37">
        <v>3.283806756</v>
      </c>
      <c r="G13" s="37">
        <v>108570.0277</v>
      </c>
      <c r="H13" s="37">
        <v>1.276272647</v>
      </c>
      <c r="I13" s="4">
        <f t="shared" si="1"/>
        <v>5.035709949</v>
      </c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</row>
    <row r="14">
      <c r="A14" s="22">
        <v>2020.0</v>
      </c>
      <c r="B14" s="23" t="s">
        <v>11</v>
      </c>
      <c r="C14" s="22">
        <v>7.237500191</v>
      </c>
      <c r="D14" s="38">
        <v>1.536676049</v>
      </c>
      <c r="E14" s="19">
        <v>6.6117875823E10</v>
      </c>
      <c r="F14" s="19">
        <v>-1.776240229</v>
      </c>
      <c r="G14" s="19">
        <v>104879.2562</v>
      </c>
      <c r="H14" s="19">
        <v>-3.399438656</v>
      </c>
      <c r="I14" s="4">
        <f t="shared" si="1"/>
        <v>5.020689599</v>
      </c>
      <c r="J14" s="23"/>
      <c r="K14" s="23"/>
      <c r="L14" s="23"/>
      <c r="M14" s="23"/>
      <c r="N14" s="23"/>
      <c r="O14" s="23"/>
      <c r="P14" s="23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</row>
    <row r="15">
      <c r="A15" s="22">
        <v>2021.0</v>
      </c>
      <c r="B15" s="23" t="s">
        <v>11</v>
      </c>
      <c r="C15" s="22">
        <v>7.324</v>
      </c>
      <c r="D15" s="38">
        <v>1.751</v>
      </c>
      <c r="E15" s="19">
        <v>7.0671128109E10</v>
      </c>
      <c r="F15" s="14">
        <v>6.886567708</v>
      </c>
      <c r="G15" s="14">
        <v>110584.3305</v>
      </c>
      <c r="H15" s="20">
        <v>5.439659393</v>
      </c>
      <c r="I15" s="4">
        <f t="shared" si="1"/>
        <v>5.043693593</v>
      </c>
      <c r="J15" s="23"/>
      <c r="K15" s="23"/>
      <c r="L15" s="23"/>
      <c r="M15" s="23"/>
      <c r="N15" s="23"/>
      <c r="O15" s="23"/>
      <c r="P15" s="23"/>
      <c r="Q15" s="23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</row>
    <row r="16">
      <c r="A16" s="22">
        <v>2021.0</v>
      </c>
      <c r="B16" s="23" t="s">
        <v>11</v>
      </c>
      <c r="C16" s="22">
        <v>7.324</v>
      </c>
      <c r="D16" s="38">
        <v>1.751</v>
      </c>
      <c r="E16" s="19">
        <v>7.0671128109E10</v>
      </c>
      <c r="F16" s="14">
        <v>6.886567708</v>
      </c>
      <c r="G16" s="14">
        <v>110584.3305</v>
      </c>
      <c r="H16" s="20">
        <v>5.439659393</v>
      </c>
      <c r="I16" s="4">
        <f t="shared" si="1"/>
        <v>5.043693593</v>
      </c>
      <c r="J16" s="23"/>
      <c r="K16" s="23"/>
      <c r="L16" s="23"/>
      <c r="M16" s="23"/>
      <c r="N16" s="23"/>
      <c r="O16" s="23"/>
      <c r="P16" s="23"/>
      <c r="Q16" s="23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</row>
    <row r="17">
      <c r="A17" s="39">
        <v>2015.0</v>
      </c>
      <c r="B17" s="23" t="s">
        <v>18</v>
      </c>
      <c r="C17" s="22">
        <v>7.226</v>
      </c>
      <c r="D17" s="22">
        <v>0.95578</v>
      </c>
      <c r="E17" s="30">
        <v>5.6441917653E10</v>
      </c>
      <c r="F17" s="31">
        <v>3.65208097</v>
      </c>
      <c r="G17" s="30">
        <v>11642.77805</v>
      </c>
      <c r="H17" s="30">
        <v>2.531383287</v>
      </c>
      <c r="I17" s="4">
        <f t="shared" si="1"/>
        <v>4.066056618</v>
      </c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</row>
    <row r="18">
      <c r="A18" s="22">
        <v>2016.0</v>
      </c>
      <c r="B18" s="23" t="s">
        <v>18</v>
      </c>
      <c r="C18" s="22">
        <v>7.087</v>
      </c>
      <c r="D18" s="22">
        <v>1.06879</v>
      </c>
      <c r="E18" s="22">
        <v>5.8814918321E10</v>
      </c>
      <c r="F18" s="14">
        <v>4.204323252</v>
      </c>
      <c r="G18" s="14">
        <v>12004.67131</v>
      </c>
      <c r="H18" s="14">
        <v>3.108306775</v>
      </c>
      <c r="I18" s="4">
        <f t="shared" si="1"/>
        <v>4.079350273</v>
      </c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</row>
    <row r="19">
      <c r="A19" s="22">
        <v>2017.0</v>
      </c>
      <c r="B19" s="23" t="s">
        <v>18</v>
      </c>
      <c r="C19" s="22">
        <v>7.078999996</v>
      </c>
      <c r="D19" s="22">
        <v>1.109706283</v>
      </c>
      <c r="E19" s="22">
        <v>6.126026557E10</v>
      </c>
      <c r="F19" s="22">
        <v>4.157698963</v>
      </c>
      <c r="G19" s="22">
        <v>12375.92373</v>
      </c>
      <c r="H19" s="22">
        <v>3.092566338</v>
      </c>
      <c r="I19" s="4">
        <f t="shared" si="1"/>
        <v>4.092577624</v>
      </c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</row>
    <row r="20">
      <c r="A20" s="22">
        <v>2018.0</v>
      </c>
      <c r="B20" s="23" t="s">
        <v>18</v>
      </c>
      <c r="C20" s="22">
        <v>7.072</v>
      </c>
      <c r="D20" s="34">
        <v>1.01</v>
      </c>
      <c r="E20" s="22">
        <v>6.2862775555E10</v>
      </c>
      <c r="F20" s="22">
        <v>2.615904404</v>
      </c>
      <c r="G20" s="22">
        <v>12573.95585</v>
      </c>
      <c r="H20" s="22">
        <v>1.600140073</v>
      </c>
      <c r="I20" s="4">
        <f t="shared" si="1"/>
        <v>4.099471931</v>
      </c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</row>
    <row r="21">
      <c r="A21" s="22">
        <v>2019.0</v>
      </c>
      <c r="B21" s="23" t="s">
        <v>18</v>
      </c>
      <c r="C21" s="35">
        <v>7.167</v>
      </c>
      <c r="D21" s="36">
        <v>1.034</v>
      </c>
      <c r="E21" s="37">
        <v>6.4382490583E10</v>
      </c>
      <c r="F21" s="37">
        <v>2.417511818</v>
      </c>
      <c r="G21" s="37">
        <v>12755.1684</v>
      </c>
      <c r="H21" s="37">
        <v>1.441173774</v>
      </c>
      <c r="I21" s="4">
        <f t="shared" si="1"/>
        <v>4.105686197</v>
      </c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</row>
    <row r="22">
      <c r="A22" s="22">
        <v>2020.0</v>
      </c>
      <c r="B22" s="23" t="s">
        <v>18</v>
      </c>
      <c r="C22" s="22">
        <v>7.121399879</v>
      </c>
      <c r="D22" s="38">
        <v>0.981107712</v>
      </c>
      <c r="E22" s="19">
        <v>6.1774415011E10</v>
      </c>
      <c r="F22" s="19">
        <v>-4.050908171</v>
      </c>
      <c r="G22" s="19">
        <v>12126.62595</v>
      </c>
      <c r="H22" s="19">
        <v>-4.927747219</v>
      </c>
      <c r="I22" s="4">
        <f t="shared" si="1"/>
        <v>4.083739982</v>
      </c>
      <c r="J22" s="23"/>
      <c r="K22" s="23"/>
      <c r="L22" s="23"/>
      <c r="M22" s="23"/>
      <c r="N22" s="23"/>
      <c r="O22" s="23"/>
      <c r="P22" s="23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</row>
    <row r="23">
      <c r="A23" s="22">
        <v>2021.0</v>
      </c>
      <c r="B23" s="23" t="s">
        <v>18</v>
      </c>
      <c r="C23" s="22">
        <v>7.069</v>
      </c>
      <c r="D23" s="38">
        <v>1.134</v>
      </c>
      <c r="E23" s="19">
        <v>6.6456647135E10</v>
      </c>
      <c r="F23" s="14">
        <v>7.579565299</v>
      </c>
      <c r="G23" s="14">
        <v>12931.69133</v>
      </c>
      <c r="H23" s="20">
        <v>6.638824255</v>
      </c>
      <c r="I23" s="4">
        <f t="shared" si="1"/>
        <v>4.11165533</v>
      </c>
      <c r="J23" s="23"/>
      <c r="K23" s="23"/>
      <c r="L23" s="23"/>
      <c r="M23" s="23"/>
      <c r="N23" s="23"/>
      <c r="O23" s="23"/>
      <c r="P23" s="23"/>
      <c r="Q23" s="23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</row>
    <row r="24">
      <c r="A24" s="22">
        <v>2015.0</v>
      </c>
      <c r="B24" s="23" t="s">
        <v>16</v>
      </c>
      <c r="C24" s="22">
        <v>7.278</v>
      </c>
      <c r="D24" s="22">
        <v>1.22857</v>
      </c>
      <c r="E24" s="30">
        <v>3.00078E11</v>
      </c>
      <c r="F24" s="31">
        <v>2.27967942</v>
      </c>
      <c r="G24" s="30">
        <v>35808.43643</v>
      </c>
      <c r="H24" s="30">
        <v>0.273166454</v>
      </c>
      <c r="I24" s="4">
        <f t="shared" si="1"/>
        <v>4.553985358</v>
      </c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</row>
    <row r="25">
      <c r="A25" s="22">
        <v>2016.0</v>
      </c>
      <c r="B25" s="23" t="s">
        <v>16</v>
      </c>
      <c r="C25" s="22">
        <v>7.267</v>
      </c>
      <c r="D25" s="22">
        <v>1.33766</v>
      </c>
      <c r="E25" s="22">
        <v>3.13E11</v>
      </c>
      <c r="F25" s="14">
        <v>4.462753818</v>
      </c>
      <c r="G25" s="14">
        <v>36680.32213</v>
      </c>
      <c r="H25" s="14">
        <v>2.434861136</v>
      </c>
      <c r="I25" s="4">
        <f t="shared" si="1"/>
        <v>4.564433141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</row>
    <row r="26">
      <c r="A26" s="22">
        <v>2017.0</v>
      </c>
      <c r="B26" s="23" t="s">
        <v>16</v>
      </c>
      <c r="C26" s="22">
        <v>7.212999821</v>
      </c>
      <c r="D26" s="22">
        <v>1.375382423</v>
      </c>
      <c r="E26" s="22">
        <v>3.27191E11</v>
      </c>
      <c r="F26" s="22">
        <v>4.377044428</v>
      </c>
      <c r="G26" s="22">
        <v>37550.72769</v>
      </c>
      <c r="H26" s="22">
        <v>2.372949592</v>
      </c>
      <c r="I26" s="4">
        <f t="shared" si="1"/>
        <v>4.574618358</v>
      </c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</row>
    <row r="27">
      <c r="A27" s="22">
        <v>2018.0</v>
      </c>
      <c r="B27" s="23" t="s">
        <v>16</v>
      </c>
      <c r="C27" s="22">
        <v>6.814</v>
      </c>
      <c r="D27" s="34">
        <v>1.301</v>
      </c>
      <c r="E27" s="22">
        <v>3.40224E11</v>
      </c>
      <c r="F27" s="22">
        <v>3.983424594</v>
      </c>
      <c r="G27" s="22">
        <v>38301.45366</v>
      </c>
      <c r="H27" s="22">
        <v>1.999231494</v>
      </c>
      <c r="I27" s="4">
        <f t="shared" si="1"/>
        <v>4.583215257</v>
      </c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</row>
    <row r="28">
      <c r="A28" s="22">
        <v>2019.0</v>
      </c>
      <c r="B28" s="23" t="s">
        <v>16</v>
      </c>
      <c r="C28" s="35">
        <v>7.139</v>
      </c>
      <c r="D28" s="36">
        <v>1.276</v>
      </c>
      <c r="E28" s="37">
        <v>3.53063E11</v>
      </c>
      <c r="F28" s="37">
        <v>3.77358981</v>
      </c>
      <c r="G28" s="37">
        <v>38995.23045</v>
      </c>
      <c r="H28" s="37">
        <v>1.811358909</v>
      </c>
      <c r="I28" s="4">
        <f t="shared" si="1"/>
        <v>4.591011491</v>
      </c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</row>
    <row r="29">
      <c r="A29" s="22">
        <v>2020.0</v>
      </c>
      <c r="B29" s="23" t="s">
        <v>16</v>
      </c>
      <c r="C29" s="22">
        <v>7.128600121</v>
      </c>
      <c r="D29" s="38">
        <v>1.216463685</v>
      </c>
      <c r="E29" s="19">
        <v>3.4546E11</v>
      </c>
      <c r="F29" s="19">
        <v>-2.153428489</v>
      </c>
      <c r="G29" s="19">
        <v>37488.45495</v>
      </c>
      <c r="H29" s="19">
        <v>-3.863999473</v>
      </c>
      <c r="I29" s="4">
        <f t="shared" si="1"/>
        <v>4.573897542</v>
      </c>
      <c r="J29" s="23"/>
      <c r="K29" s="23"/>
      <c r="L29" s="23"/>
      <c r="M29" s="23"/>
      <c r="N29" s="23"/>
      <c r="O29" s="23"/>
      <c r="P29" s="23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</row>
    <row r="30">
      <c r="A30" s="22">
        <v>2021.0</v>
      </c>
      <c r="B30" s="23" t="s">
        <v>16</v>
      </c>
      <c r="C30" s="22">
        <v>7.157</v>
      </c>
      <c r="D30" s="38">
        <v>1.376</v>
      </c>
      <c r="E30" s="19">
        <v>3.73746E11</v>
      </c>
      <c r="F30" s="14">
        <v>8.188040459</v>
      </c>
      <c r="G30" s="14">
        <v>39913.09851</v>
      </c>
      <c r="H30" s="20">
        <v>6.467707351</v>
      </c>
      <c r="I30" s="4">
        <f t="shared" si="1"/>
        <v>4.601115444</v>
      </c>
      <c r="J30" s="23"/>
      <c r="K30" s="23"/>
      <c r="L30" s="23"/>
      <c r="M30" s="23"/>
      <c r="N30" s="23"/>
      <c r="O30" s="23"/>
      <c r="P30" s="23"/>
      <c r="Q30" s="23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</row>
    <row r="31">
      <c r="A31" s="39">
        <v>2015.0</v>
      </c>
      <c r="B31" s="23" t="s">
        <v>15</v>
      </c>
      <c r="C31" s="22">
        <v>7.427</v>
      </c>
      <c r="D31" s="22">
        <v>1.32629</v>
      </c>
      <c r="E31" s="30">
        <v>1.55651E12</v>
      </c>
      <c r="F31" s="31">
        <v>0.65917686</v>
      </c>
      <c r="G31" s="30">
        <v>43596.13554</v>
      </c>
      <c r="H31" s="30">
        <v>-0.089285801</v>
      </c>
      <c r="I31" s="4">
        <f t="shared" si="1"/>
        <v>4.639447994</v>
      </c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1"/>
      <c r="AA31" s="21"/>
    </row>
    <row r="32">
      <c r="A32" s="22">
        <v>2016.0</v>
      </c>
      <c r="B32" s="23" t="s">
        <v>15</v>
      </c>
      <c r="C32" s="22">
        <v>7.404</v>
      </c>
      <c r="D32" s="22">
        <v>1.44015</v>
      </c>
      <c r="E32" s="22">
        <v>1.57E12</v>
      </c>
      <c r="F32" s="14">
        <v>1.001394414</v>
      </c>
      <c r="G32" s="14">
        <v>43536.9134</v>
      </c>
      <c r="H32" s="14">
        <v>-0.135842621</v>
      </c>
      <c r="I32" s="4">
        <f t="shared" si="1"/>
        <v>4.638857636</v>
      </c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1"/>
      <c r="Y32" s="21"/>
      <c r="Z32" s="21"/>
      <c r="AA32" s="21"/>
    </row>
    <row r="33">
      <c r="A33" s="22">
        <v>2017.0</v>
      </c>
      <c r="B33" s="23" t="s">
        <v>15</v>
      </c>
      <c r="C33" s="22">
        <v>7.315999985</v>
      </c>
      <c r="D33" s="22">
        <v>1.479204416</v>
      </c>
      <c r="E33" s="22">
        <v>1.61989E12</v>
      </c>
      <c r="F33" s="22">
        <v>3.039880225</v>
      </c>
      <c r="G33" s="22">
        <v>44325.48834</v>
      </c>
      <c r="H33" s="22">
        <v>1.811278917</v>
      </c>
      <c r="I33" s="4">
        <f t="shared" si="1"/>
        <v>4.646653529</v>
      </c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1"/>
      <c r="Z33" s="21"/>
      <c r="AA33" s="21"/>
    </row>
    <row r="34">
      <c r="A34" s="22">
        <v>2018.0</v>
      </c>
      <c r="B34" s="23" t="s">
        <v>15</v>
      </c>
      <c r="C34" s="22">
        <v>7.328</v>
      </c>
      <c r="D34" s="34">
        <v>1.33</v>
      </c>
      <c r="E34" s="22">
        <v>1.66487E12</v>
      </c>
      <c r="F34" s="22">
        <v>2.777040554</v>
      </c>
      <c r="G34" s="22">
        <v>44917.48373</v>
      </c>
      <c r="H34" s="22">
        <v>1.335564285</v>
      </c>
      <c r="I34" s="4">
        <f t="shared" si="1"/>
        <v>4.652415419</v>
      </c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1"/>
    </row>
    <row r="35">
      <c r="A35" s="22">
        <v>2019.0</v>
      </c>
      <c r="B35" s="23" t="s">
        <v>15</v>
      </c>
      <c r="C35" s="35">
        <v>7.278</v>
      </c>
      <c r="D35" s="36">
        <v>1.365</v>
      </c>
      <c r="E35" s="37">
        <v>1.69616E12</v>
      </c>
      <c r="F35" s="37">
        <v>1.879592028</v>
      </c>
      <c r="G35" s="37">
        <v>45109.24449</v>
      </c>
      <c r="H35" s="37">
        <v>0.426917853</v>
      </c>
      <c r="I35" s="4">
        <f t="shared" si="1"/>
        <v>4.654265553</v>
      </c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>
      <c r="A36" s="22">
        <v>2020.0</v>
      </c>
      <c r="B36" s="23" t="s">
        <v>15</v>
      </c>
      <c r="C36" s="22">
        <v>7.23210001</v>
      </c>
      <c r="D36" s="38">
        <v>1.301647663</v>
      </c>
      <c r="E36" s="19">
        <v>1.6074E12</v>
      </c>
      <c r="F36" s="19">
        <v>-5.233024303</v>
      </c>
      <c r="G36" s="19">
        <v>42258.69102</v>
      </c>
      <c r="H36" s="19">
        <v>-6.31922237</v>
      </c>
      <c r="I36" s="4">
        <f t="shared" si="1"/>
        <v>4.62591604</v>
      </c>
      <c r="J36" s="23"/>
      <c r="K36" s="23"/>
      <c r="L36" s="23"/>
      <c r="M36" s="23"/>
      <c r="N36" s="23"/>
      <c r="O36" s="23"/>
      <c r="P36" s="23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r="37">
      <c r="A37" s="22">
        <v>2021.0</v>
      </c>
      <c r="B37" s="23" t="s">
        <v>15</v>
      </c>
      <c r="C37" s="22">
        <v>7.103</v>
      </c>
      <c r="D37" s="38">
        <v>1.447</v>
      </c>
      <c r="E37" s="19">
        <v>1.68075E12</v>
      </c>
      <c r="F37" s="14">
        <v>4.562893863</v>
      </c>
      <c r="G37" s="14">
        <v>43945.55699</v>
      </c>
      <c r="H37" s="20">
        <v>3.991761062</v>
      </c>
      <c r="I37" s="4">
        <f t="shared" si="1"/>
        <v>4.642914973</v>
      </c>
      <c r="J37" s="23"/>
      <c r="K37" s="23"/>
      <c r="L37" s="23"/>
      <c r="M37" s="23"/>
      <c r="N37" s="23"/>
      <c r="O37" s="23"/>
      <c r="P37" s="23"/>
      <c r="Q37" s="23"/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>
      <c r="A38" s="22">
        <v>2015.0</v>
      </c>
      <c r="B38" s="23" t="s">
        <v>14</v>
      </c>
      <c r="C38" s="22">
        <v>7.284</v>
      </c>
      <c r="D38" s="22">
        <v>1.33358</v>
      </c>
      <c r="E38" s="30">
        <v>1.35053E12</v>
      </c>
      <c r="F38" s="31">
        <v>2.17220475</v>
      </c>
      <c r="G38" s="30">
        <v>56707.02208</v>
      </c>
      <c r="H38" s="30">
        <v>0.712256478</v>
      </c>
      <c r="I38" s="4">
        <f t="shared" si="1"/>
        <v>4.753636841</v>
      </c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1"/>
      <c r="AA38" s="21"/>
    </row>
    <row r="39">
      <c r="A39" s="22">
        <v>2016.0</v>
      </c>
      <c r="B39" s="23" t="s">
        <v>14</v>
      </c>
      <c r="C39" s="22">
        <v>7.313</v>
      </c>
      <c r="D39" s="22">
        <v>1.44443</v>
      </c>
      <c r="E39" s="22">
        <v>1.39E12</v>
      </c>
      <c r="F39" s="14">
        <v>2.741643069</v>
      </c>
      <c r="G39" s="14">
        <v>57358.7828</v>
      </c>
      <c r="H39" s="14">
        <v>1.149347464</v>
      </c>
      <c r="I39" s="4">
        <f t="shared" si="1"/>
        <v>4.758599927</v>
      </c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1"/>
      <c r="Y39" s="21"/>
      <c r="Z39" s="21"/>
      <c r="AA39" s="21"/>
    </row>
    <row r="40">
      <c r="A40" s="22">
        <v>2017.0</v>
      </c>
      <c r="B40" s="23" t="s">
        <v>14</v>
      </c>
      <c r="C40" s="22">
        <v>7.28399992</v>
      </c>
      <c r="D40" s="22">
        <v>1.484414935</v>
      </c>
      <c r="E40" s="22">
        <v>1.41942E12</v>
      </c>
      <c r="F40" s="22">
        <v>2.295926947</v>
      </c>
      <c r="G40" s="22">
        <v>57695.57126</v>
      </c>
      <c r="H40" s="22">
        <v>0.587161103</v>
      </c>
      <c r="I40" s="4">
        <f t="shared" si="1"/>
        <v>4.761142478</v>
      </c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1"/>
      <c r="Z40" s="21"/>
      <c r="AA40" s="21"/>
    </row>
    <row r="41">
      <c r="A41" s="22">
        <v>2018.0</v>
      </c>
      <c r="B41" s="23" t="s">
        <v>14</v>
      </c>
      <c r="C41" s="22">
        <v>7.272</v>
      </c>
      <c r="D41" s="34">
        <v>1.34</v>
      </c>
      <c r="E41" s="22">
        <v>1.46017E12</v>
      </c>
      <c r="F41" s="22">
        <v>2.87097248</v>
      </c>
      <c r="G41" s="22">
        <v>58447.25265</v>
      </c>
      <c r="H41" s="22">
        <v>1.302840712</v>
      </c>
      <c r="I41" s="4">
        <f t="shared" si="1"/>
        <v>4.766764102</v>
      </c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1"/>
    </row>
    <row r="42">
      <c r="A42" s="22">
        <v>2019.0</v>
      </c>
      <c r="B42" s="23" t="s">
        <v>14</v>
      </c>
      <c r="C42" s="35">
        <v>7.228</v>
      </c>
      <c r="D42" s="36">
        <v>1.372</v>
      </c>
      <c r="E42" s="37">
        <v>1.49103E12</v>
      </c>
      <c r="F42" s="37">
        <v>2.113149425</v>
      </c>
      <c r="G42" s="37">
        <v>58781.04666</v>
      </c>
      <c r="H42" s="37">
        <v>0.571102988</v>
      </c>
      <c r="I42" s="4">
        <f t="shared" si="1"/>
        <v>4.769237315</v>
      </c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</row>
    <row r="43">
      <c r="A43" s="22">
        <v>2020.0</v>
      </c>
      <c r="B43" s="23" t="s">
        <v>14</v>
      </c>
      <c r="C43" s="22">
        <v>7.222799778</v>
      </c>
      <c r="D43" s="38">
        <v>1.310396433</v>
      </c>
      <c r="E43" s="19">
        <v>1.49097E12</v>
      </c>
      <c r="F43" s="19">
        <v>-0.003836559</v>
      </c>
      <c r="G43" s="19">
        <v>58029.51553</v>
      </c>
      <c r="H43" s="19">
        <v>-1.278526283</v>
      </c>
      <c r="I43" s="4">
        <f t="shared" si="1"/>
        <v>4.763648945</v>
      </c>
      <c r="J43" s="23"/>
      <c r="K43" s="23"/>
      <c r="L43" s="23"/>
      <c r="M43" s="23"/>
      <c r="N43" s="23"/>
      <c r="O43" s="23"/>
      <c r="P43" s="23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</row>
    <row r="44">
      <c r="A44" s="22">
        <v>2021.0</v>
      </c>
      <c r="B44" s="23" t="s">
        <v>14</v>
      </c>
      <c r="C44" s="22">
        <v>7.183</v>
      </c>
      <c r="D44" s="38">
        <v>1.453</v>
      </c>
      <c r="E44" s="19">
        <v>1.51296E12</v>
      </c>
      <c r="F44" s="14">
        <v>1.475162883</v>
      </c>
      <c r="G44" s="14">
        <v>58780.33306</v>
      </c>
      <c r="H44" s="20">
        <v>1.293854563</v>
      </c>
      <c r="I44" s="4">
        <f t="shared" si="1"/>
        <v>4.769232043</v>
      </c>
      <c r="J44" s="23"/>
      <c r="K44" s="23"/>
      <c r="L44" s="23"/>
      <c r="M44" s="23"/>
      <c r="N44" s="23"/>
      <c r="O44" s="23"/>
      <c r="P44" s="23"/>
      <c r="Q44" s="23"/>
      <c r="R44" s="21"/>
      <c r="S44" s="21"/>
      <c r="T44" s="21"/>
      <c r="U44" s="21"/>
      <c r="V44" s="21"/>
      <c r="W44" s="21"/>
      <c r="X44" s="21"/>
      <c r="Y44" s="21"/>
      <c r="Z44" s="21"/>
      <c r="AA44" s="21"/>
    </row>
    <row r="45">
      <c r="A45" s="22">
        <v>2015.0</v>
      </c>
      <c r="B45" s="23" t="s">
        <v>13</v>
      </c>
      <c r="C45" s="22">
        <v>7.2</v>
      </c>
      <c r="D45" s="22">
        <v>1.33723</v>
      </c>
      <c r="E45" s="30">
        <v>3.81971E11</v>
      </c>
      <c r="F45" s="31">
        <v>1.01450159</v>
      </c>
      <c r="G45" s="30">
        <v>44195.81759</v>
      </c>
      <c r="H45" s="30">
        <v>-0.11154019</v>
      </c>
      <c r="I45" s="4">
        <f t="shared" si="1"/>
        <v>4.645381172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1"/>
      <c r="AA45" s="21"/>
    </row>
    <row r="46">
      <c r="A46" s="22">
        <v>2016.0</v>
      </c>
      <c r="B46" s="23" t="s">
        <v>13</v>
      </c>
      <c r="C46" s="22">
        <v>7.119</v>
      </c>
      <c r="D46" s="22">
        <v>1.45038</v>
      </c>
      <c r="E46" s="22">
        <v>3.9E11</v>
      </c>
      <c r="F46" s="14">
        <v>1.989437162</v>
      </c>
      <c r="G46" s="14">
        <v>44590.25163</v>
      </c>
      <c r="H46" s="14">
        <v>0.89246914</v>
      </c>
      <c r="I46" s="4">
        <f t="shared" si="1"/>
        <v>4.649239923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1"/>
      <c r="Y46" s="21"/>
      <c r="Z46" s="21"/>
      <c r="AA46" s="21"/>
    </row>
    <row r="47">
      <c r="A47" s="22">
        <v>2017.0</v>
      </c>
      <c r="B47" s="23" t="s">
        <v>13</v>
      </c>
      <c r="C47" s="22">
        <v>7.006000042</v>
      </c>
      <c r="D47" s="22">
        <v>1.487097263</v>
      </c>
      <c r="E47" s="22">
        <v>3.98369E11</v>
      </c>
      <c r="F47" s="22">
        <v>2.258572433</v>
      </c>
      <c r="G47" s="22">
        <v>45281.7234</v>
      </c>
      <c r="H47" s="22">
        <v>1.550724086</v>
      </c>
      <c r="I47" s="4">
        <f t="shared" si="1"/>
        <v>4.655922948</v>
      </c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1"/>
      <c r="Z47" s="21"/>
      <c r="AA47" s="21"/>
    </row>
    <row r="48">
      <c r="A48" s="22">
        <v>2018.0</v>
      </c>
      <c r="B48" s="23" t="s">
        <v>13</v>
      </c>
      <c r="C48" s="22">
        <v>7.139</v>
      </c>
      <c r="D48" s="34">
        <v>1.341</v>
      </c>
      <c r="E48" s="22">
        <v>4.08335E11</v>
      </c>
      <c r="F48" s="22">
        <v>2.501595119</v>
      </c>
      <c r="G48" s="22">
        <v>46188.96651</v>
      </c>
      <c r="H48" s="22">
        <v>2.003552524</v>
      </c>
      <c r="I48" s="4">
        <f t="shared" si="1"/>
        <v>4.664538245</v>
      </c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1"/>
    </row>
    <row r="49">
      <c r="A49" s="22">
        <v>2019.0</v>
      </c>
      <c r="B49" s="23" t="s">
        <v>13</v>
      </c>
      <c r="C49" s="35">
        <v>7.246</v>
      </c>
      <c r="D49" s="36">
        <v>1.376</v>
      </c>
      <c r="E49" s="37">
        <v>4.14424E11</v>
      </c>
      <c r="F49" s="37">
        <v>1.49121085</v>
      </c>
      <c r="G49" s="37">
        <v>46669.75121</v>
      </c>
      <c r="H49" s="37">
        <v>1.04090812</v>
      </c>
      <c r="I49" s="4">
        <f t="shared" si="1"/>
        <v>4.669035486</v>
      </c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</row>
    <row r="50">
      <c r="A50" s="22">
        <v>2020.0</v>
      </c>
      <c r="B50" s="23" t="s">
        <v>13</v>
      </c>
      <c r="C50" s="22">
        <v>7.294199944</v>
      </c>
      <c r="D50" s="38">
        <v>1.317285538</v>
      </c>
      <c r="E50" s="19">
        <v>3.86514E11</v>
      </c>
      <c r="F50" s="19">
        <v>-6.734514076</v>
      </c>
      <c r="G50" s="19">
        <v>43346.43185</v>
      </c>
      <c r="H50" s="19">
        <v>-7.120927967</v>
      </c>
      <c r="I50" s="4">
        <f t="shared" si="1"/>
        <v>4.636953353</v>
      </c>
      <c r="J50" s="23"/>
      <c r="K50" s="23"/>
      <c r="L50" s="23"/>
      <c r="M50" s="23"/>
      <c r="N50" s="23"/>
      <c r="O50" s="23"/>
      <c r="P50" s="23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>
      <c r="A51" s="22">
        <v>2021.0</v>
      </c>
      <c r="B51" s="23" t="s">
        <v>13</v>
      </c>
      <c r="C51" s="22">
        <v>7.268</v>
      </c>
      <c r="D51" s="38">
        <v>1.492</v>
      </c>
      <c r="E51" s="19">
        <v>4.03845E11</v>
      </c>
      <c r="F51" s="14">
        <v>4.483969206</v>
      </c>
      <c r="G51" s="14">
        <v>45090.7589</v>
      </c>
      <c r="H51" s="20">
        <v>4.024153735</v>
      </c>
      <c r="I51" s="4">
        <f t="shared" si="1"/>
        <v>4.654087545</v>
      </c>
      <c r="J51" s="23"/>
      <c r="K51" s="23"/>
      <c r="L51" s="23"/>
      <c r="M51" s="23"/>
      <c r="N51" s="23"/>
      <c r="O51" s="23"/>
      <c r="P51" s="23"/>
      <c r="Q51" s="23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>
      <c r="A52" s="22">
        <v>2015.0</v>
      </c>
      <c r="B52" s="23" t="s">
        <v>12</v>
      </c>
      <c r="C52" s="22">
        <v>7.286</v>
      </c>
      <c r="D52" s="22">
        <v>1.25018</v>
      </c>
      <c r="E52" s="30">
        <v>1.78064E11</v>
      </c>
      <c r="F52" s="31">
        <v>3.7443322</v>
      </c>
      <c r="G52" s="30">
        <v>38630.72659</v>
      </c>
      <c r="H52" s="30">
        <v>1.653420483</v>
      </c>
      <c r="I52" s="4">
        <f t="shared" si="1"/>
        <v>4.586932877</v>
      </c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1"/>
      <c r="AA52" s="21"/>
    </row>
    <row r="53">
      <c r="A53" s="22">
        <v>2016.0</v>
      </c>
      <c r="B53" s="23" t="s">
        <v>12</v>
      </c>
      <c r="C53" s="22">
        <v>7.334</v>
      </c>
      <c r="D53" s="22">
        <v>1.36066</v>
      </c>
      <c r="E53" s="22">
        <v>1.85E11</v>
      </c>
      <c r="F53" s="14">
        <v>3.767447717</v>
      </c>
      <c r="G53" s="14">
        <v>39195.80768</v>
      </c>
      <c r="H53" s="14">
        <v>1.462776247</v>
      </c>
      <c r="I53" s="4">
        <f t="shared" si="1"/>
        <v>4.593239618</v>
      </c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1"/>
      <c r="Y53" s="21"/>
      <c r="Z53" s="21"/>
      <c r="AA53" s="21"/>
    </row>
    <row r="54">
      <c r="A54" s="22">
        <v>2017.0</v>
      </c>
      <c r="B54" s="23" t="s">
        <v>12</v>
      </c>
      <c r="C54" s="22">
        <v>7.31400013</v>
      </c>
      <c r="D54" s="22">
        <v>1.405706048</v>
      </c>
      <c r="E54" s="22">
        <v>1.91385E11</v>
      </c>
      <c r="F54" s="22">
        <v>3.578278276</v>
      </c>
      <c r="G54" s="22">
        <v>39759.15065</v>
      </c>
      <c r="H54" s="22">
        <v>1.437253121</v>
      </c>
      <c r="I54" s="4">
        <f t="shared" si="1"/>
        <v>4.599437098</v>
      </c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1"/>
      <c r="Z54" s="21"/>
      <c r="AA54" s="21"/>
    </row>
    <row r="55">
      <c r="A55" s="22">
        <v>2018.0</v>
      </c>
      <c r="B55" s="23" t="s">
        <v>12</v>
      </c>
      <c r="C55" s="22">
        <v>7.324</v>
      </c>
      <c r="D55" s="34">
        <v>1.268</v>
      </c>
      <c r="E55" s="22">
        <v>1.97814E11</v>
      </c>
      <c r="F55" s="22">
        <v>3.359219548</v>
      </c>
      <c r="G55" s="22">
        <v>40365.1957</v>
      </c>
      <c r="H55" s="22">
        <v>1.524290743</v>
      </c>
      <c r="I55" s="4">
        <f t="shared" si="1"/>
        <v>4.606007062</v>
      </c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1"/>
    </row>
    <row r="56">
      <c r="A56" s="22">
        <v>2019.0</v>
      </c>
      <c r="B56" s="23" t="s">
        <v>12</v>
      </c>
      <c r="C56" s="35">
        <v>7.307</v>
      </c>
      <c r="D56" s="36">
        <v>1.303</v>
      </c>
      <c r="E56" s="37">
        <v>2.02151E11</v>
      </c>
      <c r="F56" s="37">
        <v>2.192477216</v>
      </c>
      <c r="G56" s="37">
        <v>40599.03155</v>
      </c>
      <c r="H56" s="37">
        <v>0.57930066</v>
      </c>
      <c r="I56" s="4">
        <f t="shared" si="1"/>
        <v>4.608515674</v>
      </c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</row>
    <row r="57">
      <c r="A57" s="22">
        <v>2020.0</v>
      </c>
      <c r="B57" s="23" t="s">
        <v>12</v>
      </c>
      <c r="C57" s="22">
        <v>7.299600124</v>
      </c>
      <c r="D57" s="38">
        <v>1.242317915</v>
      </c>
      <c r="E57" s="19">
        <v>1.99618E11</v>
      </c>
      <c r="F57" s="19">
        <v>-1.252664529</v>
      </c>
      <c r="G57" s="19">
        <v>39216.22486</v>
      </c>
      <c r="H57" s="19">
        <v>-3.406009042</v>
      </c>
      <c r="I57" s="4">
        <f t="shared" si="1"/>
        <v>4.593465784</v>
      </c>
      <c r="J57" s="23"/>
      <c r="K57" s="23"/>
      <c r="L57" s="23"/>
      <c r="M57" s="23"/>
      <c r="N57" s="23"/>
      <c r="O57" s="23"/>
      <c r="P57" s="23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>
      <c r="A58" s="22">
        <v>2021.0</v>
      </c>
      <c r="B58" s="23" t="s">
        <v>12</v>
      </c>
      <c r="C58" s="22">
        <v>7.277</v>
      </c>
      <c r="D58" s="38">
        <v>1.4</v>
      </c>
      <c r="E58" s="19">
        <v>2.08894E11</v>
      </c>
      <c r="F58" s="14">
        <v>4.64680675</v>
      </c>
      <c r="G58" s="14">
        <v>40778.96193</v>
      </c>
      <c r="H58" s="20">
        <v>3.984924787</v>
      </c>
      <c r="I58" s="4">
        <f t="shared" si="1"/>
        <v>4.610436166</v>
      </c>
      <c r="J58" s="23"/>
      <c r="K58" s="23"/>
      <c r="L58" s="23"/>
      <c r="M58" s="23"/>
      <c r="N58" s="23"/>
      <c r="O58" s="23"/>
      <c r="P58" s="23"/>
      <c r="Q58" s="23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>
      <c r="A59" s="22">
        <v>2015.0</v>
      </c>
      <c r="B59" s="23" t="s">
        <v>10</v>
      </c>
      <c r="C59" s="22">
        <v>7.364</v>
      </c>
      <c r="D59" s="22">
        <v>1.33171</v>
      </c>
      <c r="E59" s="30">
        <v>5.05104E11</v>
      </c>
      <c r="F59" s="31">
        <v>4.48928159</v>
      </c>
      <c r="G59" s="30">
        <v>51545.48361</v>
      </c>
      <c r="H59" s="30">
        <v>3.390176296</v>
      </c>
      <c r="I59" s="4">
        <f t="shared" si="1"/>
        <v>4.712190619</v>
      </c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1"/>
      <c r="AA59" s="21"/>
    </row>
    <row r="60">
      <c r="A60" s="22">
        <v>2016.0</v>
      </c>
      <c r="B60" s="23" t="s">
        <v>10</v>
      </c>
      <c r="C60" s="22">
        <v>7.291</v>
      </c>
      <c r="D60" s="22">
        <v>1.45181</v>
      </c>
      <c r="E60" s="22">
        <v>5.16E11</v>
      </c>
      <c r="F60" s="14">
        <v>2.070593151</v>
      </c>
      <c r="G60" s="14">
        <v>51955.86107</v>
      </c>
      <c r="H60" s="14">
        <v>0.7961463</v>
      </c>
      <c r="I60" s="4">
        <f t="shared" si="1"/>
        <v>4.715634547</v>
      </c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1"/>
      <c r="Y60" s="21"/>
      <c r="Z60" s="21"/>
      <c r="AA60" s="21"/>
    </row>
    <row r="61">
      <c r="A61" s="22">
        <v>2017.0</v>
      </c>
      <c r="B61" s="23" t="s">
        <v>10</v>
      </c>
      <c r="C61" s="22">
        <v>7.28399992</v>
      </c>
      <c r="D61" s="22">
        <v>1.494387269</v>
      </c>
      <c r="E61" s="22">
        <v>5.28802E11</v>
      </c>
      <c r="F61" s="22">
        <v>2.567924525</v>
      </c>
      <c r="G61" s="22">
        <v>52576.81028</v>
      </c>
      <c r="H61" s="22">
        <v>1.195147571</v>
      </c>
      <c r="I61" s="4">
        <f t="shared" si="1"/>
        <v>4.720794235</v>
      </c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1"/>
      <c r="Z61" s="21"/>
      <c r="AA61" s="21"/>
    </row>
    <row r="62">
      <c r="A62" s="22">
        <v>2018.0</v>
      </c>
      <c r="B62" s="23" t="s">
        <v>10</v>
      </c>
      <c r="C62" s="22">
        <v>7.314</v>
      </c>
      <c r="D62" s="34">
        <v>1.355</v>
      </c>
      <c r="E62" s="22">
        <v>5.39113E11</v>
      </c>
      <c r="F62" s="22">
        <v>1.950022846</v>
      </c>
      <c r="G62" s="22">
        <v>52983.00686</v>
      </c>
      <c r="H62" s="22">
        <v>0.772577449</v>
      </c>
      <c r="I62" s="4">
        <f t="shared" si="1"/>
        <v>4.724136601</v>
      </c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1"/>
    </row>
    <row r="63">
      <c r="A63" s="22">
        <v>2019.0</v>
      </c>
      <c r="B63" s="23" t="s">
        <v>10</v>
      </c>
      <c r="C63" s="35">
        <v>7.343</v>
      </c>
      <c r="D63" s="36">
        <v>1.387</v>
      </c>
      <c r="E63" s="37">
        <v>5.49821E11</v>
      </c>
      <c r="F63" s="37">
        <v>1.986195874</v>
      </c>
      <c r="G63" s="37">
        <v>53490.35182</v>
      </c>
      <c r="H63" s="37">
        <v>0.957561656</v>
      </c>
      <c r="I63" s="4">
        <f t="shared" si="1"/>
        <v>4.728275454</v>
      </c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</row>
    <row r="64">
      <c r="A64" s="22">
        <v>2020.0</v>
      </c>
      <c r="B64" s="23" t="s">
        <v>10</v>
      </c>
      <c r="C64" s="22">
        <v>7.353499889</v>
      </c>
      <c r="D64" s="38">
        <v>1.322235227</v>
      </c>
      <c r="E64" s="19">
        <v>5.33634E11</v>
      </c>
      <c r="F64" s="19">
        <v>-2.94418192</v>
      </c>
      <c r="G64" s="19">
        <v>51541.65573</v>
      </c>
      <c r="H64" s="19">
        <v>-3.643079592</v>
      </c>
      <c r="I64" s="4">
        <f t="shared" si="1"/>
        <v>4.712158366</v>
      </c>
      <c r="J64" s="23"/>
      <c r="K64" s="23"/>
      <c r="L64" s="23"/>
      <c r="M64" s="23"/>
      <c r="N64" s="23"/>
      <c r="O64" s="23"/>
      <c r="P64" s="23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</row>
    <row r="65">
      <c r="A65" s="22">
        <v>2021.0</v>
      </c>
      <c r="B65" s="23" t="s">
        <v>10</v>
      </c>
      <c r="C65" s="22">
        <v>7.363</v>
      </c>
      <c r="D65" s="38">
        <v>1.478</v>
      </c>
      <c r="E65" s="19">
        <v>5.59251E11</v>
      </c>
      <c r="F65" s="14">
        <v>4.800611582</v>
      </c>
      <c r="G65" s="14">
        <v>53692.52734</v>
      </c>
      <c r="H65" s="20">
        <v>4.173074337</v>
      </c>
      <c r="I65" s="4">
        <f t="shared" si="1"/>
        <v>4.729913847</v>
      </c>
      <c r="J65" s="23"/>
      <c r="K65" s="23"/>
      <c r="L65" s="23"/>
      <c r="M65" s="23"/>
      <c r="N65" s="23"/>
      <c r="O65" s="23"/>
      <c r="P65" s="23"/>
      <c r="Q65" s="23"/>
      <c r="R65" s="21"/>
      <c r="S65" s="21"/>
      <c r="T65" s="21"/>
      <c r="U65" s="21"/>
      <c r="V65" s="21"/>
      <c r="W65" s="21"/>
      <c r="X65" s="21"/>
      <c r="Y65" s="21"/>
      <c r="Z65" s="21"/>
      <c r="AA65" s="21"/>
    </row>
    <row r="66">
      <c r="A66" s="22">
        <v>2015.0</v>
      </c>
      <c r="B66" s="23" t="s">
        <v>9</v>
      </c>
      <c r="C66" s="22">
        <v>7.522</v>
      </c>
      <c r="D66" s="22">
        <v>1.459</v>
      </c>
      <c r="E66" s="30">
        <v>3.85802E11</v>
      </c>
      <c r="F66" s="31">
        <v>1.96712844</v>
      </c>
      <c r="G66" s="30">
        <v>74355.51586</v>
      </c>
      <c r="H66" s="30">
        <v>0.957500763</v>
      </c>
      <c r="I66" s="4">
        <f t="shared" si="1"/>
        <v>4.871313191</v>
      </c>
      <c r="J66" s="21"/>
      <c r="K66" s="21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1"/>
      <c r="AA66" s="21"/>
    </row>
    <row r="67">
      <c r="A67" s="22">
        <v>2016.0</v>
      </c>
      <c r="B67" s="23" t="s">
        <v>9</v>
      </c>
      <c r="C67" s="22">
        <v>7.498</v>
      </c>
      <c r="D67" s="22">
        <v>1.57744</v>
      </c>
      <c r="E67" s="22">
        <v>3.9E11</v>
      </c>
      <c r="F67" s="14">
        <v>1.071558977</v>
      </c>
      <c r="G67" s="14">
        <v>74493.11794</v>
      </c>
      <c r="H67" s="14">
        <v>0.18505968</v>
      </c>
      <c r="I67" s="4">
        <f t="shared" si="1"/>
        <v>4.872116152</v>
      </c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1"/>
      <c r="Y67" s="21"/>
      <c r="Z67" s="21"/>
      <c r="AA67" s="21"/>
    </row>
    <row r="68">
      <c r="A68" s="22">
        <v>2017.0</v>
      </c>
      <c r="B68" s="23" t="s">
        <v>9</v>
      </c>
      <c r="C68" s="22">
        <v>7.537000179</v>
      </c>
      <c r="D68" s="22">
        <v>1.616463184</v>
      </c>
      <c r="E68" s="22">
        <v>3.98995E11</v>
      </c>
      <c r="F68" s="22">
        <v>2.323290208</v>
      </c>
      <c r="G68" s="22">
        <v>75610.64948</v>
      </c>
      <c r="H68" s="22">
        <v>1.500180926</v>
      </c>
      <c r="I68" s="4">
        <f t="shared" si="1"/>
        <v>4.878582969</v>
      </c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1"/>
      <c r="Z68" s="21"/>
      <c r="AA68" s="21"/>
    </row>
    <row r="69">
      <c r="A69" s="22">
        <v>2018.0</v>
      </c>
      <c r="B69" s="23" t="s">
        <v>9</v>
      </c>
      <c r="C69" s="22">
        <v>7.594</v>
      </c>
      <c r="D69" s="34">
        <v>1.456</v>
      </c>
      <c r="E69" s="22">
        <v>4.03459E11</v>
      </c>
      <c r="F69" s="22">
        <v>1.118828479</v>
      </c>
      <c r="G69" s="22">
        <v>75953.58195</v>
      </c>
      <c r="H69" s="22">
        <v>0.453550486</v>
      </c>
      <c r="I69" s="4">
        <f t="shared" si="1"/>
        <v>4.88054826</v>
      </c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</row>
    <row r="70">
      <c r="A70" s="22">
        <v>2019.0</v>
      </c>
      <c r="B70" s="23" t="s">
        <v>9</v>
      </c>
      <c r="C70" s="35">
        <v>7.554</v>
      </c>
      <c r="D70" s="36">
        <v>1.488</v>
      </c>
      <c r="E70" s="37">
        <v>4.06468E11</v>
      </c>
      <c r="F70" s="37">
        <v>0.745798219</v>
      </c>
      <c r="G70" s="37">
        <v>76005.22479</v>
      </c>
      <c r="H70" s="37">
        <v>0.067992626</v>
      </c>
      <c r="I70" s="4">
        <f t="shared" si="1"/>
        <v>4.880843448</v>
      </c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</row>
    <row r="71">
      <c r="A71" s="22">
        <v>2020.0</v>
      </c>
      <c r="B71" s="23" t="s">
        <v>9</v>
      </c>
      <c r="C71" s="22">
        <v>7.487999916</v>
      </c>
      <c r="D71" s="38">
        <v>1.42420733</v>
      </c>
      <c r="E71" s="19">
        <v>4.03553E11</v>
      </c>
      <c r="F71" s="19">
        <v>-0.717182669</v>
      </c>
      <c r="G71" s="19">
        <v>75017.15675</v>
      </c>
      <c r="H71" s="19">
        <v>-1.300000154</v>
      </c>
      <c r="I71" s="4">
        <f t="shared" si="1"/>
        <v>4.8751606</v>
      </c>
      <c r="J71" s="23"/>
      <c r="K71" s="23"/>
      <c r="L71" s="23"/>
      <c r="M71" s="23"/>
      <c r="N71" s="23"/>
      <c r="O71" s="23"/>
      <c r="P71" s="23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>
      <c r="A72" s="22">
        <v>2021.0</v>
      </c>
      <c r="B72" s="23" t="s">
        <v>9</v>
      </c>
      <c r="C72" s="22">
        <v>7.392</v>
      </c>
      <c r="D72" s="38">
        <v>1.543</v>
      </c>
      <c r="E72" s="19">
        <v>4.19383E11</v>
      </c>
      <c r="F72" s="14">
        <v>3.92266521</v>
      </c>
      <c r="G72" s="14">
        <v>77544.03387</v>
      </c>
      <c r="H72" s="20">
        <v>3.368398954</v>
      </c>
      <c r="I72" s="4">
        <f t="shared" si="1"/>
        <v>4.889548389</v>
      </c>
      <c r="J72" s="23"/>
      <c r="K72" s="23"/>
      <c r="L72" s="23"/>
      <c r="M72" s="23"/>
      <c r="N72" s="23"/>
      <c r="O72" s="23"/>
      <c r="P72" s="23"/>
      <c r="Q72" s="23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>
      <c r="A73" s="22">
        <v>2015.0</v>
      </c>
      <c r="B73" s="23" t="s">
        <v>8</v>
      </c>
      <c r="C73" s="22">
        <v>7.378</v>
      </c>
      <c r="D73" s="22">
        <v>1.32944</v>
      </c>
      <c r="E73" s="30">
        <v>7.65573E11</v>
      </c>
      <c r="F73" s="31">
        <v>1.95916972</v>
      </c>
      <c r="G73" s="30">
        <v>45193.40322</v>
      </c>
      <c r="H73" s="30">
        <v>1.508266184</v>
      </c>
      <c r="I73" s="4">
        <f t="shared" si="1"/>
        <v>4.655075046</v>
      </c>
      <c r="J73" s="21"/>
      <c r="K73" s="21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1"/>
      <c r="AA73" s="21"/>
    </row>
    <row r="74">
      <c r="A74" s="22">
        <v>2016.0</v>
      </c>
      <c r="B74" s="23" t="s">
        <v>8</v>
      </c>
      <c r="C74" s="22">
        <v>7.339</v>
      </c>
      <c r="D74" s="22">
        <v>1.46468</v>
      </c>
      <c r="E74" s="22">
        <v>7.82E11</v>
      </c>
      <c r="F74" s="14">
        <v>2.191713719</v>
      </c>
      <c r="G74" s="14">
        <v>45938.78504</v>
      </c>
      <c r="H74" s="14">
        <v>1.649315547</v>
      </c>
      <c r="I74" s="4">
        <f t="shared" si="1"/>
        <v>4.662179505</v>
      </c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1"/>
      <c r="Y74" s="21"/>
      <c r="Z74" s="21"/>
      <c r="AA74" s="21"/>
    </row>
    <row r="75">
      <c r="A75" s="22">
        <v>2017.0</v>
      </c>
      <c r="B75" s="23" t="s">
        <v>8</v>
      </c>
      <c r="C75" s="22">
        <v>7.376999855</v>
      </c>
      <c r="D75" s="22">
        <v>1.503944635</v>
      </c>
      <c r="E75" s="22">
        <v>8.05125E11</v>
      </c>
      <c r="F75" s="22">
        <v>2.910902513</v>
      </c>
      <c r="G75" s="22">
        <v>46997.34545</v>
      </c>
      <c r="H75" s="22">
        <v>2.304284733</v>
      </c>
      <c r="I75" s="4">
        <f t="shared" si="1"/>
        <v>4.672073328</v>
      </c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1"/>
      <c r="Z75" s="21"/>
      <c r="AA75" s="21"/>
    </row>
    <row r="76">
      <c r="A76" s="22">
        <v>2018.0</v>
      </c>
      <c r="B76" s="23" t="s">
        <v>8</v>
      </c>
      <c r="C76" s="22">
        <v>7.441</v>
      </c>
      <c r="D76" s="34">
        <v>1.361</v>
      </c>
      <c r="E76" s="22">
        <v>8.24134E11</v>
      </c>
      <c r="F76" s="22">
        <v>2.360915095</v>
      </c>
      <c r="G76" s="22">
        <v>47826.81912</v>
      </c>
      <c r="H76" s="22">
        <v>1.764937264</v>
      </c>
      <c r="I76" s="4">
        <f t="shared" si="1"/>
        <v>4.679671498</v>
      </c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</row>
    <row r="77">
      <c r="A77" s="22">
        <v>2019.0</v>
      </c>
      <c r="B77" s="23" t="s">
        <v>8</v>
      </c>
      <c r="C77" s="35">
        <v>7.488</v>
      </c>
      <c r="D77" s="36">
        <v>1.396</v>
      </c>
      <c r="E77" s="37">
        <v>8.4025E11</v>
      </c>
      <c r="F77" s="37">
        <v>1.955588416</v>
      </c>
      <c r="G77" s="37">
        <v>48443.73205</v>
      </c>
      <c r="H77" s="37">
        <v>1.289889121</v>
      </c>
      <c r="I77" s="4">
        <f t="shared" si="1"/>
        <v>4.685237593</v>
      </c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</row>
    <row r="78">
      <c r="A78" s="22">
        <v>2020.0</v>
      </c>
      <c r="B78" s="23" t="s">
        <v>8</v>
      </c>
      <c r="C78" s="22">
        <v>7.448900223</v>
      </c>
      <c r="D78" s="38">
        <v>1.338946342</v>
      </c>
      <c r="E78" s="19">
        <v>8.08332E11</v>
      </c>
      <c r="F78" s="19">
        <v>-3.798635993</v>
      </c>
      <c r="G78" s="19">
        <v>46345.34721</v>
      </c>
      <c r="H78" s="19">
        <v>-4.331592046</v>
      </c>
      <c r="I78" s="4">
        <f t="shared" si="1"/>
        <v>4.66600614</v>
      </c>
      <c r="J78" s="23"/>
      <c r="K78" s="23"/>
      <c r="L78" s="23"/>
      <c r="M78" s="23"/>
      <c r="N78" s="23"/>
      <c r="O78" s="23"/>
      <c r="P78" s="23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>
      <c r="A79" s="22">
        <v>2021.0</v>
      </c>
      <c r="B79" s="23" t="s">
        <v>8</v>
      </c>
      <c r="C79" s="22">
        <v>7.464</v>
      </c>
      <c r="D79" s="38">
        <v>1.501</v>
      </c>
      <c r="E79" s="19">
        <v>8.49039E11</v>
      </c>
      <c r="F79" s="14">
        <v>5.035902024</v>
      </c>
      <c r="G79" s="14">
        <v>48424.09103</v>
      </c>
      <c r="H79" s="20">
        <v>4.485334432</v>
      </c>
      <c r="I79" s="4">
        <f t="shared" si="1"/>
        <v>4.685061477</v>
      </c>
      <c r="J79" s="23"/>
      <c r="K79" s="23"/>
      <c r="L79" s="23"/>
      <c r="M79" s="23"/>
      <c r="N79" s="23"/>
      <c r="O79" s="23"/>
      <c r="P79" s="23"/>
      <c r="Q79" s="23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>
      <c r="A80" s="22">
        <v>2015.0</v>
      </c>
      <c r="B80" s="23" t="s">
        <v>7</v>
      </c>
      <c r="C80" s="22">
        <v>7.561</v>
      </c>
      <c r="D80" s="22">
        <v>1.30232</v>
      </c>
      <c r="E80" s="30">
        <v>1.7517210519E10</v>
      </c>
      <c r="F80" s="31">
        <v>4.43666372</v>
      </c>
      <c r="G80" s="30">
        <v>52951.68151</v>
      </c>
      <c r="H80" s="30">
        <v>3.354145333</v>
      </c>
      <c r="I80" s="4">
        <f t="shared" si="1"/>
        <v>4.723879756</v>
      </c>
      <c r="J80" s="21"/>
      <c r="K80" s="21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1"/>
      <c r="AA80" s="21"/>
    </row>
    <row r="81">
      <c r="A81" s="22">
        <v>2016.0</v>
      </c>
      <c r="B81" s="23" t="s">
        <v>7</v>
      </c>
      <c r="C81" s="22">
        <v>7.501</v>
      </c>
      <c r="D81" s="22">
        <v>1.42666</v>
      </c>
      <c r="E81" s="22">
        <v>1.862144066E10</v>
      </c>
      <c r="F81" s="14">
        <v>6.303687107</v>
      </c>
      <c r="G81" s="14">
        <v>55513.6423</v>
      </c>
      <c r="H81" s="14">
        <v>4.838299214</v>
      </c>
      <c r="I81" s="4">
        <f t="shared" si="1"/>
        <v>4.744399723</v>
      </c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1"/>
      <c r="Y81" s="21"/>
      <c r="Z81" s="21"/>
      <c r="AA81" s="21"/>
    </row>
    <row r="82">
      <c r="A82" s="22">
        <v>2017.0</v>
      </c>
      <c r="B82" s="23" t="s">
        <v>7</v>
      </c>
      <c r="C82" s="22">
        <v>7.504000187</v>
      </c>
      <c r="D82" s="22">
        <v>1.48063302</v>
      </c>
      <c r="E82" s="22">
        <v>1.9402600567E10</v>
      </c>
      <c r="F82" s="22">
        <v>4.194948829</v>
      </c>
      <c r="G82" s="22">
        <v>56501.45768</v>
      </c>
      <c r="H82" s="22">
        <v>1.779410135</v>
      </c>
      <c r="I82" s="4">
        <f t="shared" si="1"/>
        <v>4.752059652</v>
      </c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1"/>
      <c r="Z82" s="21"/>
      <c r="AA82" s="21"/>
    </row>
    <row r="83">
      <c r="A83" s="22">
        <v>2018.0</v>
      </c>
      <c r="B83" s="23" t="s">
        <v>7</v>
      </c>
      <c r="C83" s="22">
        <v>7.495</v>
      </c>
      <c r="D83" s="34">
        <v>1.343</v>
      </c>
      <c r="E83" s="22">
        <v>2.0351810853E10</v>
      </c>
      <c r="F83" s="22">
        <v>4.892180731</v>
      </c>
      <c r="G83" s="22">
        <v>57699.45893</v>
      </c>
      <c r="H83" s="22">
        <v>2.120301494</v>
      </c>
      <c r="I83" s="4">
        <f t="shared" si="1"/>
        <v>4.761171741</v>
      </c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</row>
    <row r="84">
      <c r="A84" s="22">
        <v>2019.0</v>
      </c>
      <c r="B84" s="23" t="s">
        <v>7</v>
      </c>
      <c r="C84" s="35">
        <v>7.494</v>
      </c>
      <c r="D84" s="36">
        <v>1.38</v>
      </c>
      <c r="E84" s="37">
        <v>2.0847341425E10</v>
      </c>
      <c r="F84" s="37">
        <v>2.434823</v>
      </c>
      <c r="G84" s="37">
        <v>57818.85946</v>
      </c>
      <c r="H84" s="37">
        <v>0.206935275</v>
      </c>
      <c r="I84" s="4">
        <f t="shared" si="1"/>
        <v>4.76206952</v>
      </c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</row>
    <row r="85">
      <c r="A85" s="22">
        <v>2020.0</v>
      </c>
      <c r="B85" s="23" t="s">
        <v>7</v>
      </c>
      <c r="C85" s="22">
        <v>7.504499912</v>
      </c>
      <c r="D85" s="38">
        <v>1.326501608</v>
      </c>
      <c r="E85" s="19">
        <v>1.9491448632E10</v>
      </c>
      <c r="F85" s="19">
        <v>-6.50391225</v>
      </c>
      <c r="G85" s="19">
        <v>53188.03981</v>
      </c>
      <c r="H85" s="19">
        <v>-8.00918541</v>
      </c>
      <c r="I85" s="4">
        <f t="shared" si="1"/>
        <v>4.725813985</v>
      </c>
      <c r="J85" s="23"/>
      <c r="K85" s="23"/>
      <c r="L85" s="23"/>
      <c r="M85" s="23"/>
      <c r="N85" s="23"/>
      <c r="O85" s="23"/>
      <c r="P85" s="23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>
      <c r="A86" s="22">
        <v>2021.0</v>
      </c>
      <c r="B86" s="23" t="s">
        <v>7</v>
      </c>
      <c r="C86" s="22">
        <v>7.554</v>
      </c>
      <c r="D86" s="38">
        <v>1.482</v>
      </c>
      <c r="E86" s="19">
        <v>2.0212591767E10</v>
      </c>
      <c r="F86" s="14">
        <v>3.699792401</v>
      </c>
      <c r="G86" s="14">
        <v>54291.87007</v>
      </c>
      <c r="H86" s="20">
        <v>2.07533548</v>
      </c>
      <c r="I86" s="4">
        <f t="shared" si="1"/>
        <v>4.734734801</v>
      </c>
      <c r="J86" s="23"/>
      <c r="K86" s="23"/>
      <c r="L86" s="23"/>
      <c r="M86" s="23"/>
      <c r="N86" s="23"/>
      <c r="O86" s="23"/>
      <c r="P86" s="23"/>
      <c r="Q86" s="23"/>
      <c r="R86" s="21"/>
      <c r="S86" s="21"/>
      <c r="T86" s="21"/>
      <c r="U86" s="21"/>
      <c r="V86" s="21"/>
      <c r="W86" s="21"/>
      <c r="X86" s="21"/>
      <c r="Y86" s="21"/>
      <c r="Z86" s="21"/>
      <c r="AA86" s="21"/>
    </row>
    <row r="87">
      <c r="A87" s="22">
        <v>2015.0</v>
      </c>
      <c r="B87" s="23" t="s">
        <v>6</v>
      </c>
      <c r="C87" s="22">
        <v>7.587</v>
      </c>
      <c r="D87" s="22">
        <v>1.39651</v>
      </c>
      <c r="E87" s="30">
        <v>7.0215E11</v>
      </c>
      <c r="F87" s="31">
        <v>1.65776871</v>
      </c>
      <c r="G87" s="30">
        <v>84776.14217</v>
      </c>
      <c r="H87" s="30">
        <v>0.507122106</v>
      </c>
      <c r="I87" s="4">
        <f t="shared" si="1"/>
        <v>4.92827365</v>
      </c>
      <c r="J87" s="21"/>
      <c r="K87" s="21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1"/>
      <c r="AA87" s="21"/>
    </row>
    <row r="88">
      <c r="A88" s="22">
        <v>2016.0</v>
      </c>
      <c r="B88" s="23" t="s">
        <v>6</v>
      </c>
      <c r="C88" s="22">
        <v>7.509</v>
      </c>
      <c r="D88" s="22">
        <v>1.52733</v>
      </c>
      <c r="E88" s="22">
        <v>7.17E11</v>
      </c>
      <c r="F88" s="14">
        <v>2.045186469</v>
      </c>
      <c r="G88" s="14">
        <v>85570.39606</v>
      </c>
      <c r="H88" s="14">
        <v>0.936883741</v>
      </c>
      <c r="I88" s="4">
        <f t="shared" si="1"/>
        <v>4.932323542</v>
      </c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1"/>
      <c r="Y88" s="21"/>
      <c r="Z88" s="21"/>
      <c r="AA88" s="21"/>
    </row>
    <row r="89">
      <c r="A89" s="22">
        <v>2017.0</v>
      </c>
      <c r="B89" s="23" t="s">
        <v>6</v>
      </c>
      <c r="C89" s="22">
        <v>7.493999958</v>
      </c>
      <c r="D89" s="22">
        <v>1.564979553</v>
      </c>
      <c r="E89" s="22">
        <v>7.27865E11</v>
      </c>
      <c r="F89" s="22">
        <v>1.584819616</v>
      </c>
      <c r="G89" s="22">
        <v>86119.14537</v>
      </c>
      <c r="H89" s="22">
        <v>0.641284066</v>
      </c>
      <c r="I89" s="4">
        <f t="shared" si="1"/>
        <v>4.935099711</v>
      </c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1"/>
      <c r="Z89" s="21"/>
      <c r="AA89" s="21"/>
    </row>
    <row r="90">
      <c r="A90" s="22">
        <v>2018.0</v>
      </c>
      <c r="B90" s="23" t="s">
        <v>6</v>
      </c>
      <c r="C90" s="22">
        <v>7.487</v>
      </c>
      <c r="D90" s="34">
        <v>1.42</v>
      </c>
      <c r="E90" s="22">
        <v>7.49096E11</v>
      </c>
      <c r="F90" s="22">
        <v>2.916905098</v>
      </c>
      <c r="G90" s="22">
        <v>87980.67069</v>
      </c>
      <c r="H90" s="22">
        <v>2.161569653</v>
      </c>
      <c r="I90" s="4">
        <f t="shared" si="1"/>
        <v>4.944387268</v>
      </c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</row>
    <row r="91">
      <c r="A91" s="22">
        <v>2019.0</v>
      </c>
      <c r="B91" s="23" t="s">
        <v>6</v>
      </c>
      <c r="C91" s="35">
        <v>7.48</v>
      </c>
      <c r="D91" s="36">
        <v>1.452</v>
      </c>
      <c r="E91" s="37">
        <v>7.58168E11</v>
      </c>
      <c r="F91" s="37">
        <v>1.210992207</v>
      </c>
      <c r="G91" s="37">
        <v>88413.19171</v>
      </c>
      <c r="H91" s="37">
        <v>0.491609145</v>
      </c>
      <c r="I91" s="4">
        <f t="shared" si="1"/>
        <v>4.946517069</v>
      </c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</row>
    <row r="92">
      <c r="A92" s="22">
        <v>2020.0</v>
      </c>
      <c r="B92" s="23" t="s">
        <v>6</v>
      </c>
      <c r="C92" s="22">
        <v>7.559899807</v>
      </c>
      <c r="D92" s="38">
        <v>1.39077425</v>
      </c>
      <c r="E92" s="19">
        <v>7.40026E11</v>
      </c>
      <c r="F92" s="19">
        <v>-2.392826042</v>
      </c>
      <c r="G92" s="19">
        <v>85685.29027</v>
      </c>
      <c r="H92" s="19">
        <v>-3.085400925</v>
      </c>
      <c r="I92" s="4">
        <f t="shared" si="1"/>
        <v>4.932906272</v>
      </c>
      <c r="J92" s="23"/>
      <c r="K92" s="23"/>
      <c r="L92" s="23"/>
      <c r="M92" s="23"/>
      <c r="N92" s="23"/>
      <c r="O92" s="23"/>
      <c r="P92" s="23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</row>
    <row r="93">
      <c r="A93" s="22">
        <v>2021.0</v>
      </c>
      <c r="B93" s="23" t="s">
        <v>6</v>
      </c>
      <c r="C93" s="22">
        <v>7.571</v>
      </c>
      <c r="D93" s="38">
        <v>1.566</v>
      </c>
      <c r="E93" s="19">
        <v>7.67349E11</v>
      </c>
      <c r="F93" s="14">
        <v>3.69215263</v>
      </c>
      <c r="G93" s="14">
        <v>88224.14032</v>
      </c>
      <c r="H93" s="20">
        <v>2.96299404</v>
      </c>
      <c r="I93" s="4">
        <f t="shared" si="1"/>
        <v>4.945587435</v>
      </c>
      <c r="J93" s="23"/>
      <c r="K93" s="23"/>
      <c r="L93" s="23"/>
      <c r="M93" s="23"/>
      <c r="N93" s="23"/>
      <c r="O93" s="23"/>
      <c r="P93" s="23"/>
      <c r="Q93" s="23"/>
      <c r="R93" s="21"/>
      <c r="S93" s="21"/>
      <c r="T93" s="21"/>
      <c r="U93" s="21"/>
      <c r="V93" s="21"/>
      <c r="W93" s="21"/>
      <c r="X93" s="21"/>
      <c r="Y93" s="21"/>
      <c r="Z93" s="21"/>
      <c r="AA93" s="21"/>
    </row>
    <row r="94">
      <c r="A94" s="22">
        <v>2015.0</v>
      </c>
      <c r="B94" s="23" t="s">
        <v>5</v>
      </c>
      <c r="C94" s="22">
        <v>7.527</v>
      </c>
      <c r="D94" s="22">
        <v>1.32548</v>
      </c>
      <c r="E94" s="30">
        <v>3.02673E11</v>
      </c>
      <c r="F94" s="31">
        <v>2.34259111</v>
      </c>
      <c r="G94" s="30">
        <v>53254.85637</v>
      </c>
      <c r="H94" s="30">
        <v>1.622166258</v>
      </c>
      <c r="I94" s="4">
        <f t="shared" si="1"/>
        <v>4.726359218</v>
      </c>
      <c r="J94" s="21"/>
      <c r="K94" s="21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1"/>
      <c r="AA94" s="21"/>
    </row>
    <row r="95">
      <c r="A95" s="22">
        <v>2016.0</v>
      </c>
      <c r="B95" s="23" t="s">
        <v>5</v>
      </c>
      <c r="C95" s="22">
        <v>7.526</v>
      </c>
      <c r="D95" s="22">
        <v>1.44178</v>
      </c>
      <c r="E95" s="22">
        <v>3.12E11</v>
      </c>
      <c r="F95" s="14">
        <v>3.245956985</v>
      </c>
      <c r="G95" s="14">
        <v>54556.06895</v>
      </c>
      <c r="H95" s="14">
        <v>2.443368874</v>
      </c>
      <c r="I95" s="4">
        <f t="shared" si="1"/>
        <v>4.73684307</v>
      </c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1"/>
      <c r="Y95" s="21"/>
      <c r="Z95" s="21"/>
      <c r="AA95" s="21"/>
    </row>
    <row r="96">
      <c r="A96" s="22">
        <v>2017.0</v>
      </c>
      <c r="B96" s="23" t="s">
        <v>5</v>
      </c>
      <c r="C96" s="22">
        <v>7.521999836</v>
      </c>
      <c r="D96" s="22">
        <v>1.482383013</v>
      </c>
      <c r="E96" s="22">
        <v>3.21316E11</v>
      </c>
      <c r="F96" s="22">
        <v>2.821736341</v>
      </c>
      <c r="G96" s="22">
        <v>55735.7649</v>
      </c>
      <c r="H96" s="22">
        <v>2.162355113</v>
      </c>
      <c r="I96" s="4">
        <f t="shared" si="1"/>
        <v>4.746133966</v>
      </c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1"/>
      <c r="Z96" s="21"/>
      <c r="AA96" s="21"/>
    </row>
    <row r="97">
      <c r="A97" s="22">
        <v>2018.0</v>
      </c>
      <c r="B97" s="23" t="s">
        <v>5</v>
      </c>
      <c r="C97" s="22">
        <v>7.555</v>
      </c>
      <c r="D97" s="34">
        <v>1.351</v>
      </c>
      <c r="E97" s="22">
        <v>3.27708E11</v>
      </c>
      <c r="F97" s="22">
        <v>1.989537315</v>
      </c>
      <c r="G97" s="22">
        <v>56563.48847</v>
      </c>
      <c r="H97" s="22">
        <v>1.485085157</v>
      </c>
      <c r="I97" s="4">
        <f t="shared" si="1"/>
        <v>4.752536186</v>
      </c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1"/>
    </row>
    <row r="98">
      <c r="A98" s="22">
        <v>2019.0</v>
      </c>
      <c r="B98" s="23" t="s">
        <v>5</v>
      </c>
      <c r="C98" s="35">
        <v>7.6</v>
      </c>
      <c r="D98" s="36">
        <v>1.383</v>
      </c>
      <c r="E98" s="37">
        <v>3.34638E11</v>
      </c>
      <c r="F98" s="37">
        <v>2.114664208</v>
      </c>
      <c r="G98" s="37">
        <v>57553.13124</v>
      </c>
      <c r="H98" s="37">
        <v>1.749614095</v>
      </c>
      <c r="I98" s="4">
        <f t="shared" si="1"/>
        <v>4.760068957</v>
      </c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</row>
    <row r="99">
      <c r="A99" s="22">
        <v>2020.0</v>
      </c>
      <c r="B99" s="23" t="s">
        <v>5</v>
      </c>
      <c r="C99" s="22">
        <v>7.645599842</v>
      </c>
      <c r="D99" s="38">
        <v>1.326948524</v>
      </c>
      <c r="E99" s="19">
        <v>3.27738E11</v>
      </c>
      <c r="F99" s="19">
        <v>-2.062124959</v>
      </c>
      <c r="G99" s="19">
        <v>56202.16585</v>
      </c>
      <c r="H99" s="19">
        <v>-2.347336032</v>
      </c>
      <c r="I99" s="4">
        <f t="shared" si="1"/>
        <v>4.749753052</v>
      </c>
      <c r="J99" s="23"/>
      <c r="K99" s="23"/>
      <c r="L99" s="23"/>
      <c r="M99" s="23"/>
      <c r="N99" s="23"/>
      <c r="O99" s="23"/>
      <c r="P99" s="23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</row>
    <row r="100">
      <c r="A100" s="22">
        <v>2021.0</v>
      </c>
      <c r="B100" s="23" t="s">
        <v>5</v>
      </c>
      <c r="C100" s="22">
        <v>7.62</v>
      </c>
      <c r="D100" s="38">
        <v>1.502</v>
      </c>
      <c r="E100" s="19">
        <v>3.4312E11</v>
      </c>
      <c r="F100" s="14">
        <v>4.693433017</v>
      </c>
      <c r="G100" s="14">
        <v>58585.50773</v>
      </c>
      <c r="H100" s="20">
        <v>4.240658413</v>
      </c>
      <c r="I100" s="4">
        <f t="shared" si="1"/>
        <v>4.767790198</v>
      </c>
      <c r="J100" s="23"/>
      <c r="K100" s="23"/>
      <c r="L100" s="23"/>
      <c r="M100" s="23"/>
      <c r="N100" s="23"/>
      <c r="O100" s="23"/>
      <c r="P100" s="23"/>
      <c r="Q100" s="23"/>
      <c r="R100" s="21"/>
      <c r="S100" s="21"/>
      <c r="T100" s="21"/>
      <c r="U100" s="21"/>
      <c r="V100" s="21"/>
      <c r="W100" s="21"/>
      <c r="X100" s="21"/>
      <c r="Y100" s="21"/>
      <c r="Z100" s="21"/>
      <c r="AA100" s="21"/>
    </row>
    <row r="101">
      <c r="A101" s="39">
        <v>2015.0</v>
      </c>
      <c r="B101" s="23" t="s">
        <v>4</v>
      </c>
      <c r="C101" s="22">
        <v>7.406</v>
      </c>
      <c r="D101" s="22">
        <v>1.29025</v>
      </c>
      <c r="E101" s="30">
        <v>2.34534E11</v>
      </c>
      <c r="F101" s="31">
        <v>0.54365921</v>
      </c>
      <c r="G101" s="30">
        <v>42801.90812</v>
      </c>
      <c r="H101" s="31">
        <v>0.21302942</v>
      </c>
      <c r="I101" s="4">
        <f t="shared" si="1"/>
        <v>4.63146313</v>
      </c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1"/>
      <c r="Y101" s="21"/>
      <c r="Z101" s="21"/>
      <c r="AA101" s="21"/>
    </row>
    <row r="102">
      <c r="A102" s="22">
        <v>2016.0</v>
      </c>
      <c r="B102" s="23" t="s">
        <v>4</v>
      </c>
      <c r="C102" s="22">
        <v>7.413</v>
      </c>
      <c r="D102" s="22">
        <v>1.40598</v>
      </c>
      <c r="E102" s="22">
        <v>2.41E11</v>
      </c>
      <c r="F102" s="14">
        <v>2.811457767</v>
      </c>
      <c r="G102" s="14">
        <v>43878.96673</v>
      </c>
      <c r="H102" s="14">
        <v>2.516379895</v>
      </c>
      <c r="I102" s="4">
        <f t="shared" si="1"/>
        <v>4.642256392</v>
      </c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1"/>
      <c r="Y102" s="21"/>
      <c r="Z102" s="21"/>
      <c r="AA102" s="21"/>
    </row>
    <row r="103">
      <c r="A103" s="22">
        <v>2017.0</v>
      </c>
      <c r="B103" s="23" t="s">
        <v>4</v>
      </c>
      <c r="C103" s="22">
        <v>7.468999863</v>
      </c>
      <c r="D103" s="22">
        <v>1.443571925</v>
      </c>
      <c r="E103" s="22">
        <v>2.48826E11</v>
      </c>
      <c r="F103" s="22">
        <v>3.19240963</v>
      </c>
      <c r="G103" s="22">
        <v>45173.62941</v>
      </c>
      <c r="H103" s="22">
        <v>2.950531373</v>
      </c>
      <c r="I103" s="4">
        <f t="shared" si="1"/>
        <v>4.654884985</v>
      </c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1"/>
      <c r="Z103" s="21"/>
      <c r="AA103" s="21"/>
    </row>
    <row r="104">
      <c r="A104" s="22">
        <v>2018.0</v>
      </c>
      <c r="B104" s="23" t="s">
        <v>4</v>
      </c>
      <c r="C104" s="22">
        <v>7.632</v>
      </c>
      <c r="D104" s="34">
        <v>1.305</v>
      </c>
      <c r="E104" s="22">
        <v>2.51667E11</v>
      </c>
      <c r="F104" s="22">
        <v>1.141947509</v>
      </c>
      <c r="G104" s="22">
        <v>45628.9257</v>
      </c>
      <c r="H104" s="22">
        <v>1.00788071</v>
      </c>
      <c r="I104" s="4">
        <f t="shared" si="1"/>
        <v>4.659240244</v>
      </c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</row>
    <row r="105">
      <c r="A105" s="22">
        <v>2019.0</v>
      </c>
      <c r="B105" s="23" t="s">
        <v>4</v>
      </c>
      <c r="C105" s="35">
        <v>7.769</v>
      </c>
      <c r="D105" s="36">
        <v>1.34</v>
      </c>
      <c r="E105" s="37">
        <v>2.5474E11</v>
      </c>
      <c r="F105" s="37">
        <v>1.220754143</v>
      </c>
      <c r="G105" s="37">
        <v>46135.07766</v>
      </c>
      <c r="H105" s="37">
        <v>1.109278713</v>
      </c>
      <c r="I105" s="4">
        <f t="shared" si="1"/>
        <v>4.664031256</v>
      </c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</row>
    <row r="106">
      <c r="A106" s="22">
        <v>2020.0</v>
      </c>
      <c r="B106" s="23" t="s">
        <v>4</v>
      </c>
      <c r="C106" s="22">
        <v>7.808700085</v>
      </c>
      <c r="D106" s="38">
        <v>1.285189509</v>
      </c>
      <c r="E106" s="19">
        <v>2.48883E11</v>
      </c>
      <c r="F106" s="19">
        <v>-2.299256085</v>
      </c>
      <c r="G106" s="19">
        <v>45009.61528</v>
      </c>
      <c r="H106" s="19">
        <v>-2.439493859</v>
      </c>
      <c r="I106" s="4">
        <f t="shared" si="1"/>
        <v>4.653305301</v>
      </c>
      <c r="J106" s="23"/>
      <c r="K106" s="23"/>
      <c r="L106" s="23"/>
      <c r="M106" s="23"/>
      <c r="N106" s="23"/>
      <c r="O106" s="23"/>
      <c r="P106" s="23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</row>
    <row r="107">
      <c r="A107" s="22">
        <v>2021.0</v>
      </c>
      <c r="B107" s="23" t="s">
        <v>4</v>
      </c>
      <c r="C107" s="22">
        <v>7.842</v>
      </c>
      <c r="D107" s="38">
        <v>1.446</v>
      </c>
      <c r="E107" s="19">
        <v>2.5753E11</v>
      </c>
      <c r="F107" s="14">
        <v>3.474547181</v>
      </c>
      <c r="G107" s="14">
        <v>46471.35941</v>
      </c>
      <c r="H107" s="20">
        <v>3.247626366</v>
      </c>
      <c r="I107" s="4">
        <f t="shared" si="1"/>
        <v>4.667185377</v>
      </c>
      <c r="J107" s="23"/>
      <c r="K107" s="23"/>
      <c r="L107" s="23"/>
      <c r="M107" s="23"/>
      <c r="N107" s="23"/>
      <c r="O107" s="23"/>
      <c r="P107" s="23"/>
      <c r="Q107" s="23"/>
      <c r="R107" s="21"/>
      <c r="S107" s="21"/>
      <c r="T107" s="21"/>
      <c r="U107" s="21"/>
      <c r="V107" s="21"/>
      <c r="W107" s="21"/>
      <c r="X107" s="21"/>
      <c r="Y107" s="21"/>
      <c r="Z107" s="21"/>
      <c r="AA107" s="2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9" max="9" width="16.89"/>
  </cols>
  <sheetData>
    <row r="1">
      <c r="A1" s="3" t="s">
        <v>24</v>
      </c>
      <c r="B1" s="4" t="s">
        <v>25</v>
      </c>
      <c r="C1" s="4" t="s">
        <v>26</v>
      </c>
      <c r="D1" s="5" t="s">
        <v>27</v>
      </c>
      <c r="E1" s="6" t="s">
        <v>28</v>
      </c>
      <c r="F1" s="7" t="s">
        <v>29</v>
      </c>
      <c r="G1" s="6" t="s">
        <v>30</v>
      </c>
      <c r="H1" s="8" t="s">
        <v>31</v>
      </c>
      <c r="I1" s="9" t="s">
        <v>32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10">
        <v>2015.0</v>
      </c>
      <c r="B2" s="4" t="s">
        <v>4</v>
      </c>
      <c r="C2" s="11">
        <v>7.406</v>
      </c>
      <c r="D2" s="11">
        <v>1.29025</v>
      </c>
      <c r="E2" s="12">
        <v>2.34534E11</v>
      </c>
      <c r="F2" s="13">
        <v>0.54365921</v>
      </c>
      <c r="G2" s="12">
        <v>42801.90812</v>
      </c>
      <c r="H2" s="13">
        <v>0.21302942</v>
      </c>
      <c r="I2" s="4">
        <f t="shared" ref="I2:I8" si="1"> LOG(G2)</f>
        <v>4.63146313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>
      <c r="A3" s="11">
        <v>2016.0</v>
      </c>
      <c r="B3" s="4" t="s">
        <v>4</v>
      </c>
      <c r="C3" s="11">
        <v>7.413</v>
      </c>
      <c r="D3" s="11">
        <v>1.40598</v>
      </c>
      <c r="E3" s="11">
        <v>2.41E11</v>
      </c>
      <c r="F3" s="14">
        <v>2.811457767</v>
      </c>
      <c r="G3" s="14">
        <v>43878.96673</v>
      </c>
      <c r="H3" s="14">
        <v>2.516379895</v>
      </c>
      <c r="I3" s="4">
        <f t="shared" si="1"/>
        <v>4.642256392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11">
        <v>2017.0</v>
      </c>
      <c r="B4" s="4" t="s">
        <v>4</v>
      </c>
      <c r="C4" s="11">
        <v>7.468999863</v>
      </c>
      <c r="D4" s="11">
        <v>1.443571925</v>
      </c>
      <c r="E4" s="11">
        <v>2.48826E11</v>
      </c>
      <c r="F4" s="11">
        <v>3.19240963</v>
      </c>
      <c r="G4" s="11">
        <v>45173.62941</v>
      </c>
      <c r="H4" s="11">
        <v>2.950531373</v>
      </c>
      <c r="I4" s="4">
        <f t="shared" si="1"/>
        <v>4.654884985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11">
        <v>2018.0</v>
      </c>
      <c r="B5" s="4" t="s">
        <v>4</v>
      </c>
      <c r="C5" s="11">
        <v>7.632</v>
      </c>
      <c r="D5" s="11">
        <v>1.305</v>
      </c>
      <c r="E5" s="11">
        <v>2.51667E11</v>
      </c>
      <c r="F5" s="11">
        <v>1.141947509</v>
      </c>
      <c r="G5" s="11">
        <v>45628.9257</v>
      </c>
      <c r="H5" s="11">
        <v>1.00788071</v>
      </c>
      <c r="I5" s="4">
        <f t="shared" si="1"/>
        <v>4.659240244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11">
        <v>2019.0</v>
      </c>
      <c r="B6" s="4" t="s">
        <v>4</v>
      </c>
      <c r="C6" s="15">
        <v>7.769</v>
      </c>
      <c r="D6" s="16">
        <v>1.34</v>
      </c>
      <c r="E6" s="11">
        <v>2.5474E11</v>
      </c>
      <c r="F6" s="11">
        <v>1.220754143</v>
      </c>
      <c r="G6" s="11">
        <v>46135.07766</v>
      </c>
      <c r="H6" s="11">
        <v>1.109278713</v>
      </c>
      <c r="I6" s="4">
        <f t="shared" si="1"/>
        <v>4.664031256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1">
        <v>2020.0</v>
      </c>
      <c r="B7" s="4" t="s">
        <v>4</v>
      </c>
      <c r="C7" s="11">
        <v>7.808700085</v>
      </c>
      <c r="D7" s="17">
        <v>1.285189509</v>
      </c>
      <c r="E7" s="18">
        <v>2.48883E11</v>
      </c>
      <c r="F7" s="18">
        <v>-2.299256085</v>
      </c>
      <c r="G7" s="18">
        <v>45009.61528</v>
      </c>
      <c r="H7" s="18">
        <v>-2.439493859</v>
      </c>
      <c r="I7" s="4">
        <f t="shared" si="1"/>
        <v>4.653305301</v>
      </c>
      <c r="J7" s="4"/>
      <c r="K7" s="4"/>
      <c r="L7" s="4"/>
      <c r="M7" s="4"/>
      <c r="N7" s="4"/>
      <c r="O7" s="4"/>
      <c r="P7" s="4"/>
    </row>
    <row r="8">
      <c r="A8" s="11">
        <v>2021.0</v>
      </c>
      <c r="B8" s="4" t="s">
        <v>4</v>
      </c>
      <c r="C8" s="11">
        <v>7.842</v>
      </c>
      <c r="D8" s="17">
        <v>1.446</v>
      </c>
      <c r="E8" s="19">
        <v>2.5753E11</v>
      </c>
      <c r="F8" s="14">
        <v>3.474547181</v>
      </c>
      <c r="G8" s="14">
        <v>46471.35941</v>
      </c>
      <c r="H8" s="20">
        <v>3.247626366</v>
      </c>
      <c r="I8" s="4">
        <f t="shared" si="1"/>
        <v>4.667185377</v>
      </c>
      <c r="J8" s="4"/>
      <c r="K8" s="4"/>
      <c r="L8" s="4"/>
      <c r="M8" s="4"/>
      <c r="N8" s="4"/>
      <c r="O8" s="4"/>
      <c r="P8" s="4"/>
      <c r="Q8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9" max="9" width="16.89"/>
  </cols>
  <sheetData>
    <row r="1">
      <c r="A1" s="3" t="s">
        <v>24</v>
      </c>
      <c r="B1" s="4" t="s">
        <v>25</v>
      </c>
      <c r="C1" s="4" t="s">
        <v>26</v>
      </c>
      <c r="D1" s="5" t="s">
        <v>27</v>
      </c>
      <c r="E1" s="6" t="s">
        <v>28</v>
      </c>
      <c r="F1" s="7" t="s">
        <v>29</v>
      </c>
      <c r="G1" s="6" t="s">
        <v>30</v>
      </c>
      <c r="H1" s="8" t="s">
        <v>31</v>
      </c>
      <c r="I1" s="9" t="s">
        <v>32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11">
        <v>2015.0</v>
      </c>
      <c r="B2" s="4" t="s">
        <v>5</v>
      </c>
      <c r="C2" s="11">
        <v>7.527</v>
      </c>
      <c r="D2" s="11">
        <v>1.32548</v>
      </c>
      <c r="E2" s="12">
        <v>3.02673E11</v>
      </c>
      <c r="F2" s="13">
        <v>2.34259111</v>
      </c>
      <c r="G2" s="12">
        <v>53254.85637</v>
      </c>
      <c r="H2" s="12">
        <v>1.622166258</v>
      </c>
      <c r="I2" s="4">
        <f t="shared" ref="I2:I8" si="1"> LOG(G2)</f>
        <v>4.726359218</v>
      </c>
      <c r="J2" s="21"/>
      <c r="K2" s="21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11">
        <v>2016.0</v>
      </c>
      <c r="B3" s="4" t="s">
        <v>5</v>
      </c>
      <c r="C3" s="11">
        <v>7.526</v>
      </c>
      <c r="D3" s="11">
        <v>1.44178</v>
      </c>
      <c r="E3" s="11">
        <v>3.12E11</v>
      </c>
      <c r="F3" s="14">
        <v>3.245956985</v>
      </c>
      <c r="G3" s="14">
        <v>54556.06895</v>
      </c>
      <c r="H3" s="14">
        <v>2.443368874</v>
      </c>
      <c r="I3" s="4">
        <f t="shared" si="1"/>
        <v>4.73684307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10">
        <v>2017.0</v>
      </c>
      <c r="B4" s="4" t="s">
        <v>5</v>
      </c>
      <c r="C4" s="11">
        <v>7.521999836</v>
      </c>
      <c r="D4" s="11">
        <v>1.482383013</v>
      </c>
      <c r="E4" s="11">
        <v>3.21316E11</v>
      </c>
      <c r="F4" s="11">
        <v>2.821736341</v>
      </c>
      <c r="G4" s="11">
        <v>55735.7649</v>
      </c>
      <c r="H4" s="11">
        <v>2.162355113</v>
      </c>
      <c r="I4" s="4">
        <f t="shared" si="1"/>
        <v>4.746133966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11">
        <v>2018.0</v>
      </c>
      <c r="B5" s="4" t="s">
        <v>5</v>
      </c>
      <c r="C5" s="11">
        <v>7.555</v>
      </c>
      <c r="D5" s="11">
        <v>1.351</v>
      </c>
      <c r="E5" s="11">
        <v>3.27708E11</v>
      </c>
      <c r="F5" s="11">
        <v>1.989537315</v>
      </c>
      <c r="G5" s="11">
        <v>56563.48847</v>
      </c>
      <c r="H5" s="11">
        <v>1.485085157</v>
      </c>
      <c r="I5" s="4">
        <f t="shared" si="1"/>
        <v>4.752536186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1">
        <v>2019.0</v>
      </c>
      <c r="B6" s="4" t="s">
        <v>5</v>
      </c>
      <c r="C6" s="15">
        <v>7.6</v>
      </c>
      <c r="D6" s="16">
        <v>1.383</v>
      </c>
      <c r="E6" s="11">
        <v>3.34638E11</v>
      </c>
      <c r="F6" s="11">
        <v>2.114664208</v>
      </c>
      <c r="G6" s="11">
        <v>57553.13124</v>
      </c>
      <c r="H6" s="11">
        <v>1.749614095</v>
      </c>
      <c r="I6" s="4">
        <f t="shared" si="1"/>
        <v>4.760068957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1">
        <v>2020.0</v>
      </c>
      <c r="B7" s="4" t="s">
        <v>5</v>
      </c>
      <c r="C7" s="11">
        <v>7.645599842</v>
      </c>
      <c r="D7" s="17">
        <v>1.326948524</v>
      </c>
      <c r="E7" s="18">
        <v>3.27738E11</v>
      </c>
      <c r="F7" s="18">
        <v>-2.062124959</v>
      </c>
      <c r="G7" s="18">
        <v>56202.16585</v>
      </c>
      <c r="H7" s="18">
        <v>-2.347336032</v>
      </c>
      <c r="I7" s="4">
        <f t="shared" si="1"/>
        <v>4.749753052</v>
      </c>
      <c r="J7" s="4"/>
      <c r="K7" s="4"/>
      <c r="L7" s="4"/>
      <c r="M7" s="4"/>
      <c r="N7" s="4"/>
      <c r="O7" s="4"/>
      <c r="P7" s="4"/>
    </row>
    <row r="8">
      <c r="A8" s="11">
        <v>2021.0</v>
      </c>
      <c r="B8" s="4" t="s">
        <v>5</v>
      </c>
      <c r="C8" s="11">
        <v>7.62</v>
      </c>
      <c r="D8" s="17">
        <v>1.502</v>
      </c>
      <c r="E8" s="18">
        <v>3.4312E11</v>
      </c>
      <c r="F8" s="14">
        <v>4.693433017</v>
      </c>
      <c r="G8" s="14">
        <v>58585.50773</v>
      </c>
      <c r="H8" s="20">
        <v>4.240658413</v>
      </c>
      <c r="I8" s="4">
        <f t="shared" si="1"/>
        <v>4.767790198</v>
      </c>
      <c r="J8" s="4"/>
      <c r="K8" s="4"/>
      <c r="L8" s="4"/>
      <c r="M8" s="4"/>
      <c r="N8" s="4"/>
      <c r="O8" s="4"/>
      <c r="P8" s="4"/>
      <c r="Q8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9" max="9" width="16.89"/>
  </cols>
  <sheetData>
    <row r="1">
      <c r="A1" s="3" t="s">
        <v>24</v>
      </c>
      <c r="B1" s="4" t="s">
        <v>25</v>
      </c>
      <c r="C1" s="4" t="s">
        <v>26</v>
      </c>
      <c r="D1" s="5" t="s">
        <v>27</v>
      </c>
      <c r="E1" s="6" t="s">
        <v>28</v>
      </c>
      <c r="F1" s="7" t="s">
        <v>29</v>
      </c>
      <c r="G1" s="6" t="s">
        <v>30</v>
      </c>
      <c r="H1" s="8" t="s">
        <v>31</v>
      </c>
      <c r="I1" s="9" t="s">
        <v>32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11">
        <v>2015.0</v>
      </c>
      <c r="B2" s="4" t="s">
        <v>6</v>
      </c>
      <c r="C2" s="11">
        <v>7.587</v>
      </c>
      <c r="D2" s="11">
        <v>1.39651</v>
      </c>
      <c r="E2" s="12">
        <v>7.0215E11</v>
      </c>
      <c r="F2" s="13">
        <v>1.65776871</v>
      </c>
      <c r="G2" s="12">
        <v>84776.14217</v>
      </c>
      <c r="H2" s="12">
        <v>0.507122106</v>
      </c>
      <c r="I2" s="4">
        <f t="shared" ref="I2:I8" si="1"> LOG(G2)</f>
        <v>4.92827365</v>
      </c>
      <c r="J2" s="21"/>
      <c r="K2" s="21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11">
        <v>2016.0</v>
      </c>
      <c r="B3" s="4" t="s">
        <v>6</v>
      </c>
      <c r="C3" s="11">
        <v>7.509</v>
      </c>
      <c r="D3" s="11">
        <v>1.52733</v>
      </c>
      <c r="E3" s="11">
        <v>7.17E11</v>
      </c>
      <c r="F3" s="14">
        <v>2.045186469</v>
      </c>
      <c r="G3" s="14">
        <v>85570.39606</v>
      </c>
      <c r="H3" s="14">
        <v>0.936883741</v>
      </c>
      <c r="I3" s="4">
        <f t="shared" si="1"/>
        <v>4.932323542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11">
        <v>2017.0</v>
      </c>
      <c r="B4" s="4" t="s">
        <v>6</v>
      </c>
      <c r="C4" s="11">
        <v>7.493999958</v>
      </c>
      <c r="D4" s="11">
        <v>1.564979553</v>
      </c>
      <c r="E4" s="11">
        <v>7.27865E11</v>
      </c>
      <c r="F4" s="11">
        <v>1.584819616</v>
      </c>
      <c r="G4" s="11">
        <v>86119.14537</v>
      </c>
      <c r="H4" s="11">
        <v>0.641284066</v>
      </c>
      <c r="I4" s="4">
        <f t="shared" si="1"/>
        <v>4.935099711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11">
        <v>2018.0</v>
      </c>
      <c r="B5" s="4" t="s">
        <v>6</v>
      </c>
      <c r="C5" s="11">
        <v>7.487</v>
      </c>
      <c r="D5" s="11">
        <v>1.42</v>
      </c>
      <c r="E5" s="11">
        <v>7.49096E11</v>
      </c>
      <c r="F5" s="11">
        <v>2.916905098</v>
      </c>
      <c r="G5" s="11">
        <v>87980.67069</v>
      </c>
      <c r="H5" s="11">
        <v>2.161569653</v>
      </c>
      <c r="I5" s="4">
        <f t="shared" si="1"/>
        <v>4.944387268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11">
        <v>2019.0</v>
      </c>
      <c r="B6" s="4" t="s">
        <v>6</v>
      </c>
      <c r="C6" s="15">
        <v>7.48</v>
      </c>
      <c r="D6" s="16">
        <v>1.452</v>
      </c>
      <c r="E6" s="11">
        <v>7.58168E11</v>
      </c>
      <c r="F6" s="11">
        <v>1.210992207</v>
      </c>
      <c r="G6" s="11">
        <v>88413.19171</v>
      </c>
      <c r="H6" s="11">
        <v>0.491609145</v>
      </c>
      <c r="I6" s="4">
        <f t="shared" si="1"/>
        <v>4.946517069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1">
        <v>2020.0</v>
      </c>
      <c r="B7" s="4" t="s">
        <v>6</v>
      </c>
      <c r="C7" s="11">
        <v>7.559899807</v>
      </c>
      <c r="D7" s="17">
        <v>1.39077425</v>
      </c>
      <c r="E7" s="18">
        <v>7.40026E11</v>
      </c>
      <c r="F7" s="18">
        <v>-2.392826042</v>
      </c>
      <c r="G7" s="18">
        <v>85685.29027</v>
      </c>
      <c r="H7" s="18">
        <v>-3.085400925</v>
      </c>
      <c r="I7" s="4">
        <f t="shared" si="1"/>
        <v>4.932906272</v>
      </c>
      <c r="J7" s="4"/>
      <c r="K7" s="4"/>
      <c r="L7" s="4"/>
      <c r="M7" s="4"/>
      <c r="N7" s="4"/>
      <c r="O7" s="4"/>
      <c r="P7" s="4"/>
    </row>
    <row r="8">
      <c r="A8" s="11">
        <v>2021.0</v>
      </c>
      <c r="B8" s="4" t="s">
        <v>6</v>
      </c>
      <c r="C8" s="11">
        <v>7.571</v>
      </c>
      <c r="D8" s="17">
        <v>1.566</v>
      </c>
      <c r="E8" s="18">
        <v>7.67349E11</v>
      </c>
      <c r="F8" s="14">
        <v>3.69215263</v>
      </c>
      <c r="G8" s="14">
        <v>88224.14032</v>
      </c>
      <c r="H8" s="20">
        <v>2.96299404</v>
      </c>
      <c r="I8" s="4">
        <f t="shared" si="1"/>
        <v>4.945587435</v>
      </c>
      <c r="J8" s="4"/>
      <c r="K8" s="4"/>
      <c r="L8" s="4"/>
      <c r="M8" s="4"/>
      <c r="N8" s="4"/>
      <c r="O8" s="4"/>
      <c r="P8" s="4"/>
      <c r="Q8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9" max="9" width="16.89"/>
  </cols>
  <sheetData>
    <row r="1">
      <c r="A1" s="3" t="s">
        <v>24</v>
      </c>
      <c r="B1" s="4" t="s">
        <v>25</v>
      </c>
      <c r="C1" s="4" t="s">
        <v>26</v>
      </c>
      <c r="D1" s="5" t="s">
        <v>27</v>
      </c>
      <c r="E1" s="6" t="s">
        <v>28</v>
      </c>
      <c r="F1" s="7" t="s">
        <v>29</v>
      </c>
      <c r="G1" s="6" t="s">
        <v>30</v>
      </c>
      <c r="H1" s="8" t="s">
        <v>31</v>
      </c>
      <c r="I1" s="9" t="s">
        <v>32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11">
        <v>2015.0</v>
      </c>
      <c r="B2" s="4" t="s">
        <v>7</v>
      </c>
      <c r="C2" s="11">
        <v>7.561</v>
      </c>
      <c r="D2" s="11">
        <v>1.30232</v>
      </c>
      <c r="E2" s="12">
        <v>1.7517210519E10</v>
      </c>
      <c r="F2" s="13">
        <v>4.43666372</v>
      </c>
      <c r="G2" s="12">
        <v>52951.68151</v>
      </c>
      <c r="H2" s="12">
        <v>3.354145333</v>
      </c>
      <c r="I2" s="4">
        <f t="shared" ref="I2:I8" si="1"> LOG(G2)</f>
        <v>4.723879756</v>
      </c>
      <c r="J2" s="21"/>
      <c r="K2" s="21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11">
        <v>2016.0</v>
      </c>
      <c r="B3" s="4" t="s">
        <v>7</v>
      </c>
      <c r="C3" s="11">
        <v>7.501</v>
      </c>
      <c r="D3" s="11">
        <v>1.42666</v>
      </c>
      <c r="E3" s="11">
        <v>1.862144066E10</v>
      </c>
      <c r="F3" s="14">
        <v>6.303687107</v>
      </c>
      <c r="G3" s="14">
        <v>55513.6423</v>
      </c>
      <c r="H3" s="14">
        <v>4.838299214</v>
      </c>
      <c r="I3" s="4">
        <f t="shared" si="1"/>
        <v>4.744399723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11">
        <v>2017.0</v>
      </c>
      <c r="B4" s="4" t="s">
        <v>7</v>
      </c>
      <c r="C4" s="11">
        <v>7.504000187</v>
      </c>
      <c r="D4" s="11">
        <v>1.48063302</v>
      </c>
      <c r="E4" s="11">
        <v>1.9402600567E10</v>
      </c>
      <c r="F4" s="11">
        <v>4.194948829</v>
      </c>
      <c r="G4" s="11">
        <v>56501.45768</v>
      </c>
      <c r="H4" s="11">
        <v>1.779410135</v>
      </c>
      <c r="I4" s="4">
        <f t="shared" si="1"/>
        <v>4.752059652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11">
        <v>2018.0</v>
      </c>
      <c r="B5" s="4" t="s">
        <v>7</v>
      </c>
      <c r="C5" s="11">
        <v>7.495</v>
      </c>
      <c r="D5" s="11">
        <v>1.343</v>
      </c>
      <c r="E5" s="11">
        <v>2.0351810853E10</v>
      </c>
      <c r="F5" s="11">
        <v>4.892180731</v>
      </c>
      <c r="G5" s="11">
        <v>57699.45893</v>
      </c>
      <c r="H5" s="11">
        <v>2.120301494</v>
      </c>
      <c r="I5" s="4">
        <f t="shared" si="1"/>
        <v>4.761171741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11">
        <v>2019.0</v>
      </c>
      <c r="B6" s="4" t="s">
        <v>7</v>
      </c>
      <c r="C6" s="15">
        <v>7.494</v>
      </c>
      <c r="D6" s="16">
        <v>1.38</v>
      </c>
      <c r="E6" s="11">
        <v>2.0847341425E10</v>
      </c>
      <c r="F6" s="11">
        <v>2.434823</v>
      </c>
      <c r="G6" s="11">
        <v>57818.85946</v>
      </c>
      <c r="H6" s="11">
        <v>0.206935275</v>
      </c>
      <c r="I6" s="4">
        <f t="shared" si="1"/>
        <v>4.76206952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1">
        <v>2020.0</v>
      </c>
      <c r="B7" s="4" t="s">
        <v>7</v>
      </c>
      <c r="C7" s="11">
        <v>7.504499912</v>
      </c>
      <c r="D7" s="17">
        <v>1.326501608</v>
      </c>
      <c r="E7" s="18">
        <v>1.9491448632E10</v>
      </c>
      <c r="F7" s="18">
        <v>-6.50391225</v>
      </c>
      <c r="G7" s="18">
        <v>53188.03981</v>
      </c>
      <c r="H7" s="18">
        <v>-8.00918541</v>
      </c>
      <c r="I7" s="4">
        <f t="shared" si="1"/>
        <v>4.725813985</v>
      </c>
      <c r="J7" s="4"/>
      <c r="K7" s="4"/>
      <c r="L7" s="4"/>
      <c r="M7" s="4"/>
      <c r="N7" s="4"/>
      <c r="O7" s="4"/>
      <c r="P7" s="4"/>
    </row>
    <row r="8">
      <c r="A8" s="11">
        <v>2021.0</v>
      </c>
      <c r="B8" s="4" t="s">
        <v>7</v>
      </c>
      <c r="C8" s="11">
        <v>7.554</v>
      </c>
      <c r="D8" s="17">
        <v>1.482</v>
      </c>
      <c r="E8" s="18">
        <v>2.0212591767E10</v>
      </c>
      <c r="F8" s="14">
        <v>3.699792401</v>
      </c>
      <c r="G8" s="14">
        <v>54291.87007</v>
      </c>
      <c r="H8" s="20">
        <v>2.07533548</v>
      </c>
      <c r="I8" s="4">
        <f t="shared" si="1"/>
        <v>4.734734801</v>
      </c>
      <c r="J8" s="4"/>
      <c r="K8" s="4"/>
      <c r="L8" s="4"/>
      <c r="M8" s="4"/>
      <c r="N8" s="4"/>
      <c r="O8" s="4"/>
      <c r="P8" s="4"/>
      <c r="Q8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9" max="9" width="16.89"/>
  </cols>
  <sheetData>
    <row r="1">
      <c r="A1" s="3" t="s">
        <v>24</v>
      </c>
      <c r="B1" s="4" t="s">
        <v>25</v>
      </c>
      <c r="C1" s="4" t="s">
        <v>26</v>
      </c>
      <c r="D1" s="5" t="s">
        <v>27</v>
      </c>
      <c r="E1" s="6" t="s">
        <v>28</v>
      </c>
      <c r="F1" s="7" t="s">
        <v>29</v>
      </c>
      <c r="G1" s="6" t="s">
        <v>30</v>
      </c>
      <c r="H1" s="8" t="s">
        <v>31</v>
      </c>
      <c r="I1" s="9" t="s">
        <v>32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11">
        <v>2015.0</v>
      </c>
      <c r="B2" s="4" t="s">
        <v>8</v>
      </c>
      <c r="C2" s="11">
        <v>7.378</v>
      </c>
      <c r="D2" s="11">
        <v>1.32944</v>
      </c>
      <c r="E2" s="12">
        <v>7.65573E11</v>
      </c>
      <c r="F2" s="13">
        <v>1.95916972</v>
      </c>
      <c r="G2" s="12">
        <v>45193.40322</v>
      </c>
      <c r="H2" s="12">
        <v>1.508266184</v>
      </c>
      <c r="I2" s="4">
        <f t="shared" ref="I2:I8" si="1"> LOG(G2)</f>
        <v>4.655075046</v>
      </c>
      <c r="J2" s="21"/>
      <c r="K2" s="21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11">
        <v>2016.0</v>
      </c>
      <c r="B3" s="4" t="s">
        <v>8</v>
      </c>
      <c r="C3" s="11">
        <v>7.339</v>
      </c>
      <c r="D3" s="11">
        <v>1.46468</v>
      </c>
      <c r="E3" s="11">
        <v>7.82E11</v>
      </c>
      <c r="F3" s="14">
        <v>2.191713719</v>
      </c>
      <c r="G3" s="14">
        <v>45938.78504</v>
      </c>
      <c r="H3" s="14">
        <v>1.649315547</v>
      </c>
      <c r="I3" s="4">
        <f t="shared" si="1"/>
        <v>4.662179505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11">
        <v>2017.0</v>
      </c>
      <c r="B4" s="4" t="s">
        <v>8</v>
      </c>
      <c r="C4" s="11">
        <v>7.376999855</v>
      </c>
      <c r="D4" s="11">
        <v>1.503944635</v>
      </c>
      <c r="E4" s="11">
        <v>8.05125E11</v>
      </c>
      <c r="F4" s="11">
        <v>2.910902513</v>
      </c>
      <c r="G4" s="11">
        <v>46997.34545</v>
      </c>
      <c r="H4" s="11">
        <v>2.304284733</v>
      </c>
      <c r="I4" s="4">
        <f t="shared" si="1"/>
        <v>4.672073328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11">
        <v>2018.0</v>
      </c>
      <c r="B5" s="4" t="s">
        <v>8</v>
      </c>
      <c r="C5" s="11">
        <v>7.441</v>
      </c>
      <c r="D5" s="11">
        <v>1.361</v>
      </c>
      <c r="E5" s="11">
        <v>8.24134E11</v>
      </c>
      <c r="F5" s="11">
        <v>2.360915095</v>
      </c>
      <c r="G5" s="11">
        <v>47826.81912</v>
      </c>
      <c r="H5" s="11">
        <v>1.764937264</v>
      </c>
      <c r="I5" s="4">
        <f t="shared" si="1"/>
        <v>4.679671498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11">
        <v>2019.0</v>
      </c>
      <c r="B6" s="4" t="s">
        <v>8</v>
      </c>
      <c r="C6" s="15">
        <v>7.488</v>
      </c>
      <c r="D6" s="16">
        <v>1.396</v>
      </c>
      <c r="E6" s="11">
        <v>8.4025E11</v>
      </c>
      <c r="F6" s="11">
        <v>1.955588416</v>
      </c>
      <c r="G6" s="11">
        <v>48443.73205</v>
      </c>
      <c r="H6" s="11">
        <v>1.289889121</v>
      </c>
      <c r="I6" s="4">
        <f t="shared" si="1"/>
        <v>4.685237593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1">
        <v>2020.0</v>
      </c>
      <c r="B7" s="4" t="s">
        <v>8</v>
      </c>
      <c r="C7" s="11">
        <v>7.448900223</v>
      </c>
      <c r="D7" s="17">
        <v>1.338946342</v>
      </c>
      <c r="E7" s="18">
        <v>8.08332E11</v>
      </c>
      <c r="F7" s="18">
        <v>-3.798635993</v>
      </c>
      <c r="G7" s="18">
        <v>46345.34721</v>
      </c>
      <c r="H7" s="18">
        <v>-4.331592046</v>
      </c>
      <c r="I7" s="4">
        <f t="shared" si="1"/>
        <v>4.66600614</v>
      </c>
      <c r="J7" s="4"/>
      <c r="K7" s="4"/>
      <c r="L7" s="4"/>
      <c r="M7" s="4"/>
      <c r="N7" s="4"/>
      <c r="O7" s="4"/>
      <c r="P7" s="4"/>
    </row>
    <row r="8">
      <c r="A8" s="11">
        <v>2021.0</v>
      </c>
      <c r="B8" s="4" t="s">
        <v>8</v>
      </c>
      <c r="C8" s="11">
        <v>7.464</v>
      </c>
      <c r="D8" s="17">
        <v>1.501</v>
      </c>
      <c r="E8" s="18">
        <v>8.49039E11</v>
      </c>
      <c r="F8" s="14">
        <v>5.035902024</v>
      </c>
      <c r="G8" s="14">
        <v>48424.09103</v>
      </c>
      <c r="H8" s="20">
        <v>4.485334432</v>
      </c>
      <c r="I8" s="4">
        <f t="shared" si="1"/>
        <v>4.685061477</v>
      </c>
      <c r="J8" s="4"/>
      <c r="K8" s="4"/>
      <c r="L8" s="4"/>
      <c r="M8" s="4"/>
      <c r="N8" s="4"/>
      <c r="O8" s="4"/>
      <c r="P8" s="4"/>
      <c r="Q8" s="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9" max="9" width="16.89"/>
  </cols>
  <sheetData>
    <row r="1">
      <c r="A1" s="3" t="s">
        <v>24</v>
      </c>
      <c r="B1" s="4" t="s">
        <v>25</v>
      </c>
      <c r="C1" s="4" t="s">
        <v>26</v>
      </c>
      <c r="D1" s="5" t="s">
        <v>27</v>
      </c>
      <c r="E1" s="6" t="s">
        <v>28</v>
      </c>
      <c r="F1" s="7" t="s">
        <v>29</v>
      </c>
      <c r="G1" s="6" t="s">
        <v>30</v>
      </c>
      <c r="H1" s="8" t="s">
        <v>31</v>
      </c>
      <c r="I1" s="9" t="s">
        <v>32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11">
        <v>2015.0</v>
      </c>
      <c r="B2" s="4" t="s">
        <v>9</v>
      </c>
      <c r="C2" s="11">
        <v>7.522</v>
      </c>
      <c r="D2" s="11">
        <v>1.459</v>
      </c>
      <c r="E2" s="12">
        <v>3.85802E11</v>
      </c>
      <c r="F2" s="13">
        <v>1.96712844</v>
      </c>
      <c r="G2" s="12">
        <v>74355.51586</v>
      </c>
      <c r="H2" s="12">
        <v>0.957500763</v>
      </c>
      <c r="I2" s="4">
        <f t="shared" ref="I2:I8" si="1"> LOG(G2)</f>
        <v>4.871313191</v>
      </c>
      <c r="J2" s="21"/>
      <c r="K2" s="21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11">
        <v>2016.0</v>
      </c>
      <c r="B3" s="4" t="s">
        <v>9</v>
      </c>
      <c r="C3" s="11">
        <v>7.498</v>
      </c>
      <c r="D3" s="11">
        <v>1.57744</v>
      </c>
      <c r="E3" s="11">
        <v>3.9E11</v>
      </c>
      <c r="F3" s="14">
        <v>1.071558977</v>
      </c>
      <c r="G3" s="14">
        <v>74493.11794</v>
      </c>
      <c r="H3" s="14">
        <v>0.18505968</v>
      </c>
      <c r="I3" s="4">
        <f t="shared" si="1"/>
        <v>4.872116152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11">
        <v>2017.0</v>
      </c>
      <c r="B4" s="4" t="s">
        <v>9</v>
      </c>
      <c r="C4" s="11">
        <v>7.537000179</v>
      </c>
      <c r="D4" s="11">
        <v>1.616463184</v>
      </c>
      <c r="E4" s="11">
        <v>3.98995E11</v>
      </c>
      <c r="F4" s="11">
        <v>2.323290208</v>
      </c>
      <c r="G4" s="11">
        <v>75610.64948</v>
      </c>
      <c r="H4" s="11">
        <v>1.500180926</v>
      </c>
      <c r="I4" s="4">
        <f t="shared" si="1"/>
        <v>4.878582969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11">
        <v>2018.0</v>
      </c>
      <c r="B5" s="4" t="s">
        <v>9</v>
      </c>
      <c r="C5" s="11">
        <v>7.594</v>
      </c>
      <c r="D5" s="11">
        <v>1.456</v>
      </c>
      <c r="E5" s="11">
        <v>4.03459E11</v>
      </c>
      <c r="F5" s="11">
        <v>1.118828479</v>
      </c>
      <c r="G5" s="11">
        <v>75953.58195</v>
      </c>
      <c r="H5" s="11">
        <v>0.453550486</v>
      </c>
      <c r="I5" s="4">
        <f t="shared" si="1"/>
        <v>4.88054826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11">
        <v>2019.0</v>
      </c>
      <c r="B6" s="4" t="s">
        <v>9</v>
      </c>
      <c r="C6" s="15">
        <v>7.554</v>
      </c>
      <c r="D6" s="16">
        <v>1.488</v>
      </c>
      <c r="E6" s="11">
        <v>4.06468E11</v>
      </c>
      <c r="F6" s="11">
        <v>0.745798219</v>
      </c>
      <c r="G6" s="11">
        <v>76005.22479</v>
      </c>
      <c r="H6" s="11">
        <v>0.067992626</v>
      </c>
      <c r="I6" s="4">
        <f t="shared" si="1"/>
        <v>4.880843448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1">
        <v>2020.0</v>
      </c>
      <c r="B7" s="4" t="s">
        <v>9</v>
      </c>
      <c r="C7" s="11">
        <v>7.487999916</v>
      </c>
      <c r="D7" s="17">
        <v>1.42420733</v>
      </c>
      <c r="E7" s="18">
        <v>4.03553E11</v>
      </c>
      <c r="F7" s="18">
        <v>-0.717182669</v>
      </c>
      <c r="G7" s="18">
        <v>75017.15675</v>
      </c>
      <c r="H7" s="18">
        <v>-1.300000154</v>
      </c>
      <c r="I7" s="4">
        <f t="shared" si="1"/>
        <v>4.8751606</v>
      </c>
      <c r="J7" s="4"/>
      <c r="K7" s="4"/>
      <c r="L7" s="4"/>
      <c r="M7" s="4"/>
      <c r="N7" s="4"/>
      <c r="O7" s="4"/>
      <c r="P7" s="4"/>
    </row>
    <row r="8">
      <c r="A8" s="11">
        <v>2021.0</v>
      </c>
      <c r="B8" s="4" t="s">
        <v>9</v>
      </c>
      <c r="C8" s="11">
        <v>7.392</v>
      </c>
      <c r="D8" s="17">
        <v>1.543</v>
      </c>
      <c r="E8" s="18">
        <v>4.19383E11</v>
      </c>
      <c r="F8" s="14">
        <v>3.92266521</v>
      </c>
      <c r="G8" s="14">
        <v>77544.03387</v>
      </c>
      <c r="H8" s="20">
        <v>3.368398954</v>
      </c>
      <c r="I8" s="4">
        <f t="shared" si="1"/>
        <v>4.889548389</v>
      </c>
      <c r="J8" s="4"/>
      <c r="K8" s="4"/>
      <c r="L8" s="4"/>
      <c r="M8" s="4"/>
      <c r="N8" s="4"/>
      <c r="O8" s="4"/>
      <c r="P8" s="4"/>
      <c r="Q8" s="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9" max="9" width="16.89"/>
  </cols>
  <sheetData>
    <row r="1">
      <c r="A1" s="3" t="s">
        <v>24</v>
      </c>
      <c r="B1" s="4" t="s">
        <v>25</v>
      </c>
      <c r="C1" s="4" t="s">
        <v>26</v>
      </c>
      <c r="D1" s="5" t="s">
        <v>27</v>
      </c>
      <c r="E1" s="6" t="s">
        <v>28</v>
      </c>
      <c r="F1" s="7" t="s">
        <v>29</v>
      </c>
      <c r="G1" s="6" t="s">
        <v>30</v>
      </c>
      <c r="H1" s="8" t="s">
        <v>31</v>
      </c>
      <c r="I1" s="9" t="s">
        <v>32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11">
        <v>2015.0</v>
      </c>
      <c r="B2" s="4" t="s">
        <v>10</v>
      </c>
      <c r="C2" s="11">
        <v>7.364</v>
      </c>
      <c r="D2" s="11">
        <v>1.33171</v>
      </c>
      <c r="E2" s="12">
        <v>5.05104E11</v>
      </c>
      <c r="F2" s="13">
        <v>4.48928159</v>
      </c>
      <c r="G2" s="12">
        <v>51545.48361</v>
      </c>
      <c r="H2" s="12">
        <v>3.390176296</v>
      </c>
      <c r="I2" s="4">
        <f t="shared" ref="I2:I8" si="1"> LOG(G2)</f>
        <v>4.712190619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11">
        <v>2016.0</v>
      </c>
      <c r="B3" s="4" t="s">
        <v>10</v>
      </c>
      <c r="C3" s="11">
        <v>7.291</v>
      </c>
      <c r="D3" s="11">
        <v>1.45181</v>
      </c>
      <c r="E3" s="11">
        <v>5.16E11</v>
      </c>
      <c r="F3" s="14">
        <v>2.070593151</v>
      </c>
      <c r="G3" s="14">
        <v>51955.86107</v>
      </c>
      <c r="H3" s="14">
        <v>0.7961463</v>
      </c>
      <c r="I3" s="4">
        <f t="shared" si="1"/>
        <v>4.715634547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11">
        <v>2017.0</v>
      </c>
      <c r="B4" s="4" t="s">
        <v>10</v>
      </c>
      <c r="C4" s="11">
        <v>7.28399992</v>
      </c>
      <c r="D4" s="11">
        <v>1.494387269</v>
      </c>
      <c r="E4" s="11">
        <v>5.28802E11</v>
      </c>
      <c r="F4" s="11">
        <v>2.567924525</v>
      </c>
      <c r="G4" s="11">
        <v>52576.81028</v>
      </c>
      <c r="H4" s="11">
        <v>1.195147571</v>
      </c>
      <c r="I4" s="4">
        <f t="shared" si="1"/>
        <v>4.720794235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11">
        <v>2018.0</v>
      </c>
      <c r="B5" s="4" t="s">
        <v>10</v>
      </c>
      <c r="C5" s="11">
        <v>7.314</v>
      </c>
      <c r="D5" s="11">
        <v>1.355</v>
      </c>
      <c r="E5" s="11">
        <v>5.39113E11</v>
      </c>
      <c r="F5" s="11">
        <v>1.950022846</v>
      </c>
      <c r="G5" s="11">
        <v>52983.00686</v>
      </c>
      <c r="H5" s="11">
        <v>0.772577449</v>
      </c>
      <c r="I5" s="4">
        <f t="shared" si="1"/>
        <v>4.724136601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1">
        <v>2019.0</v>
      </c>
      <c r="B6" s="4" t="s">
        <v>10</v>
      </c>
      <c r="C6" s="15">
        <v>7.343</v>
      </c>
      <c r="D6" s="16">
        <v>1.387</v>
      </c>
      <c r="E6" s="11">
        <v>5.49821E11</v>
      </c>
      <c r="F6" s="11">
        <v>1.986195874</v>
      </c>
      <c r="G6" s="11">
        <v>53490.35182</v>
      </c>
      <c r="H6" s="11">
        <v>0.957561656</v>
      </c>
      <c r="I6" s="4">
        <f t="shared" si="1"/>
        <v>4.728275454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1">
        <v>2020.0</v>
      </c>
      <c r="B7" s="4" t="s">
        <v>10</v>
      </c>
      <c r="C7" s="11">
        <v>7.353499889</v>
      </c>
      <c r="D7" s="17">
        <v>1.322235227</v>
      </c>
      <c r="E7" s="18">
        <v>5.33634E11</v>
      </c>
      <c r="F7" s="18">
        <v>-2.94418192</v>
      </c>
      <c r="G7" s="18">
        <v>51541.65573</v>
      </c>
      <c r="H7" s="18">
        <v>-3.643079592</v>
      </c>
      <c r="I7" s="4">
        <f t="shared" si="1"/>
        <v>4.712158366</v>
      </c>
      <c r="J7" s="4"/>
      <c r="K7" s="4"/>
      <c r="L7" s="4"/>
      <c r="M7" s="4"/>
      <c r="N7" s="4"/>
      <c r="O7" s="4"/>
      <c r="P7" s="4"/>
    </row>
    <row r="8">
      <c r="A8" s="11">
        <v>2021.0</v>
      </c>
      <c r="B8" s="4" t="s">
        <v>10</v>
      </c>
      <c r="C8" s="11">
        <v>7.363</v>
      </c>
      <c r="D8" s="17">
        <v>1.478</v>
      </c>
      <c r="E8" s="18">
        <v>5.59251E11</v>
      </c>
      <c r="F8" s="14">
        <v>4.800611582</v>
      </c>
      <c r="G8" s="14">
        <v>53692.52734</v>
      </c>
      <c r="H8" s="20">
        <v>4.173074337</v>
      </c>
      <c r="I8" s="4">
        <f t="shared" si="1"/>
        <v>4.729913847</v>
      </c>
      <c r="J8" s="4"/>
      <c r="K8" s="4"/>
      <c r="L8" s="4"/>
      <c r="M8" s="4"/>
      <c r="N8" s="4"/>
      <c r="O8" s="4"/>
      <c r="P8" s="4"/>
      <c r="Q8" s="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9" max="9" width="16.89"/>
  </cols>
  <sheetData>
    <row r="1">
      <c r="A1" s="3" t="s">
        <v>24</v>
      </c>
      <c r="B1" s="4" t="s">
        <v>25</v>
      </c>
      <c r="C1" s="4" t="s">
        <v>26</v>
      </c>
      <c r="D1" s="5" t="s">
        <v>27</v>
      </c>
      <c r="E1" s="6" t="s">
        <v>28</v>
      </c>
      <c r="F1" s="7" t="s">
        <v>29</v>
      </c>
      <c r="G1" s="6" t="s">
        <v>30</v>
      </c>
      <c r="H1" s="8" t="s">
        <v>31</v>
      </c>
      <c r="I1" s="9" t="s">
        <v>32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ht="13.5" customHeight="1">
      <c r="A2" s="11">
        <v>2015.0</v>
      </c>
      <c r="B2" s="4" t="s">
        <v>12</v>
      </c>
      <c r="C2" s="11">
        <v>7.286</v>
      </c>
      <c r="D2" s="11">
        <v>1.25018</v>
      </c>
      <c r="E2" s="12">
        <v>1.78064E11</v>
      </c>
      <c r="F2" s="13">
        <v>3.7443322</v>
      </c>
      <c r="G2" s="12">
        <v>38630.72659</v>
      </c>
      <c r="H2" s="12">
        <v>1.653420483</v>
      </c>
      <c r="I2" s="4">
        <f t="shared" ref="I2:I8" si="1"> LOG(G2)</f>
        <v>4.586932877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11">
        <v>2016.0</v>
      </c>
      <c r="B3" s="4" t="s">
        <v>12</v>
      </c>
      <c r="C3" s="11">
        <v>7.334</v>
      </c>
      <c r="D3" s="11">
        <v>1.36066</v>
      </c>
      <c r="E3" s="11">
        <v>1.85E11</v>
      </c>
      <c r="F3" s="14">
        <v>3.767447717</v>
      </c>
      <c r="G3" s="14">
        <v>39195.80768</v>
      </c>
      <c r="H3" s="14">
        <v>1.462776247</v>
      </c>
      <c r="I3" s="4">
        <f t="shared" si="1"/>
        <v>4.593239618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11">
        <v>2017.0</v>
      </c>
      <c r="B4" s="4" t="s">
        <v>12</v>
      </c>
      <c r="C4" s="11">
        <v>7.31400013</v>
      </c>
      <c r="D4" s="11">
        <v>1.405706048</v>
      </c>
      <c r="E4" s="11">
        <v>1.91385E11</v>
      </c>
      <c r="F4" s="11">
        <v>3.578278276</v>
      </c>
      <c r="G4" s="11">
        <v>39759.15065</v>
      </c>
      <c r="H4" s="11">
        <v>1.437253121</v>
      </c>
      <c r="I4" s="4">
        <f t="shared" si="1"/>
        <v>4.599437098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11">
        <v>2018.0</v>
      </c>
      <c r="B5" s="4" t="s">
        <v>12</v>
      </c>
      <c r="C5" s="11">
        <v>7.324</v>
      </c>
      <c r="D5" s="11">
        <v>1.268</v>
      </c>
      <c r="E5" s="11">
        <v>1.97814E11</v>
      </c>
      <c r="F5" s="11">
        <v>3.359219548</v>
      </c>
      <c r="G5" s="11">
        <v>40365.1957</v>
      </c>
      <c r="H5" s="11">
        <v>1.524290743</v>
      </c>
      <c r="I5" s="4">
        <f t="shared" si="1"/>
        <v>4.606007062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1">
        <v>2019.0</v>
      </c>
      <c r="B6" s="4" t="s">
        <v>12</v>
      </c>
      <c r="C6" s="15">
        <v>7.307</v>
      </c>
      <c r="D6" s="16">
        <v>1.303</v>
      </c>
      <c r="E6" s="11">
        <v>2.02151E11</v>
      </c>
      <c r="F6" s="11">
        <v>2.192477216</v>
      </c>
      <c r="G6" s="11">
        <v>40599.03155</v>
      </c>
      <c r="H6" s="11">
        <v>0.57930066</v>
      </c>
      <c r="I6" s="4">
        <f t="shared" si="1"/>
        <v>4.608515674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1">
        <v>2020.0</v>
      </c>
      <c r="B7" s="4" t="s">
        <v>12</v>
      </c>
      <c r="C7" s="11">
        <v>7.299600124</v>
      </c>
      <c r="D7" s="17">
        <v>1.242317915</v>
      </c>
      <c r="E7" s="18">
        <v>1.99618E11</v>
      </c>
      <c r="F7" s="18">
        <v>-1.252664529</v>
      </c>
      <c r="G7" s="18">
        <v>39216.22486</v>
      </c>
      <c r="H7" s="18">
        <v>-3.406009042</v>
      </c>
      <c r="I7" s="4">
        <f t="shared" si="1"/>
        <v>4.593465784</v>
      </c>
      <c r="J7" s="4"/>
      <c r="K7" s="4"/>
      <c r="L7" s="4"/>
      <c r="M7" s="4"/>
      <c r="N7" s="4"/>
      <c r="O7" s="4"/>
      <c r="P7" s="4"/>
    </row>
    <row r="8">
      <c r="A8" s="11">
        <v>2021.0</v>
      </c>
      <c r="B8" s="4" t="s">
        <v>12</v>
      </c>
      <c r="C8" s="11">
        <v>7.277</v>
      </c>
      <c r="D8" s="17">
        <v>1.4</v>
      </c>
      <c r="E8" s="18">
        <v>2.08894E11</v>
      </c>
      <c r="F8" s="14">
        <v>4.64680675</v>
      </c>
      <c r="G8" s="14">
        <v>40778.96193</v>
      </c>
      <c r="H8" s="20">
        <v>3.984924787</v>
      </c>
      <c r="I8" s="4">
        <f t="shared" si="1"/>
        <v>4.610436166</v>
      </c>
      <c r="J8" s="4"/>
      <c r="K8" s="4"/>
      <c r="L8" s="4"/>
      <c r="M8" s="4"/>
      <c r="N8" s="4"/>
      <c r="O8" s="4"/>
      <c r="P8" s="4"/>
      <c r="Q8" s="4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2022-12-13T23:41:37Z</dcterms:created>
  <dc:creator>Chen, Elizabeth N</dc:creator>
</cp:coreProperties>
</file>