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elizabethforbes/Documents/postdoc project documents/fieldwork_postdoc/data/"/>
    </mc:Choice>
  </mc:AlternateContent>
  <xr:revisionPtr revIDLastSave="0" documentId="13_ncr:1_{54951330-BC95-1F46-ACAD-F7E322C1EA53}" xr6:coauthVersionLast="47" xr6:coauthVersionMax="47" xr10:uidLastSave="{00000000-0000-0000-0000-000000000000}"/>
  <bookViews>
    <workbookView xWindow="0" yWindow="740" windowWidth="25600" windowHeight="1454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1" l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R2" i="1" l="1"/>
  <c r="S2" i="1" s="1"/>
  <c r="P2" i="1"/>
</calcChain>
</file>

<file path=xl/sharedStrings.xml><?xml version="1.0" encoding="utf-8"?>
<sst xmlns="http://schemas.openxmlformats.org/spreadsheetml/2006/main" count="524" uniqueCount="240">
  <si>
    <t>Rep</t>
  </si>
  <si>
    <t>WHC Start Time</t>
  </si>
  <si>
    <t>Mass of foil tray (g)</t>
  </si>
  <si>
    <t>Mass of foil tray + wet soil (g)</t>
  </si>
  <si>
    <t>Date and time in oven</t>
  </si>
  <si>
    <t>Date and time out oven</t>
  </si>
  <si>
    <t>WHC Mass foil tray + dry soil (g)</t>
  </si>
  <si>
    <t>WHC Dry weight 
(g)</t>
  </si>
  <si>
    <t>% soil moist at 100% WHC</t>
  </si>
  <si>
    <t>Moist (g H2O g soil-1) at 100% WHC</t>
  </si>
  <si>
    <t>Moist (g H2O g soil-1) @ 65%WHC</t>
  </si>
  <si>
    <t>14A</t>
  </si>
  <si>
    <t>Tube Num</t>
  </si>
  <si>
    <t>Tin Num</t>
  </si>
  <si>
    <t>sample_ID</t>
  </si>
  <si>
    <t>disturbance</t>
  </si>
  <si>
    <t>park_ID</t>
  </si>
  <si>
    <t>site_name</t>
  </si>
  <si>
    <t>transect_ID</t>
  </si>
  <si>
    <t>collar_ID</t>
  </si>
  <si>
    <t>SB_BerryHill_line1_1</t>
  </si>
  <si>
    <t>insect</t>
  </si>
  <si>
    <t>GMNP</t>
  </si>
  <si>
    <t>Berry Hill</t>
  </si>
  <si>
    <t>SB_BerryHill_line1_2</t>
  </si>
  <si>
    <t>SB_BerryHill_line1_3</t>
  </si>
  <si>
    <t>SB_BerryHill_line1_4</t>
  </si>
  <si>
    <t>SB_BerryHill_line1_5</t>
  </si>
  <si>
    <t>SB_BerryPond_line1_1</t>
  </si>
  <si>
    <t>Berry Pond</t>
  </si>
  <si>
    <t>SB_BerryPond_line1_2</t>
  </si>
  <si>
    <t>SB_BerryPond_line1_3</t>
  </si>
  <si>
    <t>SB_BerryPond_line1_4</t>
  </si>
  <si>
    <t>SB_BerryPond_line1_5</t>
  </si>
  <si>
    <t>SB_BerryPond_line2_1</t>
  </si>
  <si>
    <t>SB_BerryPond_line2_2</t>
  </si>
  <si>
    <t>SB_BerryPond_line2_3</t>
  </si>
  <si>
    <t>SB_BerryPond_line2_4</t>
  </si>
  <si>
    <t>SB_BerryPond_line2_5</t>
  </si>
  <si>
    <t>SB_BerryPond_line3_1</t>
  </si>
  <si>
    <t>SB_BerryPond_line3_2</t>
  </si>
  <si>
    <t>SB_BerryPond_line3_3</t>
  </si>
  <si>
    <t>SB_BerryPond_line3_4</t>
  </si>
  <si>
    <t>SB_BerryPond_line3_5</t>
  </si>
  <si>
    <t>Excl_BlueHill_c</t>
  </si>
  <si>
    <t>exclosure</t>
  </si>
  <si>
    <t>TNNP</t>
  </si>
  <si>
    <t>BlueHill_c</t>
  </si>
  <si>
    <t>Excl_BlueHill_e</t>
  </si>
  <si>
    <t>BlueHill_e</t>
  </si>
  <si>
    <t>Timber_electric_line3_1</t>
  </si>
  <si>
    <t>timber</t>
  </si>
  <si>
    <t>Electric</t>
  </si>
  <si>
    <t>Timber_electric_line3_2</t>
  </si>
  <si>
    <t>Timber_electric_line3_3</t>
  </si>
  <si>
    <t>Timber_electric_line3_4</t>
  </si>
  <si>
    <t>Timber_electric_line3_5</t>
  </si>
  <si>
    <t>Timber_Gmtrail_line2_1</t>
  </si>
  <si>
    <t>Gros Morne trail</t>
  </si>
  <si>
    <t>Timber_Gmtrail_line2_2</t>
  </si>
  <si>
    <t>Timber_Gmtrail_line2_3</t>
  </si>
  <si>
    <t>Timber_Gmtrail_line2_4</t>
  </si>
  <si>
    <t>Timber_Gmtrail_line2_5</t>
  </si>
  <si>
    <t>Excl_MillBrook</t>
  </si>
  <si>
    <t>Mill Brook</t>
  </si>
  <si>
    <t>Excl_Ochre</t>
  </si>
  <si>
    <t>Ochre</t>
  </si>
  <si>
    <t>timber_old_line3_1</t>
  </si>
  <si>
    <t>Old cut</t>
  </si>
  <si>
    <t>timber_old_line3_2</t>
  </si>
  <si>
    <t>timber_old_line3_3</t>
  </si>
  <si>
    <t>timber_old_line3_4</t>
  </si>
  <si>
    <t>timber_old_line3_5</t>
  </si>
  <si>
    <t>Ctrl_RH_line1_1</t>
  </si>
  <si>
    <t>control</t>
  </si>
  <si>
    <t>Rocky Harbour</t>
  </si>
  <si>
    <t>Ctrl_RH_line1_2</t>
  </si>
  <si>
    <t>Ctrl_RH_line1_3</t>
  </si>
  <si>
    <t>Ctrl_RH_line1_4</t>
  </si>
  <si>
    <t>Ctrl_RH_line1_5</t>
  </si>
  <si>
    <t>Ctrl_RH_line2_1</t>
  </si>
  <si>
    <t>Ctrl_RH_line2_3</t>
  </si>
  <si>
    <t>Ctrl_RH_line2_4</t>
  </si>
  <si>
    <t>Ctrl_RH_line2_5</t>
  </si>
  <si>
    <t>Ctrl_RH_line3_1</t>
  </si>
  <si>
    <t>Ctrl_RH_line3_2</t>
  </si>
  <si>
    <t>Ctrl_RH_line3_3</t>
  </si>
  <si>
    <t>Ctrl_RH_line3_4</t>
  </si>
  <si>
    <t>Ctrl_RH_line3_5</t>
  </si>
  <si>
    <t>SB_Wiltondale_line2_1</t>
  </si>
  <si>
    <t>Wiltondale</t>
  </si>
  <si>
    <t>SB_Wiltondale_line2_2</t>
  </si>
  <si>
    <t>SB_Wiltondale_line2_3</t>
  </si>
  <si>
    <t>SB_Wiltondale_line2_4</t>
  </si>
  <si>
    <t>SB_Wiltondale_line2_5</t>
  </si>
  <si>
    <t>6pm</t>
  </si>
  <si>
    <t>4:30PM, 11/10</t>
  </si>
  <si>
    <t>4:30PM, 11/11</t>
  </si>
  <si>
    <t>4:30PM, 11/12</t>
  </si>
  <si>
    <t>4:30PM, 11/13</t>
  </si>
  <si>
    <t>4:30PM, 11/14</t>
  </si>
  <si>
    <t>4:30PM, 11/15</t>
  </si>
  <si>
    <t>4:30PM, 11/16</t>
  </si>
  <si>
    <t>4:30PM, 11/17</t>
  </si>
  <si>
    <t>4:30PM, 11/18</t>
  </si>
  <si>
    <t>4:30PM, 11/19</t>
  </si>
  <si>
    <t>4:30PM, 11/20</t>
  </si>
  <si>
    <t>4:30PM, 11/21</t>
  </si>
  <si>
    <t>4:30PM, 11/22</t>
  </si>
  <si>
    <t>4:30PM, 11/23</t>
  </si>
  <si>
    <t>4:30PM, 11/24</t>
  </si>
  <si>
    <t>4:30PM, 11/25</t>
  </si>
  <si>
    <t>4:30PM, 11/26</t>
  </si>
  <si>
    <t>4:30PM, 11/27</t>
  </si>
  <si>
    <t>4:30PM, 11/28</t>
  </si>
  <si>
    <t>4:30PM, 11/29</t>
  </si>
  <si>
    <t>4:30PM, 11/30</t>
  </si>
  <si>
    <t>4:30PM, 11/31</t>
  </si>
  <si>
    <t>4:30PM, 11/32</t>
  </si>
  <si>
    <t>4:30PM, 11/33</t>
  </si>
  <si>
    <t>4:30PM, 11/34</t>
  </si>
  <si>
    <t>4:30PM, 11/35</t>
  </si>
  <si>
    <t>4:30PM, 11/36</t>
  </si>
  <si>
    <t>4:30PM, 11/37</t>
  </si>
  <si>
    <t>4:30PM, 11/38</t>
  </si>
  <si>
    <t>4:30PM, 11/39</t>
  </si>
  <si>
    <t>4:30PM, 11/40</t>
  </si>
  <si>
    <t>4:30PM, 11/41</t>
  </si>
  <si>
    <t>4:30PM, 11/42</t>
  </si>
  <si>
    <t>4:30PM, 11/43</t>
  </si>
  <si>
    <t>4:30PM, 11/44</t>
  </si>
  <si>
    <t>4:30PM, 11/45</t>
  </si>
  <si>
    <t>4:30PM, 11/46</t>
  </si>
  <si>
    <t>4:30PM, 11/47</t>
  </si>
  <si>
    <t>4:30PM, 11/48</t>
  </si>
  <si>
    <t>4:30PM, 11/49</t>
  </si>
  <si>
    <t>4:30PM, 11/50</t>
  </si>
  <si>
    <t>4:30PM, 11/51</t>
  </si>
  <si>
    <t>4:30PM, 11/52</t>
  </si>
  <si>
    <t>4:30PM, 11/53</t>
  </si>
  <si>
    <t>4:30PM, 11/54</t>
  </si>
  <si>
    <t>4:30PM, 11/55</t>
  </si>
  <si>
    <t>4:30PM, 11/56</t>
  </si>
  <si>
    <t>4:30PM, 11/57</t>
  </si>
  <si>
    <t>4:30PM, 11/58</t>
  </si>
  <si>
    <t>4:30PM, 11/59</t>
  </si>
  <si>
    <t>4:30PM, 11/60</t>
  </si>
  <si>
    <t>4:30PM, 11/61</t>
  </si>
  <si>
    <t>4:30PM, 11/62</t>
  </si>
  <si>
    <t>4:30PM, 11/63</t>
  </si>
  <si>
    <t>4:30PM, 11/64</t>
  </si>
  <si>
    <t>4:30PM, 11/65</t>
  </si>
  <si>
    <t>4:30PM, 11/66</t>
  </si>
  <si>
    <t>4:30PM, 11/67</t>
  </si>
  <si>
    <t>4:30PM, 11/68</t>
  </si>
  <si>
    <t>4:30PM, 11/69</t>
  </si>
  <si>
    <t>4:30PM, 11/70</t>
  </si>
  <si>
    <t>4:30PM, 11/71</t>
  </si>
  <si>
    <t>4:30PM, 11/72</t>
  </si>
  <si>
    <t>4:30PM, 11/73</t>
  </si>
  <si>
    <t>4:30PM, 11/74</t>
  </si>
  <si>
    <t>4:30PM, 11/75</t>
  </si>
  <si>
    <t>4:30PM, 11/76</t>
  </si>
  <si>
    <t>4:30PM, 11/77</t>
  </si>
  <si>
    <t>4:30PM, 11/78</t>
  </si>
  <si>
    <t>4:30PM, 11/79</t>
  </si>
  <si>
    <t>4:30PM, 11/80</t>
  </si>
  <si>
    <t>4:30PM, 11/81</t>
  </si>
  <si>
    <t>12PM 11/09</t>
  </si>
  <si>
    <t>12PM 11/10</t>
  </si>
  <si>
    <t>12PM 11/11</t>
  </si>
  <si>
    <t>12PM 11/12</t>
  </si>
  <si>
    <t>12PM 11/13</t>
  </si>
  <si>
    <t>12PM 11/14</t>
  </si>
  <si>
    <t>12PM 11/15</t>
  </si>
  <si>
    <t>12PM 11/16</t>
  </si>
  <si>
    <t>12PM 11/17</t>
  </si>
  <si>
    <t>12PM 11/18</t>
  </si>
  <si>
    <t>12PM 11/19</t>
  </si>
  <si>
    <t>12PM 11/20</t>
  </si>
  <si>
    <t>12PM 11/21</t>
  </si>
  <si>
    <t>12PM 11/22</t>
  </si>
  <si>
    <t>12PM 11/23</t>
  </si>
  <si>
    <t>12PM 11/24</t>
  </si>
  <si>
    <t>12PM 11/25</t>
  </si>
  <si>
    <t>12PM 11/26</t>
  </si>
  <si>
    <t>12PM 11/27</t>
  </si>
  <si>
    <t>12PM 11/28</t>
  </si>
  <si>
    <t>12PM 11/29</t>
  </si>
  <si>
    <t>12PM 11/30</t>
  </si>
  <si>
    <t>12PM 11/31</t>
  </si>
  <si>
    <t>12PM 11/32</t>
  </si>
  <si>
    <t>12PM 11/33</t>
  </si>
  <si>
    <t>12PM 11/34</t>
  </si>
  <si>
    <t>12PM 11/35</t>
  </si>
  <si>
    <t>12PM 11/36</t>
  </si>
  <si>
    <t>12PM 11/37</t>
  </si>
  <si>
    <t>12PM 11/38</t>
  </si>
  <si>
    <t>12PM 11/39</t>
  </si>
  <si>
    <t>12PM 11/40</t>
  </si>
  <si>
    <t>12PM 11/41</t>
  </si>
  <si>
    <t>12PM 11/42</t>
  </si>
  <si>
    <t>12PM 11/43</t>
  </si>
  <si>
    <t>12PM 11/44</t>
  </si>
  <si>
    <t>12PM 11/45</t>
  </si>
  <si>
    <t>12PM 11/46</t>
  </si>
  <si>
    <t>12PM 11/47</t>
  </si>
  <si>
    <t>12PM 11/48</t>
  </si>
  <si>
    <t>12PM 11/49</t>
  </si>
  <si>
    <t>12PM 11/50</t>
  </si>
  <si>
    <t>12PM 11/51</t>
  </si>
  <si>
    <t>12PM 11/52</t>
  </si>
  <si>
    <t>12PM 11/53</t>
  </si>
  <si>
    <t>12PM 11/54</t>
  </si>
  <si>
    <t>12PM 11/55</t>
  </si>
  <si>
    <t>12PM 11/56</t>
  </si>
  <si>
    <t>12PM 11/57</t>
  </si>
  <si>
    <t>12PM 11/58</t>
  </si>
  <si>
    <t>12PM 11/59</t>
  </si>
  <si>
    <t>12PM 11/60</t>
  </si>
  <si>
    <t>12PM 11/61</t>
  </si>
  <si>
    <t>12PM 11/62</t>
  </si>
  <si>
    <t>12PM 11/63</t>
  </si>
  <si>
    <t>12PM 11/64</t>
  </si>
  <si>
    <t>12PM 11/65</t>
  </si>
  <si>
    <t>12PM 11/66</t>
  </si>
  <si>
    <t>12PM 11/67</t>
  </si>
  <si>
    <t>12PM 11/68</t>
  </si>
  <si>
    <t>12PM 11/69</t>
  </si>
  <si>
    <t>12PM 11/70</t>
  </si>
  <si>
    <t>12PM 11/71</t>
  </si>
  <si>
    <t>12PM 11/72</t>
  </si>
  <si>
    <t>12PM 11/73</t>
  </si>
  <si>
    <t>12PM 11/74</t>
  </si>
  <si>
    <t>12PM 11/75</t>
  </si>
  <si>
    <t>12PM 11/76</t>
  </si>
  <si>
    <t>12PM 11/77</t>
  </si>
  <si>
    <t>12PM 11/78</t>
  </si>
  <si>
    <t>12PM 11/79</t>
  </si>
  <si>
    <t>12PM 11/80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</si>
</sst>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\ h:mm"/>
  </numFmts>
  <fonts count="10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&quot;Times New Roman&quot;"/>
    </font>
    <font>
      <sz val="10"/>
      <color theme="1"/>
      <name val="&quot;Times New Roman&quot;"/>
    </font>
    <font>
      <sz val="8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7" tint="0.79998168889431442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3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3" borderId="1" xfId="0" applyFont="1" applyFill="1" applyBorder="1" applyAlignment="1">
      <alignment horizontal="center" wrapText="1"/>
    </xf>
    <xf numFmtId="2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79"/>
  <sheetViews>
    <sheetView tabSelected="1" zoomScale="127" zoomScaleNormal="130" workbookViewId="0">
      <selection sqref="A1:XFD2"/>
    </sheetView>
  </sheetViews>
  <sheetFormatPr baseColWidth="10" defaultColWidth="12.6640625" defaultRowHeight="15.75" customHeight="1"/>
  <cols>
    <col min="1" max="1" width="21.83203125" bestFit="1" customWidth="1"/>
    <col min="6" max="6" width="8.5" bestFit="1" customWidth="1"/>
    <col min="7" max="7" width="20.6640625" customWidth="1"/>
    <col min="8" max="8" width="5.5" customWidth="1"/>
    <col min="9" max="9" width="10.33203125" customWidth="1"/>
    <col min="10" max="10" width="8.6640625" customWidth="1"/>
    <col min="11" max="11" width="8.83203125" customWidth="1"/>
    <col min="12" max="12" width="16.33203125" customWidth="1"/>
    <col min="13" max="13" width="10.6640625" customWidth="1"/>
    <col min="14" max="14" width="11.1640625" customWidth="1"/>
    <col min="15" max="15" width="11.6640625" customWidth="1"/>
    <col min="16" max="16" width="9.5" customWidth="1"/>
  </cols>
  <sheetData>
    <row r="1" spans="1:30" ht="43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7" t="s">
        <v>12</v>
      </c>
      <c r="H1" s="12" t="s">
        <v>0</v>
      </c>
      <c r="I1" s="17" t="s">
        <v>1</v>
      </c>
      <c r="J1" s="8" t="s">
        <v>13</v>
      </c>
      <c r="K1" s="8" t="s">
        <v>2</v>
      </c>
      <c r="L1" s="8" t="s">
        <v>3</v>
      </c>
      <c r="M1" s="9" t="s">
        <v>4</v>
      </c>
      <c r="N1" s="9" t="s">
        <v>5</v>
      </c>
      <c r="O1" s="9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6">
      <c r="A2" s="15" t="s">
        <v>20</v>
      </c>
      <c r="B2" s="15" t="s">
        <v>21</v>
      </c>
      <c r="C2" s="15" t="s">
        <v>22</v>
      </c>
      <c r="D2" s="15" t="s">
        <v>23</v>
      </c>
      <c r="E2" s="15">
        <v>1</v>
      </c>
      <c r="F2" s="15">
        <v>1</v>
      </c>
      <c r="G2" s="3">
        <v>1</v>
      </c>
      <c r="H2" s="4"/>
      <c r="I2" s="18" t="s">
        <v>95</v>
      </c>
      <c r="J2" s="2">
        <v>1</v>
      </c>
      <c r="K2" s="2">
        <v>1.1354</v>
      </c>
      <c r="L2" s="2">
        <v>2.2835000000000001</v>
      </c>
      <c r="M2" s="5" t="s">
        <v>168</v>
      </c>
      <c r="N2" s="6" t="s">
        <v>96</v>
      </c>
      <c r="O2" s="2">
        <v>1.5844</v>
      </c>
      <c r="P2" s="2">
        <f t="shared" ref="P2:P33" si="0">O2-K2</f>
        <v>0.44900000000000007</v>
      </c>
      <c r="Q2" s="2">
        <f>(1-(O2-K2)/(L2-K2))*100</f>
        <v>60.891908370351011</v>
      </c>
      <c r="R2" s="2">
        <f t="shared" ref="R2:R33" si="1">(L2-O2)/(O2-K2)</f>
        <v>1.5570155902004452</v>
      </c>
      <c r="S2" s="2">
        <f t="shared" ref="S2:S33" si="2">R2*0.65</f>
        <v>1.0120601336302895</v>
      </c>
      <c r="T2" s="2" t="s">
        <v>11</v>
      </c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">
      <c r="A3" s="15" t="s">
        <v>24</v>
      </c>
      <c r="B3" s="15" t="s">
        <v>21</v>
      </c>
      <c r="C3" s="15" t="s">
        <v>22</v>
      </c>
      <c r="D3" s="15" t="s">
        <v>23</v>
      </c>
      <c r="E3" s="15">
        <v>1</v>
      </c>
      <c r="F3" s="15">
        <v>2</v>
      </c>
      <c r="G3" s="3">
        <v>2</v>
      </c>
      <c r="H3" s="4"/>
      <c r="I3" s="18" t="s">
        <v>95</v>
      </c>
      <c r="J3" s="2">
        <v>2</v>
      </c>
      <c r="K3" s="2">
        <v>1.167</v>
      </c>
      <c r="L3" s="2">
        <v>2.0272999999999999</v>
      </c>
      <c r="M3" s="5" t="s">
        <v>169</v>
      </c>
      <c r="N3" s="6" t="s">
        <v>97</v>
      </c>
      <c r="O3" s="2">
        <v>1.5728</v>
      </c>
      <c r="P3" s="2">
        <f t="shared" si="0"/>
        <v>0.40579999999999994</v>
      </c>
      <c r="Q3" s="2">
        <f t="shared" ref="Q3:Q34" si="3">(1-(O3-K3)/(L3-K3))*100</f>
        <v>52.830407997210273</v>
      </c>
      <c r="R3" s="2">
        <f t="shared" si="1"/>
        <v>1.1200098570724495</v>
      </c>
      <c r="S3" s="2">
        <f t="shared" si="2"/>
        <v>0.72800640709709219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6">
      <c r="A4" s="15" t="s">
        <v>25</v>
      </c>
      <c r="B4" s="15" t="s">
        <v>21</v>
      </c>
      <c r="C4" s="15" t="s">
        <v>22</v>
      </c>
      <c r="D4" s="15" t="s">
        <v>23</v>
      </c>
      <c r="E4" s="15">
        <v>1</v>
      </c>
      <c r="F4" s="15">
        <v>3</v>
      </c>
      <c r="G4" s="3">
        <v>3</v>
      </c>
      <c r="H4" s="4"/>
      <c r="I4" s="18" t="s">
        <v>95</v>
      </c>
      <c r="J4" s="2">
        <v>3</v>
      </c>
      <c r="K4" s="2">
        <v>1.1532</v>
      </c>
      <c r="L4" s="2">
        <v>2.2330000000000001</v>
      </c>
      <c r="M4" s="5" t="s">
        <v>170</v>
      </c>
      <c r="N4" s="6" t="s">
        <v>98</v>
      </c>
      <c r="O4" s="2">
        <v>1.5396000000000001</v>
      </c>
      <c r="P4" s="2">
        <f t="shared" si="0"/>
        <v>0.38640000000000008</v>
      </c>
      <c r="Q4" s="2">
        <f t="shared" si="3"/>
        <v>64.215595480644566</v>
      </c>
      <c r="R4" s="2">
        <f t="shared" si="1"/>
        <v>1.7945134575569355</v>
      </c>
      <c r="S4" s="2">
        <f t="shared" si="2"/>
        <v>1.1664337474120081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">
      <c r="A5" s="15" t="s">
        <v>26</v>
      </c>
      <c r="B5" s="15" t="s">
        <v>21</v>
      </c>
      <c r="C5" s="15" t="s">
        <v>22</v>
      </c>
      <c r="D5" s="15" t="s">
        <v>23</v>
      </c>
      <c r="E5" s="15">
        <v>1</v>
      </c>
      <c r="F5" s="15">
        <v>4</v>
      </c>
      <c r="G5" s="3">
        <v>4</v>
      </c>
      <c r="H5" s="4"/>
      <c r="I5" s="18" t="s">
        <v>95</v>
      </c>
      <c r="J5" s="2">
        <v>4</v>
      </c>
      <c r="K5" s="2">
        <v>1.1617999999999999</v>
      </c>
      <c r="L5" s="2">
        <v>2.2728000000000002</v>
      </c>
      <c r="M5" s="5" t="s">
        <v>171</v>
      </c>
      <c r="N5" s="6" t="s">
        <v>99</v>
      </c>
      <c r="O5" s="2">
        <v>1.5972</v>
      </c>
      <c r="P5" s="2">
        <f t="shared" si="0"/>
        <v>0.43540000000000001</v>
      </c>
      <c r="Q5" s="2">
        <f t="shared" si="3"/>
        <v>60.810081008100816</v>
      </c>
      <c r="R5" s="2">
        <f t="shared" si="1"/>
        <v>1.5516766192007354</v>
      </c>
      <c r="S5" s="2">
        <f t="shared" si="2"/>
        <v>1.008589802480478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">
      <c r="A6" s="15" t="s">
        <v>27</v>
      </c>
      <c r="B6" s="15" t="s">
        <v>21</v>
      </c>
      <c r="C6" s="15" t="s">
        <v>22</v>
      </c>
      <c r="D6" s="15" t="s">
        <v>23</v>
      </c>
      <c r="E6" s="15">
        <v>1</v>
      </c>
      <c r="F6" s="15">
        <v>5</v>
      </c>
      <c r="G6" s="3">
        <v>5</v>
      </c>
      <c r="H6" s="4"/>
      <c r="I6" s="18" t="s">
        <v>95</v>
      </c>
      <c r="J6" s="2">
        <v>5</v>
      </c>
      <c r="K6" s="2">
        <v>1.1428</v>
      </c>
      <c r="L6" s="2">
        <v>2.6032000000000002</v>
      </c>
      <c r="M6" s="5" t="s">
        <v>172</v>
      </c>
      <c r="N6" s="6" t="s">
        <v>100</v>
      </c>
      <c r="O6" s="2">
        <v>1.7513000000000001</v>
      </c>
      <c r="P6" s="2">
        <f t="shared" si="0"/>
        <v>0.60850000000000004</v>
      </c>
      <c r="Q6" s="2">
        <f t="shared" si="3"/>
        <v>58.333333333333336</v>
      </c>
      <c r="R6" s="2">
        <f t="shared" si="1"/>
        <v>1.4000000000000001</v>
      </c>
      <c r="S6" s="2">
        <f t="shared" si="2"/>
        <v>0.91000000000000014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">
      <c r="A7" s="15" t="s">
        <v>28</v>
      </c>
      <c r="B7" s="15" t="s">
        <v>21</v>
      </c>
      <c r="C7" s="15" t="s">
        <v>22</v>
      </c>
      <c r="D7" s="15" t="s">
        <v>29</v>
      </c>
      <c r="E7" s="15">
        <v>1</v>
      </c>
      <c r="F7" s="15">
        <v>1</v>
      </c>
      <c r="G7" s="3">
        <v>6</v>
      </c>
      <c r="H7" s="4"/>
      <c r="I7" s="18" t="s">
        <v>95</v>
      </c>
      <c r="J7" s="2">
        <v>6</v>
      </c>
      <c r="K7" s="2">
        <v>1.1571</v>
      </c>
      <c r="L7" s="2">
        <v>2.1718999999999999</v>
      </c>
      <c r="M7" s="5" t="s">
        <v>173</v>
      </c>
      <c r="N7" s="6" t="s">
        <v>101</v>
      </c>
      <c r="O7" s="2">
        <v>1.5165</v>
      </c>
      <c r="P7" s="2">
        <f t="shared" si="0"/>
        <v>0.35939999999999994</v>
      </c>
      <c r="Q7" s="2">
        <f t="shared" si="3"/>
        <v>64.584154513204581</v>
      </c>
      <c r="R7" s="2">
        <f t="shared" si="1"/>
        <v>1.8235948803561495</v>
      </c>
      <c r="S7" s="2">
        <f t="shared" si="2"/>
        <v>1.1853366722314973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">
      <c r="A8" s="15" t="s">
        <v>30</v>
      </c>
      <c r="B8" s="15" t="s">
        <v>21</v>
      </c>
      <c r="C8" s="15" t="s">
        <v>22</v>
      </c>
      <c r="D8" s="15" t="s">
        <v>29</v>
      </c>
      <c r="E8" s="15">
        <v>1</v>
      </c>
      <c r="F8" s="15">
        <v>2</v>
      </c>
      <c r="G8" s="3">
        <v>7</v>
      </c>
      <c r="H8" s="4"/>
      <c r="I8" s="18" t="s">
        <v>95</v>
      </c>
      <c r="J8" s="2">
        <v>7</v>
      </c>
      <c r="K8" s="2">
        <v>1.1561999999999999</v>
      </c>
      <c r="L8" s="2">
        <v>2.8635000000000002</v>
      </c>
      <c r="M8" s="5" t="s">
        <v>174</v>
      </c>
      <c r="N8" s="6" t="s">
        <v>102</v>
      </c>
      <c r="O8" s="2">
        <v>2.2644299999999999</v>
      </c>
      <c r="P8" s="2">
        <f t="shared" si="0"/>
        <v>1.10823</v>
      </c>
      <c r="Q8" s="2">
        <f t="shared" si="3"/>
        <v>35.088736601651739</v>
      </c>
      <c r="R8" s="2">
        <f t="shared" si="1"/>
        <v>0.54056468422619874</v>
      </c>
      <c r="S8" s="2">
        <f t="shared" si="2"/>
        <v>0.35136704474702918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">
      <c r="A9" s="15" t="s">
        <v>31</v>
      </c>
      <c r="B9" s="15" t="s">
        <v>21</v>
      </c>
      <c r="C9" s="15" t="s">
        <v>22</v>
      </c>
      <c r="D9" s="15" t="s">
        <v>29</v>
      </c>
      <c r="E9" s="15">
        <v>1</v>
      </c>
      <c r="F9" s="15">
        <v>3</v>
      </c>
      <c r="G9" s="3">
        <v>8</v>
      </c>
      <c r="H9" s="4"/>
      <c r="I9" s="18" t="s">
        <v>95</v>
      </c>
      <c r="J9" s="2">
        <v>8</v>
      </c>
      <c r="K9" s="2">
        <v>1.1405000000000001</v>
      </c>
      <c r="L9" s="2">
        <v>2.5019999999999998</v>
      </c>
      <c r="M9" s="5" t="s">
        <v>175</v>
      </c>
      <c r="N9" s="6" t="s">
        <v>103</v>
      </c>
      <c r="O9" s="2">
        <v>1.7422</v>
      </c>
      <c r="P9" s="2">
        <f t="shared" si="0"/>
        <v>0.6016999999999999</v>
      </c>
      <c r="Q9" s="2">
        <f t="shared" si="3"/>
        <v>55.806096217407266</v>
      </c>
      <c r="R9" s="2">
        <f t="shared" si="1"/>
        <v>1.2627555260096393</v>
      </c>
      <c r="S9" s="2">
        <f t="shared" si="2"/>
        <v>0.82079109190626554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">
      <c r="A10" s="15" t="s">
        <v>32</v>
      </c>
      <c r="B10" s="15" t="s">
        <v>21</v>
      </c>
      <c r="C10" s="15" t="s">
        <v>22</v>
      </c>
      <c r="D10" s="15" t="s">
        <v>29</v>
      </c>
      <c r="E10" s="15">
        <v>1</v>
      </c>
      <c r="F10" s="15">
        <v>4</v>
      </c>
      <c r="G10" s="3">
        <v>9</v>
      </c>
      <c r="H10" s="4"/>
      <c r="I10" s="18" t="s">
        <v>95</v>
      </c>
      <c r="J10" s="2">
        <v>9</v>
      </c>
      <c r="K10" s="2">
        <v>1.1496999999999999</v>
      </c>
      <c r="L10" s="2">
        <v>2.1882000000000001</v>
      </c>
      <c r="M10" s="5" t="s">
        <v>176</v>
      </c>
      <c r="N10" s="6" t="s">
        <v>104</v>
      </c>
      <c r="O10" s="2">
        <v>1.6034999999999999</v>
      </c>
      <c r="P10" s="2">
        <f t="shared" si="0"/>
        <v>0.45379999999999998</v>
      </c>
      <c r="Q10" s="2">
        <f t="shared" si="3"/>
        <v>56.302359171882529</v>
      </c>
      <c r="R10" s="2">
        <f t="shared" si="1"/>
        <v>1.2884530630233588</v>
      </c>
      <c r="S10" s="2">
        <f t="shared" si="2"/>
        <v>0.83749449096518325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">
      <c r="A11" s="15" t="s">
        <v>33</v>
      </c>
      <c r="B11" s="15" t="s">
        <v>21</v>
      </c>
      <c r="C11" s="15" t="s">
        <v>22</v>
      </c>
      <c r="D11" s="15" t="s">
        <v>29</v>
      </c>
      <c r="E11" s="15">
        <v>1</v>
      </c>
      <c r="F11" s="15">
        <v>5</v>
      </c>
      <c r="G11" s="3">
        <v>10</v>
      </c>
      <c r="H11" s="4"/>
      <c r="I11" s="18" t="s">
        <v>95</v>
      </c>
      <c r="J11" s="2">
        <v>10</v>
      </c>
      <c r="K11" s="2">
        <v>1.1486000000000001</v>
      </c>
      <c r="L11" s="2">
        <v>2.2814000000000001</v>
      </c>
      <c r="M11" s="5" t="s">
        <v>177</v>
      </c>
      <c r="N11" s="6" t="s">
        <v>105</v>
      </c>
      <c r="O11" s="2">
        <v>1.6584000000000001</v>
      </c>
      <c r="P11" s="2">
        <f t="shared" si="0"/>
        <v>0.50980000000000003</v>
      </c>
      <c r="Q11" s="2">
        <f t="shared" si="3"/>
        <v>54.996468926553675</v>
      </c>
      <c r="R11" s="2">
        <f t="shared" si="1"/>
        <v>1.22204786190663</v>
      </c>
      <c r="S11" s="2">
        <f t="shared" si="2"/>
        <v>0.79433111023930947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">
      <c r="A12" s="15" t="s">
        <v>34</v>
      </c>
      <c r="B12" s="15" t="s">
        <v>21</v>
      </c>
      <c r="C12" s="15" t="s">
        <v>22</v>
      </c>
      <c r="D12" s="15" t="s">
        <v>29</v>
      </c>
      <c r="E12" s="15">
        <v>2</v>
      </c>
      <c r="F12" s="15">
        <v>1</v>
      </c>
      <c r="G12" s="3">
        <v>11</v>
      </c>
      <c r="H12" s="4"/>
      <c r="I12" s="18" t="s">
        <v>95</v>
      </c>
      <c r="J12" s="2">
        <v>11</v>
      </c>
      <c r="K12" s="2">
        <v>1.1402000000000001</v>
      </c>
      <c r="L12" s="2">
        <v>1.9031</v>
      </c>
      <c r="M12" s="5" t="s">
        <v>178</v>
      </c>
      <c r="N12" s="6" t="s">
        <v>106</v>
      </c>
      <c r="O12" s="2">
        <v>1.6332</v>
      </c>
      <c r="P12" s="2">
        <f t="shared" si="0"/>
        <v>0.49299999999999988</v>
      </c>
      <c r="Q12" s="2">
        <f t="shared" si="3"/>
        <v>35.3781622755276</v>
      </c>
      <c r="R12" s="2">
        <f t="shared" si="1"/>
        <v>0.54746450304259653</v>
      </c>
      <c r="S12" s="2">
        <f t="shared" si="2"/>
        <v>0.35585192697768775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">
      <c r="A13" s="15" t="s">
        <v>35</v>
      </c>
      <c r="B13" s="15" t="s">
        <v>21</v>
      </c>
      <c r="C13" s="15" t="s">
        <v>22</v>
      </c>
      <c r="D13" s="15" t="s">
        <v>29</v>
      </c>
      <c r="E13" s="15">
        <v>2</v>
      </c>
      <c r="F13" s="15">
        <v>2</v>
      </c>
      <c r="G13" s="3">
        <v>12</v>
      </c>
      <c r="H13" s="4"/>
      <c r="I13" s="18" t="s">
        <v>95</v>
      </c>
      <c r="J13" s="2">
        <v>12</v>
      </c>
      <c r="K13" s="2">
        <v>1.1605000000000001</v>
      </c>
      <c r="L13" s="2">
        <v>2.2307999999999999</v>
      </c>
      <c r="M13" s="5" t="s">
        <v>179</v>
      </c>
      <c r="N13" s="6" t="s">
        <v>107</v>
      </c>
      <c r="O13" s="2">
        <v>1.5945</v>
      </c>
      <c r="P13" s="2">
        <f t="shared" si="0"/>
        <v>0.43399999999999994</v>
      </c>
      <c r="Q13" s="2">
        <f t="shared" si="3"/>
        <v>59.45062132112492</v>
      </c>
      <c r="R13" s="2">
        <f t="shared" si="1"/>
        <v>1.4661290322580645</v>
      </c>
      <c r="S13" s="2">
        <f t="shared" si="2"/>
        <v>0.95298387096774195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">
      <c r="A14" s="15" t="s">
        <v>36</v>
      </c>
      <c r="B14" s="15" t="s">
        <v>21</v>
      </c>
      <c r="C14" s="15" t="s">
        <v>22</v>
      </c>
      <c r="D14" s="15" t="s">
        <v>29</v>
      </c>
      <c r="E14" s="15">
        <v>2</v>
      </c>
      <c r="F14" s="15">
        <v>3</v>
      </c>
      <c r="G14" s="3">
        <v>13</v>
      </c>
      <c r="H14" s="4"/>
      <c r="I14" s="18" t="s">
        <v>95</v>
      </c>
      <c r="J14" s="2">
        <v>13</v>
      </c>
      <c r="K14" s="2">
        <v>1.1395</v>
      </c>
      <c r="L14" s="2">
        <v>3.3963999999999999</v>
      </c>
      <c r="M14" s="5" t="s">
        <v>180</v>
      </c>
      <c r="N14" s="6" t="s">
        <v>108</v>
      </c>
      <c r="O14" s="2">
        <v>1.6990000000000001</v>
      </c>
      <c r="P14" s="2">
        <f t="shared" si="0"/>
        <v>0.55950000000000011</v>
      </c>
      <c r="Q14" s="2">
        <f t="shared" si="3"/>
        <v>75.209357968895389</v>
      </c>
      <c r="R14" s="2">
        <f t="shared" si="1"/>
        <v>3.033780160857908</v>
      </c>
      <c r="S14" s="2">
        <f t="shared" si="2"/>
        <v>1.9719571045576403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6">
      <c r="A15" s="15" t="s">
        <v>37</v>
      </c>
      <c r="B15" s="15" t="s">
        <v>21</v>
      </c>
      <c r="C15" s="15" t="s">
        <v>22</v>
      </c>
      <c r="D15" s="15" t="s">
        <v>29</v>
      </c>
      <c r="E15" s="15">
        <v>2</v>
      </c>
      <c r="F15" s="15">
        <v>4</v>
      </c>
      <c r="G15" s="3">
        <v>14</v>
      </c>
      <c r="H15" s="4"/>
      <c r="I15" s="18" t="s">
        <v>95</v>
      </c>
      <c r="J15" s="2">
        <v>14</v>
      </c>
      <c r="K15" s="2">
        <v>1.1504000000000001</v>
      </c>
      <c r="L15" s="2">
        <v>3.1274999999999999</v>
      </c>
      <c r="M15" s="5" t="s">
        <v>181</v>
      </c>
      <c r="N15" s="6" t="s">
        <v>109</v>
      </c>
      <c r="O15" s="2">
        <v>1.6347</v>
      </c>
      <c r="P15" s="2">
        <f t="shared" si="0"/>
        <v>0.48429999999999995</v>
      </c>
      <c r="Q15" s="2">
        <f t="shared" si="3"/>
        <v>75.504526832229018</v>
      </c>
      <c r="R15" s="2">
        <f t="shared" si="1"/>
        <v>3.0823869502374563</v>
      </c>
      <c r="S15" s="2">
        <f t="shared" si="2"/>
        <v>2.0035515176543468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6">
      <c r="A16" s="15" t="s">
        <v>38</v>
      </c>
      <c r="B16" s="15" t="s">
        <v>21</v>
      </c>
      <c r="C16" s="15" t="s">
        <v>22</v>
      </c>
      <c r="D16" s="15" t="s">
        <v>29</v>
      </c>
      <c r="E16" s="15">
        <v>2</v>
      </c>
      <c r="F16" s="15">
        <v>5</v>
      </c>
      <c r="G16" s="3">
        <v>15</v>
      </c>
      <c r="H16" s="4"/>
      <c r="I16" s="18" t="s">
        <v>95</v>
      </c>
      <c r="J16" s="2">
        <v>15</v>
      </c>
      <c r="K16" s="2">
        <v>1.1617999999999999</v>
      </c>
      <c r="L16" s="2">
        <v>2.4710999999999999</v>
      </c>
      <c r="M16" s="5" t="s">
        <v>182</v>
      </c>
      <c r="N16" s="6" t="s">
        <v>110</v>
      </c>
      <c r="O16" s="2">
        <v>1.5535000000000001</v>
      </c>
      <c r="P16" s="2">
        <f t="shared" si="0"/>
        <v>0.39170000000000016</v>
      </c>
      <c r="Q16" s="2">
        <f t="shared" si="3"/>
        <v>70.083250591919338</v>
      </c>
      <c r="R16" s="2">
        <f t="shared" si="1"/>
        <v>2.342609139647688</v>
      </c>
      <c r="S16" s="2">
        <f t="shared" si="2"/>
        <v>1.5226959407709972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6">
      <c r="A17" s="15" t="s">
        <v>39</v>
      </c>
      <c r="B17" s="15" t="s">
        <v>21</v>
      </c>
      <c r="C17" s="15" t="s">
        <v>22</v>
      </c>
      <c r="D17" s="15" t="s">
        <v>29</v>
      </c>
      <c r="E17" s="15">
        <v>3</v>
      </c>
      <c r="F17" s="15">
        <v>1</v>
      </c>
      <c r="G17" s="3">
        <v>16</v>
      </c>
      <c r="H17" s="4"/>
      <c r="I17" s="18" t="s">
        <v>95</v>
      </c>
      <c r="J17" s="2">
        <v>16</v>
      </c>
      <c r="K17" s="2">
        <v>1.1639999999999999</v>
      </c>
      <c r="L17" s="2">
        <v>3.5291999999999999</v>
      </c>
      <c r="M17" s="5" t="s">
        <v>183</v>
      </c>
      <c r="N17" s="6" t="s">
        <v>111</v>
      </c>
      <c r="O17" s="2">
        <v>1.7411000000000001</v>
      </c>
      <c r="P17" s="2">
        <f t="shared" si="0"/>
        <v>0.57710000000000017</v>
      </c>
      <c r="Q17" s="2">
        <f t="shared" si="3"/>
        <v>75.60037206155927</v>
      </c>
      <c r="R17" s="2">
        <f t="shared" si="1"/>
        <v>3.098423150233927</v>
      </c>
      <c r="S17" s="2">
        <f t="shared" si="2"/>
        <v>2.0139750476520528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6">
      <c r="A18" s="15" t="s">
        <v>40</v>
      </c>
      <c r="B18" s="15" t="s">
        <v>21</v>
      </c>
      <c r="C18" s="15" t="s">
        <v>22</v>
      </c>
      <c r="D18" s="15" t="s">
        <v>29</v>
      </c>
      <c r="E18" s="15">
        <v>3</v>
      </c>
      <c r="F18" s="15">
        <v>2</v>
      </c>
      <c r="G18" s="3">
        <v>17</v>
      </c>
      <c r="H18" s="4"/>
      <c r="I18" s="18" t="s">
        <v>95</v>
      </c>
      <c r="J18" s="2">
        <v>17</v>
      </c>
      <c r="K18" s="2">
        <v>1.1498999999999999</v>
      </c>
      <c r="L18" s="2">
        <v>2.8982000000000001</v>
      </c>
      <c r="M18" s="5" t="s">
        <v>184</v>
      </c>
      <c r="N18" s="6" t="s">
        <v>112</v>
      </c>
      <c r="O18" s="2">
        <v>1.8676999999999999</v>
      </c>
      <c r="P18" s="2">
        <f t="shared" si="0"/>
        <v>0.71779999999999999</v>
      </c>
      <c r="Q18" s="2">
        <f t="shared" si="3"/>
        <v>58.942973173940402</v>
      </c>
      <c r="R18" s="2">
        <f t="shared" si="1"/>
        <v>1.4356366675954308</v>
      </c>
      <c r="S18" s="2">
        <f t="shared" si="2"/>
        <v>0.93316383393703006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6">
      <c r="A19" s="15" t="s">
        <v>41</v>
      </c>
      <c r="B19" s="15" t="s">
        <v>21</v>
      </c>
      <c r="C19" s="15" t="s">
        <v>22</v>
      </c>
      <c r="D19" s="15" t="s">
        <v>29</v>
      </c>
      <c r="E19" s="15">
        <v>3</v>
      </c>
      <c r="F19" s="15">
        <v>3</v>
      </c>
      <c r="G19" s="3">
        <v>18</v>
      </c>
      <c r="H19" s="4"/>
      <c r="I19" s="18" t="s">
        <v>95</v>
      </c>
      <c r="J19" s="2">
        <v>18</v>
      </c>
      <c r="K19" s="2">
        <v>1.1462000000000001</v>
      </c>
      <c r="L19" s="2">
        <v>3.6057000000000001</v>
      </c>
      <c r="M19" s="5" t="s">
        <v>185</v>
      </c>
      <c r="N19" s="6" t="s">
        <v>113</v>
      </c>
      <c r="O19" s="2">
        <v>1.6160000000000001</v>
      </c>
      <c r="P19" s="2">
        <f t="shared" si="0"/>
        <v>0.4698</v>
      </c>
      <c r="Q19" s="2">
        <f t="shared" si="3"/>
        <v>80.898556617198622</v>
      </c>
      <c r="R19" s="2">
        <f t="shared" si="1"/>
        <v>4.235206470838655</v>
      </c>
      <c r="S19" s="2">
        <f t="shared" si="2"/>
        <v>2.7528842060451257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6">
      <c r="A20" s="15" t="s">
        <v>42</v>
      </c>
      <c r="B20" s="15" t="s">
        <v>21</v>
      </c>
      <c r="C20" s="15" t="s">
        <v>22</v>
      </c>
      <c r="D20" s="15" t="s">
        <v>29</v>
      </c>
      <c r="E20" s="15">
        <v>3</v>
      </c>
      <c r="F20" s="15">
        <v>4</v>
      </c>
      <c r="G20" s="3">
        <v>19</v>
      </c>
      <c r="H20" s="4"/>
      <c r="I20" s="18" t="s">
        <v>95</v>
      </c>
      <c r="J20" s="2">
        <v>19</v>
      </c>
      <c r="K20" s="2">
        <v>1.1686000000000001</v>
      </c>
      <c r="L20" s="2">
        <v>3.25</v>
      </c>
      <c r="M20" s="5" t="s">
        <v>186</v>
      </c>
      <c r="N20" s="6" t="s">
        <v>114</v>
      </c>
      <c r="O20" s="2">
        <v>1.6074999999999999</v>
      </c>
      <c r="P20" s="2">
        <f t="shared" si="0"/>
        <v>0.43889999999999985</v>
      </c>
      <c r="Q20" s="2">
        <f t="shared" si="3"/>
        <v>78.913231478812349</v>
      </c>
      <c r="R20" s="2">
        <f t="shared" si="1"/>
        <v>3.7423103212576914</v>
      </c>
      <c r="S20" s="2">
        <f t="shared" si="2"/>
        <v>2.4325017088174996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6">
      <c r="A21" s="15" t="s">
        <v>43</v>
      </c>
      <c r="B21" s="15" t="s">
        <v>21</v>
      </c>
      <c r="C21" s="15" t="s">
        <v>22</v>
      </c>
      <c r="D21" s="15" t="s">
        <v>29</v>
      </c>
      <c r="E21" s="15">
        <v>3</v>
      </c>
      <c r="F21" s="15">
        <v>5</v>
      </c>
      <c r="G21" s="3">
        <v>20</v>
      </c>
      <c r="H21" s="4"/>
      <c r="I21" s="18" t="s">
        <v>95</v>
      </c>
      <c r="J21" s="2">
        <v>20</v>
      </c>
      <c r="K21" s="2">
        <v>1.1417999999999999</v>
      </c>
      <c r="L21" s="2">
        <v>4.0681000000000003</v>
      </c>
      <c r="M21" s="5" t="s">
        <v>187</v>
      </c>
      <c r="N21" s="6" t="s">
        <v>115</v>
      </c>
      <c r="O21" s="2">
        <v>1.6364000000000001</v>
      </c>
      <c r="P21" s="2">
        <f t="shared" si="0"/>
        <v>0.49460000000000015</v>
      </c>
      <c r="Q21" s="2">
        <f t="shared" si="3"/>
        <v>83.098110241602015</v>
      </c>
      <c r="R21" s="2">
        <f t="shared" si="1"/>
        <v>4.9164981803477543</v>
      </c>
      <c r="S21" s="2">
        <f t="shared" si="2"/>
        <v>3.1957238172260403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6">
      <c r="A22" s="15" t="s">
        <v>44</v>
      </c>
      <c r="B22" s="15" t="s">
        <v>45</v>
      </c>
      <c r="C22" s="15" t="s">
        <v>46</v>
      </c>
      <c r="D22" s="15" t="s">
        <v>47</v>
      </c>
      <c r="E22" s="15">
        <v>1</v>
      </c>
      <c r="F22" s="15">
        <v>1</v>
      </c>
      <c r="G22" s="3">
        <v>21</v>
      </c>
      <c r="H22" s="4"/>
      <c r="I22" s="18" t="s">
        <v>95</v>
      </c>
      <c r="J22" s="2">
        <v>21</v>
      </c>
      <c r="K22" s="2">
        <v>1.1654</v>
      </c>
      <c r="L22" s="2">
        <v>5.76</v>
      </c>
      <c r="M22" s="5" t="s">
        <v>188</v>
      </c>
      <c r="N22" s="6" t="s">
        <v>116</v>
      </c>
      <c r="O22" s="2">
        <v>2.0211999999999999</v>
      </c>
      <c r="P22" s="2">
        <f t="shared" si="0"/>
        <v>0.85579999999999989</v>
      </c>
      <c r="Q22" s="2">
        <f t="shared" si="3"/>
        <v>81.373786619074579</v>
      </c>
      <c r="R22" s="2">
        <f t="shared" si="1"/>
        <v>4.3687777518111712</v>
      </c>
      <c r="S22" s="2">
        <f t="shared" si="2"/>
        <v>2.8397055386772614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6">
      <c r="A23" s="15" t="s">
        <v>44</v>
      </c>
      <c r="B23" s="15" t="s">
        <v>45</v>
      </c>
      <c r="C23" s="15" t="s">
        <v>46</v>
      </c>
      <c r="D23" s="15" t="s">
        <v>47</v>
      </c>
      <c r="E23" s="15">
        <v>1</v>
      </c>
      <c r="F23" s="15">
        <v>2</v>
      </c>
      <c r="G23" s="3">
        <v>22</v>
      </c>
      <c r="H23" s="4"/>
      <c r="I23" s="18" t="s">
        <v>95</v>
      </c>
      <c r="J23" s="2">
        <v>22</v>
      </c>
      <c r="K23" s="2">
        <v>1.1783999999999999</v>
      </c>
      <c r="L23" s="2">
        <v>4.1763000000000003</v>
      </c>
      <c r="M23" s="5" t="s">
        <v>189</v>
      </c>
      <c r="N23" s="6" t="s">
        <v>117</v>
      </c>
      <c r="O23" s="2">
        <v>1.7815000000000001</v>
      </c>
      <c r="P23" s="2">
        <f t="shared" si="0"/>
        <v>0.60310000000000019</v>
      </c>
      <c r="Q23" s="2">
        <f t="shared" si="3"/>
        <v>79.882584475799717</v>
      </c>
      <c r="R23" s="2">
        <f t="shared" si="1"/>
        <v>3.97081744321008</v>
      </c>
      <c r="S23" s="2">
        <f t="shared" si="2"/>
        <v>2.5810313380865519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6">
      <c r="A24" s="15" t="s">
        <v>44</v>
      </c>
      <c r="B24" s="15" t="s">
        <v>45</v>
      </c>
      <c r="C24" s="15" t="s">
        <v>46</v>
      </c>
      <c r="D24" s="15" t="s">
        <v>47</v>
      </c>
      <c r="E24" s="15">
        <v>1</v>
      </c>
      <c r="F24" s="15">
        <v>3</v>
      </c>
      <c r="G24" s="3">
        <v>23</v>
      </c>
      <c r="H24" s="4"/>
      <c r="I24" s="18" t="s">
        <v>95</v>
      </c>
      <c r="J24" s="2">
        <v>23</v>
      </c>
      <c r="K24" s="2">
        <v>1.1438999999999999</v>
      </c>
      <c r="L24" s="2">
        <v>4.5791000000000004</v>
      </c>
      <c r="M24" s="5" t="s">
        <v>190</v>
      </c>
      <c r="N24" s="6" t="s">
        <v>118</v>
      </c>
      <c r="O24" s="2">
        <v>2.0044</v>
      </c>
      <c r="P24" s="2">
        <f t="shared" si="0"/>
        <v>0.86050000000000004</v>
      </c>
      <c r="Q24" s="2">
        <f t="shared" si="3"/>
        <v>74.950512342803918</v>
      </c>
      <c r="R24" s="2">
        <f t="shared" si="1"/>
        <v>2.9920976176641489</v>
      </c>
      <c r="S24" s="2">
        <f t="shared" si="2"/>
        <v>1.9448634514816969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6">
      <c r="A25" s="15" t="s">
        <v>44</v>
      </c>
      <c r="B25" s="15" t="s">
        <v>45</v>
      </c>
      <c r="C25" s="15" t="s">
        <v>46</v>
      </c>
      <c r="D25" s="15" t="s">
        <v>47</v>
      </c>
      <c r="E25" s="15">
        <v>1</v>
      </c>
      <c r="F25" s="15">
        <v>4</v>
      </c>
      <c r="G25" s="3">
        <v>24</v>
      </c>
      <c r="H25" s="4"/>
      <c r="I25" s="18" t="s">
        <v>95</v>
      </c>
      <c r="J25" s="2">
        <v>24</v>
      </c>
      <c r="K25" s="2">
        <v>1.1418999999999999</v>
      </c>
      <c r="L25" s="2">
        <v>5.5381</v>
      </c>
      <c r="M25" s="5" t="s">
        <v>191</v>
      </c>
      <c r="N25" s="6" t="s">
        <v>119</v>
      </c>
      <c r="O25" s="2">
        <v>2.0295999999999998</v>
      </c>
      <c r="P25" s="2">
        <f t="shared" si="0"/>
        <v>0.88769999999999993</v>
      </c>
      <c r="Q25" s="2">
        <f t="shared" si="3"/>
        <v>79.807561075474283</v>
      </c>
      <c r="R25" s="2">
        <f t="shared" si="1"/>
        <v>3.9523487664751609</v>
      </c>
      <c r="S25" s="2">
        <f t="shared" si="2"/>
        <v>2.5690266982088548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6">
      <c r="A26" s="15" t="s">
        <v>44</v>
      </c>
      <c r="B26" s="15" t="s">
        <v>45</v>
      </c>
      <c r="C26" s="15" t="s">
        <v>46</v>
      </c>
      <c r="D26" s="15" t="s">
        <v>47</v>
      </c>
      <c r="E26" s="15">
        <v>1</v>
      </c>
      <c r="F26" s="15">
        <v>5</v>
      </c>
      <c r="G26" s="3">
        <v>25</v>
      </c>
      <c r="H26" s="4"/>
      <c r="I26" s="18" t="s">
        <v>95</v>
      </c>
      <c r="J26" s="2">
        <v>25</v>
      </c>
      <c r="K26" s="2">
        <v>1.14767</v>
      </c>
      <c r="L26" s="2">
        <v>4.6468999999999996</v>
      </c>
      <c r="M26" s="5" t="s">
        <v>192</v>
      </c>
      <c r="N26" s="6" t="s">
        <v>120</v>
      </c>
      <c r="O26" s="2">
        <v>1.9253</v>
      </c>
      <c r="P26" s="2">
        <f t="shared" si="0"/>
        <v>0.77763000000000004</v>
      </c>
      <c r="Q26" s="2">
        <f t="shared" si="3"/>
        <v>77.777110964412159</v>
      </c>
      <c r="R26" s="2">
        <f t="shared" si="1"/>
        <v>3.4998649743451247</v>
      </c>
      <c r="S26" s="2">
        <f t="shared" si="2"/>
        <v>2.274912233324331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6">
      <c r="A27" s="15" t="s">
        <v>48</v>
      </c>
      <c r="B27" s="15" t="s">
        <v>45</v>
      </c>
      <c r="C27" s="15" t="s">
        <v>46</v>
      </c>
      <c r="D27" s="15" t="s">
        <v>49</v>
      </c>
      <c r="E27" s="15">
        <v>1</v>
      </c>
      <c r="F27" s="15">
        <v>1</v>
      </c>
      <c r="G27" s="3">
        <v>26</v>
      </c>
      <c r="H27" s="4"/>
      <c r="I27" s="18" t="s">
        <v>95</v>
      </c>
      <c r="J27" s="2">
        <v>26</v>
      </c>
      <c r="K27" s="2">
        <v>1.1537999999999999</v>
      </c>
      <c r="L27" s="2">
        <v>5.1779000000000002</v>
      </c>
      <c r="M27" s="5" t="s">
        <v>193</v>
      </c>
      <c r="N27" s="6" t="s">
        <v>121</v>
      </c>
      <c r="O27" s="2">
        <v>1.7726</v>
      </c>
      <c r="P27" s="2">
        <f t="shared" si="0"/>
        <v>0.61880000000000002</v>
      </c>
      <c r="Q27" s="2">
        <f t="shared" si="3"/>
        <v>84.622648542531252</v>
      </c>
      <c r="R27" s="2">
        <f t="shared" si="1"/>
        <v>5.5030704589528128</v>
      </c>
      <c r="S27" s="2">
        <f t="shared" si="2"/>
        <v>3.5769957983193286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6">
      <c r="A28" s="15" t="s">
        <v>48</v>
      </c>
      <c r="B28" s="15" t="s">
        <v>45</v>
      </c>
      <c r="C28" s="15" t="s">
        <v>46</v>
      </c>
      <c r="D28" s="15" t="s">
        <v>49</v>
      </c>
      <c r="E28" s="15">
        <v>1</v>
      </c>
      <c r="F28" s="15">
        <v>2</v>
      </c>
      <c r="G28" s="3">
        <v>27</v>
      </c>
      <c r="H28" s="4"/>
      <c r="I28" s="18" t="s">
        <v>95</v>
      </c>
      <c r="J28" s="2">
        <v>27</v>
      </c>
      <c r="K28" s="2">
        <v>1.1440999999999999</v>
      </c>
      <c r="L28" s="2">
        <v>5.0242000000000004</v>
      </c>
      <c r="M28" s="5" t="s">
        <v>194</v>
      </c>
      <c r="N28" s="6" t="s">
        <v>122</v>
      </c>
      <c r="O28" s="2">
        <v>1.8104</v>
      </c>
      <c r="P28" s="2">
        <f t="shared" si="0"/>
        <v>0.66630000000000011</v>
      </c>
      <c r="Q28" s="2">
        <f t="shared" si="3"/>
        <v>82.827762171078064</v>
      </c>
      <c r="R28" s="2">
        <f t="shared" si="1"/>
        <v>4.8233528440642353</v>
      </c>
      <c r="S28" s="2">
        <f t="shared" si="2"/>
        <v>3.1351793486417532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6">
      <c r="A29" s="15" t="s">
        <v>48</v>
      </c>
      <c r="B29" s="15" t="s">
        <v>45</v>
      </c>
      <c r="C29" s="15" t="s">
        <v>46</v>
      </c>
      <c r="D29" s="15" t="s">
        <v>49</v>
      </c>
      <c r="E29" s="15">
        <v>1</v>
      </c>
      <c r="F29" s="15">
        <v>3</v>
      </c>
      <c r="G29" s="3">
        <v>28</v>
      </c>
      <c r="H29" s="4"/>
      <c r="I29" s="18" t="s">
        <v>95</v>
      </c>
      <c r="J29" s="2">
        <v>28</v>
      </c>
      <c r="K29" s="2">
        <v>1.1420999999999999</v>
      </c>
      <c r="L29" s="2">
        <v>5.1601999999999997</v>
      </c>
      <c r="M29" s="5" t="s">
        <v>195</v>
      </c>
      <c r="N29" s="6" t="s">
        <v>123</v>
      </c>
      <c r="O29" s="2">
        <v>1.8602000000000001</v>
      </c>
      <c r="P29" s="2">
        <f t="shared" si="0"/>
        <v>0.71810000000000018</v>
      </c>
      <c r="Q29" s="2">
        <f t="shared" si="3"/>
        <v>82.128369129688153</v>
      </c>
      <c r="R29" s="2">
        <f t="shared" si="1"/>
        <v>4.5954602423060837</v>
      </c>
      <c r="S29" s="2">
        <f t="shared" si="2"/>
        <v>2.9870491574989546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6">
      <c r="A30" s="15" t="s">
        <v>48</v>
      </c>
      <c r="B30" s="15" t="s">
        <v>45</v>
      </c>
      <c r="C30" s="15" t="s">
        <v>46</v>
      </c>
      <c r="D30" s="15" t="s">
        <v>49</v>
      </c>
      <c r="E30" s="15">
        <v>1</v>
      </c>
      <c r="F30" s="15">
        <v>4</v>
      </c>
      <c r="G30" s="3">
        <v>29</v>
      </c>
      <c r="H30" s="4"/>
      <c r="I30" s="18" t="s">
        <v>95</v>
      </c>
      <c r="J30" s="2">
        <v>29</v>
      </c>
      <c r="K30" s="2">
        <v>1.1551</v>
      </c>
      <c r="L30" s="2">
        <v>6.0490000000000004</v>
      </c>
      <c r="M30" s="5" t="s">
        <v>196</v>
      </c>
      <c r="N30" s="6" t="s">
        <v>124</v>
      </c>
      <c r="O30" s="2">
        <v>1.9701</v>
      </c>
      <c r="P30" s="2">
        <f t="shared" si="0"/>
        <v>0.81499999999999995</v>
      </c>
      <c r="Q30" s="2">
        <f t="shared" si="3"/>
        <v>83.346615173992106</v>
      </c>
      <c r="R30" s="2">
        <f t="shared" si="1"/>
        <v>5.0047852760736209</v>
      </c>
      <c r="S30" s="2">
        <f t="shared" si="2"/>
        <v>3.2531104294478537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6">
      <c r="A31" s="15" t="s">
        <v>48</v>
      </c>
      <c r="B31" s="15" t="s">
        <v>45</v>
      </c>
      <c r="C31" s="15" t="s">
        <v>46</v>
      </c>
      <c r="D31" s="15" t="s">
        <v>49</v>
      </c>
      <c r="E31" s="15">
        <v>1</v>
      </c>
      <c r="F31" s="15">
        <v>5</v>
      </c>
      <c r="G31" s="3">
        <v>30</v>
      </c>
      <c r="H31" s="4"/>
      <c r="I31" s="18" t="s">
        <v>95</v>
      </c>
      <c r="J31" s="2">
        <v>30</v>
      </c>
      <c r="K31" s="2">
        <v>1.1587000000000001</v>
      </c>
      <c r="L31" s="2">
        <v>5.3872</v>
      </c>
      <c r="M31" s="5" t="s">
        <v>197</v>
      </c>
      <c r="N31" s="6" t="s">
        <v>125</v>
      </c>
      <c r="O31" s="2">
        <v>1.8969</v>
      </c>
      <c r="P31" s="2">
        <f t="shared" si="0"/>
        <v>0.73819999999999997</v>
      </c>
      <c r="Q31" s="2">
        <f t="shared" si="3"/>
        <v>82.542272673524892</v>
      </c>
      <c r="R31" s="2">
        <f t="shared" si="1"/>
        <v>4.7281224600379304</v>
      </c>
      <c r="S31" s="2">
        <f t="shared" si="2"/>
        <v>3.0732795990246546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7.25" customHeight="1">
      <c r="A32" s="15" t="s">
        <v>50</v>
      </c>
      <c r="B32" s="15" t="s">
        <v>51</v>
      </c>
      <c r="C32" s="15" t="s">
        <v>22</v>
      </c>
      <c r="D32" s="15" t="s">
        <v>52</v>
      </c>
      <c r="E32" s="15">
        <v>3</v>
      </c>
      <c r="F32" s="15">
        <v>1</v>
      </c>
      <c r="G32" s="3">
        <v>31</v>
      </c>
      <c r="H32" s="4"/>
      <c r="I32" s="18" t="s">
        <v>95</v>
      </c>
      <c r="J32" s="2">
        <v>31</v>
      </c>
      <c r="K32" s="2">
        <v>1.1392</v>
      </c>
      <c r="L32" s="2">
        <v>5.2882999999999996</v>
      </c>
      <c r="M32" s="5" t="s">
        <v>198</v>
      </c>
      <c r="N32" s="6" t="s">
        <v>126</v>
      </c>
      <c r="O32" s="2">
        <v>2.016</v>
      </c>
      <c r="P32" s="2">
        <f t="shared" si="0"/>
        <v>0.87680000000000002</v>
      </c>
      <c r="Q32" s="2">
        <f t="shared" si="3"/>
        <v>78.867706249548093</v>
      </c>
      <c r="R32" s="2">
        <f t="shared" si="1"/>
        <v>3.7320939781021893</v>
      </c>
      <c r="S32" s="2">
        <f t="shared" si="2"/>
        <v>2.4258610857664231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6">
      <c r="A33" s="15" t="s">
        <v>53</v>
      </c>
      <c r="B33" s="15" t="s">
        <v>51</v>
      </c>
      <c r="C33" s="15" t="s">
        <v>22</v>
      </c>
      <c r="D33" s="15" t="s">
        <v>52</v>
      </c>
      <c r="E33" s="15">
        <v>3</v>
      </c>
      <c r="F33" s="15">
        <v>2</v>
      </c>
      <c r="G33" s="3">
        <v>32</v>
      </c>
      <c r="H33" s="4"/>
      <c r="I33" s="18" t="s">
        <v>95</v>
      </c>
      <c r="J33" s="2">
        <v>32</v>
      </c>
      <c r="K33" s="2">
        <v>1.1747000000000001</v>
      </c>
      <c r="L33" s="2">
        <v>5.1577000000000002</v>
      </c>
      <c r="M33" s="5" t="s">
        <v>199</v>
      </c>
      <c r="N33" s="6" t="s">
        <v>127</v>
      </c>
      <c r="O33" s="2">
        <v>2.2208000000000001</v>
      </c>
      <c r="P33" s="2">
        <f t="shared" si="0"/>
        <v>1.0461</v>
      </c>
      <c r="Q33" s="2">
        <f t="shared" si="3"/>
        <v>73.73587747928697</v>
      </c>
      <c r="R33" s="2">
        <f t="shared" si="1"/>
        <v>2.807475384762451</v>
      </c>
      <c r="S33" s="2">
        <f t="shared" si="2"/>
        <v>1.8248590000955931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6">
      <c r="A34" s="15" t="s">
        <v>54</v>
      </c>
      <c r="B34" s="15" t="s">
        <v>51</v>
      </c>
      <c r="C34" s="15" t="s">
        <v>22</v>
      </c>
      <c r="D34" s="15" t="s">
        <v>52</v>
      </c>
      <c r="E34" s="15">
        <v>3</v>
      </c>
      <c r="F34" s="15">
        <v>3</v>
      </c>
      <c r="G34" s="3">
        <v>33</v>
      </c>
      <c r="H34" s="4"/>
      <c r="I34" s="18" t="s">
        <v>95</v>
      </c>
      <c r="J34" s="2">
        <v>33</v>
      </c>
      <c r="K34" s="2">
        <v>1.1621999999999999</v>
      </c>
      <c r="L34" s="2">
        <v>4.1401000000000003</v>
      </c>
      <c r="M34" s="5" t="s">
        <v>200</v>
      </c>
      <c r="N34" s="6" t="s">
        <v>128</v>
      </c>
      <c r="O34" s="2">
        <v>1.9298</v>
      </c>
      <c r="P34" s="2">
        <f t="shared" ref="P34:P64" si="4">O34-K34</f>
        <v>0.76760000000000006</v>
      </c>
      <c r="Q34" s="2">
        <f t="shared" si="3"/>
        <v>74.223446052587391</v>
      </c>
      <c r="R34" s="2">
        <f t="shared" ref="R34:R65" si="5">(L34-O34)/(O34-K34)</f>
        <v>2.8794945284002083</v>
      </c>
      <c r="S34" s="2">
        <f t="shared" ref="S34:S64" si="6">R34*0.65</f>
        <v>1.8716714434601354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6">
      <c r="A35" s="15" t="s">
        <v>55</v>
      </c>
      <c r="B35" s="15" t="s">
        <v>51</v>
      </c>
      <c r="C35" s="15" t="s">
        <v>22</v>
      </c>
      <c r="D35" s="15" t="s">
        <v>52</v>
      </c>
      <c r="E35" s="15">
        <v>3</v>
      </c>
      <c r="F35" s="15">
        <v>4</v>
      </c>
      <c r="G35" s="3">
        <v>34</v>
      </c>
      <c r="H35" s="4"/>
      <c r="I35" s="18" t="s">
        <v>95</v>
      </c>
      <c r="J35" s="2">
        <v>34</v>
      </c>
      <c r="K35" s="2">
        <v>1.1603000000000001</v>
      </c>
      <c r="L35" s="2">
        <v>4.2439999999999998</v>
      </c>
      <c r="M35" s="5" t="s">
        <v>201</v>
      </c>
      <c r="N35" s="6" t="s">
        <v>129</v>
      </c>
      <c r="O35" s="2">
        <v>1.8661000000000001</v>
      </c>
      <c r="P35" s="2">
        <f t="shared" si="4"/>
        <v>0.70579999999999998</v>
      </c>
      <c r="Q35" s="2">
        <f t="shared" ref="Q35:Q65" si="7">(1-(O35-K35)/(L35-K35))*100</f>
        <v>77.111911015987289</v>
      </c>
      <c r="R35" s="2">
        <f t="shared" si="5"/>
        <v>3.3690847265514301</v>
      </c>
      <c r="S35" s="2">
        <f t="shared" si="6"/>
        <v>2.1899050722584295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6">
      <c r="A36" s="15" t="s">
        <v>56</v>
      </c>
      <c r="B36" s="15" t="s">
        <v>51</v>
      </c>
      <c r="C36" s="15" t="s">
        <v>22</v>
      </c>
      <c r="D36" s="15" t="s">
        <v>52</v>
      </c>
      <c r="E36" s="15">
        <v>3</v>
      </c>
      <c r="F36" s="15">
        <v>5</v>
      </c>
      <c r="G36" s="3">
        <v>35</v>
      </c>
      <c r="H36" s="4"/>
      <c r="I36" s="18" t="s">
        <v>95</v>
      </c>
      <c r="J36" s="2">
        <v>35</v>
      </c>
      <c r="K36" s="2">
        <v>1.145</v>
      </c>
      <c r="L36" s="2">
        <v>6.8102</v>
      </c>
      <c r="M36" s="5" t="s">
        <v>202</v>
      </c>
      <c r="N36" s="6" t="s">
        <v>130</v>
      </c>
      <c r="O36" s="2">
        <v>1.8965000000000001</v>
      </c>
      <c r="P36" s="2">
        <f t="shared" si="4"/>
        <v>0.75150000000000006</v>
      </c>
      <c r="Q36" s="2">
        <f t="shared" si="7"/>
        <v>86.734801948739673</v>
      </c>
      <c r="R36" s="2">
        <f t="shared" si="5"/>
        <v>6.5385229540918166</v>
      </c>
      <c r="S36" s="2">
        <f t="shared" si="6"/>
        <v>4.250039920159681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6">
      <c r="A37" s="15" t="s">
        <v>57</v>
      </c>
      <c r="B37" s="15" t="s">
        <v>51</v>
      </c>
      <c r="C37" s="15" t="s">
        <v>22</v>
      </c>
      <c r="D37" s="15" t="s">
        <v>58</v>
      </c>
      <c r="E37" s="15">
        <v>2</v>
      </c>
      <c r="F37" s="15">
        <v>1</v>
      </c>
      <c r="G37" s="3">
        <v>36</v>
      </c>
      <c r="H37" s="4"/>
      <c r="I37" s="18" t="s">
        <v>95</v>
      </c>
      <c r="J37" s="2">
        <v>36</v>
      </c>
      <c r="K37" s="2">
        <v>1.1597</v>
      </c>
      <c r="L37" s="2">
        <v>4.2041000000000004</v>
      </c>
      <c r="M37" s="5" t="s">
        <v>203</v>
      </c>
      <c r="N37" s="6" t="s">
        <v>131</v>
      </c>
      <c r="O37" s="2">
        <v>1.9136</v>
      </c>
      <c r="P37" s="2">
        <f t="shared" si="4"/>
        <v>0.75390000000000001</v>
      </c>
      <c r="Q37" s="2">
        <f t="shared" si="7"/>
        <v>75.236499802916839</v>
      </c>
      <c r="R37" s="2">
        <f t="shared" si="5"/>
        <v>3.038201352964585</v>
      </c>
      <c r="S37" s="2">
        <f t="shared" si="6"/>
        <v>1.9748308794269804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6">
      <c r="A38" s="15" t="s">
        <v>59</v>
      </c>
      <c r="B38" s="15" t="s">
        <v>51</v>
      </c>
      <c r="C38" s="15" t="s">
        <v>22</v>
      </c>
      <c r="D38" s="15" t="s">
        <v>58</v>
      </c>
      <c r="E38" s="15">
        <v>2</v>
      </c>
      <c r="F38" s="15">
        <v>2</v>
      </c>
      <c r="G38" s="3">
        <v>37</v>
      </c>
      <c r="H38" s="4"/>
      <c r="I38" s="18" t="s">
        <v>95</v>
      </c>
      <c r="J38" s="2">
        <v>37</v>
      </c>
      <c r="K38" s="2">
        <v>1.1655</v>
      </c>
      <c r="L38" s="2">
        <v>4.1712999999999996</v>
      </c>
      <c r="M38" s="5" t="s">
        <v>204</v>
      </c>
      <c r="N38" s="6" t="s">
        <v>132</v>
      </c>
      <c r="O38" s="2">
        <v>1.9753000000000001</v>
      </c>
      <c r="P38" s="2">
        <f t="shared" si="4"/>
        <v>0.80980000000000008</v>
      </c>
      <c r="Q38" s="2">
        <f t="shared" si="7"/>
        <v>73.058753077383727</v>
      </c>
      <c r="R38" s="2">
        <f t="shared" si="5"/>
        <v>2.7117806865892806</v>
      </c>
      <c r="S38" s="2">
        <f t="shared" si="6"/>
        <v>1.7626574462830324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6">
      <c r="A39" s="15" t="s">
        <v>60</v>
      </c>
      <c r="B39" s="15" t="s">
        <v>51</v>
      </c>
      <c r="C39" s="15" t="s">
        <v>22</v>
      </c>
      <c r="D39" s="15" t="s">
        <v>58</v>
      </c>
      <c r="E39" s="15">
        <v>2</v>
      </c>
      <c r="F39" s="15">
        <v>3</v>
      </c>
      <c r="G39" s="3">
        <v>38</v>
      </c>
      <c r="H39" s="4"/>
      <c r="I39" s="18" t="s">
        <v>95</v>
      </c>
      <c r="J39" s="2">
        <v>38</v>
      </c>
      <c r="K39" s="2">
        <v>1.1609</v>
      </c>
      <c r="L39" s="2">
        <v>4.6188000000000002</v>
      </c>
      <c r="M39" s="5" t="s">
        <v>205</v>
      </c>
      <c r="N39" s="6" t="s">
        <v>133</v>
      </c>
      <c r="O39" s="2">
        <v>1.9573</v>
      </c>
      <c r="P39" s="2">
        <f t="shared" si="4"/>
        <v>0.7964</v>
      </c>
      <c r="Q39" s="2">
        <f t="shared" si="7"/>
        <v>76.968680412967402</v>
      </c>
      <c r="R39" s="2">
        <f t="shared" si="5"/>
        <v>3.3419136112506282</v>
      </c>
      <c r="S39" s="2">
        <f t="shared" si="6"/>
        <v>2.1722438473129086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6">
      <c r="A40" s="15" t="s">
        <v>61</v>
      </c>
      <c r="B40" s="15" t="s">
        <v>51</v>
      </c>
      <c r="C40" s="15" t="s">
        <v>22</v>
      </c>
      <c r="D40" s="15" t="s">
        <v>58</v>
      </c>
      <c r="E40" s="15">
        <v>2</v>
      </c>
      <c r="F40" s="15">
        <v>4</v>
      </c>
      <c r="G40" s="3">
        <v>39</v>
      </c>
      <c r="H40" s="2"/>
      <c r="I40" s="18" t="s">
        <v>95</v>
      </c>
      <c r="J40" s="2">
        <v>39</v>
      </c>
      <c r="K40" s="2">
        <v>1.1521999999999999</v>
      </c>
      <c r="L40" s="2">
        <v>3.3353999999999999</v>
      </c>
      <c r="M40" s="5" t="s">
        <v>206</v>
      </c>
      <c r="N40" s="6" t="s">
        <v>134</v>
      </c>
      <c r="O40" s="2">
        <v>1.6972</v>
      </c>
      <c r="P40" s="2">
        <f t="shared" si="4"/>
        <v>0.54500000000000015</v>
      </c>
      <c r="Q40" s="2">
        <f t="shared" si="7"/>
        <v>75.036643459142539</v>
      </c>
      <c r="R40" s="2">
        <f t="shared" si="5"/>
        <v>3.0058715596330265</v>
      </c>
      <c r="S40" s="2">
        <f t="shared" si="6"/>
        <v>1.9538165137614674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6">
      <c r="A41" s="15" t="s">
        <v>62</v>
      </c>
      <c r="B41" s="15" t="s">
        <v>51</v>
      </c>
      <c r="C41" s="15" t="s">
        <v>22</v>
      </c>
      <c r="D41" s="15" t="s">
        <v>58</v>
      </c>
      <c r="E41" s="15">
        <v>2</v>
      </c>
      <c r="F41" s="15">
        <v>5</v>
      </c>
      <c r="G41" s="3">
        <v>40</v>
      </c>
      <c r="H41" s="2"/>
      <c r="I41" s="18" t="s">
        <v>95</v>
      </c>
      <c r="J41" s="2">
        <v>40</v>
      </c>
      <c r="K41" s="2">
        <v>1.1577999999999999</v>
      </c>
      <c r="L41" s="2">
        <v>4.6523000000000003</v>
      </c>
      <c r="M41" s="5" t="s">
        <v>207</v>
      </c>
      <c r="N41" s="6" t="s">
        <v>135</v>
      </c>
      <c r="O41" s="2">
        <v>1.7404999999999999</v>
      </c>
      <c r="P41" s="2">
        <f t="shared" si="4"/>
        <v>0.5827</v>
      </c>
      <c r="Q41" s="2">
        <f t="shared" si="7"/>
        <v>83.325225354127923</v>
      </c>
      <c r="R41" s="2">
        <f t="shared" si="5"/>
        <v>4.9970825467650597</v>
      </c>
      <c r="S41" s="2">
        <f t="shared" si="6"/>
        <v>3.2481036553972888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6">
      <c r="A42" s="15" t="s">
        <v>63</v>
      </c>
      <c r="B42" s="15" t="s">
        <v>45</v>
      </c>
      <c r="C42" s="15" t="s">
        <v>22</v>
      </c>
      <c r="D42" s="15" t="s">
        <v>64</v>
      </c>
      <c r="E42" s="15">
        <v>1</v>
      </c>
      <c r="F42" s="15">
        <v>1</v>
      </c>
      <c r="G42" s="3">
        <v>41</v>
      </c>
      <c r="H42" s="2"/>
      <c r="I42" s="18" t="s">
        <v>95</v>
      </c>
      <c r="J42" s="2">
        <v>41</v>
      </c>
      <c r="K42" s="2">
        <v>1.1644000000000001</v>
      </c>
      <c r="L42" s="2">
        <v>4.5481999999999996</v>
      </c>
      <c r="M42" s="5" t="s">
        <v>208</v>
      </c>
      <c r="N42" s="6" t="s">
        <v>136</v>
      </c>
      <c r="O42" s="2">
        <v>1.8257000000000001</v>
      </c>
      <c r="P42" s="2">
        <f t="shared" si="4"/>
        <v>0.6613</v>
      </c>
      <c r="Q42" s="2">
        <f t="shared" si="7"/>
        <v>80.456882794491392</v>
      </c>
      <c r="R42" s="2">
        <f t="shared" si="5"/>
        <v>4.1168909723272336</v>
      </c>
      <c r="S42" s="2">
        <f t="shared" si="6"/>
        <v>2.675979132012702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6">
      <c r="A43" s="15" t="s">
        <v>63</v>
      </c>
      <c r="B43" s="15" t="s">
        <v>45</v>
      </c>
      <c r="C43" s="15" t="s">
        <v>22</v>
      </c>
      <c r="D43" s="15" t="s">
        <v>64</v>
      </c>
      <c r="E43" s="15">
        <v>1</v>
      </c>
      <c r="F43" s="15">
        <v>2</v>
      </c>
      <c r="G43" s="3">
        <v>42</v>
      </c>
      <c r="H43" s="2"/>
      <c r="I43" s="18" t="s">
        <v>95</v>
      </c>
      <c r="J43" s="2">
        <v>42</v>
      </c>
      <c r="K43" s="2">
        <v>1.1700999999999999</v>
      </c>
      <c r="L43" s="2">
        <v>5.1205999999999996</v>
      </c>
      <c r="M43" s="5" t="s">
        <v>209</v>
      </c>
      <c r="N43" s="6" t="s">
        <v>137</v>
      </c>
      <c r="O43" s="2">
        <v>1.8243</v>
      </c>
      <c r="P43" s="2">
        <f t="shared" si="4"/>
        <v>0.65420000000000011</v>
      </c>
      <c r="Q43" s="2">
        <f t="shared" si="7"/>
        <v>83.440070877104162</v>
      </c>
      <c r="R43" s="2">
        <f t="shared" si="5"/>
        <v>5.0386731886273299</v>
      </c>
      <c r="S43" s="2">
        <f t="shared" si="6"/>
        <v>3.2751375726077647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6">
      <c r="A44" s="15" t="s">
        <v>63</v>
      </c>
      <c r="B44" s="15" t="s">
        <v>45</v>
      </c>
      <c r="C44" s="15" t="s">
        <v>22</v>
      </c>
      <c r="D44" s="15" t="s">
        <v>64</v>
      </c>
      <c r="E44" s="15">
        <v>1</v>
      </c>
      <c r="F44" s="15">
        <v>3</v>
      </c>
      <c r="G44" s="3">
        <v>43</v>
      </c>
      <c r="H44" s="2"/>
      <c r="I44" s="18" t="s">
        <v>95</v>
      </c>
      <c r="J44" s="2">
        <v>43</v>
      </c>
      <c r="K44" s="2">
        <v>1.1346000000000001</v>
      </c>
      <c r="L44" s="2">
        <v>6.8341000000000003</v>
      </c>
      <c r="M44" s="5" t="s">
        <v>210</v>
      </c>
      <c r="N44" s="6" t="s">
        <v>138</v>
      </c>
      <c r="O44" s="2">
        <v>2.7795999999999998</v>
      </c>
      <c r="P44" s="2">
        <f t="shared" si="4"/>
        <v>1.6449999999999998</v>
      </c>
      <c r="Q44" s="2">
        <f t="shared" si="7"/>
        <v>71.137819106939219</v>
      </c>
      <c r="R44" s="2">
        <f t="shared" si="5"/>
        <v>2.4647416413373868</v>
      </c>
      <c r="S44" s="2">
        <f t="shared" si="6"/>
        <v>1.6020820668693014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6">
      <c r="A45" s="15" t="s">
        <v>65</v>
      </c>
      <c r="B45" s="15" t="s">
        <v>45</v>
      </c>
      <c r="C45" s="15" t="s">
        <v>46</v>
      </c>
      <c r="D45" s="15" t="s">
        <v>66</v>
      </c>
      <c r="E45" s="15">
        <v>1</v>
      </c>
      <c r="F45" s="15">
        <v>1</v>
      </c>
      <c r="G45" s="3">
        <v>44</v>
      </c>
      <c r="H45" s="2"/>
      <c r="I45" s="18" t="s">
        <v>95</v>
      </c>
      <c r="J45" s="2">
        <v>44</v>
      </c>
      <c r="K45" s="2">
        <v>1.1614</v>
      </c>
      <c r="L45" s="2">
        <v>5.9021999999999997</v>
      </c>
      <c r="M45" s="5" t="s">
        <v>211</v>
      </c>
      <c r="N45" s="6" t="s">
        <v>139</v>
      </c>
      <c r="O45" s="2">
        <v>2.0007000000000001</v>
      </c>
      <c r="P45" s="2">
        <f t="shared" si="4"/>
        <v>0.83930000000000016</v>
      </c>
      <c r="Q45" s="2">
        <f t="shared" si="7"/>
        <v>82.296236922038474</v>
      </c>
      <c r="R45" s="2">
        <f t="shared" si="5"/>
        <v>4.6485166209936839</v>
      </c>
      <c r="S45" s="2">
        <f t="shared" si="6"/>
        <v>3.0215358036458948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6">
      <c r="A46" s="15" t="s">
        <v>65</v>
      </c>
      <c r="B46" s="15" t="s">
        <v>45</v>
      </c>
      <c r="C46" s="15" t="s">
        <v>46</v>
      </c>
      <c r="D46" s="15" t="s">
        <v>66</v>
      </c>
      <c r="E46" s="15">
        <v>1</v>
      </c>
      <c r="F46" s="15">
        <v>2</v>
      </c>
      <c r="G46" s="3">
        <v>45</v>
      </c>
      <c r="H46" s="2"/>
      <c r="I46" s="18" t="s">
        <v>95</v>
      </c>
      <c r="J46" s="2">
        <v>45</v>
      </c>
      <c r="K46" s="2">
        <v>1.1575</v>
      </c>
      <c r="L46" s="2">
        <v>4.7356999999999996</v>
      </c>
      <c r="M46" s="5" t="s">
        <v>212</v>
      </c>
      <c r="N46" s="6" t="s">
        <v>140</v>
      </c>
      <c r="O46" s="2">
        <v>1.8476999999999999</v>
      </c>
      <c r="P46" s="2">
        <f t="shared" si="4"/>
        <v>0.69019999999999992</v>
      </c>
      <c r="Q46" s="2">
        <f t="shared" si="7"/>
        <v>80.710971997093523</v>
      </c>
      <c r="R46" s="2">
        <f t="shared" si="5"/>
        <v>4.1842944074181396</v>
      </c>
      <c r="S46" s="2">
        <f t="shared" si="6"/>
        <v>2.7197913648217908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6">
      <c r="A47" s="15" t="s">
        <v>65</v>
      </c>
      <c r="B47" s="15" t="s">
        <v>45</v>
      </c>
      <c r="C47" s="15" t="s">
        <v>46</v>
      </c>
      <c r="D47" s="15" t="s">
        <v>66</v>
      </c>
      <c r="E47" s="15">
        <v>1</v>
      </c>
      <c r="F47" s="15">
        <v>3</v>
      </c>
      <c r="G47" s="3">
        <v>46</v>
      </c>
      <c r="H47" s="2"/>
      <c r="I47" s="18" t="s">
        <v>95</v>
      </c>
      <c r="J47" s="2">
        <v>46</v>
      </c>
      <c r="K47" s="2">
        <v>1.1593</v>
      </c>
      <c r="L47" s="2">
        <v>4.4122000000000003</v>
      </c>
      <c r="M47" s="5" t="s">
        <v>213</v>
      </c>
      <c r="N47" s="6" t="s">
        <v>141</v>
      </c>
      <c r="O47" s="2">
        <v>1.7049000000000001</v>
      </c>
      <c r="P47" s="2">
        <f t="shared" si="4"/>
        <v>0.54560000000000008</v>
      </c>
      <c r="Q47" s="2">
        <f t="shared" si="7"/>
        <v>83.227274124627243</v>
      </c>
      <c r="R47" s="2">
        <f t="shared" si="5"/>
        <v>4.9620601173020518</v>
      </c>
      <c r="S47" s="2">
        <f t="shared" si="6"/>
        <v>3.2253390762463336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">
      <c r="A48" s="15" t="s">
        <v>65</v>
      </c>
      <c r="B48" s="15" t="s">
        <v>45</v>
      </c>
      <c r="C48" s="15" t="s">
        <v>46</v>
      </c>
      <c r="D48" s="15" t="s">
        <v>66</v>
      </c>
      <c r="E48" s="15">
        <v>1</v>
      </c>
      <c r="F48" s="15">
        <v>4</v>
      </c>
      <c r="G48" s="3">
        <v>47</v>
      </c>
      <c r="H48" s="2"/>
      <c r="I48" s="18" t="s">
        <v>95</v>
      </c>
      <c r="J48" s="2">
        <v>47</v>
      </c>
      <c r="K48" s="2">
        <v>1.1868000000000001</v>
      </c>
      <c r="L48" s="2">
        <v>5.8555000000000001</v>
      </c>
      <c r="M48" s="5" t="s">
        <v>214</v>
      </c>
      <c r="N48" s="6" t="s">
        <v>142</v>
      </c>
      <c r="O48" s="2">
        <v>1.9823999999999999</v>
      </c>
      <c r="P48" s="2">
        <f t="shared" si="4"/>
        <v>0.79559999999999986</v>
      </c>
      <c r="Q48" s="2">
        <f t="shared" si="7"/>
        <v>82.958853642341552</v>
      </c>
      <c r="R48" s="2">
        <f t="shared" si="5"/>
        <v>4.8681498240321774</v>
      </c>
      <c r="S48" s="2">
        <f t="shared" si="6"/>
        <v>3.1642973856209156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6">
      <c r="A49" s="15" t="s">
        <v>65</v>
      </c>
      <c r="B49" s="15" t="s">
        <v>45</v>
      </c>
      <c r="C49" s="15" t="s">
        <v>46</v>
      </c>
      <c r="D49" s="15" t="s">
        <v>66</v>
      </c>
      <c r="E49" s="15">
        <v>1</v>
      </c>
      <c r="F49" s="15">
        <v>5</v>
      </c>
      <c r="G49" s="3">
        <v>48</v>
      </c>
      <c r="H49" s="2"/>
      <c r="I49" s="18" t="s">
        <v>95</v>
      </c>
      <c r="J49" s="2">
        <v>48</v>
      </c>
      <c r="K49" s="2">
        <v>1.1558999999999999</v>
      </c>
      <c r="L49" s="2">
        <v>5.3598999999999997</v>
      </c>
      <c r="M49" s="5" t="s">
        <v>215</v>
      </c>
      <c r="N49" s="6" t="s">
        <v>143</v>
      </c>
      <c r="O49" s="2">
        <v>2.0642</v>
      </c>
      <c r="P49" s="2">
        <f t="shared" si="4"/>
        <v>0.90830000000000011</v>
      </c>
      <c r="Q49" s="2">
        <f t="shared" si="7"/>
        <v>78.394386298763081</v>
      </c>
      <c r="R49" s="2">
        <f t="shared" si="5"/>
        <v>3.6284267312561922</v>
      </c>
      <c r="S49" s="2">
        <f t="shared" si="6"/>
        <v>2.3584773753165251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6">
      <c r="A50" s="15" t="s">
        <v>67</v>
      </c>
      <c r="B50" s="15" t="s">
        <v>51</v>
      </c>
      <c r="C50" s="15" t="s">
        <v>22</v>
      </c>
      <c r="D50" s="15" t="s">
        <v>68</v>
      </c>
      <c r="E50" s="15">
        <v>3</v>
      </c>
      <c r="F50" s="15">
        <v>1</v>
      </c>
      <c r="G50" s="3">
        <v>49</v>
      </c>
      <c r="H50" s="2"/>
      <c r="I50" s="18" t="s">
        <v>95</v>
      </c>
      <c r="J50" s="2">
        <v>49</v>
      </c>
      <c r="K50" s="2">
        <v>1.1632</v>
      </c>
      <c r="L50" s="2">
        <v>5.4036</v>
      </c>
      <c r="M50" s="5" t="s">
        <v>216</v>
      </c>
      <c r="N50" s="6" t="s">
        <v>144</v>
      </c>
      <c r="O50" s="2">
        <v>1.8467</v>
      </c>
      <c r="P50" s="2">
        <f t="shared" si="4"/>
        <v>0.6835</v>
      </c>
      <c r="Q50" s="2">
        <f t="shared" si="7"/>
        <v>83.881237619092545</v>
      </c>
      <c r="R50" s="2">
        <f t="shared" si="5"/>
        <v>5.203950256035113</v>
      </c>
      <c r="S50" s="2">
        <f t="shared" si="6"/>
        <v>3.3825676664228235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6">
      <c r="A51" s="15" t="s">
        <v>69</v>
      </c>
      <c r="B51" s="15" t="s">
        <v>51</v>
      </c>
      <c r="C51" s="15" t="s">
        <v>22</v>
      </c>
      <c r="D51" s="15" t="s">
        <v>68</v>
      </c>
      <c r="E51" s="15">
        <v>3</v>
      </c>
      <c r="F51" s="15">
        <v>2</v>
      </c>
      <c r="G51" s="3">
        <v>50</v>
      </c>
      <c r="H51" s="2"/>
      <c r="I51" s="18" t="s">
        <v>95</v>
      </c>
      <c r="J51" s="2">
        <v>50</v>
      </c>
      <c r="K51" s="2">
        <v>1.1614</v>
      </c>
      <c r="L51" s="2">
        <v>2.9121999999999999</v>
      </c>
      <c r="M51" s="5" t="s">
        <v>217</v>
      </c>
      <c r="N51" s="6" t="s">
        <v>145</v>
      </c>
      <c r="O51" s="2">
        <v>1.6984999999999999</v>
      </c>
      <c r="P51" s="2">
        <f t="shared" si="4"/>
        <v>0.53709999999999991</v>
      </c>
      <c r="Q51" s="2">
        <f t="shared" si="7"/>
        <v>69.322595384966874</v>
      </c>
      <c r="R51" s="2">
        <f t="shared" si="5"/>
        <v>2.2597281698007823</v>
      </c>
      <c r="S51" s="2">
        <f t="shared" si="6"/>
        <v>1.4688233103705086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6">
      <c r="A52" s="15" t="s">
        <v>70</v>
      </c>
      <c r="B52" s="15" t="s">
        <v>51</v>
      </c>
      <c r="C52" s="15" t="s">
        <v>22</v>
      </c>
      <c r="D52" s="15" t="s">
        <v>68</v>
      </c>
      <c r="E52" s="15">
        <v>3</v>
      </c>
      <c r="F52" s="15">
        <v>3</v>
      </c>
      <c r="G52" s="3">
        <v>51</v>
      </c>
      <c r="H52" s="2"/>
      <c r="I52" s="18" t="s">
        <v>95</v>
      </c>
      <c r="J52" s="2">
        <v>51</v>
      </c>
      <c r="K52" s="2">
        <v>1.1512</v>
      </c>
      <c r="L52" s="2">
        <v>4.2247000000000003</v>
      </c>
      <c r="M52" s="5" t="s">
        <v>218</v>
      </c>
      <c r="N52" s="6" t="s">
        <v>146</v>
      </c>
      <c r="O52" s="2">
        <v>2.0394000000000001</v>
      </c>
      <c r="P52" s="2">
        <f t="shared" si="4"/>
        <v>0.8882000000000001</v>
      </c>
      <c r="Q52" s="2">
        <f t="shared" si="7"/>
        <v>71.101350252155513</v>
      </c>
      <c r="R52" s="2">
        <f t="shared" si="5"/>
        <v>2.4603692861968027</v>
      </c>
      <c r="S52" s="2">
        <f t="shared" si="6"/>
        <v>1.5992400360279218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6">
      <c r="A53" s="15" t="s">
        <v>71</v>
      </c>
      <c r="B53" s="15" t="s">
        <v>51</v>
      </c>
      <c r="C53" s="15" t="s">
        <v>22</v>
      </c>
      <c r="D53" s="15" t="s">
        <v>68</v>
      </c>
      <c r="E53" s="15">
        <v>3</v>
      </c>
      <c r="F53" s="15">
        <v>4</v>
      </c>
      <c r="G53" s="3">
        <v>52</v>
      </c>
      <c r="H53" s="2"/>
      <c r="I53" s="18" t="s">
        <v>95</v>
      </c>
      <c r="J53" s="2">
        <v>52</v>
      </c>
      <c r="K53" s="2">
        <v>1.1963999999999999</v>
      </c>
      <c r="L53" s="2">
        <v>5.5480999999999998</v>
      </c>
      <c r="M53" s="5" t="s">
        <v>219</v>
      </c>
      <c r="N53" s="6" t="s">
        <v>147</v>
      </c>
      <c r="O53" s="2">
        <v>1.9253</v>
      </c>
      <c r="P53" s="2">
        <f t="shared" si="4"/>
        <v>0.7289000000000001</v>
      </c>
      <c r="Q53" s="2">
        <f t="shared" si="7"/>
        <v>83.250224050371116</v>
      </c>
      <c r="R53" s="2">
        <f t="shared" si="5"/>
        <v>4.9702291123610909</v>
      </c>
      <c r="S53" s="2">
        <f t="shared" si="6"/>
        <v>3.2306489230347091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6">
      <c r="A54" s="15" t="s">
        <v>72</v>
      </c>
      <c r="B54" s="15" t="s">
        <v>51</v>
      </c>
      <c r="C54" s="15" t="s">
        <v>22</v>
      </c>
      <c r="D54" s="15" t="s">
        <v>68</v>
      </c>
      <c r="E54" s="15">
        <v>3</v>
      </c>
      <c r="F54" s="15">
        <v>5</v>
      </c>
      <c r="G54" s="3">
        <v>53</v>
      </c>
      <c r="H54" s="2"/>
      <c r="I54" s="18" t="s">
        <v>95</v>
      </c>
      <c r="J54" s="2">
        <v>53</v>
      </c>
      <c r="K54" s="2">
        <v>1.1572</v>
      </c>
      <c r="L54" s="2">
        <v>4.5347</v>
      </c>
      <c r="M54" s="5" t="s">
        <v>220</v>
      </c>
      <c r="N54" s="6" t="s">
        <v>148</v>
      </c>
      <c r="O54" s="2">
        <v>1.7282</v>
      </c>
      <c r="P54" s="2">
        <f t="shared" si="4"/>
        <v>0.57099999999999995</v>
      </c>
      <c r="Q54" s="2">
        <f t="shared" si="7"/>
        <v>83.094004441154695</v>
      </c>
      <c r="R54" s="2">
        <f t="shared" si="5"/>
        <v>4.915061295971979</v>
      </c>
      <c r="S54" s="2">
        <f t="shared" si="6"/>
        <v>3.1947898423817866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6">
      <c r="A55" s="15" t="s">
        <v>73</v>
      </c>
      <c r="B55" s="15" t="s">
        <v>74</v>
      </c>
      <c r="C55" s="15" t="s">
        <v>22</v>
      </c>
      <c r="D55" s="15" t="s">
        <v>75</v>
      </c>
      <c r="E55" s="15">
        <v>1</v>
      </c>
      <c r="F55" s="15">
        <v>1</v>
      </c>
      <c r="G55" s="3">
        <v>54</v>
      </c>
      <c r="H55" s="2"/>
      <c r="I55" s="18" t="s">
        <v>95</v>
      </c>
      <c r="J55" s="2">
        <v>54</v>
      </c>
      <c r="K55" s="2">
        <v>1.1692</v>
      </c>
      <c r="L55" s="2">
        <v>4.2041000000000004</v>
      </c>
      <c r="M55" s="5" t="s">
        <v>221</v>
      </c>
      <c r="N55" s="6" t="s">
        <v>149</v>
      </c>
      <c r="O55" s="2">
        <v>1.5907</v>
      </c>
      <c r="P55" s="2">
        <f t="shared" si="4"/>
        <v>0.42149999999999999</v>
      </c>
      <c r="Q55" s="2">
        <f t="shared" si="7"/>
        <v>86.111568750205933</v>
      </c>
      <c r="R55" s="2">
        <f t="shared" si="5"/>
        <v>6.2002372479240817</v>
      </c>
      <c r="S55" s="2">
        <f t="shared" si="6"/>
        <v>4.030154211150653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6">
      <c r="A56" s="15" t="s">
        <v>76</v>
      </c>
      <c r="B56" s="15" t="s">
        <v>74</v>
      </c>
      <c r="C56" s="15" t="s">
        <v>22</v>
      </c>
      <c r="D56" s="15" t="s">
        <v>75</v>
      </c>
      <c r="E56" s="15">
        <v>1</v>
      </c>
      <c r="F56" s="15">
        <v>2</v>
      </c>
      <c r="G56" s="3">
        <v>55</v>
      </c>
      <c r="H56" s="2"/>
      <c r="I56" s="18" t="s">
        <v>95</v>
      </c>
      <c r="J56" s="2">
        <v>55</v>
      </c>
      <c r="K56" s="2">
        <v>1.1487000000000001</v>
      </c>
      <c r="L56" s="2">
        <v>4.2135999999999996</v>
      </c>
      <c r="M56" s="5" t="s">
        <v>222</v>
      </c>
      <c r="N56" s="6" t="s">
        <v>150</v>
      </c>
      <c r="O56" s="2">
        <v>2.1823000000000001</v>
      </c>
      <c r="P56" s="2">
        <f t="shared" si="4"/>
        <v>1.0336000000000001</v>
      </c>
      <c r="Q56" s="2">
        <f t="shared" si="7"/>
        <v>66.276224346634478</v>
      </c>
      <c r="R56" s="2">
        <f t="shared" si="5"/>
        <v>1.9652670278637765</v>
      </c>
      <c r="S56" s="2">
        <f t="shared" si="6"/>
        <v>1.2774235681114547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6">
      <c r="A57" s="15" t="s">
        <v>77</v>
      </c>
      <c r="B57" s="15" t="s">
        <v>74</v>
      </c>
      <c r="C57" s="15" t="s">
        <v>22</v>
      </c>
      <c r="D57" s="15" t="s">
        <v>75</v>
      </c>
      <c r="E57" s="15">
        <v>1</v>
      </c>
      <c r="F57" s="15">
        <v>3</v>
      </c>
      <c r="G57" s="3">
        <v>56</v>
      </c>
      <c r="H57" s="2"/>
      <c r="I57" s="18" t="s">
        <v>95</v>
      </c>
      <c r="J57" s="2">
        <v>56</v>
      </c>
      <c r="K57" s="2">
        <v>1.1727000000000001</v>
      </c>
      <c r="L57" s="2">
        <v>2.9304999999999999</v>
      </c>
      <c r="M57" s="5" t="s">
        <v>223</v>
      </c>
      <c r="N57" s="6" t="s">
        <v>151</v>
      </c>
      <c r="O57" s="2">
        <v>1.6911</v>
      </c>
      <c r="P57" s="2">
        <f t="shared" si="4"/>
        <v>0.51839999999999997</v>
      </c>
      <c r="Q57" s="2">
        <f t="shared" si="7"/>
        <v>70.508590283308678</v>
      </c>
      <c r="R57" s="2">
        <f t="shared" si="5"/>
        <v>2.3908179012345676</v>
      </c>
      <c r="S57" s="2">
        <f t="shared" si="6"/>
        <v>1.5540316358024691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6">
      <c r="A58" s="15" t="s">
        <v>78</v>
      </c>
      <c r="B58" s="15" t="s">
        <v>74</v>
      </c>
      <c r="C58" s="15" t="s">
        <v>22</v>
      </c>
      <c r="D58" s="15" t="s">
        <v>75</v>
      </c>
      <c r="E58" s="15">
        <v>1</v>
      </c>
      <c r="F58" s="15">
        <v>4</v>
      </c>
      <c r="G58" s="3">
        <v>57</v>
      </c>
      <c r="H58" s="2"/>
      <c r="I58" s="18" t="s">
        <v>95</v>
      </c>
      <c r="J58" s="2">
        <v>57</v>
      </c>
      <c r="K58" s="2">
        <v>1.1629</v>
      </c>
      <c r="L58" s="2">
        <v>3.5838000000000001</v>
      </c>
      <c r="M58" s="5" t="s">
        <v>224</v>
      </c>
      <c r="N58" s="6" t="s">
        <v>152</v>
      </c>
      <c r="O58" s="2">
        <v>1.829</v>
      </c>
      <c r="P58" s="2">
        <f t="shared" si="4"/>
        <v>0.66609999999999991</v>
      </c>
      <c r="Q58" s="2">
        <f t="shared" si="7"/>
        <v>72.485439299434091</v>
      </c>
      <c r="R58" s="2">
        <f t="shared" si="5"/>
        <v>2.6344392733823754</v>
      </c>
      <c r="S58" s="2">
        <f t="shared" si="6"/>
        <v>1.712385527698544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6">
      <c r="A59" s="15" t="s">
        <v>79</v>
      </c>
      <c r="B59" s="15" t="s">
        <v>74</v>
      </c>
      <c r="C59" s="15" t="s">
        <v>22</v>
      </c>
      <c r="D59" s="15" t="s">
        <v>75</v>
      </c>
      <c r="E59" s="15">
        <v>1</v>
      </c>
      <c r="F59" s="15">
        <v>5</v>
      </c>
      <c r="G59" s="3">
        <v>58</v>
      </c>
      <c r="H59" s="2"/>
      <c r="I59" s="18" t="s">
        <v>95</v>
      </c>
      <c r="J59" s="2">
        <v>58</v>
      </c>
      <c r="K59" s="2">
        <v>1.1556</v>
      </c>
      <c r="L59" s="2">
        <v>5.6551</v>
      </c>
      <c r="M59" s="5" t="s">
        <v>225</v>
      </c>
      <c r="N59" s="6" t="s">
        <v>153</v>
      </c>
      <c r="O59" s="2">
        <v>1.8446</v>
      </c>
      <c r="P59" s="2">
        <f t="shared" si="4"/>
        <v>0.68900000000000006</v>
      </c>
      <c r="Q59" s="2">
        <f t="shared" si="7"/>
        <v>84.687187465273922</v>
      </c>
      <c r="R59" s="2">
        <f t="shared" si="5"/>
        <v>5.5304789550072568</v>
      </c>
      <c r="S59" s="2">
        <f t="shared" si="6"/>
        <v>3.594811320754717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6">
      <c r="A60" s="15" t="s">
        <v>80</v>
      </c>
      <c r="B60" s="15" t="s">
        <v>74</v>
      </c>
      <c r="C60" s="15" t="s">
        <v>22</v>
      </c>
      <c r="D60" s="15" t="s">
        <v>75</v>
      </c>
      <c r="E60" s="15">
        <v>2</v>
      </c>
      <c r="F60" s="15">
        <v>1</v>
      </c>
      <c r="G60" s="3">
        <v>59</v>
      </c>
      <c r="H60" s="2"/>
      <c r="I60" s="18" t="s">
        <v>95</v>
      </c>
      <c r="J60" s="2">
        <v>59</v>
      </c>
      <c r="K60" s="2">
        <v>1.1386000000000001</v>
      </c>
      <c r="L60" s="2">
        <v>4.9414999999999996</v>
      </c>
      <c r="M60" s="5" t="s">
        <v>226</v>
      </c>
      <c r="N60" s="6" t="s">
        <v>154</v>
      </c>
      <c r="O60" s="2">
        <v>1.7713000000000001</v>
      </c>
      <c r="P60" s="2">
        <f t="shared" si="4"/>
        <v>0.63270000000000004</v>
      </c>
      <c r="Q60" s="2">
        <f t="shared" si="7"/>
        <v>83.36269688921611</v>
      </c>
      <c r="R60" s="2">
        <f t="shared" si="5"/>
        <v>5.010589536905325</v>
      </c>
      <c r="S60" s="2">
        <f t="shared" si="6"/>
        <v>3.2568831989884615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6">
      <c r="A61" s="15" t="s">
        <v>81</v>
      </c>
      <c r="B61" s="15" t="s">
        <v>74</v>
      </c>
      <c r="C61" s="15" t="s">
        <v>22</v>
      </c>
      <c r="D61" s="15" t="s">
        <v>75</v>
      </c>
      <c r="E61" s="15">
        <v>2</v>
      </c>
      <c r="F61" s="15">
        <v>2</v>
      </c>
      <c r="G61" s="3">
        <v>60</v>
      </c>
      <c r="H61" s="2"/>
      <c r="I61" s="18" t="s">
        <v>95</v>
      </c>
      <c r="J61" s="2">
        <v>60</v>
      </c>
      <c r="K61" s="2">
        <v>1.1657999999999999</v>
      </c>
      <c r="L61" s="2">
        <v>3.3666</v>
      </c>
      <c r="M61" s="5" t="s">
        <v>227</v>
      </c>
      <c r="N61" s="6" t="s">
        <v>155</v>
      </c>
      <c r="O61" s="2">
        <v>1.5223</v>
      </c>
      <c r="P61" s="2">
        <f t="shared" si="4"/>
        <v>0.35650000000000004</v>
      </c>
      <c r="Q61" s="2">
        <f t="shared" si="7"/>
        <v>83.801344965467095</v>
      </c>
      <c r="R61" s="2">
        <f t="shared" si="5"/>
        <v>5.1733520336605885</v>
      </c>
      <c r="S61" s="2">
        <f t="shared" si="6"/>
        <v>3.3626788218793826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6">
      <c r="A62" s="15" t="s">
        <v>82</v>
      </c>
      <c r="B62" s="15" t="s">
        <v>74</v>
      </c>
      <c r="C62" s="15" t="s">
        <v>22</v>
      </c>
      <c r="D62" s="15" t="s">
        <v>75</v>
      </c>
      <c r="E62" s="15">
        <v>2</v>
      </c>
      <c r="F62" s="15">
        <v>3</v>
      </c>
      <c r="G62" s="3">
        <v>61</v>
      </c>
      <c r="H62" s="2"/>
      <c r="I62" s="18" t="s">
        <v>95</v>
      </c>
      <c r="J62" s="2">
        <v>61</v>
      </c>
      <c r="K62" s="2">
        <v>1.1491</v>
      </c>
      <c r="L62" s="2">
        <v>3.9750000000000001</v>
      </c>
      <c r="M62" s="5" t="s">
        <v>228</v>
      </c>
      <c r="N62" s="6" t="s">
        <v>156</v>
      </c>
      <c r="O62" s="2">
        <v>1.6918</v>
      </c>
      <c r="P62" s="2">
        <f t="shared" si="4"/>
        <v>0.54269999999999996</v>
      </c>
      <c r="Q62" s="2">
        <f t="shared" si="7"/>
        <v>80.795498779149995</v>
      </c>
      <c r="R62" s="2">
        <f t="shared" si="5"/>
        <v>4.2071125852220383</v>
      </c>
      <c r="S62" s="2">
        <f t="shared" si="6"/>
        <v>2.7346231803943248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6">
      <c r="A63" s="15" t="s">
        <v>83</v>
      </c>
      <c r="B63" s="15" t="s">
        <v>74</v>
      </c>
      <c r="C63" s="15" t="s">
        <v>22</v>
      </c>
      <c r="D63" s="15" t="s">
        <v>75</v>
      </c>
      <c r="E63" s="15">
        <v>2</v>
      </c>
      <c r="F63" s="15">
        <v>4</v>
      </c>
      <c r="G63" s="3">
        <v>62</v>
      </c>
      <c r="H63" s="2"/>
      <c r="I63" s="18" t="s">
        <v>95</v>
      </c>
      <c r="J63" s="2">
        <v>62</v>
      </c>
      <c r="K63" s="2">
        <v>1.151</v>
      </c>
      <c r="L63" s="2">
        <v>4.0639000000000003</v>
      </c>
      <c r="M63" s="5" t="s">
        <v>229</v>
      </c>
      <c r="N63" s="6" t="s">
        <v>157</v>
      </c>
      <c r="O63" s="2">
        <v>1.7869999999999999</v>
      </c>
      <c r="P63" s="2">
        <f t="shared" si="4"/>
        <v>0.6359999999999999</v>
      </c>
      <c r="Q63" s="2">
        <f t="shared" si="7"/>
        <v>78.166088777506957</v>
      </c>
      <c r="R63" s="2">
        <f t="shared" si="5"/>
        <v>3.5800314465408816</v>
      </c>
      <c r="S63" s="2">
        <f t="shared" si="6"/>
        <v>2.3270204402515731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6">
      <c r="A64" s="15" t="s">
        <v>84</v>
      </c>
      <c r="B64" s="15" t="s">
        <v>74</v>
      </c>
      <c r="C64" s="15" t="s">
        <v>22</v>
      </c>
      <c r="D64" s="15" t="s">
        <v>75</v>
      </c>
      <c r="E64" s="15">
        <v>3</v>
      </c>
      <c r="F64" s="15">
        <v>1</v>
      </c>
      <c r="G64" s="3">
        <v>63</v>
      </c>
      <c r="H64" s="2"/>
      <c r="I64" s="18" t="s">
        <v>95</v>
      </c>
      <c r="J64" s="2">
        <v>63</v>
      </c>
      <c r="K64" s="2">
        <v>1.2466999999999999</v>
      </c>
      <c r="L64" s="2">
        <v>4.0582000000000003</v>
      </c>
      <c r="M64" s="5" t="s">
        <v>230</v>
      </c>
      <c r="N64" s="6" t="s">
        <v>158</v>
      </c>
      <c r="O64" s="2">
        <v>1.7317</v>
      </c>
      <c r="P64" s="2">
        <f t="shared" si="4"/>
        <v>0.4850000000000001</v>
      </c>
      <c r="Q64" s="2">
        <f t="shared" si="7"/>
        <v>82.749422016717062</v>
      </c>
      <c r="R64" s="2">
        <f t="shared" si="5"/>
        <v>4.7969072164948452</v>
      </c>
      <c r="S64" s="2">
        <f t="shared" si="6"/>
        <v>3.1179896907216493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6">
      <c r="A65" s="15" t="s">
        <v>85</v>
      </c>
      <c r="B65" s="15" t="s">
        <v>74</v>
      </c>
      <c r="C65" s="15" t="s">
        <v>22</v>
      </c>
      <c r="D65" s="15" t="s">
        <v>75</v>
      </c>
      <c r="E65" s="15">
        <v>3</v>
      </c>
      <c r="F65" s="15">
        <v>2</v>
      </c>
      <c r="G65" s="3">
        <v>64</v>
      </c>
      <c r="H65" s="2"/>
      <c r="I65" s="18" t="s">
        <v>95</v>
      </c>
      <c r="J65" s="2">
        <v>64</v>
      </c>
      <c r="K65" s="2">
        <v>1.1488</v>
      </c>
      <c r="L65" s="2">
        <v>3.9432999999999998</v>
      </c>
      <c r="M65" s="5" t="s">
        <v>231</v>
      </c>
      <c r="N65" s="6" t="s">
        <v>159</v>
      </c>
      <c r="O65" s="2">
        <v>1.9235</v>
      </c>
      <c r="P65" s="2">
        <f t="shared" ref="P65:P73" si="8">O65-K65</f>
        <v>0.77469999999999994</v>
      </c>
      <c r="Q65" s="2">
        <f t="shared" si="7"/>
        <v>72.277688316335656</v>
      </c>
      <c r="R65" s="2">
        <f t="shared" si="5"/>
        <v>2.6072027881760684</v>
      </c>
      <c r="S65" s="2">
        <f t="shared" ref="S65:S73" si="9">R65*0.65</f>
        <v>1.6946818123144445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6">
      <c r="A66" s="15" t="s">
        <v>86</v>
      </c>
      <c r="B66" s="15" t="s">
        <v>74</v>
      </c>
      <c r="C66" s="15" t="s">
        <v>22</v>
      </c>
      <c r="D66" s="15" t="s">
        <v>75</v>
      </c>
      <c r="E66" s="15">
        <v>3</v>
      </c>
      <c r="F66" s="15">
        <v>3</v>
      </c>
      <c r="G66" s="3">
        <v>65</v>
      </c>
      <c r="H66" s="2"/>
      <c r="I66" s="18" t="s">
        <v>95</v>
      </c>
      <c r="J66" s="2">
        <v>65</v>
      </c>
      <c r="K66" s="2">
        <v>1.1597</v>
      </c>
      <c r="L66" s="2">
        <v>2.4498000000000002</v>
      </c>
      <c r="M66" s="5" t="s">
        <v>232</v>
      </c>
      <c r="N66" s="6" t="s">
        <v>160</v>
      </c>
      <c r="O66" s="2">
        <v>1.694</v>
      </c>
      <c r="P66" s="2">
        <f t="shared" si="8"/>
        <v>0.5343</v>
      </c>
      <c r="Q66" s="2">
        <f t="shared" ref="Q66:Q73" si="10">(1-(O66-K66)/(L66-K66))*100</f>
        <v>58.584605844508189</v>
      </c>
      <c r="R66" s="2">
        <f t="shared" ref="R66:R73" si="11">(L66-O66)/(O66-K66)</f>
        <v>1.4145611079917655</v>
      </c>
      <c r="S66" s="2">
        <f t="shared" si="9"/>
        <v>0.91946472019464764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6">
      <c r="A67" s="15" t="s">
        <v>87</v>
      </c>
      <c r="B67" s="15" t="s">
        <v>74</v>
      </c>
      <c r="C67" s="15" t="s">
        <v>22</v>
      </c>
      <c r="D67" s="15" t="s">
        <v>75</v>
      </c>
      <c r="E67" s="15">
        <v>3</v>
      </c>
      <c r="F67" s="15">
        <v>4</v>
      </c>
      <c r="G67" s="3">
        <v>66</v>
      </c>
      <c r="H67" s="2"/>
      <c r="I67" s="18" t="s">
        <v>95</v>
      </c>
      <c r="J67" s="2">
        <v>66</v>
      </c>
      <c r="K67" s="2">
        <v>1.1671</v>
      </c>
      <c r="L67" s="2">
        <v>3.6947000000000001</v>
      </c>
      <c r="M67" s="5" t="s">
        <v>233</v>
      </c>
      <c r="N67" s="6" t="s">
        <v>161</v>
      </c>
      <c r="O67" s="2">
        <v>1.5909</v>
      </c>
      <c r="P67" s="2">
        <f t="shared" si="8"/>
        <v>0.42379999999999995</v>
      </c>
      <c r="Q67" s="2">
        <f t="shared" si="10"/>
        <v>83.233106504193714</v>
      </c>
      <c r="R67" s="2">
        <f t="shared" si="11"/>
        <v>4.9641340254837196</v>
      </c>
      <c r="S67" s="2">
        <f t="shared" si="9"/>
        <v>3.2266871165644178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6">
      <c r="A68" s="15" t="s">
        <v>88</v>
      </c>
      <c r="B68" s="15" t="s">
        <v>74</v>
      </c>
      <c r="C68" s="15" t="s">
        <v>22</v>
      </c>
      <c r="D68" s="15" t="s">
        <v>75</v>
      </c>
      <c r="E68" s="15">
        <v>3</v>
      </c>
      <c r="F68" s="15">
        <v>5</v>
      </c>
      <c r="G68" s="3">
        <v>67</v>
      </c>
      <c r="H68" s="2"/>
      <c r="I68" s="18" t="s">
        <v>95</v>
      </c>
      <c r="J68" s="2">
        <v>67</v>
      </c>
      <c r="K68" s="2">
        <v>1.1475</v>
      </c>
      <c r="L68" s="2">
        <v>4.1078999999999999</v>
      </c>
      <c r="M68" s="5" t="s">
        <v>234</v>
      </c>
      <c r="N68" s="6" t="s">
        <v>162</v>
      </c>
      <c r="O68" s="2">
        <v>2.0343</v>
      </c>
      <c r="P68" s="2">
        <f t="shared" si="8"/>
        <v>0.88680000000000003</v>
      </c>
      <c r="Q68" s="2">
        <f t="shared" si="10"/>
        <v>70.044588569112292</v>
      </c>
      <c r="R68" s="2">
        <f t="shared" si="11"/>
        <v>2.3382949932340997</v>
      </c>
      <c r="S68" s="2">
        <f t="shared" si="9"/>
        <v>1.5198917456021648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6">
      <c r="A69" s="15" t="s">
        <v>89</v>
      </c>
      <c r="B69" s="15" t="s">
        <v>21</v>
      </c>
      <c r="C69" s="15" t="s">
        <v>22</v>
      </c>
      <c r="D69" s="15" t="s">
        <v>90</v>
      </c>
      <c r="E69" s="15">
        <v>2</v>
      </c>
      <c r="F69" s="15">
        <v>1</v>
      </c>
      <c r="G69" s="3">
        <v>68</v>
      </c>
      <c r="H69" s="2"/>
      <c r="I69" s="18" t="s">
        <v>95</v>
      </c>
      <c r="J69" s="2">
        <v>68</v>
      </c>
      <c r="K69" s="2">
        <v>1.1532</v>
      </c>
      <c r="L69" s="2">
        <v>2.8620000000000001</v>
      </c>
      <c r="M69" s="5" t="s">
        <v>235</v>
      </c>
      <c r="N69" s="6" t="s">
        <v>163</v>
      </c>
      <c r="O69" s="2">
        <v>1.6541999999999999</v>
      </c>
      <c r="P69" s="2">
        <f t="shared" si="8"/>
        <v>0.50099999999999989</v>
      </c>
      <c r="Q69" s="2">
        <f t="shared" si="10"/>
        <v>70.681179775280896</v>
      </c>
      <c r="R69" s="2">
        <f t="shared" si="11"/>
        <v>2.4107784431137733</v>
      </c>
      <c r="S69" s="2">
        <f t="shared" si="9"/>
        <v>1.5670059880239526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6">
      <c r="A70" s="15" t="s">
        <v>91</v>
      </c>
      <c r="B70" s="15" t="s">
        <v>21</v>
      </c>
      <c r="C70" s="15" t="s">
        <v>22</v>
      </c>
      <c r="D70" s="15" t="s">
        <v>90</v>
      </c>
      <c r="E70" s="15">
        <v>2</v>
      </c>
      <c r="F70" s="15">
        <v>2</v>
      </c>
      <c r="G70" s="3">
        <v>69</v>
      </c>
      <c r="H70" s="2"/>
      <c r="I70" s="18" t="s">
        <v>95</v>
      </c>
      <c r="J70" s="2">
        <v>69</v>
      </c>
      <c r="K70" s="2">
        <v>1.1382000000000001</v>
      </c>
      <c r="L70" s="2">
        <v>4.1731999999999996</v>
      </c>
      <c r="M70" s="5" t="s">
        <v>236</v>
      </c>
      <c r="N70" s="6" t="s">
        <v>164</v>
      </c>
      <c r="O70" s="2">
        <v>1.5843</v>
      </c>
      <c r="P70" s="2">
        <f t="shared" si="8"/>
        <v>0.44609999999999994</v>
      </c>
      <c r="Q70" s="2">
        <f t="shared" si="10"/>
        <v>85.301482701812191</v>
      </c>
      <c r="R70" s="2">
        <f t="shared" si="11"/>
        <v>5.8034073077785253</v>
      </c>
      <c r="S70" s="2">
        <f t="shared" si="9"/>
        <v>3.7722147500560417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6">
      <c r="A71" s="15" t="s">
        <v>92</v>
      </c>
      <c r="B71" s="15" t="s">
        <v>21</v>
      </c>
      <c r="C71" s="15" t="s">
        <v>22</v>
      </c>
      <c r="D71" s="15" t="s">
        <v>90</v>
      </c>
      <c r="E71" s="15">
        <v>2</v>
      </c>
      <c r="F71" s="15">
        <v>3</v>
      </c>
      <c r="G71" s="3">
        <v>70</v>
      </c>
      <c r="H71" s="2"/>
      <c r="I71" s="18" t="s">
        <v>95</v>
      </c>
      <c r="J71" s="2">
        <v>70</v>
      </c>
      <c r="K71" s="2">
        <v>1.1758999999999999</v>
      </c>
      <c r="L71" s="2">
        <v>3.2458</v>
      </c>
      <c r="M71" s="5" t="s">
        <v>237</v>
      </c>
      <c r="N71" s="6" t="s">
        <v>165</v>
      </c>
      <c r="O71" s="2">
        <v>1.5130999999999999</v>
      </c>
      <c r="P71" s="2">
        <f t="shared" si="8"/>
        <v>0.33719999999999994</v>
      </c>
      <c r="Q71" s="2">
        <f t="shared" si="10"/>
        <v>83.709357939997091</v>
      </c>
      <c r="R71" s="2">
        <f t="shared" si="11"/>
        <v>5.1384934756820888</v>
      </c>
      <c r="S71" s="2">
        <f t="shared" si="9"/>
        <v>3.3400207591933579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6">
      <c r="A72" s="15" t="s">
        <v>93</v>
      </c>
      <c r="B72" s="15" t="s">
        <v>21</v>
      </c>
      <c r="C72" s="15" t="s">
        <v>22</v>
      </c>
      <c r="D72" s="15" t="s">
        <v>90</v>
      </c>
      <c r="E72" s="15">
        <v>2</v>
      </c>
      <c r="F72" s="15">
        <v>4</v>
      </c>
      <c r="G72" s="3">
        <v>71</v>
      </c>
      <c r="H72" s="2"/>
      <c r="I72" s="18" t="s">
        <v>95</v>
      </c>
      <c r="J72" s="2">
        <v>71</v>
      </c>
      <c r="K72" s="2">
        <v>1.1411</v>
      </c>
      <c r="L72" s="2">
        <v>4.7160000000000002</v>
      </c>
      <c r="M72" s="5" t="s">
        <v>238</v>
      </c>
      <c r="N72" s="6" t="s">
        <v>166</v>
      </c>
      <c r="O72" s="2">
        <v>2.5204</v>
      </c>
      <c r="P72" s="2">
        <f t="shared" si="8"/>
        <v>1.3793</v>
      </c>
      <c r="Q72" s="2">
        <f t="shared" si="10"/>
        <v>61.417102576295846</v>
      </c>
      <c r="R72" s="2">
        <f t="shared" si="11"/>
        <v>1.5918219386645402</v>
      </c>
      <c r="S72" s="2">
        <f t="shared" si="9"/>
        <v>1.0346842601319513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6">
      <c r="A73" s="15" t="s">
        <v>94</v>
      </c>
      <c r="B73" s="15" t="s">
        <v>21</v>
      </c>
      <c r="C73" s="15" t="s">
        <v>22</v>
      </c>
      <c r="D73" s="15" t="s">
        <v>90</v>
      </c>
      <c r="E73" s="15">
        <v>2</v>
      </c>
      <c r="F73" s="15">
        <v>5</v>
      </c>
      <c r="G73" s="3">
        <v>72</v>
      </c>
      <c r="H73" s="2"/>
      <c r="I73" s="18" t="s">
        <v>95</v>
      </c>
      <c r="J73" s="2">
        <v>72</v>
      </c>
      <c r="K73" s="2">
        <v>1.1642999999999999</v>
      </c>
      <c r="L73" s="2">
        <v>4.3387000000000002</v>
      </c>
      <c r="M73" s="5" t="s">
        <v>239</v>
      </c>
      <c r="N73" s="6" t="s">
        <v>167</v>
      </c>
      <c r="O73" s="2">
        <v>1.7879</v>
      </c>
      <c r="P73" s="2">
        <f t="shared" si="8"/>
        <v>0.62360000000000015</v>
      </c>
      <c r="Q73" s="2">
        <f t="shared" si="10"/>
        <v>80.355342741935473</v>
      </c>
      <c r="R73" s="2">
        <f t="shared" si="11"/>
        <v>4.090442591404746</v>
      </c>
      <c r="S73" s="2">
        <f t="shared" si="9"/>
        <v>2.6587876844130851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">
      <c r="A74" s="16"/>
      <c r="B74" s="16"/>
      <c r="C74" s="16"/>
      <c r="D74" s="16"/>
      <c r="E74" s="16"/>
      <c r="F74" s="1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">
      <c r="A75" s="16"/>
      <c r="B75" s="16"/>
      <c r="C75" s="16"/>
      <c r="D75" s="16"/>
      <c r="E75" s="16"/>
      <c r="F75" s="1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">
      <c r="A76" s="16"/>
      <c r="B76" s="16"/>
      <c r="C76" s="16"/>
      <c r="D76" s="16"/>
      <c r="E76" s="16"/>
      <c r="F76" s="1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">
      <c r="A77" s="16"/>
      <c r="B77" s="16"/>
      <c r="C77" s="16"/>
      <c r="D77" s="16"/>
      <c r="E77" s="16"/>
      <c r="F77" s="1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">
      <c r="A78" s="16"/>
      <c r="B78" s="16"/>
      <c r="C78" s="16"/>
      <c r="D78" s="16"/>
      <c r="E78" s="16"/>
      <c r="F78" s="1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">
      <c r="A79" s="16"/>
      <c r="B79" s="16"/>
      <c r="C79" s="16"/>
      <c r="D79" s="16"/>
      <c r="E79" s="16"/>
      <c r="F79" s="1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">
      <c r="A80" s="16"/>
      <c r="B80" s="16"/>
      <c r="C80" s="16"/>
      <c r="D80" s="16"/>
      <c r="E80" s="16"/>
      <c r="F80" s="1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">
      <c r="A81" s="16"/>
      <c r="B81" s="16"/>
      <c r="C81" s="16"/>
      <c r="D81" s="16"/>
      <c r="E81" s="16"/>
      <c r="F81" s="1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">
      <c r="A82" s="16"/>
      <c r="B82" s="16"/>
      <c r="C82" s="16"/>
      <c r="D82" s="16"/>
      <c r="E82" s="16"/>
      <c r="F82" s="1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">
      <c r="A83" s="16"/>
      <c r="B83" s="16"/>
      <c r="C83" s="16"/>
      <c r="D83" s="16"/>
      <c r="E83" s="16"/>
      <c r="F83" s="1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">
      <c r="A84" s="16"/>
      <c r="B84" s="16"/>
      <c r="C84" s="16"/>
      <c r="D84" s="16"/>
      <c r="E84" s="16"/>
      <c r="F84" s="1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">
      <c r="A85" s="16"/>
      <c r="B85" s="16"/>
      <c r="C85" s="16"/>
      <c r="D85" s="16"/>
      <c r="E85" s="16"/>
      <c r="F85" s="1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">
      <c r="A86" s="16"/>
      <c r="B86" s="16"/>
      <c r="C86" s="16"/>
      <c r="D86" s="16"/>
      <c r="E86" s="16"/>
      <c r="F86" s="1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">
      <c r="A87" s="16"/>
      <c r="B87" s="16"/>
      <c r="C87" s="16"/>
      <c r="D87" s="16"/>
      <c r="E87" s="16"/>
      <c r="F87" s="1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">
      <c r="A88" s="16"/>
      <c r="B88" s="16"/>
      <c r="C88" s="16"/>
      <c r="D88" s="16"/>
      <c r="E88" s="16"/>
      <c r="F88" s="1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">
      <c r="A89" s="16"/>
      <c r="B89" s="16"/>
      <c r="C89" s="16"/>
      <c r="D89" s="16"/>
      <c r="E89" s="16"/>
      <c r="F89" s="1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">
      <c r="A90" s="16"/>
      <c r="B90" s="16"/>
      <c r="C90" s="16"/>
      <c r="D90" s="16"/>
      <c r="E90" s="16"/>
      <c r="F90" s="1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">
      <c r="A91" s="16"/>
      <c r="B91" s="16"/>
      <c r="C91" s="16"/>
      <c r="D91" s="16"/>
      <c r="E91" s="16"/>
      <c r="F91" s="1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">
      <c r="A92" s="16"/>
      <c r="B92" s="16"/>
      <c r="C92" s="16"/>
      <c r="D92" s="16"/>
      <c r="E92" s="16"/>
      <c r="F92" s="1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">
      <c r="A93" s="16"/>
      <c r="B93" s="16"/>
      <c r="C93" s="16"/>
      <c r="D93" s="16"/>
      <c r="E93" s="16"/>
      <c r="F93" s="1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">
      <c r="A94" s="16"/>
      <c r="B94" s="16"/>
      <c r="C94" s="16"/>
      <c r="D94" s="16"/>
      <c r="E94" s="16"/>
      <c r="F94" s="1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">
      <c r="A95" s="16"/>
      <c r="B95" s="16"/>
      <c r="C95" s="16"/>
      <c r="D95" s="16"/>
      <c r="E95" s="16"/>
      <c r="F95" s="1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">
      <c r="A96" s="16"/>
      <c r="B96" s="16"/>
      <c r="C96" s="16"/>
      <c r="D96" s="16"/>
      <c r="E96" s="16"/>
      <c r="F96" s="1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">
      <c r="A97" s="16"/>
      <c r="B97" s="16"/>
      <c r="C97" s="16"/>
      <c r="D97" s="16"/>
      <c r="E97" s="16"/>
      <c r="F97" s="1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">
      <c r="A98" s="16"/>
      <c r="B98" s="16"/>
      <c r="C98" s="16"/>
      <c r="D98" s="16"/>
      <c r="E98" s="16"/>
      <c r="F98" s="1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">
      <c r="A99" s="16"/>
      <c r="B99" s="16"/>
      <c r="C99" s="16"/>
      <c r="D99" s="16"/>
      <c r="E99" s="16"/>
      <c r="F99" s="1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">
      <c r="A100" s="16"/>
      <c r="B100" s="16"/>
      <c r="C100" s="16"/>
      <c r="D100" s="16"/>
      <c r="E100" s="16"/>
      <c r="F100" s="1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">
      <c r="A101" s="16"/>
      <c r="B101" s="16"/>
      <c r="C101" s="16"/>
      <c r="D101" s="16"/>
      <c r="E101" s="16"/>
      <c r="F101" s="1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">
      <c r="A102" s="16"/>
      <c r="B102" s="16"/>
      <c r="C102" s="16"/>
      <c r="D102" s="16"/>
      <c r="E102" s="16"/>
      <c r="F102" s="16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">
      <c r="A103" s="16"/>
      <c r="B103" s="16"/>
      <c r="C103" s="16"/>
      <c r="D103" s="16"/>
      <c r="E103" s="16"/>
      <c r="F103" s="16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">
      <c r="A104" s="16"/>
      <c r="B104" s="16"/>
      <c r="C104" s="16"/>
      <c r="D104" s="16"/>
      <c r="E104" s="16"/>
      <c r="F104" s="16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">
      <c r="A105" s="16"/>
      <c r="B105" s="16"/>
      <c r="C105" s="16"/>
      <c r="D105" s="16"/>
      <c r="E105" s="16"/>
      <c r="F105" s="1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">
      <c r="A106" s="16"/>
      <c r="B106" s="16"/>
      <c r="C106" s="16"/>
      <c r="D106" s="16"/>
      <c r="E106" s="16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">
      <c r="A107" s="16"/>
      <c r="B107" s="16"/>
      <c r="C107" s="16"/>
      <c r="D107" s="16"/>
      <c r="E107" s="16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">
      <c r="A108" s="16"/>
      <c r="B108" s="16"/>
      <c r="C108" s="16"/>
      <c r="D108" s="16"/>
      <c r="E108" s="16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">
      <c r="A109" s="16"/>
      <c r="B109" s="16"/>
      <c r="C109" s="16"/>
      <c r="D109" s="16"/>
      <c r="E109" s="16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">
      <c r="A110" s="16"/>
      <c r="B110" s="16"/>
      <c r="C110" s="16"/>
      <c r="D110" s="16"/>
      <c r="E110" s="16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">
      <c r="A111" s="16"/>
      <c r="B111" s="16"/>
      <c r="C111" s="16"/>
      <c r="D111" s="16"/>
      <c r="E111" s="16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">
      <c r="A112" s="16"/>
      <c r="B112" s="16"/>
      <c r="C112" s="16"/>
      <c r="D112" s="16"/>
      <c r="E112" s="16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">
      <c r="A113" s="16"/>
      <c r="B113" s="16"/>
      <c r="C113" s="16"/>
      <c r="D113" s="16"/>
      <c r="E113" s="16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">
      <c r="A114" s="16"/>
      <c r="B114" s="16"/>
      <c r="C114" s="16"/>
      <c r="D114" s="16"/>
      <c r="E114" s="16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">
      <c r="A115" s="16"/>
      <c r="B115" s="16"/>
      <c r="C115" s="16"/>
      <c r="D115" s="16"/>
      <c r="E115" s="16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">
      <c r="A116" s="16"/>
      <c r="B116" s="16"/>
      <c r="C116" s="16"/>
      <c r="D116" s="16"/>
      <c r="E116" s="16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">
      <c r="A117" s="16"/>
      <c r="B117" s="16"/>
      <c r="C117" s="16"/>
      <c r="D117" s="16"/>
      <c r="E117" s="16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">
      <c r="A118" s="16"/>
      <c r="B118" s="16"/>
      <c r="C118" s="16"/>
      <c r="D118" s="16"/>
      <c r="E118" s="16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">
      <c r="A119" s="16"/>
      <c r="B119" s="16"/>
      <c r="C119" s="16"/>
      <c r="D119" s="16"/>
      <c r="E119" s="16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">
      <c r="A120" s="16"/>
      <c r="B120" s="16"/>
      <c r="C120" s="16"/>
      <c r="D120" s="16"/>
      <c r="E120" s="16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">
      <c r="A121" s="16"/>
      <c r="B121" s="16"/>
      <c r="C121" s="16"/>
      <c r="D121" s="16"/>
      <c r="E121" s="16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">
      <c r="A122" s="16"/>
      <c r="B122" s="16"/>
      <c r="C122" s="16"/>
      <c r="D122" s="16"/>
      <c r="E122" s="16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">
      <c r="A123" s="16"/>
      <c r="B123" s="16"/>
      <c r="C123" s="16"/>
      <c r="D123" s="16"/>
      <c r="E123" s="16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">
      <c r="A124" s="16"/>
      <c r="B124" s="16"/>
      <c r="C124" s="16"/>
      <c r="D124" s="16"/>
      <c r="E124" s="16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">
      <c r="A125" s="16"/>
      <c r="B125" s="16"/>
      <c r="C125" s="16"/>
      <c r="D125" s="16"/>
      <c r="E125" s="16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">
      <c r="A126" s="16"/>
      <c r="B126" s="16"/>
      <c r="C126" s="16"/>
      <c r="D126" s="16"/>
      <c r="E126" s="16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">
      <c r="A127" s="16"/>
      <c r="B127" s="16"/>
      <c r="C127" s="16"/>
      <c r="D127" s="16"/>
      <c r="E127" s="16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">
      <c r="A128" s="16"/>
      <c r="B128" s="16"/>
      <c r="C128" s="16"/>
      <c r="D128" s="16"/>
      <c r="E128" s="16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">
      <c r="A129" s="16"/>
      <c r="B129" s="16"/>
      <c r="C129" s="16"/>
      <c r="D129" s="16"/>
      <c r="E129" s="16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">
      <c r="A130" s="16"/>
      <c r="B130" s="16"/>
      <c r="C130" s="16"/>
      <c r="D130" s="16"/>
      <c r="E130" s="16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">
      <c r="A131" s="16"/>
      <c r="B131" s="16"/>
      <c r="C131" s="16"/>
      <c r="D131" s="16"/>
      <c r="E131" s="16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">
      <c r="A132" s="16"/>
      <c r="B132" s="16"/>
      <c r="C132" s="16"/>
      <c r="D132" s="16"/>
      <c r="E132" s="16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">
      <c r="A133" s="16"/>
      <c r="B133" s="16"/>
      <c r="C133" s="16"/>
      <c r="D133" s="16"/>
      <c r="E133" s="16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">
      <c r="A134" s="16"/>
      <c r="B134" s="16"/>
      <c r="C134" s="16"/>
      <c r="D134" s="16"/>
      <c r="E134" s="16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">
      <c r="A135" s="16"/>
      <c r="B135" s="16"/>
      <c r="C135" s="16"/>
      <c r="D135" s="16"/>
      <c r="E135" s="16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">
      <c r="A136" s="16"/>
      <c r="B136" s="16"/>
      <c r="C136" s="16"/>
      <c r="D136" s="16"/>
      <c r="E136" s="16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">
      <c r="A137" s="16"/>
      <c r="B137" s="16"/>
      <c r="C137" s="16"/>
      <c r="D137" s="16"/>
      <c r="E137" s="16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">
      <c r="A138" s="16"/>
      <c r="B138" s="16"/>
      <c r="C138" s="16"/>
      <c r="D138" s="16"/>
      <c r="E138" s="16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">
      <c r="A139" s="16"/>
      <c r="B139" s="16"/>
      <c r="C139" s="16"/>
      <c r="D139" s="16"/>
      <c r="E139" s="16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">
      <c r="A140" s="16"/>
      <c r="B140" s="16"/>
      <c r="C140" s="16"/>
      <c r="D140" s="16"/>
      <c r="E140" s="16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">
      <c r="A141" s="16"/>
      <c r="B141" s="16"/>
      <c r="C141" s="16"/>
      <c r="D141" s="16"/>
      <c r="E141" s="16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">
      <c r="A142" s="16"/>
      <c r="B142" s="16"/>
      <c r="C142" s="16"/>
      <c r="D142" s="16"/>
      <c r="E142" s="16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">
      <c r="A143" s="16"/>
      <c r="B143" s="16"/>
      <c r="C143" s="16"/>
      <c r="D143" s="16"/>
      <c r="E143" s="16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">
      <c r="A144" s="16"/>
      <c r="B144" s="16"/>
      <c r="C144" s="16"/>
      <c r="D144" s="16"/>
      <c r="E144" s="16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">
      <c r="A145" s="16"/>
      <c r="B145" s="16"/>
      <c r="C145" s="16"/>
      <c r="D145" s="16"/>
      <c r="E145" s="16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">
      <c r="A146" s="16"/>
      <c r="B146" s="16"/>
      <c r="C146" s="16"/>
      <c r="D146" s="16"/>
      <c r="E146" s="16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">
      <c r="A147" s="16"/>
      <c r="B147" s="16"/>
      <c r="C147" s="16"/>
      <c r="D147" s="16"/>
      <c r="E147" s="16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">
      <c r="A148" s="16"/>
      <c r="B148" s="16"/>
      <c r="C148" s="16"/>
      <c r="D148" s="16"/>
      <c r="E148" s="16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">
      <c r="A149" s="16"/>
      <c r="B149" s="16"/>
      <c r="C149" s="16"/>
      <c r="D149" s="16"/>
      <c r="E149" s="16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">
      <c r="A150" s="16"/>
      <c r="B150" s="16"/>
      <c r="C150" s="16"/>
      <c r="D150" s="16"/>
      <c r="E150" s="16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">
      <c r="A151" s="16"/>
      <c r="B151" s="16"/>
      <c r="C151" s="16"/>
      <c r="D151" s="16"/>
      <c r="E151" s="16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">
      <c r="A152" s="16"/>
      <c r="B152" s="16"/>
      <c r="C152" s="16"/>
      <c r="D152" s="16"/>
      <c r="E152" s="16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">
      <c r="A153" s="16"/>
      <c r="B153" s="16"/>
      <c r="C153" s="16"/>
      <c r="D153" s="16"/>
      <c r="E153" s="16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">
      <c r="A154" s="16"/>
      <c r="B154" s="16"/>
      <c r="C154" s="16"/>
      <c r="D154" s="16"/>
      <c r="E154" s="16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">
      <c r="A155" s="16"/>
      <c r="B155" s="16"/>
      <c r="C155" s="16"/>
      <c r="D155" s="16"/>
      <c r="E155" s="16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">
      <c r="A156" s="16"/>
      <c r="B156" s="16"/>
      <c r="C156" s="16"/>
      <c r="D156" s="16"/>
      <c r="E156" s="16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">
      <c r="A157" s="16"/>
      <c r="B157" s="16"/>
      <c r="C157" s="16"/>
      <c r="D157" s="16"/>
      <c r="E157" s="16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">
      <c r="A158" s="16"/>
      <c r="B158" s="16"/>
      <c r="C158" s="16"/>
      <c r="D158" s="16"/>
      <c r="E158" s="16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">
      <c r="A159" s="16"/>
      <c r="B159" s="16"/>
      <c r="C159" s="16"/>
      <c r="D159" s="16"/>
      <c r="E159" s="16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">
      <c r="A160" s="16"/>
      <c r="B160" s="16"/>
      <c r="C160" s="16"/>
      <c r="D160" s="16"/>
      <c r="E160" s="16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">
      <c r="A161" s="16"/>
      <c r="B161" s="16"/>
      <c r="C161" s="16"/>
      <c r="D161" s="16"/>
      <c r="E161" s="16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">
      <c r="A162" s="16"/>
      <c r="B162" s="16"/>
      <c r="C162" s="16"/>
      <c r="D162" s="16"/>
      <c r="E162" s="16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">
      <c r="A163" s="16"/>
      <c r="B163" s="16"/>
      <c r="C163" s="16"/>
      <c r="D163" s="16"/>
      <c r="E163" s="16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">
      <c r="A164" s="16"/>
      <c r="B164" s="16"/>
      <c r="C164" s="16"/>
      <c r="D164" s="16"/>
      <c r="E164" s="16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">
      <c r="A165" s="16"/>
      <c r="B165" s="16"/>
      <c r="C165" s="16"/>
      <c r="D165" s="16"/>
      <c r="E165" s="16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">
      <c r="A166" s="16"/>
      <c r="B166" s="16"/>
      <c r="C166" s="16"/>
      <c r="D166" s="16"/>
      <c r="E166" s="16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">
      <c r="A167" s="16"/>
      <c r="B167" s="16"/>
      <c r="C167" s="16"/>
      <c r="D167" s="16"/>
      <c r="E167" s="16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">
      <c r="A168" s="16"/>
      <c r="B168" s="16"/>
      <c r="C168" s="16"/>
      <c r="D168" s="16"/>
      <c r="E168" s="16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">
      <c r="A169" s="16"/>
      <c r="B169" s="16"/>
      <c r="C169" s="16"/>
      <c r="D169" s="16"/>
      <c r="E169" s="16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">
      <c r="A170" s="16"/>
      <c r="B170" s="16"/>
      <c r="C170" s="16"/>
      <c r="D170" s="16"/>
      <c r="E170" s="16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">
      <c r="A171" s="16"/>
      <c r="B171" s="16"/>
      <c r="C171" s="16"/>
      <c r="D171" s="16"/>
      <c r="E171" s="16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">
      <c r="A172" s="16"/>
      <c r="B172" s="16"/>
      <c r="C172" s="16"/>
      <c r="D172" s="16"/>
      <c r="E172" s="16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">
      <c r="A173" s="16"/>
      <c r="B173" s="16"/>
      <c r="C173" s="16"/>
      <c r="D173" s="16"/>
      <c r="E173" s="16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">
      <c r="A174" s="16"/>
      <c r="B174" s="16"/>
      <c r="C174" s="16"/>
      <c r="D174" s="16"/>
      <c r="E174" s="16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">
      <c r="A175" s="16"/>
      <c r="B175" s="16"/>
      <c r="C175" s="16"/>
      <c r="D175" s="16"/>
      <c r="E175" s="16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">
      <c r="A176" s="16"/>
      <c r="B176" s="16"/>
      <c r="C176" s="16"/>
      <c r="D176" s="16"/>
      <c r="E176" s="16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">
      <c r="A177" s="16"/>
      <c r="B177" s="16"/>
      <c r="C177" s="16"/>
      <c r="D177" s="16"/>
      <c r="E177" s="16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">
      <c r="A178" s="16"/>
      <c r="B178" s="16"/>
      <c r="C178" s="16"/>
      <c r="D178" s="16"/>
      <c r="E178" s="16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">
      <c r="A179" s="16"/>
      <c r="B179" s="16"/>
      <c r="C179" s="16"/>
      <c r="D179" s="16"/>
      <c r="E179" s="16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">
      <c r="A180" s="16"/>
      <c r="B180" s="16"/>
      <c r="C180" s="16"/>
      <c r="D180" s="16"/>
      <c r="E180" s="16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">
      <c r="A181" s="16"/>
      <c r="B181" s="16"/>
      <c r="C181" s="16"/>
      <c r="D181" s="16"/>
      <c r="E181" s="16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">
      <c r="A182" s="16"/>
      <c r="B182" s="16"/>
      <c r="C182" s="16"/>
      <c r="D182" s="16"/>
      <c r="E182" s="16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">
      <c r="A183" s="16"/>
      <c r="B183" s="16"/>
      <c r="C183" s="16"/>
      <c r="D183" s="16"/>
      <c r="E183" s="16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">
      <c r="A184" s="16"/>
      <c r="B184" s="16"/>
      <c r="C184" s="16"/>
      <c r="D184" s="16"/>
      <c r="E184" s="16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">
      <c r="A185" s="16"/>
      <c r="B185" s="16"/>
      <c r="C185" s="16"/>
      <c r="D185" s="16"/>
      <c r="E185" s="16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">
      <c r="A186" s="16"/>
      <c r="B186" s="16"/>
      <c r="C186" s="16"/>
      <c r="D186" s="16"/>
      <c r="E186" s="16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">
      <c r="A187" s="16"/>
      <c r="B187" s="16"/>
      <c r="C187" s="16"/>
      <c r="D187" s="16"/>
      <c r="E187" s="16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">
      <c r="A188" s="16"/>
      <c r="B188" s="16"/>
      <c r="C188" s="16"/>
      <c r="D188" s="16"/>
      <c r="E188" s="16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">
      <c r="A189" s="16"/>
      <c r="B189" s="16"/>
      <c r="C189" s="16"/>
      <c r="D189" s="16"/>
      <c r="E189" s="16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">
      <c r="A190" s="16"/>
      <c r="B190" s="16"/>
      <c r="C190" s="16"/>
      <c r="D190" s="16"/>
      <c r="E190" s="16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">
      <c r="A191" s="16"/>
      <c r="B191" s="16"/>
      <c r="C191" s="16"/>
      <c r="D191" s="16"/>
      <c r="E191" s="16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">
      <c r="A192" s="16"/>
      <c r="B192" s="16"/>
      <c r="C192" s="16"/>
      <c r="D192" s="16"/>
      <c r="E192" s="16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">
      <c r="A193" s="16"/>
      <c r="B193" s="16"/>
      <c r="C193" s="16"/>
      <c r="D193" s="16"/>
      <c r="E193" s="16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">
      <c r="A194" s="16"/>
      <c r="B194" s="16"/>
      <c r="C194" s="16"/>
      <c r="D194" s="16"/>
      <c r="E194" s="16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">
      <c r="A195" s="16"/>
      <c r="B195" s="16"/>
      <c r="C195" s="16"/>
      <c r="D195" s="16"/>
      <c r="E195" s="16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">
      <c r="A196" s="16"/>
      <c r="B196" s="16"/>
      <c r="C196" s="16"/>
      <c r="D196" s="16"/>
      <c r="E196" s="16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">
      <c r="A197" s="16"/>
      <c r="B197" s="16"/>
      <c r="C197" s="16"/>
      <c r="D197" s="16"/>
      <c r="E197" s="16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">
      <c r="A198" s="16"/>
      <c r="B198" s="16"/>
      <c r="C198" s="16"/>
      <c r="D198" s="16"/>
      <c r="E198" s="16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">
      <c r="A199" s="16"/>
      <c r="B199" s="16"/>
      <c r="C199" s="16"/>
      <c r="D199" s="16"/>
      <c r="E199" s="16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">
      <c r="A200" s="16"/>
      <c r="B200" s="16"/>
      <c r="C200" s="16"/>
      <c r="D200" s="16"/>
      <c r="E200" s="16"/>
      <c r="F200" s="16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">
      <c r="A201" s="16"/>
      <c r="B201" s="16"/>
      <c r="C201" s="16"/>
      <c r="D201" s="16"/>
      <c r="E201" s="16"/>
      <c r="F201" s="16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">
      <c r="A202" s="16"/>
      <c r="B202" s="16"/>
      <c r="C202" s="16"/>
      <c r="D202" s="16"/>
      <c r="E202" s="16"/>
      <c r="F202" s="16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">
      <c r="A203" s="16"/>
      <c r="B203" s="16"/>
      <c r="C203" s="16"/>
      <c r="D203" s="16"/>
      <c r="E203" s="16"/>
      <c r="F203" s="16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">
      <c r="A204" s="16"/>
      <c r="B204" s="16"/>
      <c r="C204" s="16"/>
      <c r="D204" s="16"/>
      <c r="E204" s="16"/>
      <c r="F204" s="16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">
      <c r="A205" s="16"/>
      <c r="B205" s="16"/>
      <c r="C205" s="16"/>
      <c r="D205" s="16"/>
      <c r="E205" s="16"/>
      <c r="F205" s="16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">
      <c r="A206" s="16"/>
      <c r="B206" s="16"/>
      <c r="C206" s="16"/>
      <c r="D206" s="16"/>
      <c r="E206" s="16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">
      <c r="A207" s="16"/>
      <c r="B207" s="16"/>
      <c r="C207" s="16"/>
      <c r="D207" s="16"/>
      <c r="E207" s="16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">
      <c r="A208" s="16"/>
      <c r="B208" s="16"/>
      <c r="C208" s="16"/>
      <c r="D208" s="16"/>
      <c r="E208" s="16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">
      <c r="A209" s="16"/>
      <c r="B209" s="16"/>
      <c r="C209" s="16"/>
      <c r="D209" s="16"/>
      <c r="E209" s="16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">
      <c r="A210" s="16"/>
      <c r="B210" s="16"/>
      <c r="C210" s="16"/>
      <c r="D210" s="16"/>
      <c r="E210" s="16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">
      <c r="A211" s="16"/>
      <c r="B211" s="16"/>
      <c r="C211" s="16"/>
      <c r="D211" s="16"/>
      <c r="E211" s="16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">
      <c r="A212" s="16"/>
      <c r="B212" s="16"/>
      <c r="C212" s="16"/>
      <c r="D212" s="16"/>
      <c r="E212" s="16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">
      <c r="A213" s="16"/>
      <c r="B213" s="16"/>
      <c r="C213" s="16"/>
      <c r="D213" s="16"/>
      <c r="E213" s="16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">
      <c r="A214" s="16"/>
      <c r="B214" s="16"/>
      <c r="C214" s="16"/>
      <c r="D214" s="16"/>
      <c r="E214" s="16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">
      <c r="A215" s="16"/>
      <c r="B215" s="16"/>
      <c r="C215" s="16"/>
      <c r="D215" s="16"/>
      <c r="E215" s="16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">
      <c r="A216" s="16"/>
      <c r="B216" s="16"/>
      <c r="C216" s="16"/>
      <c r="D216" s="16"/>
      <c r="E216" s="16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">
      <c r="A217" s="16"/>
      <c r="B217" s="16"/>
      <c r="C217" s="16"/>
      <c r="D217" s="16"/>
      <c r="E217" s="16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">
      <c r="A218" s="16"/>
      <c r="B218" s="16"/>
      <c r="C218" s="16"/>
      <c r="D218" s="16"/>
      <c r="E218" s="16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">
      <c r="A219" s="16"/>
      <c r="B219" s="16"/>
      <c r="C219" s="16"/>
      <c r="D219" s="16"/>
      <c r="E219" s="16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">
      <c r="A220" s="16"/>
      <c r="B220" s="16"/>
      <c r="C220" s="16"/>
      <c r="D220" s="16"/>
      <c r="E220" s="16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">
      <c r="A221" s="16"/>
      <c r="B221" s="16"/>
      <c r="C221" s="16"/>
      <c r="D221" s="16"/>
      <c r="E221" s="16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">
      <c r="A222" s="16"/>
      <c r="B222" s="16"/>
      <c r="C222" s="16"/>
      <c r="D222" s="16"/>
      <c r="E222" s="16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">
      <c r="A223" s="16"/>
      <c r="B223" s="16"/>
      <c r="C223" s="16"/>
      <c r="D223" s="16"/>
      <c r="E223" s="16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">
      <c r="A224" s="16"/>
      <c r="B224" s="16"/>
      <c r="C224" s="16"/>
      <c r="D224" s="16"/>
      <c r="E224" s="16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">
      <c r="A225" s="16"/>
      <c r="B225" s="16"/>
      <c r="C225" s="16"/>
      <c r="D225" s="16"/>
      <c r="E225" s="16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">
      <c r="A226" s="16"/>
      <c r="B226" s="16"/>
      <c r="C226" s="16"/>
      <c r="D226" s="16"/>
      <c r="E226" s="16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">
      <c r="A227" s="16"/>
      <c r="B227" s="16"/>
      <c r="C227" s="16"/>
      <c r="D227" s="16"/>
      <c r="E227" s="16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">
      <c r="A228" s="16"/>
      <c r="B228" s="16"/>
      <c r="C228" s="16"/>
      <c r="D228" s="16"/>
      <c r="E228" s="16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">
      <c r="A229" s="16"/>
      <c r="B229" s="16"/>
      <c r="C229" s="16"/>
      <c r="D229" s="16"/>
      <c r="E229" s="16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">
      <c r="A230" s="16"/>
      <c r="B230" s="16"/>
      <c r="C230" s="16"/>
      <c r="D230" s="16"/>
      <c r="E230" s="16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">
      <c r="A231" s="16"/>
      <c r="B231" s="16"/>
      <c r="C231" s="16"/>
      <c r="D231" s="16"/>
      <c r="E231" s="16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">
      <c r="A232" s="16"/>
      <c r="B232" s="16"/>
      <c r="C232" s="16"/>
      <c r="D232" s="16"/>
      <c r="E232" s="16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">
      <c r="A233" s="16"/>
      <c r="B233" s="16"/>
      <c r="C233" s="16"/>
      <c r="D233" s="16"/>
      <c r="E233" s="16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">
      <c r="A234" s="16"/>
      <c r="B234" s="16"/>
      <c r="C234" s="16"/>
      <c r="D234" s="16"/>
      <c r="E234" s="16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">
      <c r="A235" s="16"/>
      <c r="B235" s="16"/>
      <c r="C235" s="16"/>
      <c r="D235" s="16"/>
      <c r="E235" s="16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">
      <c r="A236" s="16"/>
      <c r="B236" s="16"/>
      <c r="C236" s="16"/>
      <c r="D236" s="16"/>
      <c r="E236" s="16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">
      <c r="A237" s="16"/>
      <c r="B237" s="16"/>
      <c r="C237" s="16"/>
      <c r="D237" s="16"/>
      <c r="E237" s="16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">
      <c r="A238" s="16"/>
      <c r="B238" s="16"/>
      <c r="C238" s="16"/>
      <c r="D238" s="16"/>
      <c r="E238" s="16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">
      <c r="A239" s="16"/>
      <c r="B239" s="16"/>
      <c r="C239" s="16"/>
      <c r="D239" s="16"/>
      <c r="E239" s="16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">
      <c r="A240" s="16"/>
      <c r="B240" s="16"/>
      <c r="C240" s="16"/>
      <c r="D240" s="16"/>
      <c r="E240" s="16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">
      <c r="A241" s="16"/>
      <c r="B241" s="16"/>
      <c r="C241" s="16"/>
      <c r="D241" s="16"/>
      <c r="E241" s="16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">
      <c r="A242" s="16"/>
      <c r="B242" s="16"/>
      <c r="C242" s="16"/>
      <c r="D242" s="16"/>
      <c r="E242" s="16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">
      <c r="A243" s="16"/>
      <c r="B243" s="16"/>
      <c r="C243" s="16"/>
      <c r="D243" s="16"/>
      <c r="E243" s="16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">
      <c r="A244" s="16"/>
      <c r="B244" s="16"/>
      <c r="C244" s="16"/>
      <c r="D244" s="16"/>
      <c r="E244" s="16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">
      <c r="A245" s="16"/>
      <c r="B245" s="16"/>
      <c r="C245" s="16"/>
      <c r="D245" s="16"/>
      <c r="E245" s="16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">
      <c r="A246" s="16"/>
      <c r="B246" s="16"/>
      <c r="C246" s="16"/>
      <c r="D246" s="16"/>
      <c r="E246" s="16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">
      <c r="A247" s="16"/>
      <c r="B247" s="16"/>
      <c r="C247" s="16"/>
      <c r="D247" s="16"/>
      <c r="E247" s="16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">
      <c r="A248" s="16"/>
      <c r="B248" s="16"/>
      <c r="C248" s="16"/>
      <c r="D248" s="16"/>
      <c r="E248" s="16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">
      <c r="A249" s="16"/>
      <c r="B249" s="16"/>
      <c r="C249" s="16"/>
      <c r="D249" s="16"/>
      <c r="E249" s="16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">
      <c r="A250" s="16"/>
      <c r="B250" s="16"/>
      <c r="C250" s="16"/>
      <c r="D250" s="16"/>
      <c r="E250" s="16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">
      <c r="A251" s="16"/>
      <c r="B251" s="16"/>
      <c r="C251" s="16"/>
      <c r="D251" s="16"/>
      <c r="E251" s="16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">
      <c r="A252" s="16"/>
      <c r="B252" s="16"/>
      <c r="C252" s="16"/>
      <c r="D252" s="16"/>
      <c r="E252" s="16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">
      <c r="A253" s="16"/>
      <c r="B253" s="16"/>
      <c r="C253" s="16"/>
      <c r="D253" s="16"/>
      <c r="E253" s="16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">
      <c r="A254" s="16"/>
      <c r="B254" s="16"/>
      <c r="C254" s="16"/>
      <c r="D254" s="16"/>
      <c r="E254" s="16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">
      <c r="A255" s="16"/>
      <c r="B255" s="16"/>
      <c r="C255" s="16"/>
      <c r="D255" s="16"/>
      <c r="E255" s="16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">
      <c r="A256" s="16"/>
      <c r="B256" s="16"/>
      <c r="C256" s="16"/>
      <c r="D256" s="16"/>
      <c r="E256" s="16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">
      <c r="A257" s="16"/>
      <c r="B257" s="16"/>
      <c r="C257" s="16"/>
      <c r="D257" s="16"/>
      <c r="E257" s="16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">
      <c r="A258" s="16"/>
      <c r="B258" s="16"/>
      <c r="C258" s="16"/>
      <c r="D258" s="16"/>
      <c r="E258" s="16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">
      <c r="A259" s="16"/>
      <c r="B259" s="16"/>
      <c r="C259" s="16"/>
      <c r="D259" s="16"/>
      <c r="E259" s="16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">
      <c r="A260" s="16"/>
      <c r="B260" s="16"/>
      <c r="C260" s="16"/>
      <c r="D260" s="16"/>
      <c r="E260" s="16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">
      <c r="A261" s="16"/>
      <c r="B261" s="16"/>
      <c r="C261" s="16"/>
      <c r="D261" s="16"/>
      <c r="E261" s="16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">
      <c r="A262" s="16"/>
      <c r="B262" s="16"/>
      <c r="C262" s="16"/>
      <c r="D262" s="16"/>
      <c r="E262" s="16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">
      <c r="A263" s="16"/>
      <c r="B263" s="16"/>
      <c r="C263" s="16"/>
      <c r="D263" s="16"/>
      <c r="E263" s="16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">
      <c r="A264" s="16"/>
      <c r="B264" s="16"/>
      <c r="C264" s="16"/>
      <c r="D264" s="16"/>
      <c r="E264" s="16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">
      <c r="A265" s="16"/>
      <c r="B265" s="16"/>
      <c r="C265" s="16"/>
      <c r="D265" s="16"/>
      <c r="E265" s="16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">
      <c r="A266" s="16"/>
      <c r="B266" s="16"/>
      <c r="C266" s="16"/>
      <c r="D266" s="16"/>
      <c r="E266" s="16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">
      <c r="A267" s="16"/>
      <c r="B267" s="16"/>
      <c r="C267" s="16"/>
      <c r="D267" s="16"/>
      <c r="E267" s="16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">
      <c r="A268" s="16"/>
      <c r="B268" s="16"/>
      <c r="C268" s="16"/>
      <c r="D268" s="16"/>
      <c r="E268" s="16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">
      <c r="A269" s="16"/>
      <c r="B269" s="16"/>
      <c r="C269" s="16"/>
      <c r="D269" s="16"/>
      <c r="E269" s="16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">
      <c r="A270" s="16"/>
      <c r="B270" s="16"/>
      <c r="C270" s="16"/>
      <c r="D270" s="16"/>
      <c r="E270" s="16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">
      <c r="A271" s="16"/>
      <c r="B271" s="16"/>
      <c r="C271" s="16"/>
      <c r="D271" s="16"/>
      <c r="E271" s="16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">
      <c r="A272" s="16"/>
      <c r="B272" s="16"/>
      <c r="C272" s="16"/>
      <c r="D272" s="16"/>
      <c r="E272" s="16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">
      <c r="A273" s="16"/>
      <c r="B273" s="16"/>
      <c r="C273" s="16"/>
      <c r="D273" s="16"/>
      <c r="E273" s="16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">
      <c r="A274" s="16"/>
      <c r="B274" s="16"/>
      <c r="C274" s="16"/>
      <c r="D274" s="16"/>
      <c r="E274" s="16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">
      <c r="A275" s="16"/>
      <c r="B275" s="16"/>
      <c r="C275" s="16"/>
      <c r="D275" s="16"/>
      <c r="E275" s="16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">
      <c r="A276" s="16"/>
      <c r="B276" s="16"/>
      <c r="C276" s="16"/>
      <c r="D276" s="16"/>
      <c r="E276" s="16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">
      <c r="A277" s="16"/>
      <c r="B277" s="16"/>
      <c r="C277" s="16"/>
      <c r="D277" s="16"/>
      <c r="E277" s="16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">
      <c r="A278" s="16"/>
      <c r="B278" s="16"/>
      <c r="C278" s="16"/>
      <c r="D278" s="16"/>
      <c r="E278" s="16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">
      <c r="A279" s="16"/>
      <c r="B279" s="16"/>
      <c r="C279" s="16"/>
      <c r="D279" s="16"/>
      <c r="E279" s="16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">
      <c r="A280" s="16"/>
      <c r="B280" s="16"/>
      <c r="C280" s="16"/>
      <c r="D280" s="16"/>
      <c r="E280" s="16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">
      <c r="A281" s="16"/>
      <c r="B281" s="16"/>
      <c r="C281" s="16"/>
      <c r="D281" s="16"/>
      <c r="E281" s="16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">
      <c r="A282" s="16"/>
      <c r="B282" s="16"/>
      <c r="C282" s="16"/>
      <c r="D282" s="16"/>
      <c r="E282" s="16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">
      <c r="A283" s="16"/>
      <c r="B283" s="16"/>
      <c r="C283" s="16"/>
      <c r="D283" s="16"/>
      <c r="E283" s="16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">
      <c r="A284" s="16"/>
      <c r="B284" s="16"/>
      <c r="C284" s="16"/>
      <c r="D284" s="16"/>
      <c r="E284" s="16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">
      <c r="A285" s="16"/>
      <c r="B285" s="16"/>
      <c r="C285" s="16"/>
      <c r="D285" s="16"/>
      <c r="E285" s="16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">
      <c r="A286" s="16"/>
      <c r="B286" s="16"/>
      <c r="C286" s="16"/>
      <c r="D286" s="16"/>
      <c r="E286" s="16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">
      <c r="A287" s="16"/>
      <c r="B287" s="16"/>
      <c r="C287" s="16"/>
      <c r="D287" s="16"/>
      <c r="E287" s="16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">
      <c r="A288" s="16"/>
      <c r="B288" s="16"/>
      <c r="C288" s="16"/>
      <c r="D288" s="16"/>
      <c r="E288" s="16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">
      <c r="A289" s="16"/>
      <c r="B289" s="16"/>
      <c r="C289" s="16"/>
      <c r="D289" s="16"/>
      <c r="E289" s="16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">
      <c r="A290" s="16"/>
      <c r="B290" s="16"/>
      <c r="C290" s="16"/>
      <c r="D290" s="16"/>
      <c r="E290" s="16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">
      <c r="A291" s="16"/>
      <c r="B291" s="16"/>
      <c r="C291" s="16"/>
      <c r="D291" s="16"/>
      <c r="E291" s="16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">
      <c r="A292" s="16"/>
      <c r="B292" s="16"/>
      <c r="C292" s="16"/>
      <c r="D292" s="16"/>
      <c r="E292" s="16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">
      <c r="A293" s="16"/>
      <c r="B293" s="16"/>
      <c r="C293" s="16"/>
      <c r="D293" s="16"/>
      <c r="E293" s="16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">
      <c r="A294" s="16"/>
      <c r="B294" s="16"/>
      <c r="C294" s="16"/>
      <c r="D294" s="16"/>
      <c r="E294" s="16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">
      <c r="A295" s="16"/>
      <c r="B295" s="16"/>
      <c r="C295" s="16"/>
      <c r="D295" s="16"/>
      <c r="E295" s="16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">
      <c r="A296" s="16"/>
      <c r="B296" s="16"/>
      <c r="C296" s="16"/>
      <c r="D296" s="16"/>
      <c r="E296" s="16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">
      <c r="A297" s="16"/>
      <c r="B297" s="16"/>
      <c r="C297" s="16"/>
      <c r="D297" s="16"/>
      <c r="E297" s="16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">
      <c r="A298" s="16"/>
      <c r="B298" s="16"/>
      <c r="C298" s="16"/>
      <c r="D298" s="16"/>
      <c r="E298" s="16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">
      <c r="A299" s="16"/>
      <c r="B299" s="16"/>
      <c r="C299" s="16"/>
      <c r="D299" s="16"/>
      <c r="E299" s="16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">
      <c r="A300" s="16"/>
      <c r="B300" s="16"/>
      <c r="C300" s="16"/>
      <c r="D300" s="16"/>
      <c r="E300" s="16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">
      <c r="A301" s="16"/>
      <c r="B301" s="16"/>
      <c r="C301" s="16"/>
      <c r="D301" s="16"/>
      <c r="E301" s="16"/>
      <c r="F301" s="1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">
      <c r="A302" s="16"/>
      <c r="B302" s="16"/>
      <c r="C302" s="16"/>
      <c r="D302" s="16"/>
      <c r="E302" s="16"/>
      <c r="F302" s="1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">
      <c r="A303" s="16"/>
      <c r="B303" s="16"/>
      <c r="C303" s="16"/>
      <c r="D303" s="16"/>
      <c r="E303" s="16"/>
      <c r="F303" s="1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">
      <c r="A304" s="16"/>
      <c r="B304" s="16"/>
      <c r="C304" s="16"/>
      <c r="D304" s="16"/>
      <c r="E304" s="16"/>
      <c r="F304" s="1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">
      <c r="A305" s="16"/>
      <c r="B305" s="16"/>
      <c r="C305" s="16"/>
      <c r="D305" s="16"/>
      <c r="E305" s="16"/>
      <c r="F305" s="1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">
      <c r="A306" s="16"/>
      <c r="B306" s="16"/>
      <c r="C306" s="16"/>
      <c r="D306" s="16"/>
      <c r="E306" s="16"/>
      <c r="F306" s="1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">
      <c r="A307" s="16"/>
      <c r="B307" s="16"/>
      <c r="C307" s="16"/>
      <c r="D307" s="16"/>
      <c r="E307" s="16"/>
      <c r="F307" s="1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">
      <c r="A308" s="16"/>
      <c r="B308" s="16"/>
      <c r="C308" s="16"/>
      <c r="D308" s="16"/>
      <c r="E308" s="16"/>
      <c r="F308" s="1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">
      <c r="A309" s="16"/>
      <c r="B309" s="16"/>
      <c r="C309" s="16"/>
      <c r="D309" s="16"/>
      <c r="E309" s="16"/>
      <c r="F309" s="1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">
      <c r="A310" s="16"/>
      <c r="B310" s="16"/>
      <c r="C310" s="16"/>
      <c r="D310" s="16"/>
      <c r="E310" s="16"/>
      <c r="F310" s="1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">
      <c r="A311" s="16"/>
      <c r="B311" s="16"/>
      <c r="C311" s="16"/>
      <c r="D311" s="16"/>
      <c r="E311" s="16"/>
      <c r="F311" s="1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">
      <c r="A312" s="16"/>
      <c r="B312" s="16"/>
      <c r="C312" s="16"/>
      <c r="D312" s="16"/>
      <c r="E312" s="16"/>
      <c r="F312" s="1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">
      <c r="A313" s="16"/>
      <c r="B313" s="16"/>
      <c r="C313" s="16"/>
      <c r="D313" s="16"/>
      <c r="E313" s="16"/>
      <c r="F313" s="1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">
      <c r="A314" s="16"/>
      <c r="B314" s="16"/>
      <c r="C314" s="16"/>
      <c r="D314" s="16"/>
      <c r="E314" s="16"/>
      <c r="F314" s="1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">
      <c r="A315" s="16"/>
      <c r="B315" s="16"/>
      <c r="C315" s="16"/>
      <c r="D315" s="16"/>
      <c r="E315" s="16"/>
      <c r="F315" s="1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">
      <c r="A316" s="16"/>
      <c r="B316" s="16"/>
      <c r="C316" s="16"/>
      <c r="D316" s="16"/>
      <c r="E316" s="16"/>
      <c r="F316" s="1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">
      <c r="A317" s="16"/>
      <c r="B317" s="16"/>
      <c r="C317" s="16"/>
      <c r="D317" s="16"/>
      <c r="E317" s="16"/>
      <c r="F317" s="1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">
      <c r="A318" s="16"/>
      <c r="B318" s="16"/>
      <c r="C318" s="16"/>
      <c r="D318" s="16"/>
      <c r="E318" s="16"/>
      <c r="F318" s="1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">
      <c r="A319" s="16"/>
      <c r="B319" s="16"/>
      <c r="C319" s="16"/>
      <c r="D319" s="16"/>
      <c r="E319" s="16"/>
      <c r="F319" s="1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">
      <c r="A320" s="16"/>
      <c r="B320" s="16"/>
      <c r="C320" s="16"/>
      <c r="D320" s="16"/>
      <c r="E320" s="16"/>
      <c r="F320" s="1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">
      <c r="A321" s="16"/>
      <c r="B321" s="16"/>
      <c r="C321" s="16"/>
      <c r="D321" s="16"/>
      <c r="E321" s="16"/>
      <c r="F321" s="1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">
      <c r="A322" s="16"/>
      <c r="B322" s="16"/>
      <c r="C322" s="16"/>
      <c r="D322" s="16"/>
      <c r="E322" s="16"/>
      <c r="F322" s="1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">
      <c r="A323" s="16"/>
      <c r="B323" s="16"/>
      <c r="C323" s="16"/>
      <c r="D323" s="16"/>
      <c r="E323" s="16"/>
      <c r="F323" s="1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">
      <c r="A324" s="16"/>
      <c r="B324" s="16"/>
      <c r="C324" s="16"/>
      <c r="D324" s="16"/>
      <c r="E324" s="16"/>
      <c r="F324" s="16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">
      <c r="A325" s="16"/>
      <c r="B325" s="16"/>
      <c r="C325" s="16"/>
      <c r="D325" s="16"/>
      <c r="E325" s="16"/>
      <c r="F325" s="16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">
      <c r="A326" s="16"/>
      <c r="B326" s="16"/>
      <c r="C326" s="16"/>
      <c r="D326" s="16"/>
      <c r="E326" s="16"/>
      <c r="F326" s="1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">
      <c r="A327" s="16"/>
      <c r="B327" s="16"/>
      <c r="C327" s="16"/>
      <c r="D327" s="16"/>
      <c r="E327" s="16"/>
      <c r="F327" s="16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">
      <c r="A328" s="16"/>
      <c r="B328" s="16"/>
      <c r="C328" s="16"/>
      <c r="D328" s="16"/>
      <c r="E328" s="16"/>
      <c r="F328" s="1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">
      <c r="A329" s="16"/>
      <c r="B329" s="16"/>
      <c r="C329" s="16"/>
      <c r="D329" s="16"/>
      <c r="E329" s="16"/>
      <c r="F329" s="1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">
      <c r="A330" s="16"/>
      <c r="B330" s="16"/>
      <c r="C330" s="16"/>
      <c r="D330" s="16"/>
      <c r="E330" s="16"/>
      <c r="F330" s="1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">
      <c r="A331" s="16"/>
      <c r="B331" s="16"/>
      <c r="C331" s="16"/>
      <c r="D331" s="16"/>
      <c r="E331" s="16"/>
      <c r="F331" s="1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">
      <c r="A332" s="16"/>
      <c r="B332" s="16"/>
      <c r="C332" s="16"/>
      <c r="D332" s="16"/>
      <c r="E332" s="16"/>
      <c r="F332" s="1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">
      <c r="A333" s="16"/>
      <c r="B333" s="16"/>
      <c r="C333" s="16"/>
      <c r="D333" s="16"/>
      <c r="E333" s="16"/>
      <c r="F333" s="1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">
      <c r="A334" s="16"/>
      <c r="B334" s="16"/>
      <c r="C334" s="16"/>
      <c r="D334" s="16"/>
      <c r="E334" s="16"/>
      <c r="F334" s="1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">
      <c r="A335" s="16"/>
      <c r="B335" s="16"/>
      <c r="C335" s="16"/>
      <c r="D335" s="16"/>
      <c r="E335" s="16"/>
      <c r="F335" s="1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">
      <c r="A336" s="16"/>
      <c r="B336" s="16"/>
      <c r="C336" s="16"/>
      <c r="D336" s="16"/>
      <c r="E336" s="16"/>
      <c r="F336" s="1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">
      <c r="A337" s="16"/>
      <c r="B337" s="16"/>
      <c r="C337" s="16"/>
      <c r="D337" s="16"/>
      <c r="E337" s="16"/>
      <c r="F337" s="1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">
      <c r="A338" s="16"/>
      <c r="B338" s="16"/>
      <c r="C338" s="16"/>
      <c r="D338" s="16"/>
      <c r="E338" s="16"/>
      <c r="F338" s="1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">
      <c r="A339" s="16"/>
      <c r="B339" s="16"/>
      <c r="C339" s="16"/>
      <c r="D339" s="16"/>
      <c r="E339" s="16"/>
      <c r="F339" s="1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">
      <c r="A340" s="16"/>
      <c r="B340" s="16"/>
      <c r="C340" s="16"/>
      <c r="D340" s="16"/>
      <c r="E340" s="16"/>
      <c r="F340" s="1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">
      <c r="A341" s="16"/>
      <c r="B341" s="16"/>
      <c r="C341" s="16"/>
      <c r="D341" s="16"/>
      <c r="E341" s="16"/>
      <c r="F341" s="1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">
      <c r="A342" s="16"/>
      <c r="B342" s="16"/>
      <c r="C342" s="16"/>
      <c r="D342" s="16"/>
      <c r="E342" s="16"/>
      <c r="F342" s="1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">
      <c r="A343" s="16"/>
      <c r="B343" s="16"/>
      <c r="C343" s="16"/>
      <c r="D343" s="16"/>
      <c r="E343" s="16"/>
      <c r="F343" s="1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">
      <c r="A344" s="16"/>
      <c r="B344" s="16"/>
      <c r="C344" s="16"/>
      <c r="D344" s="16"/>
      <c r="E344" s="16"/>
      <c r="F344" s="1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">
      <c r="A345" s="16"/>
      <c r="B345" s="16"/>
      <c r="C345" s="16"/>
      <c r="D345" s="16"/>
      <c r="E345" s="16"/>
      <c r="F345" s="1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">
      <c r="A346" s="16"/>
      <c r="B346" s="16"/>
      <c r="C346" s="16"/>
      <c r="D346" s="16"/>
      <c r="E346" s="16"/>
      <c r="F346" s="1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">
      <c r="A347" s="16"/>
      <c r="B347" s="16"/>
      <c r="C347" s="16"/>
      <c r="D347" s="16"/>
      <c r="E347" s="16"/>
      <c r="F347" s="1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">
      <c r="A348" s="16"/>
      <c r="B348" s="16"/>
      <c r="C348" s="16"/>
      <c r="D348" s="16"/>
      <c r="E348" s="16"/>
      <c r="F348" s="1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">
      <c r="A349" s="16"/>
      <c r="B349" s="16"/>
      <c r="C349" s="16"/>
      <c r="D349" s="16"/>
      <c r="E349" s="16"/>
      <c r="F349" s="16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">
      <c r="A350" s="16"/>
      <c r="B350" s="16"/>
      <c r="C350" s="16"/>
      <c r="D350" s="16"/>
      <c r="E350" s="16"/>
      <c r="F350" s="16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">
      <c r="A351" s="16"/>
      <c r="B351" s="16"/>
      <c r="C351" s="16"/>
      <c r="D351" s="16"/>
      <c r="E351" s="16"/>
      <c r="F351" s="16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">
      <c r="A352" s="16"/>
      <c r="B352" s="16"/>
      <c r="C352" s="16"/>
      <c r="D352" s="16"/>
      <c r="E352" s="16"/>
      <c r="F352" s="16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">
      <c r="A353" s="16"/>
      <c r="B353" s="16"/>
      <c r="C353" s="16"/>
      <c r="D353" s="16"/>
      <c r="E353" s="16"/>
      <c r="F353" s="16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">
      <c r="A354" s="16"/>
      <c r="B354" s="16"/>
      <c r="C354" s="16"/>
      <c r="D354" s="16"/>
      <c r="E354" s="16"/>
      <c r="F354" s="16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">
      <c r="A355" s="16"/>
      <c r="B355" s="16"/>
      <c r="C355" s="16"/>
      <c r="D355" s="16"/>
      <c r="E355" s="16"/>
      <c r="F355" s="16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">
      <c r="A356" s="16"/>
      <c r="B356" s="16"/>
      <c r="C356" s="16"/>
      <c r="D356" s="16"/>
      <c r="E356" s="16"/>
      <c r="F356" s="1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">
      <c r="A357" s="16"/>
      <c r="B357" s="16"/>
      <c r="C357" s="16"/>
      <c r="D357" s="16"/>
      <c r="E357" s="16"/>
      <c r="F357" s="16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">
      <c r="A358" s="16"/>
      <c r="B358" s="16"/>
      <c r="C358" s="16"/>
      <c r="D358" s="16"/>
      <c r="E358" s="16"/>
      <c r="F358" s="16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">
      <c r="A359" s="16"/>
      <c r="B359" s="16"/>
      <c r="C359" s="16"/>
      <c r="D359" s="16"/>
      <c r="E359" s="16"/>
      <c r="F359" s="16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">
      <c r="A360" s="16"/>
      <c r="B360" s="16"/>
      <c r="C360" s="16"/>
      <c r="D360" s="16"/>
      <c r="E360" s="16"/>
      <c r="F360" s="16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">
      <c r="A361" s="16"/>
      <c r="B361" s="16"/>
      <c r="C361" s="16"/>
      <c r="D361" s="16"/>
      <c r="E361" s="16"/>
      <c r="F361" s="16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">
      <c r="A362" s="16"/>
      <c r="B362" s="16"/>
      <c r="C362" s="16"/>
      <c r="D362" s="16"/>
      <c r="E362" s="16"/>
      <c r="F362" s="1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">
      <c r="A363" s="16"/>
      <c r="B363" s="16"/>
      <c r="C363" s="16"/>
      <c r="D363" s="16"/>
      <c r="E363" s="16"/>
      <c r="F363" s="1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">
      <c r="A364" s="16"/>
      <c r="B364" s="16"/>
      <c r="C364" s="16"/>
      <c r="D364" s="16"/>
      <c r="E364" s="16"/>
      <c r="F364" s="1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">
      <c r="A365" s="16"/>
      <c r="B365" s="16"/>
      <c r="C365" s="16"/>
      <c r="D365" s="16"/>
      <c r="E365" s="16"/>
      <c r="F365" s="1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">
      <c r="A366" s="16"/>
      <c r="B366" s="16"/>
      <c r="C366" s="16"/>
      <c r="D366" s="16"/>
      <c r="E366" s="16"/>
      <c r="F366" s="1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">
      <c r="A367" s="16"/>
      <c r="B367" s="16"/>
      <c r="C367" s="16"/>
      <c r="D367" s="16"/>
      <c r="E367" s="16"/>
      <c r="F367" s="1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">
      <c r="A368" s="16"/>
      <c r="B368" s="16"/>
      <c r="C368" s="16"/>
      <c r="D368" s="16"/>
      <c r="E368" s="16"/>
      <c r="F368" s="1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">
      <c r="A369" s="16"/>
      <c r="B369" s="16"/>
      <c r="C369" s="16"/>
      <c r="D369" s="16"/>
      <c r="E369" s="16"/>
      <c r="F369" s="1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">
      <c r="A370" s="16"/>
      <c r="B370" s="16"/>
      <c r="C370" s="16"/>
      <c r="D370" s="16"/>
      <c r="E370" s="16"/>
      <c r="F370" s="1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">
      <c r="A371" s="16"/>
      <c r="B371" s="16"/>
      <c r="C371" s="16"/>
      <c r="D371" s="16"/>
      <c r="E371" s="16"/>
      <c r="F371" s="1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">
      <c r="A372" s="16"/>
      <c r="B372" s="16"/>
      <c r="C372" s="16"/>
      <c r="D372" s="16"/>
      <c r="E372" s="16"/>
      <c r="F372" s="1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">
      <c r="A373" s="16"/>
      <c r="B373" s="16"/>
      <c r="C373" s="16"/>
      <c r="D373" s="16"/>
      <c r="E373" s="16"/>
      <c r="F373" s="1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">
      <c r="A374" s="16"/>
      <c r="B374" s="16"/>
      <c r="C374" s="16"/>
      <c r="D374" s="16"/>
      <c r="E374" s="16"/>
      <c r="F374" s="1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">
      <c r="A375" s="16"/>
      <c r="B375" s="16"/>
      <c r="C375" s="16"/>
      <c r="D375" s="16"/>
      <c r="E375" s="16"/>
      <c r="F375" s="1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">
      <c r="A376" s="16"/>
      <c r="B376" s="16"/>
      <c r="C376" s="16"/>
      <c r="D376" s="16"/>
      <c r="E376" s="16"/>
      <c r="F376" s="1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">
      <c r="A377" s="16"/>
      <c r="B377" s="16"/>
      <c r="C377" s="16"/>
      <c r="D377" s="16"/>
      <c r="E377" s="16"/>
      <c r="F377" s="1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">
      <c r="A378" s="16"/>
      <c r="B378" s="16"/>
      <c r="C378" s="16"/>
      <c r="D378" s="16"/>
      <c r="E378" s="16"/>
      <c r="F378" s="1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">
      <c r="A379" s="16"/>
      <c r="B379" s="16"/>
      <c r="C379" s="16"/>
      <c r="D379" s="16"/>
      <c r="E379" s="16"/>
      <c r="F379" s="1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">
      <c r="A380" s="16"/>
      <c r="B380" s="16"/>
      <c r="C380" s="16"/>
      <c r="D380" s="16"/>
      <c r="E380" s="16"/>
      <c r="F380" s="1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">
      <c r="A381" s="16"/>
      <c r="B381" s="16"/>
      <c r="C381" s="16"/>
      <c r="D381" s="16"/>
      <c r="E381" s="16"/>
      <c r="F381" s="1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">
      <c r="A382" s="16"/>
      <c r="B382" s="16"/>
      <c r="C382" s="16"/>
      <c r="D382" s="16"/>
      <c r="E382" s="16"/>
      <c r="F382" s="1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">
      <c r="A383" s="16"/>
      <c r="B383" s="16"/>
      <c r="C383" s="16"/>
      <c r="D383" s="16"/>
      <c r="E383" s="16"/>
      <c r="F383" s="1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">
      <c r="A384" s="16"/>
      <c r="B384" s="16"/>
      <c r="C384" s="16"/>
      <c r="D384" s="16"/>
      <c r="E384" s="16"/>
      <c r="F384" s="1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">
      <c r="A385" s="16"/>
      <c r="B385" s="16"/>
      <c r="C385" s="16"/>
      <c r="D385" s="16"/>
      <c r="E385" s="16"/>
      <c r="F385" s="1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">
      <c r="A386" s="16"/>
      <c r="B386" s="16"/>
      <c r="C386" s="16"/>
      <c r="D386" s="16"/>
      <c r="E386" s="16"/>
      <c r="F386" s="1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">
      <c r="A387" s="16"/>
      <c r="B387" s="16"/>
      <c r="C387" s="16"/>
      <c r="D387" s="16"/>
      <c r="E387" s="16"/>
      <c r="F387" s="16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">
      <c r="A388" s="16"/>
      <c r="B388" s="16"/>
      <c r="C388" s="16"/>
      <c r="D388" s="16"/>
      <c r="E388" s="16"/>
      <c r="F388" s="1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">
      <c r="A389" s="16"/>
      <c r="B389" s="16"/>
      <c r="C389" s="16"/>
      <c r="D389" s="16"/>
      <c r="E389" s="16"/>
      <c r="F389" s="1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">
      <c r="A390" s="16"/>
      <c r="B390" s="16"/>
      <c r="C390" s="16"/>
      <c r="D390" s="16"/>
      <c r="E390" s="16"/>
      <c r="F390" s="1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">
      <c r="A391" s="16"/>
      <c r="B391" s="16"/>
      <c r="C391" s="16"/>
      <c r="D391" s="16"/>
      <c r="E391" s="16"/>
      <c r="F391" s="1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">
      <c r="A392" s="16"/>
      <c r="B392" s="16"/>
      <c r="C392" s="16"/>
      <c r="D392" s="16"/>
      <c r="E392" s="16"/>
      <c r="F392" s="1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">
      <c r="A393" s="16"/>
      <c r="B393" s="16"/>
      <c r="C393" s="16"/>
      <c r="D393" s="16"/>
      <c r="E393" s="16"/>
      <c r="F393" s="1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">
      <c r="A394" s="16"/>
      <c r="B394" s="16"/>
      <c r="C394" s="16"/>
      <c r="D394" s="16"/>
      <c r="E394" s="16"/>
      <c r="F394" s="1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">
      <c r="A395" s="16"/>
      <c r="B395" s="16"/>
      <c r="C395" s="16"/>
      <c r="D395" s="16"/>
      <c r="E395" s="16"/>
      <c r="F395" s="1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">
      <c r="A396" s="16"/>
      <c r="B396" s="16"/>
      <c r="C396" s="16"/>
      <c r="D396" s="16"/>
      <c r="E396" s="16"/>
      <c r="F396" s="1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">
      <c r="A397" s="16"/>
      <c r="B397" s="16"/>
      <c r="C397" s="16"/>
      <c r="D397" s="16"/>
      <c r="E397" s="16"/>
      <c r="F397" s="16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">
      <c r="A398" s="16"/>
      <c r="B398" s="16"/>
      <c r="C398" s="16"/>
      <c r="D398" s="16"/>
      <c r="E398" s="16"/>
      <c r="F398" s="1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">
      <c r="A399" s="16"/>
      <c r="B399" s="16"/>
      <c r="C399" s="16"/>
      <c r="D399" s="16"/>
      <c r="E399" s="16"/>
      <c r="F399" s="1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">
      <c r="A400" s="16"/>
      <c r="B400" s="16"/>
      <c r="C400" s="16"/>
      <c r="D400" s="16"/>
      <c r="E400" s="16"/>
      <c r="F400" s="1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">
      <c r="A401" s="16"/>
      <c r="B401" s="16"/>
      <c r="C401" s="16"/>
      <c r="D401" s="16"/>
      <c r="E401" s="16"/>
      <c r="F401" s="1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">
      <c r="A402" s="16"/>
      <c r="B402" s="16"/>
      <c r="C402" s="16"/>
      <c r="D402" s="16"/>
      <c r="E402" s="16"/>
      <c r="F402" s="16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">
      <c r="A403" s="16"/>
      <c r="B403" s="16"/>
      <c r="C403" s="16"/>
      <c r="D403" s="16"/>
      <c r="E403" s="16"/>
      <c r="F403" s="16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">
      <c r="A404" s="16"/>
      <c r="B404" s="16"/>
      <c r="C404" s="16"/>
      <c r="D404" s="16"/>
      <c r="E404" s="16"/>
      <c r="F404" s="16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">
      <c r="A405" s="16"/>
      <c r="B405" s="16"/>
      <c r="C405" s="16"/>
      <c r="D405" s="16"/>
      <c r="E405" s="16"/>
      <c r="F405" s="16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">
      <c r="A406" s="16"/>
      <c r="B406" s="16"/>
      <c r="C406" s="16"/>
      <c r="D406" s="16"/>
      <c r="E406" s="16"/>
      <c r="F406" s="16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">
      <c r="A407" s="16"/>
      <c r="B407" s="16"/>
      <c r="C407" s="16"/>
      <c r="D407" s="16"/>
      <c r="E407" s="16"/>
      <c r="F407" s="16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">
      <c r="A408" s="16"/>
      <c r="B408" s="16"/>
      <c r="C408" s="16"/>
      <c r="D408" s="16"/>
      <c r="E408" s="16"/>
      <c r="F408" s="16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">
      <c r="A409" s="16"/>
      <c r="B409" s="16"/>
      <c r="C409" s="16"/>
      <c r="D409" s="16"/>
      <c r="E409" s="16"/>
      <c r="F409" s="16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">
      <c r="A410" s="16"/>
      <c r="B410" s="16"/>
      <c r="C410" s="16"/>
      <c r="D410" s="16"/>
      <c r="E410" s="16"/>
      <c r="F410" s="16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">
      <c r="A411" s="16"/>
      <c r="B411" s="16"/>
      <c r="C411" s="16"/>
      <c r="D411" s="16"/>
      <c r="E411" s="16"/>
      <c r="F411" s="16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">
      <c r="A412" s="16"/>
      <c r="B412" s="16"/>
      <c r="C412" s="16"/>
      <c r="D412" s="16"/>
      <c r="E412" s="16"/>
      <c r="F412" s="16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">
      <c r="A413" s="16"/>
      <c r="B413" s="16"/>
      <c r="C413" s="16"/>
      <c r="D413" s="16"/>
      <c r="E413" s="16"/>
      <c r="F413" s="16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">
      <c r="A414" s="16"/>
      <c r="B414" s="16"/>
      <c r="C414" s="16"/>
      <c r="D414" s="16"/>
      <c r="E414" s="16"/>
      <c r="F414" s="16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">
      <c r="A415" s="16"/>
      <c r="B415" s="16"/>
      <c r="C415" s="16"/>
      <c r="D415" s="16"/>
      <c r="E415" s="16"/>
      <c r="F415" s="16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">
      <c r="A416" s="16"/>
      <c r="B416" s="16"/>
      <c r="C416" s="16"/>
      <c r="D416" s="16"/>
      <c r="E416" s="16"/>
      <c r="F416" s="16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">
      <c r="A417" s="16"/>
      <c r="B417" s="16"/>
      <c r="C417" s="16"/>
      <c r="D417" s="16"/>
      <c r="E417" s="16"/>
      <c r="F417" s="16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">
      <c r="A418" s="16"/>
      <c r="B418" s="16"/>
      <c r="C418" s="16"/>
      <c r="D418" s="16"/>
      <c r="E418" s="16"/>
      <c r="F418" s="16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">
      <c r="A419" s="16"/>
      <c r="B419" s="16"/>
      <c r="C419" s="16"/>
      <c r="D419" s="16"/>
      <c r="E419" s="16"/>
      <c r="F419" s="1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">
      <c r="A420" s="16"/>
      <c r="B420" s="16"/>
      <c r="C420" s="16"/>
      <c r="D420" s="16"/>
      <c r="E420" s="16"/>
      <c r="F420" s="16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">
      <c r="A421" s="16"/>
      <c r="B421" s="16"/>
      <c r="C421" s="16"/>
      <c r="D421" s="16"/>
      <c r="E421" s="16"/>
      <c r="F421" s="16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">
      <c r="A422" s="16"/>
      <c r="B422" s="16"/>
      <c r="C422" s="16"/>
      <c r="D422" s="16"/>
      <c r="E422" s="16"/>
      <c r="F422" s="16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">
      <c r="A423" s="16"/>
      <c r="B423" s="16"/>
      <c r="C423" s="16"/>
      <c r="D423" s="16"/>
      <c r="E423" s="16"/>
      <c r="F423" s="16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">
      <c r="A424" s="16"/>
      <c r="B424" s="16"/>
      <c r="C424" s="16"/>
      <c r="D424" s="16"/>
      <c r="E424" s="16"/>
      <c r="F424" s="16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">
      <c r="A425" s="16"/>
      <c r="B425" s="16"/>
      <c r="C425" s="16"/>
      <c r="D425" s="16"/>
      <c r="E425" s="16"/>
      <c r="F425" s="16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">
      <c r="A426" s="16"/>
      <c r="B426" s="16"/>
      <c r="C426" s="16"/>
      <c r="D426" s="16"/>
      <c r="E426" s="16"/>
      <c r="F426" s="16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">
      <c r="A427" s="16"/>
      <c r="B427" s="16"/>
      <c r="C427" s="16"/>
      <c r="D427" s="16"/>
      <c r="E427" s="16"/>
      <c r="F427" s="16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">
      <c r="A428" s="16"/>
      <c r="B428" s="16"/>
      <c r="C428" s="16"/>
      <c r="D428" s="16"/>
      <c r="E428" s="16"/>
      <c r="F428" s="16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">
      <c r="A429" s="16"/>
      <c r="B429" s="16"/>
      <c r="C429" s="16"/>
      <c r="D429" s="16"/>
      <c r="E429" s="16"/>
      <c r="F429" s="16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">
      <c r="A430" s="16"/>
      <c r="B430" s="16"/>
      <c r="C430" s="16"/>
      <c r="D430" s="16"/>
      <c r="E430" s="16"/>
      <c r="F430" s="16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">
      <c r="A431" s="16"/>
      <c r="B431" s="16"/>
      <c r="C431" s="16"/>
      <c r="D431" s="16"/>
      <c r="E431" s="16"/>
      <c r="F431" s="16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">
      <c r="A432" s="16"/>
      <c r="B432" s="16"/>
      <c r="C432" s="16"/>
      <c r="D432" s="16"/>
      <c r="E432" s="16"/>
      <c r="F432" s="16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">
      <c r="A433" s="16"/>
      <c r="B433" s="16"/>
      <c r="C433" s="16"/>
      <c r="D433" s="16"/>
      <c r="E433" s="16"/>
      <c r="F433" s="16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">
      <c r="A434" s="16"/>
      <c r="B434" s="16"/>
      <c r="C434" s="16"/>
      <c r="D434" s="16"/>
      <c r="E434" s="16"/>
      <c r="F434" s="1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">
      <c r="A435" s="16"/>
      <c r="B435" s="16"/>
      <c r="C435" s="16"/>
      <c r="D435" s="16"/>
      <c r="E435" s="16"/>
      <c r="F435" s="16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">
      <c r="A436" s="16"/>
      <c r="B436" s="16"/>
      <c r="C436" s="16"/>
      <c r="D436" s="16"/>
      <c r="E436" s="16"/>
      <c r="F436" s="1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">
      <c r="A437" s="16"/>
      <c r="B437" s="16"/>
      <c r="C437" s="16"/>
      <c r="D437" s="16"/>
      <c r="E437" s="16"/>
      <c r="F437" s="16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">
      <c r="A438" s="16"/>
      <c r="B438" s="16"/>
      <c r="C438" s="16"/>
      <c r="D438" s="16"/>
      <c r="E438" s="16"/>
      <c r="F438" s="16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">
      <c r="A439" s="16"/>
      <c r="B439" s="16"/>
      <c r="C439" s="16"/>
      <c r="D439" s="16"/>
      <c r="E439" s="16"/>
      <c r="F439" s="16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">
      <c r="A440" s="16"/>
      <c r="B440" s="16"/>
      <c r="C440" s="16"/>
      <c r="D440" s="16"/>
      <c r="E440" s="16"/>
      <c r="F440" s="16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">
      <c r="A441" s="16"/>
      <c r="B441" s="16"/>
      <c r="C441" s="16"/>
      <c r="D441" s="16"/>
      <c r="E441" s="16"/>
      <c r="F441" s="16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">
      <c r="A442" s="16"/>
      <c r="B442" s="16"/>
      <c r="C442" s="16"/>
      <c r="D442" s="16"/>
      <c r="E442" s="16"/>
      <c r="F442" s="16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">
      <c r="A443" s="16"/>
      <c r="B443" s="16"/>
      <c r="C443" s="16"/>
      <c r="D443" s="16"/>
      <c r="E443" s="16"/>
      <c r="F443" s="1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">
      <c r="A444" s="16"/>
      <c r="B444" s="16"/>
      <c r="C444" s="16"/>
      <c r="D444" s="16"/>
      <c r="E444" s="16"/>
      <c r="F444" s="16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">
      <c r="A445" s="16"/>
      <c r="B445" s="16"/>
      <c r="C445" s="16"/>
      <c r="D445" s="16"/>
      <c r="E445" s="16"/>
      <c r="F445" s="16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">
      <c r="A446" s="16"/>
      <c r="B446" s="16"/>
      <c r="C446" s="16"/>
      <c r="D446" s="16"/>
      <c r="E446" s="16"/>
      <c r="F446" s="16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">
      <c r="A447" s="16"/>
      <c r="B447" s="16"/>
      <c r="C447" s="16"/>
      <c r="D447" s="16"/>
      <c r="E447" s="16"/>
      <c r="F447" s="16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">
      <c r="A448" s="16"/>
      <c r="B448" s="16"/>
      <c r="C448" s="16"/>
      <c r="D448" s="16"/>
      <c r="E448" s="16"/>
      <c r="F448" s="16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">
      <c r="A449" s="16"/>
      <c r="B449" s="16"/>
      <c r="C449" s="16"/>
      <c r="D449" s="16"/>
      <c r="E449" s="16"/>
      <c r="F449" s="16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">
      <c r="A450" s="16"/>
      <c r="B450" s="16"/>
      <c r="C450" s="16"/>
      <c r="D450" s="16"/>
      <c r="E450" s="16"/>
      <c r="F450" s="16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">
      <c r="A451" s="16"/>
      <c r="B451" s="16"/>
      <c r="C451" s="16"/>
      <c r="D451" s="16"/>
      <c r="E451" s="16"/>
      <c r="F451" s="16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">
      <c r="A452" s="16"/>
      <c r="B452" s="16"/>
      <c r="C452" s="16"/>
      <c r="D452" s="16"/>
      <c r="E452" s="16"/>
      <c r="F452" s="16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">
      <c r="A453" s="16"/>
      <c r="B453" s="16"/>
      <c r="C453" s="16"/>
      <c r="D453" s="16"/>
      <c r="E453" s="16"/>
      <c r="F453" s="16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">
      <c r="A454" s="16"/>
      <c r="B454" s="16"/>
      <c r="C454" s="16"/>
      <c r="D454" s="16"/>
      <c r="E454" s="16"/>
      <c r="F454" s="16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">
      <c r="A455" s="16"/>
      <c r="B455" s="16"/>
      <c r="C455" s="16"/>
      <c r="D455" s="16"/>
      <c r="E455" s="16"/>
      <c r="F455" s="16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">
      <c r="A456" s="16"/>
      <c r="B456" s="16"/>
      <c r="C456" s="16"/>
      <c r="D456" s="16"/>
      <c r="E456" s="16"/>
      <c r="F456" s="16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">
      <c r="A457" s="16"/>
      <c r="B457" s="16"/>
      <c r="C457" s="16"/>
      <c r="D457" s="16"/>
      <c r="E457" s="16"/>
      <c r="F457" s="16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">
      <c r="A458" s="16"/>
      <c r="B458" s="16"/>
      <c r="C458" s="16"/>
      <c r="D458" s="16"/>
      <c r="E458" s="16"/>
      <c r="F458" s="16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">
      <c r="A459" s="16"/>
      <c r="B459" s="16"/>
      <c r="C459" s="16"/>
      <c r="D459" s="16"/>
      <c r="E459" s="16"/>
      <c r="F459" s="16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">
      <c r="A460" s="16"/>
      <c r="B460" s="16"/>
      <c r="C460" s="16"/>
      <c r="D460" s="16"/>
      <c r="E460" s="16"/>
      <c r="F460" s="16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">
      <c r="A461" s="16"/>
      <c r="B461" s="16"/>
      <c r="C461" s="16"/>
      <c r="D461" s="16"/>
      <c r="E461" s="16"/>
      <c r="F461" s="16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">
      <c r="A462" s="16"/>
      <c r="B462" s="16"/>
      <c r="C462" s="16"/>
      <c r="D462" s="16"/>
      <c r="E462" s="16"/>
      <c r="F462" s="16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">
      <c r="A463" s="16"/>
      <c r="B463" s="16"/>
      <c r="C463" s="16"/>
      <c r="D463" s="16"/>
      <c r="E463" s="16"/>
      <c r="F463" s="16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">
      <c r="A464" s="16"/>
      <c r="B464" s="16"/>
      <c r="C464" s="16"/>
      <c r="D464" s="16"/>
      <c r="E464" s="16"/>
      <c r="F464" s="16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">
      <c r="A465" s="16"/>
      <c r="B465" s="16"/>
      <c r="C465" s="16"/>
      <c r="D465" s="16"/>
      <c r="E465" s="16"/>
      <c r="F465" s="16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">
      <c r="A466" s="16"/>
      <c r="B466" s="16"/>
      <c r="C466" s="16"/>
      <c r="D466" s="16"/>
      <c r="E466" s="16"/>
      <c r="F466" s="16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">
      <c r="A467" s="16"/>
      <c r="B467" s="16"/>
      <c r="C467" s="16"/>
      <c r="D467" s="16"/>
      <c r="E467" s="16"/>
      <c r="F467" s="16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">
      <c r="A468" s="16"/>
      <c r="B468" s="16"/>
      <c r="C468" s="16"/>
      <c r="D468" s="16"/>
      <c r="E468" s="16"/>
      <c r="F468" s="16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">
      <c r="A469" s="16"/>
      <c r="B469" s="16"/>
      <c r="C469" s="16"/>
      <c r="D469" s="16"/>
      <c r="E469" s="16"/>
      <c r="F469" s="16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">
      <c r="A470" s="16"/>
      <c r="B470" s="16"/>
      <c r="C470" s="16"/>
      <c r="D470" s="16"/>
      <c r="E470" s="16"/>
      <c r="F470" s="16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">
      <c r="A471" s="16"/>
      <c r="B471" s="16"/>
      <c r="C471" s="16"/>
      <c r="D471" s="16"/>
      <c r="E471" s="16"/>
      <c r="F471" s="1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">
      <c r="A472" s="16"/>
      <c r="B472" s="16"/>
      <c r="C472" s="16"/>
      <c r="D472" s="16"/>
      <c r="E472" s="16"/>
      <c r="F472" s="16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">
      <c r="A473" s="16"/>
      <c r="B473" s="16"/>
      <c r="C473" s="16"/>
      <c r="D473" s="16"/>
      <c r="E473" s="16"/>
      <c r="F473" s="16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">
      <c r="A474" s="16"/>
      <c r="B474" s="16"/>
      <c r="C474" s="16"/>
      <c r="D474" s="16"/>
      <c r="E474" s="16"/>
      <c r="F474" s="16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">
      <c r="A475" s="16"/>
      <c r="B475" s="16"/>
      <c r="C475" s="16"/>
      <c r="D475" s="16"/>
      <c r="E475" s="16"/>
      <c r="F475" s="16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">
      <c r="A476" s="16"/>
      <c r="B476" s="16"/>
      <c r="C476" s="16"/>
      <c r="D476" s="16"/>
      <c r="E476" s="16"/>
      <c r="F476" s="16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">
      <c r="A477" s="16"/>
      <c r="B477" s="16"/>
      <c r="C477" s="16"/>
      <c r="D477" s="16"/>
      <c r="E477" s="16"/>
      <c r="F477" s="16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">
      <c r="A478" s="16"/>
      <c r="B478" s="16"/>
      <c r="C478" s="16"/>
      <c r="D478" s="16"/>
      <c r="E478" s="16"/>
      <c r="F478" s="16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">
      <c r="A479" s="16"/>
      <c r="B479" s="16"/>
      <c r="C479" s="16"/>
      <c r="D479" s="16"/>
      <c r="E479" s="16"/>
      <c r="F479" s="16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">
      <c r="A480" s="16"/>
      <c r="B480" s="16"/>
      <c r="C480" s="16"/>
      <c r="D480" s="16"/>
      <c r="E480" s="16"/>
      <c r="F480" s="16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">
      <c r="A481" s="16"/>
      <c r="B481" s="16"/>
      <c r="C481" s="16"/>
      <c r="D481" s="16"/>
      <c r="E481" s="16"/>
      <c r="F481" s="16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">
      <c r="A482" s="16"/>
      <c r="B482" s="16"/>
      <c r="C482" s="16"/>
      <c r="D482" s="16"/>
      <c r="E482" s="16"/>
      <c r="F482" s="16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">
      <c r="A483" s="16"/>
      <c r="B483" s="16"/>
      <c r="C483" s="16"/>
      <c r="D483" s="16"/>
      <c r="E483" s="16"/>
      <c r="F483" s="16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">
      <c r="A484" s="16"/>
      <c r="B484" s="16"/>
      <c r="C484" s="16"/>
      <c r="D484" s="16"/>
      <c r="E484" s="16"/>
      <c r="F484" s="16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">
      <c r="A485" s="16"/>
      <c r="B485" s="16"/>
      <c r="C485" s="16"/>
      <c r="D485" s="16"/>
      <c r="E485" s="16"/>
      <c r="F485" s="16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">
      <c r="A486" s="16"/>
      <c r="B486" s="16"/>
      <c r="C486" s="16"/>
      <c r="D486" s="16"/>
      <c r="E486" s="16"/>
      <c r="F486" s="16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">
      <c r="A487" s="16"/>
      <c r="B487" s="16"/>
      <c r="C487" s="16"/>
      <c r="D487" s="16"/>
      <c r="E487" s="16"/>
      <c r="F487" s="16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">
      <c r="A488" s="16"/>
      <c r="B488" s="16"/>
      <c r="C488" s="16"/>
      <c r="D488" s="16"/>
      <c r="E488" s="16"/>
      <c r="F488" s="16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">
      <c r="A489" s="16"/>
      <c r="B489" s="16"/>
      <c r="C489" s="16"/>
      <c r="D489" s="16"/>
      <c r="E489" s="16"/>
      <c r="F489" s="16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">
      <c r="A490" s="16"/>
      <c r="B490" s="16"/>
      <c r="C490" s="16"/>
      <c r="D490" s="16"/>
      <c r="E490" s="16"/>
      <c r="F490" s="16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">
      <c r="A491" s="16"/>
      <c r="B491" s="16"/>
      <c r="C491" s="16"/>
      <c r="D491" s="16"/>
      <c r="E491" s="16"/>
      <c r="F491" s="16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">
      <c r="A492" s="16"/>
      <c r="B492" s="16"/>
      <c r="C492" s="16"/>
      <c r="D492" s="16"/>
      <c r="E492" s="16"/>
      <c r="F492" s="16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">
      <c r="A493" s="16"/>
      <c r="B493" s="16"/>
      <c r="C493" s="16"/>
      <c r="D493" s="16"/>
      <c r="E493" s="16"/>
      <c r="F493" s="16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">
      <c r="A494" s="16"/>
      <c r="B494" s="16"/>
      <c r="C494" s="16"/>
      <c r="D494" s="16"/>
      <c r="E494" s="16"/>
      <c r="F494" s="16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">
      <c r="A495" s="16"/>
      <c r="B495" s="16"/>
      <c r="C495" s="16"/>
      <c r="D495" s="16"/>
      <c r="E495" s="16"/>
      <c r="F495" s="16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">
      <c r="A496" s="16"/>
      <c r="B496" s="16"/>
      <c r="C496" s="16"/>
      <c r="D496" s="16"/>
      <c r="E496" s="16"/>
      <c r="F496" s="16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">
      <c r="A497" s="16"/>
      <c r="B497" s="16"/>
      <c r="C497" s="16"/>
      <c r="D497" s="16"/>
      <c r="E497" s="16"/>
      <c r="F497" s="16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">
      <c r="A498" s="16"/>
      <c r="B498" s="16"/>
      <c r="C498" s="16"/>
      <c r="D498" s="16"/>
      <c r="E498" s="16"/>
      <c r="F498" s="16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">
      <c r="A499" s="16"/>
      <c r="B499" s="16"/>
      <c r="C499" s="16"/>
      <c r="D499" s="16"/>
      <c r="E499" s="16"/>
      <c r="F499" s="16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">
      <c r="A500" s="16"/>
      <c r="B500" s="16"/>
      <c r="C500" s="16"/>
      <c r="D500" s="16"/>
      <c r="E500" s="16"/>
      <c r="F500" s="16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">
      <c r="A501" s="16"/>
      <c r="B501" s="16"/>
      <c r="C501" s="16"/>
      <c r="D501" s="16"/>
      <c r="E501" s="16"/>
      <c r="F501" s="16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">
      <c r="A502" s="16"/>
      <c r="B502" s="16"/>
      <c r="C502" s="16"/>
      <c r="D502" s="16"/>
      <c r="E502" s="16"/>
      <c r="F502" s="16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">
      <c r="A503" s="16"/>
      <c r="B503" s="16"/>
      <c r="C503" s="16"/>
      <c r="D503" s="16"/>
      <c r="E503" s="16"/>
      <c r="F503" s="16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">
      <c r="A504" s="16"/>
      <c r="B504" s="16"/>
      <c r="C504" s="16"/>
      <c r="D504" s="16"/>
      <c r="E504" s="16"/>
      <c r="F504" s="16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">
      <c r="A505" s="16"/>
      <c r="B505" s="16"/>
      <c r="C505" s="16"/>
      <c r="D505" s="16"/>
      <c r="E505" s="16"/>
      <c r="F505" s="16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">
      <c r="A506" s="16"/>
      <c r="B506" s="16"/>
      <c r="C506" s="16"/>
      <c r="D506" s="16"/>
      <c r="E506" s="16"/>
      <c r="F506" s="16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">
      <c r="A507" s="16"/>
      <c r="B507" s="16"/>
      <c r="C507" s="16"/>
      <c r="D507" s="16"/>
      <c r="E507" s="16"/>
      <c r="F507" s="16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">
      <c r="A508" s="16"/>
      <c r="B508" s="16"/>
      <c r="C508" s="16"/>
      <c r="D508" s="16"/>
      <c r="E508" s="16"/>
      <c r="F508" s="16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">
      <c r="A509" s="16"/>
      <c r="B509" s="16"/>
      <c r="C509" s="16"/>
      <c r="D509" s="16"/>
      <c r="E509" s="16"/>
      <c r="F509" s="16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">
      <c r="A510" s="16"/>
      <c r="B510" s="16"/>
      <c r="C510" s="16"/>
      <c r="D510" s="16"/>
      <c r="E510" s="16"/>
      <c r="F510" s="16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">
      <c r="A511" s="16"/>
      <c r="B511" s="16"/>
      <c r="C511" s="16"/>
      <c r="D511" s="16"/>
      <c r="E511" s="16"/>
      <c r="F511" s="16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">
      <c r="A512" s="16"/>
      <c r="B512" s="16"/>
      <c r="C512" s="16"/>
      <c r="D512" s="16"/>
      <c r="E512" s="16"/>
      <c r="F512" s="16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">
      <c r="A513" s="16"/>
      <c r="B513" s="16"/>
      <c r="C513" s="16"/>
      <c r="D513" s="16"/>
      <c r="E513" s="16"/>
      <c r="F513" s="16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">
      <c r="A514" s="16"/>
      <c r="B514" s="16"/>
      <c r="C514" s="16"/>
      <c r="D514" s="16"/>
      <c r="E514" s="16"/>
      <c r="F514" s="16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">
      <c r="A515" s="16"/>
      <c r="B515" s="16"/>
      <c r="C515" s="16"/>
      <c r="D515" s="16"/>
      <c r="E515" s="16"/>
      <c r="F515" s="16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">
      <c r="A516" s="16"/>
      <c r="B516" s="16"/>
      <c r="C516" s="16"/>
      <c r="D516" s="16"/>
      <c r="E516" s="16"/>
      <c r="F516" s="16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">
      <c r="A517" s="16"/>
      <c r="B517" s="16"/>
      <c r="C517" s="16"/>
      <c r="D517" s="16"/>
      <c r="E517" s="16"/>
      <c r="F517" s="16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">
      <c r="A518" s="16"/>
      <c r="B518" s="16"/>
      <c r="C518" s="16"/>
      <c r="D518" s="16"/>
      <c r="E518" s="16"/>
      <c r="F518" s="16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">
      <c r="A519" s="16"/>
      <c r="B519" s="16"/>
      <c r="C519" s="16"/>
      <c r="D519" s="16"/>
      <c r="E519" s="16"/>
      <c r="F519" s="16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">
      <c r="A520" s="16"/>
      <c r="B520" s="16"/>
      <c r="C520" s="16"/>
      <c r="D520" s="16"/>
      <c r="E520" s="16"/>
      <c r="F520" s="16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">
      <c r="A521" s="16"/>
      <c r="B521" s="16"/>
      <c r="C521" s="16"/>
      <c r="D521" s="16"/>
      <c r="E521" s="16"/>
      <c r="F521" s="16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">
      <c r="A522" s="16"/>
      <c r="B522" s="16"/>
      <c r="C522" s="16"/>
      <c r="D522" s="16"/>
      <c r="E522" s="16"/>
      <c r="F522" s="16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">
      <c r="A523" s="16"/>
      <c r="B523" s="16"/>
      <c r="C523" s="16"/>
      <c r="D523" s="16"/>
      <c r="E523" s="16"/>
      <c r="F523" s="16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">
      <c r="A524" s="16"/>
      <c r="B524" s="16"/>
      <c r="C524" s="16"/>
      <c r="D524" s="16"/>
      <c r="E524" s="16"/>
      <c r="F524" s="16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">
      <c r="A525" s="16"/>
      <c r="B525" s="16"/>
      <c r="C525" s="16"/>
      <c r="D525" s="16"/>
      <c r="E525" s="16"/>
      <c r="F525" s="16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">
      <c r="A526" s="16"/>
      <c r="B526" s="16"/>
      <c r="C526" s="16"/>
      <c r="D526" s="16"/>
      <c r="E526" s="16"/>
      <c r="F526" s="16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">
      <c r="A527" s="16"/>
      <c r="B527" s="16"/>
      <c r="C527" s="16"/>
      <c r="D527" s="16"/>
      <c r="E527" s="16"/>
      <c r="F527" s="16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">
      <c r="A528" s="16"/>
      <c r="B528" s="16"/>
      <c r="C528" s="16"/>
      <c r="D528" s="16"/>
      <c r="E528" s="16"/>
      <c r="F528" s="16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">
      <c r="A529" s="16"/>
      <c r="B529" s="16"/>
      <c r="C529" s="16"/>
      <c r="D529" s="16"/>
      <c r="E529" s="16"/>
      <c r="F529" s="16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">
      <c r="A530" s="16"/>
      <c r="B530" s="16"/>
      <c r="C530" s="16"/>
      <c r="D530" s="16"/>
      <c r="E530" s="16"/>
      <c r="F530" s="16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">
      <c r="A531" s="16"/>
      <c r="B531" s="16"/>
      <c r="C531" s="16"/>
      <c r="D531" s="16"/>
      <c r="E531" s="16"/>
      <c r="F531" s="16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">
      <c r="A532" s="16"/>
      <c r="B532" s="16"/>
      <c r="C532" s="16"/>
      <c r="D532" s="16"/>
      <c r="E532" s="16"/>
      <c r="F532" s="16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">
      <c r="A533" s="16"/>
      <c r="B533" s="16"/>
      <c r="C533" s="16"/>
      <c r="D533" s="16"/>
      <c r="E533" s="16"/>
      <c r="F533" s="16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">
      <c r="A534" s="16"/>
      <c r="B534" s="16"/>
      <c r="C534" s="16"/>
      <c r="D534" s="16"/>
      <c r="E534" s="16"/>
      <c r="F534" s="16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">
      <c r="A535" s="16"/>
      <c r="B535" s="16"/>
      <c r="C535" s="16"/>
      <c r="D535" s="16"/>
      <c r="E535" s="16"/>
      <c r="F535" s="16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">
      <c r="A536" s="16"/>
      <c r="B536" s="16"/>
      <c r="C536" s="16"/>
      <c r="D536" s="16"/>
      <c r="E536" s="16"/>
      <c r="F536" s="16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">
      <c r="A537" s="16"/>
      <c r="B537" s="16"/>
      <c r="C537" s="16"/>
      <c r="D537" s="16"/>
      <c r="E537" s="16"/>
      <c r="F537" s="16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">
      <c r="A538" s="16"/>
      <c r="B538" s="16"/>
      <c r="C538" s="16"/>
      <c r="D538" s="16"/>
      <c r="E538" s="16"/>
      <c r="F538" s="16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">
      <c r="A539" s="16"/>
      <c r="B539" s="16"/>
      <c r="C539" s="16"/>
      <c r="D539" s="16"/>
      <c r="E539" s="16"/>
      <c r="F539" s="16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">
      <c r="A540" s="16"/>
      <c r="B540" s="16"/>
      <c r="C540" s="16"/>
      <c r="D540" s="16"/>
      <c r="E540" s="16"/>
      <c r="F540" s="16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">
      <c r="A541" s="16"/>
      <c r="B541" s="16"/>
      <c r="C541" s="16"/>
      <c r="D541" s="16"/>
      <c r="E541" s="16"/>
      <c r="F541" s="16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">
      <c r="A542" s="16"/>
      <c r="B542" s="16"/>
      <c r="C542" s="16"/>
      <c r="D542" s="16"/>
      <c r="E542" s="16"/>
      <c r="F542" s="16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">
      <c r="A543" s="16"/>
      <c r="B543" s="16"/>
      <c r="C543" s="16"/>
      <c r="D543" s="16"/>
      <c r="E543" s="16"/>
      <c r="F543" s="16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">
      <c r="A544" s="16"/>
      <c r="B544" s="16"/>
      <c r="C544" s="16"/>
      <c r="D544" s="16"/>
      <c r="E544" s="16"/>
      <c r="F544" s="16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">
      <c r="A545" s="16"/>
      <c r="B545" s="16"/>
      <c r="C545" s="16"/>
      <c r="D545" s="16"/>
      <c r="E545" s="16"/>
      <c r="F545" s="16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">
      <c r="A546" s="16"/>
      <c r="B546" s="16"/>
      <c r="C546" s="16"/>
      <c r="D546" s="16"/>
      <c r="E546" s="16"/>
      <c r="F546" s="16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">
      <c r="A547" s="16"/>
      <c r="B547" s="16"/>
      <c r="C547" s="16"/>
      <c r="D547" s="16"/>
      <c r="E547" s="16"/>
      <c r="F547" s="16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">
      <c r="A548" s="16"/>
      <c r="B548" s="16"/>
      <c r="C548" s="16"/>
      <c r="D548" s="16"/>
      <c r="E548" s="16"/>
      <c r="F548" s="16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">
      <c r="A549" s="16"/>
      <c r="B549" s="16"/>
      <c r="C549" s="16"/>
      <c r="D549" s="16"/>
      <c r="E549" s="16"/>
      <c r="F549" s="16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">
      <c r="A550" s="16"/>
      <c r="B550" s="16"/>
      <c r="C550" s="16"/>
      <c r="D550" s="16"/>
      <c r="E550" s="16"/>
      <c r="F550" s="16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">
      <c r="A551" s="16"/>
      <c r="B551" s="16"/>
      <c r="C551" s="16"/>
      <c r="D551" s="16"/>
      <c r="E551" s="16"/>
      <c r="F551" s="16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">
      <c r="A552" s="16"/>
      <c r="B552" s="16"/>
      <c r="C552" s="16"/>
      <c r="D552" s="16"/>
      <c r="E552" s="16"/>
      <c r="F552" s="16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">
      <c r="A553" s="16"/>
      <c r="B553" s="16"/>
      <c r="C553" s="16"/>
      <c r="D553" s="16"/>
      <c r="E553" s="16"/>
      <c r="F553" s="16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">
      <c r="A554" s="16"/>
      <c r="B554" s="16"/>
      <c r="C554" s="16"/>
      <c r="D554" s="16"/>
      <c r="E554" s="16"/>
      <c r="F554" s="16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">
      <c r="A555" s="16"/>
      <c r="B555" s="16"/>
      <c r="C555" s="16"/>
      <c r="D555" s="16"/>
      <c r="E555" s="16"/>
      <c r="F555" s="16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">
      <c r="A556" s="16"/>
      <c r="B556" s="16"/>
      <c r="C556" s="16"/>
      <c r="D556" s="16"/>
      <c r="E556" s="16"/>
      <c r="F556" s="16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">
      <c r="A557" s="16"/>
      <c r="B557" s="16"/>
      <c r="C557" s="16"/>
      <c r="D557" s="16"/>
      <c r="E557" s="16"/>
      <c r="F557" s="16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">
      <c r="A558" s="16"/>
      <c r="B558" s="16"/>
      <c r="C558" s="16"/>
      <c r="D558" s="16"/>
      <c r="E558" s="16"/>
      <c r="F558" s="16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">
      <c r="A559" s="16"/>
      <c r="B559" s="16"/>
      <c r="C559" s="16"/>
      <c r="D559" s="16"/>
      <c r="E559" s="16"/>
      <c r="F559" s="16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">
      <c r="A560" s="16"/>
      <c r="B560" s="16"/>
      <c r="C560" s="16"/>
      <c r="D560" s="16"/>
      <c r="E560" s="16"/>
      <c r="F560" s="16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">
      <c r="A561" s="16"/>
      <c r="B561" s="16"/>
      <c r="C561" s="16"/>
      <c r="D561" s="16"/>
      <c r="E561" s="16"/>
      <c r="F561" s="16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">
      <c r="A562" s="16"/>
      <c r="B562" s="16"/>
      <c r="C562" s="16"/>
      <c r="D562" s="16"/>
      <c r="E562" s="16"/>
      <c r="F562" s="16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">
      <c r="A563" s="16"/>
      <c r="B563" s="16"/>
      <c r="C563" s="16"/>
      <c r="D563" s="16"/>
      <c r="E563" s="16"/>
      <c r="F563" s="16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">
      <c r="A564" s="16"/>
      <c r="B564" s="16"/>
      <c r="C564" s="16"/>
      <c r="D564" s="16"/>
      <c r="E564" s="16"/>
      <c r="F564" s="16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">
      <c r="A565" s="16"/>
      <c r="B565" s="16"/>
      <c r="C565" s="16"/>
      <c r="D565" s="16"/>
      <c r="E565" s="16"/>
      <c r="F565" s="16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">
      <c r="A566" s="16"/>
      <c r="B566" s="16"/>
      <c r="C566" s="16"/>
      <c r="D566" s="16"/>
      <c r="E566" s="16"/>
      <c r="F566" s="16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">
      <c r="A567" s="16"/>
      <c r="B567" s="16"/>
      <c r="C567" s="16"/>
      <c r="D567" s="16"/>
      <c r="E567" s="16"/>
      <c r="F567" s="16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">
      <c r="A568" s="16"/>
      <c r="B568" s="16"/>
      <c r="C568" s="16"/>
      <c r="D568" s="16"/>
      <c r="E568" s="16"/>
      <c r="F568" s="16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">
      <c r="A569" s="16"/>
      <c r="B569" s="16"/>
      <c r="C569" s="16"/>
      <c r="D569" s="16"/>
      <c r="E569" s="16"/>
      <c r="F569" s="16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">
      <c r="A570" s="16"/>
      <c r="B570" s="16"/>
      <c r="C570" s="16"/>
      <c r="D570" s="16"/>
      <c r="E570" s="16"/>
      <c r="F570" s="16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">
      <c r="A571" s="16"/>
      <c r="B571" s="16"/>
      <c r="C571" s="16"/>
      <c r="D571" s="16"/>
      <c r="E571" s="16"/>
      <c r="F571" s="16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">
      <c r="A572" s="16"/>
      <c r="B572" s="16"/>
      <c r="C572" s="16"/>
      <c r="D572" s="16"/>
      <c r="E572" s="16"/>
      <c r="F572" s="16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">
      <c r="A573" s="16"/>
      <c r="B573" s="16"/>
      <c r="C573" s="16"/>
      <c r="D573" s="16"/>
      <c r="E573" s="16"/>
      <c r="F573" s="16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">
      <c r="A574" s="16"/>
      <c r="B574" s="16"/>
      <c r="C574" s="16"/>
      <c r="D574" s="16"/>
      <c r="E574" s="16"/>
      <c r="F574" s="16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">
      <c r="A575" s="16"/>
      <c r="B575" s="16"/>
      <c r="C575" s="16"/>
      <c r="D575" s="16"/>
      <c r="E575" s="16"/>
      <c r="F575" s="1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">
      <c r="A576" s="16"/>
      <c r="B576" s="16"/>
      <c r="C576" s="16"/>
      <c r="D576" s="16"/>
      <c r="E576" s="16"/>
      <c r="F576" s="16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">
      <c r="A577" s="16"/>
      <c r="B577" s="16"/>
      <c r="C577" s="16"/>
      <c r="D577" s="16"/>
      <c r="E577" s="16"/>
      <c r="F577" s="16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">
      <c r="A578" s="16"/>
      <c r="B578" s="16"/>
      <c r="C578" s="16"/>
      <c r="D578" s="16"/>
      <c r="E578" s="16"/>
      <c r="F578" s="16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">
      <c r="A579" s="16"/>
      <c r="B579" s="16"/>
      <c r="C579" s="16"/>
      <c r="D579" s="16"/>
      <c r="E579" s="16"/>
      <c r="F579" s="16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">
      <c r="A580" s="16"/>
      <c r="B580" s="16"/>
      <c r="C580" s="16"/>
      <c r="D580" s="16"/>
      <c r="E580" s="16"/>
      <c r="F580" s="16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">
      <c r="A581" s="16"/>
      <c r="B581" s="16"/>
      <c r="C581" s="16"/>
      <c r="D581" s="16"/>
      <c r="E581" s="16"/>
      <c r="F581" s="16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">
      <c r="A582" s="16"/>
      <c r="B582" s="16"/>
      <c r="C582" s="16"/>
      <c r="D582" s="16"/>
      <c r="E582" s="16"/>
      <c r="F582" s="16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">
      <c r="A583" s="16"/>
      <c r="B583" s="16"/>
      <c r="C583" s="16"/>
      <c r="D583" s="16"/>
      <c r="E583" s="16"/>
      <c r="F583" s="16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">
      <c r="A584" s="16"/>
      <c r="B584" s="16"/>
      <c r="C584" s="16"/>
      <c r="D584" s="16"/>
      <c r="E584" s="16"/>
      <c r="F584" s="16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">
      <c r="A585" s="16"/>
      <c r="B585" s="16"/>
      <c r="C585" s="16"/>
      <c r="D585" s="16"/>
      <c r="E585" s="16"/>
      <c r="F585" s="16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">
      <c r="A586" s="16"/>
      <c r="B586" s="16"/>
      <c r="C586" s="16"/>
      <c r="D586" s="16"/>
      <c r="E586" s="16"/>
      <c r="F586" s="16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">
      <c r="A587" s="16"/>
      <c r="B587" s="16"/>
      <c r="C587" s="16"/>
      <c r="D587" s="16"/>
      <c r="E587" s="16"/>
      <c r="F587" s="16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">
      <c r="A588" s="16"/>
      <c r="B588" s="16"/>
      <c r="C588" s="16"/>
      <c r="D588" s="16"/>
      <c r="E588" s="16"/>
      <c r="F588" s="16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">
      <c r="A589" s="16"/>
      <c r="B589" s="16"/>
      <c r="C589" s="16"/>
      <c r="D589" s="16"/>
      <c r="E589" s="16"/>
      <c r="F589" s="16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">
      <c r="A590" s="16"/>
      <c r="B590" s="16"/>
      <c r="C590" s="16"/>
      <c r="D590" s="16"/>
      <c r="E590" s="16"/>
      <c r="F590" s="16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">
      <c r="A591" s="16"/>
      <c r="B591" s="16"/>
      <c r="C591" s="16"/>
      <c r="D591" s="16"/>
      <c r="E591" s="16"/>
      <c r="F591" s="16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">
      <c r="A592" s="16"/>
      <c r="B592" s="16"/>
      <c r="C592" s="16"/>
      <c r="D592" s="16"/>
      <c r="E592" s="16"/>
      <c r="F592" s="16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">
      <c r="A593" s="16"/>
      <c r="B593" s="16"/>
      <c r="C593" s="16"/>
      <c r="D593" s="16"/>
      <c r="E593" s="16"/>
      <c r="F593" s="16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">
      <c r="A594" s="16"/>
      <c r="B594" s="16"/>
      <c r="C594" s="16"/>
      <c r="D594" s="16"/>
      <c r="E594" s="16"/>
      <c r="F594" s="16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">
      <c r="A595" s="16"/>
      <c r="B595" s="16"/>
      <c r="C595" s="16"/>
      <c r="D595" s="16"/>
      <c r="E595" s="16"/>
      <c r="F595" s="16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">
      <c r="A596" s="16"/>
      <c r="B596" s="16"/>
      <c r="C596" s="16"/>
      <c r="D596" s="16"/>
      <c r="E596" s="16"/>
      <c r="F596" s="16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">
      <c r="A597" s="16"/>
      <c r="B597" s="16"/>
      <c r="C597" s="16"/>
      <c r="D597" s="16"/>
      <c r="E597" s="16"/>
      <c r="F597" s="16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">
      <c r="A598" s="16"/>
      <c r="B598" s="16"/>
      <c r="C598" s="16"/>
      <c r="D598" s="16"/>
      <c r="E598" s="16"/>
      <c r="F598" s="16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">
      <c r="A599" s="16"/>
      <c r="B599" s="16"/>
      <c r="C599" s="16"/>
      <c r="D599" s="16"/>
      <c r="E599" s="16"/>
      <c r="F599" s="16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">
      <c r="A600" s="16"/>
      <c r="B600" s="16"/>
      <c r="C600" s="16"/>
      <c r="D600" s="16"/>
      <c r="E600" s="16"/>
      <c r="F600" s="16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">
      <c r="A601" s="16"/>
      <c r="B601" s="16"/>
      <c r="C601" s="16"/>
      <c r="D601" s="16"/>
      <c r="E601" s="16"/>
      <c r="F601" s="16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">
      <c r="A602" s="16"/>
      <c r="B602" s="16"/>
      <c r="C602" s="16"/>
      <c r="D602" s="16"/>
      <c r="E602" s="16"/>
      <c r="F602" s="16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">
      <c r="A603" s="16"/>
      <c r="B603" s="16"/>
      <c r="C603" s="16"/>
      <c r="D603" s="16"/>
      <c r="E603" s="16"/>
      <c r="F603" s="16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">
      <c r="A604" s="16"/>
      <c r="B604" s="16"/>
      <c r="C604" s="16"/>
      <c r="D604" s="16"/>
      <c r="E604" s="16"/>
      <c r="F604" s="16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">
      <c r="A605" s="16"/>
      <c r="B605" s="16"/>
      <c r="C605" s="16"/>
      <c r="D605" s="16"/>
      <c r="E605" s="16"/>
      <c r="F605" s="16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">
      <c r="A606" s="16"/>
      <c r="B606" s="16"/>
      <c r="C606" s="16"/>
      <c r="D606" s="16"/>
      <c r="E606" s="16"/>
      <c r="F606" s="16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">
      <c r="A607" s="16"/>
      <c r="B607" s="16"/>
      <c r="C607" s="16"/>
      <c r="D607" s="16"/>
      <c r="E607" s="16"/>
      <c r="F607" s="16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">
      <c r="A608" s="16"/>
      <c r="B608" s="16"/>
      <c r="C608" s="16"/>
      <c r="D608" s="16"/>
      <c r="E608" s="16"/>
      <c r="F608" s="16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">
      <c r="A609" s="16"/>
      <c r="B609" s="16"/>
      <c r="C609" s="16"/>
      <c r="D609" s="16"/>
      <c r="E609" s="16"/>
      <c r="F609" s="16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">
      <c r="A610" s="16"/>
      <c r="B610" s="16"/>
      <c r="C610" s="16"/>
      <c r="D610" s="16"/>
      <c r="E610" s="16"/>
      <c r="F610" s="16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">
      <c r="A611" s="16"/>
      <c r="B611" s="16"/>
      <c r="C611" s="16"/>
      <c r="D611" s="16"/>
      <c r="E611" s="16"/>
      <c r="F611" s="16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">
      <c r="A612" s="16"/>
      <c r="B612" s="16"/>
      <c r="C612" s="16"/>
      <c r="D612" s="16"/>
      <c r="E612" s="16"/>
      <c r="F612" s="16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">
      <c r="A613" s="16"/>
      <c r="B613" s="16"/>
      <c r="C613" s="16"/>
      <c r="D613" s="16"/>
      <c r="E613" s="16"/>
      <c r="F613" s="16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">
      <c r="A614" s="16"/>
      <c r="B614" s="16"/>
      <c r="C614" s="16"/>
      <c r="D614" s="16"/>
      <c r="E614" s="16"/>
      <c r="F614" s="16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">
      <c r="A615" s="16"/>
      <c r="B615" s="16"/>
      <c r="C615" s="16"/>
      <c r="D615" s="16"/>
      <c r="E615" s="16"/>
      <c r="F615" s="16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">
      <c r="A616" s="16"/>
      <c r="B616" s="16"/>
      <c r="C616" s="16"/>
      <c r="D616" s="16"/>
      <c r="E616" s="16"/>
      <c r="F616" s="16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">
      <c r="A617" s="16"/>
      <c r="B617" s="16"/>
      <c r="C617" s="16"/>
      <c r="D617" s="16"/>
      <c r="E617" s="16"/>
      <c r="F617" s="16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">
      <c r="A618" s="16"/>
      <c r="B618" s="16"/>
      <c r="C618" s="16"/>
      <c r="D618" s="16"/>
      <c r="E618" s="16"/>
      <c r="F618" s="16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">
      <c r="A619" s="16"/>
      <c r="B619" s="16"/>
      <c r="C619" s="16"/>
      <c r="D619" s="16"/>
      <c r="E619" s="16"/>
      <c r="F619" s="16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">
      <c r="A620" s="16"/>
      <c r="B620" s="16"/>
      <c r="C620" s="16"/>
      <c r="D620" s="16"/>
      <c r="E620" s="16"/>
      <c r="F620" s="16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">
      <c r="A621" s="16"/>
      <c r="B621" s="16"/>
      <c r="C621" s="16"/>
      <c r="D621" s="16"/>
      <c r="E621" s="16"/>
      <c r="F621" s="16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">
      <c r="A622" s="16"/>
      <c r="B622" s="16"/>
      <c r="C622" s="16"/>
      <c r="D622" s="16"/>
      <c r="E622" s="16"/>
      <c r="F622" s="16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">
      <c r="A623" s="16"/>
      <c r="B623" s="16"/>
      <c r="C623" s="16"/>
      <c r="D623" s="16"/>
      <c r="E623" s="16"/>
      <c r="F623" s="16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">
      <c r="A624" s="16"/>
      <c r="B624" s="16"/>
      <c r="C624" s="16"/>
      <c r="D624" s="16"/>
      <c r="E624" s="16"/>
      <c r="F624" s="16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">
      <c r="A625" s="16"/>
      <c r="B625" s="16"/>
      <c r="C625" s="16"/>
      <c r="D625" s="16"/>
      <c r="E625" s="16"/>
      <c r="F625" s="16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">
      <c r="A626" s="16"/>
      <c r="B626" s="16"/>
      <c r="C626" s="16"/>
      <c r="D626" s="16"/>
      <c r="E626" s="16"/>
      <c r="F626" s="16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">
      <c r="A627" s="16"/>
      <c r="B627" s="16"/>
      <c r="C627" s="16"/>
      <c r="D627" s="16"/>
      <c r="E627" s="16"/>
      <c r="F627" s="16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">
      <c r="A628" s="16"/>
      <c r="B628" s="16"/>
      <c r="C628" s="16"/>
      <c r="D628" s="16"/>
      <c r="E628" s="16"/>
      <c r="F628" s="16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">
      <c r="A629" s="16"/>
      <c r="B629" s="16"/>
      <c r="C629" s="16"/>
      <c r="D629" s="16"/>
      <c r="E629" s="16"/>
      <c r="F629" s="16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">
      <c r="A630" s="16"/>
      <c r="B630" s="16"/>
      <c r="C630" s="16"/>
      <c r="D630" s="16"/>
      <c r="E630" s="16"/>
      <c r="F630" s="16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">
      <c r="A631" s="16"/>
      <c r="B631" s="16"/>
      <c r="C631" s="16"/>
      <c r="D631" s="16"/>
      <c r="E631" s="16"/>
      <c r="F631" s="16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">
      <c r="A632" s="16"/>
      <c r="B632" s="16"/>
      <c r="C632" s="16"/>
      <c r="D632" s="16"/>
      <c r="E632" s="16"/>
      <c r="F632" s="16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">
      <c r="A633" s="16"/>
      <c r="B633" s="16"/>
      <c r="C633" s="16"/>
      <c r="D633" s="16"/>
      <c r="E633" s="16"/>
      <c r="F633" s="16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">
      <c r="A634" s="16"/>
      <c r="B634" s="16"/>
      <c r="C634" s="16"/>
      <c r="D634" s="16"/>
      <c r="E634" s="16"/>
      <c r="F634" s="16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">
      <c r="A635" s="16"/>
      <c r="B635" s="16"/>
      <c r="C635" s="16"/>
      <c r="D635" s="16"/>
      <c r="E635" s="16"/>
      <c r="F635" s="16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">
      <c r="A636" s="16"/>
      <c r="B636" s="16"/>
      <c r="C636" s="16"/>
      <c r="D636" s="16"/>
      <c r="E636" s="16"/>
      <c r="F636" s="16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">
      <c r="A637" s="16"/>
      <c r="B637" s="16"/>
      <c r="C637" s="16"/>
      <c r="D637" s="16"/>
      <c r="E637" s="16"/>
      <c r="F637" s="16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">
      <c r="A638" s="16"/>
      <c r="B638" s="16"/>
      <c r="C638" s="16"/>
      <c r="D638" s="16"/>
      <c r="E638" s="16"/>
      <c r="F638" s="16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">
      <c r="A639" s="16"/>
      <c r="B639" s="16"/>
      <c r="C639" s="16"/>
      <c r="D639" s="16"/>
      <c r="E639" s="16"/>
      <c r="F639" s="16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">
      <c r="A640" s="16"/>
      <c r="B640" s="16"/>
      <c r="C640" s="16"/>
      <c r="D640" s="16"/>
      <c r="E640" s="16"/>
      <c r="F640" s="16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">
      <c r="A641" s="16"/>
      <c r="B641" s="16"/>
      <c r="C641" s="16"/>
      <c r="D641" s="16"/>
      <c r="E641" s="16"/>
      <c r="F641" s="16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">
      <c r="A642" s="16"/>
      <c r="B642" s="16"/>
      <c r="C642" s="16"/>
      <c r="D642" s="16"/>
      <c r="E642" s="16"/>
      <c r="F642" s="16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">
      <c r="A643" s="16"/>
      <c r="B643" s="16"/>
      <c r="C643" s="16"/>
      <c r="D643" s="16"/>
      <c r="E643" s="16"/>
      <c r="F643" s="16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">
      <c r="A644" s="16"/>
      <c r="B644" s="16"/>
      <c r="C644" s="16"/>
      <c r="D644" s="16"/>
      <c r="E644" s="16"/>
      <c r="F644" s="16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">
      <c r="A645" s="16"/>
      <c r="B645" s="16"/>
      <c r="C645" s="16"/>
      <c r="D645" s="16"/>
      <c r="E645" s="16"/>
      <c r="F645" s="16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">
      <c r="A646" s="16"/>
      <c r="B646" s="16"/>
      <c r="C646" s="16"/>
      <c r="D646" s="16"/>
      <c r="E646" s="16"/>
      <c r="F646" s="1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">
      <c r="A647" s="16"/>
      <c r="B647" s="16"/>
      <c r="C647" s="16"/>
      <c r="D647" s="16"/>
      <c r="E647" s="16"/>
      <c r="F647" s="16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">
      <c r="A648" s="16"/>
      <c r="B648" s="16"/>
      <c r="C648" s="16"/>
      <c r="D648" s="16"/>
      <c r="E648" s="16"/>
      <c r="F648" s="16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">
      <c r="A649" s="16"/>
      <c r="B649" s="16"/>
      <c r="C649" s="16"/>
      <c r="D649" s="16"/>
      <c r="E649" s="16"/>
      <c r="F649" s="16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">
      <c r="A650" s="16"/>
      <c r="B650" s="16"/>
      <c r="C650" s="16"/>
      <c r="D650" s="16"/>
      <c r="E650" s="16"/>
      <c r="F650" s="16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">
      <c r="A651" s="16"/>
      <c r="B651" s="16"/>
      <c r="C651" s="16"/>
      <c r="D651" s="16"/>
      <c r="E651" s="16"/>
      <c r="F651" s="16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">
      <c r="A652" s="16"/>
      <c r="B652" s="16"/>
      <c r="C652" s="16"/>
      <c r="D652" s="16"/>
      <c r="E652" s="16"/>
      <c r="F652" s="16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">
      <c r="A653" s="16"/>
      <c r="B653" s="16"/>
      <c r="C653" s="16"/>
      <c r="D653" s="16"/>
      <c r="E653" s="16"/>
      <c r="F653" s="16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">
      <c r="A654" s="16"/>
      <c r="B654" s="16"/>
      <c r="C654" s="16"/>
      <c r="D654" s="16"/>
      <c r="E654" s="16"/>
      <c r="F654" s="16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">
      <c r="A655" s="16"/>
      <c r="B655" s="16"/>
      <c r="C655" s="16"/>
      <c r="D655" s="16"/>
      <c r="E655" s="16"/>
      <c r="F655" s="16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">
      <c r="A656" s="16"/>
      <c r="B656" s="16"/>
      <c r="C656" s="16"/>
      <c r="D656" s="16"/>
      <c r="E656" s="16"/>
      <c r="F656" s="16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">
      <c r="A657" s="16"/>
      <c r="B657" s="16"/>
      <c r="C657" s="16"/>
      <c r="D657" s="16"/>
      <c r="E657" s="16"/>
      <c r="F657" s="16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">
      <c r="A658" s="16"/>
      <c r="B658" s="16"/>
      <c r="C658" s="16"/>
      <c r="D658" s="16"/>
      <c r="E658" s="16"/>
      <c r="F658" s="16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">
      <c r="A659" s="16"/>
      <c r="B659" s="16"/>
      <c r="C659" s="16"/>
      <c r="D659" s="16"/>
      <c r="E659" s="16"/>
      <c r="F659" s="16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">
      <c r="A660" s="16"/>
      <c r="B660" s="16"/>
      <c r="C660" s="16"/>
      <c r="D660" s="16"/>
      <c r="E660" s="16"/>
      <c r="F660" s="16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">
      <c r="A661" s="16"/>
      <c r="B661" s="16"/>
      <c r="C661" s="16"/>
      <c r="D661" s="16"/>
      <c r="E661" s="16"/>
      <c r="F661" s="16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">
      <c r="A662" s="16"/>
      <c r="B662" s="16"/>
      <c r="C662" s="16"/>
      <c r="D662" s="16"/>
      <c r="E662" s="16"/>
      <c r="F662" s="16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">
      <c r="A663" s="16"/>
      <c r="B663" s="16"/>
      <c r="C663" s="16"/>
      <c r="D663" s="16"/>
      <c r="E663" s="16"/>
      <c r="F663" s="16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">
      <c r="A664" s="16"/>
      <c r="B664" s="16"/>
      <c r="C664" s="16"/>
      <c r="D664" s="16"/>
      <c r="E664" s="16"/>
      <c r="F664" s="16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">
      <c r="A665" s="16"/>
      <c r="B665" s="16"/>
      <c r="C665" s="16"/>
      <c r="D665" s="16"/>
      <c r="E665" s="16"/>
      <c r="F665" s="16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">
      <c r="A666" s="16"/>
      <c r="B666" s="16"/>
      <c r="C666" s="16"/>
      <c r="D666" s="16"/>
      <c r="E666" s="16"/>
      <c r="F666" s="1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">
      <c r="A667" s="16"/>
      <c r="B667" s="16"/>
      <c r="C667" s="16"/>
      <c r="D667" s="16"/>
      <c r="E667" s="16"/>
      <c r="F667" s="16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">
      <c r="A668" s="16"/>
      <c r="B668" s="16"/>
      <c r="C668" s="16"/>
      <c r="D668" s="16"/>
      <c r="E668" s="16"/>
      <c r="F668" s="1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">
      <c r="A669" s="16"/>
      <c r="B669" s="16"/>
      <c r="C669" s="16"/>
      <c r="D669" s="16"/>
      <c r="E669" s="16"/>
      <c r="F669" s="16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">
      <c r="A670" s="16"/>
      <c r="B670" s="16"/>
      <c r="C670" s="16"/>
      <c r="D670" s="16"/>
      <c r="E670" s="16"/>
      <c r="F670" s="16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">
      <c r="A671" s="16"/>
      <c r="B671" s="16"/>
      <c r="C671" s="16"/>
      <c r="D671" s="16"/>
      <c r="E671" s="16"/>
      <c r="F671" s="16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">
      <c r="A672" s="16"/>
      <c r="B672" s="16"/>
      <c r="C672" s="16"/>
      <c r="D672" s="16"/>
      <c r="E672" s="16"/>
      <c r="F672" s="16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">
      <c r="A673" s="16"/>
      <c r="B673" s="16"/>
      <c r="C673" s="16"/>
      <c r="D673" s="16"/>
      <c r="E673" s="16"/>
      <c r="F673" s="16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">
      <c r="A674" s="16"/>
      <c r="B674" s="16"/>
      <c r="C674" s="16"/>
      <c r="D674" s="16"/>
      <c r="E674" s="16"/>
      <c r="F674" s="16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">
      <c r="A675" s="16"/>
      <c r="B675" s="16"/>
      <c r="C675" s="16"/>
      <c r="D675" s="16"/>
      <c r="E675" s="16"/>
      <c r="F675" s="16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">
      <c r="A676" s="16"/>
      <c r="B676" s="16"/>
      <c r="C676" s="16"/>
      <c r="D676" s="16"/>
      <c r="E676" s="16"/>
      <c r="F676" s="1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">
      <c r="A677" s="16"/>
      <c r="B677" s="16"/>
      <c r="C677" s="16"/>
      <c r="D677" s="16"/>
      <c r="E677" s="16"/>
      <c r="F677" s="16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">
      <c r="A678" s="16"/>
      <c r="B678" s="16"/>
      <c r="C678" s="16"/>
      <c r="D678" s="16"/>
      <c r="E678" s="16"/>
      <c r="F678" s="16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">
      <c r="A679" s="16"/>
      <c r="B679" s="16"/>
      <c r="C679" s="16"/>
      <c r="D679" s="16"/>
      <c r="E679" s="16"/>
      <c r="F679" s="16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">
      <c r="A680" s="16"/>
      <c r="B680" s="16"/>
      <c r="C680" s="16"/>
      <c r="D680" s="16"/>
      <c r="E680" s="16"/>
      <c r="F680" s="16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">
      <c r="A681" s="16"/>
      <c r="B681" s="16"/>
      <c r="C681" s="16"/>
      <c r="D681" s="16"/>
      <c r="E681" s="16"/>
      <c r="F681" s="16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">
      <c r="A682" s="16"/>
      <c r="B682" s="16"/>
      <c r="C682" s="16"/>
      <c r="D682" s="16"/>
      <c r="E682" s="16"/>
      <c r="F682" s="16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">
      <c r="A683" s="16"/>
      <c r="B683" s="16"/>
      <c r="C683" s="16"/>
      <c r="D683" s="16"/>
      <c r="E683" s="16"/>
      <c r="F683" s="16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">
      <c r="A684" s="16"/>
      <c r="B684" s="16"/>
      <c r="C684" s="16"/>
      <c r="D684" s="16"/>
      <c r="E684" s="16"/>
      <c r="F684" s="16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">
      <c r="A685" s="16"/>
      <c r="B685" s="16"/>
      <c r="C685" s="16"/>
      <c r="D685" s="16"/>
      <c r="E685" s="16"/>
      <c r="F685" s="16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">
      <c r="A686" s="16"/>
      <c r="B686" s="16"/>
      <c r="C686" s="16"/>
      <c r="D686" s="16"/>
      <c r="E686" s="16"/>
      <c r="F686" s="16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">
      <c r="A687" s="16"/>
      <c r="B687" s="16"/>
      <c r="C687" s="16"/>
      <c r="D687" s="16"/>
      <c r="E687" s="16"/>
      <c r="F687" s="16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">
      <c r="A688" s="16"/>
      <c r="B688" s="16"/>
      <c r="C688" s="16"/>
      <c r="D688" s="16"/>
      <c r="E688" s="16"/>
      <c r="F688" s="16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">
      <c r="A689" s="16"/>
      <c r="B689" s="16"/>
      <c r="C689" s="16"/>
      <c r="D689" s="16"/>
      <c r="E689" s="16"/>
      <c r="F689" s="16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">
      <c r="A690" s="16"/>
      <c r="B690" s="16"/>
      <c r="C690" s="16"/>
      <c r="D690" s="16"/>
      <c r="E690" s="16"/>
      <c r="F690" s="16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">
      <c r="A691" s="16"/>
      <c r="B691" s="16"/>
      <c r="C691" s="16"/>
      <c r="D691" s="16"/>
      <c r="E691" s="16"/>
      <c r="F691" s="16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">
      <c r="A692" s="16"/>
      <c r="B692" s="16"/>
      <c r="C692" s="16"/>
      <c r="D692" s="16"/>
      <c r="E692" s="16"/>
      <c r="F692" s="16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">
      <c r="A693" s="16"/>
      <c r="B693" s="16"/>
      <c r="C693" s="16"/>
      <c r="D693" s="16"/>
      <c r="E693" s="16"/>
      <c r="F693" s="16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">
      <c r="A694" s="16"/>
      <c r="B694" s="16"/>
      <c r="C694" s="16"/>
      <c r="D694" s="16"/>
      <c r="E694" s="16"/>
      <c r="F694" s="16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">
      <c r="A695" s="16"/>
      <c r="B695" s="16"/>
      <c r="C695" s="16"/>
      <c r="D695" s="16"/>
      <c r="E695" s="16"/>
      <c r="F695" s="16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">
      <c r="A696" s="16"/>
      <c r="B696" s="16"/>
      <c r="C696" s="16"/>
      <c r="D696" s="16"/>
      <c r="E696" s="16"/>
      <c r="F696" s="16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">
      <c r="A697" s="16"/>
      <c r="B697" s="16"/>
      <c r="C697" s="16"/>
      <c r="D697" s="16"/>
      <c r="E697" s="16"/>
      <c r="F697" s="16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">
      <c r="A698" s="16"/>
      <c r="B698" s="16"/>
      <c r="C698" s="16"/>
      <c r="D698" s="16"/>
      <c r="E698" s="16"/>
      <c r="F698" s="16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">
      <c r="A699" s="16"/>
      <c r="B699" s="16"/>
      <c r="C699" s="16"/>
      <c r="D699" s="16"/>
      <c r="E699" s="16"/>
      <c r="F699" s="16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">
      <c r="A700" s="16"/>
      <c r="B700" s="16"/>
      <c r="C700" s="16"/>
      <c r="D700" s="16"/>
      <c r="E700" s="16"/>
      <c r="F700" s="16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">
      <c r="A701" s="16"/>
      <c r="B701" s="16"/>
      <c r="C701" s="16"/>
      <c r="D701" s="16"/>
      <c r="E701" s="16"/>
      <c r="F701" s="16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">
      <c r="A702" s="16"/>
      <c r="B702" s="16"/>
      <c r="C702" s="16"/>
      <c r="D702" s="16"/>
      <c r="E702" s="16"/>
      <c r="F702" s="16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">
      <c r="A703" s="16"/>
      <c r="B703" s="16"/>
      <c r="C703" s="16"/>
      <c r="D703" s="16"/>
      <c r="E703" s="16"/>
      <c r="F703" s="16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">
      <c r="A704" s="16"/>
      <c r="B704" s="16"/>
      <c r="C704" s="16"/>
      <c r="D704" s="16"/>
      <c r="E704" s="16"/>
      <c r="F704" s="1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">
      <c r="A705" s="16"/>
      <c r="B705" s="16"/>
      <c r="C705" s="16"/>
      <c r="D705" s="16"/>
      <c r="E705" s="16"/>
      <c r="F705" s="1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">
      <c r="A706" s="16"/>
      <c r="B706" s="16"/>
      <c r="C706" s="16"/>
      <c r="D706" s="16"/>
      <c r="E706" s="16"/>
      <c r="F706" s="1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">
      <c r="A707" s="16"/>
      <c r="B707" s="16"/>
      <c r="C707" s="16"/>
      <c r="D707" s="16"/>
      <c r="E707" s="16"/>
      <c r="F707" s="1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">
      <c r="A708" s="16"/>
      <c r="B708" s="16"/>
      <c r="C708" s="16"/>
      <c r="D708" s="16"/>
      <c r="E708" s="16"/>
      <c r="F708" s="16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">
      <c r="A709" s="16"/>
      <c r="B709" s="16"/>
      <c r="C709" s="16"/>
      <c r="D709" s="16"/>
      <c r="E709" s="16"/>
      <c r="F709" s="16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">
      <c r="A710" s="16"/>
      <c r="B710" s="16"/>
      <c r="C710" s="16"/>
      <c r="D710" s="16"/>
      <c r="E710" s="16"/>
      <c r="F710" s="16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">
      <c r="A711" s="16"/>
      <c r="B711" s="16"/>
      <c r="C711" s="16"/>
      <c r="D711" s="16"/>
      <c r="E711" s="16"/>
      <c r="F711" s="16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">
      <c r="A712" s="16"/>
      <c r="B712" s="16"/>
      <c r="C712" s="16"/>
      <c r="D712" s="16"/>
      <c r="E712" s="16"/>
      <c r="F712" s="16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">
      <c r="A713" s="16"/>
      <c r="B713" s="16"/>
      <c r="C713" s="16"/>
      <c r="D713" s="16"/>
      <c r="E713" s="16"/>
      <c r="F713" s="16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">
      <c r="A714" s="16"/>
      <c r="B714" s="16"/>
      <c r="C714" s="16"/>
      <c r="D714" s="16"/>
      <c r="E714" s="16"/>
      <c r="F714" s="16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">
      <c r="A715" s="16"/>
      <c r="B715" s="16"/>
      <c r="C715" s="16"/>
      <c r="D715" s="16"/>
      <c r="E715" s="16"/>
      <c r="F715" s="16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">
      <c r="A716" s="16"/>
      <c r="B716" s="16"/>
      <c r="C716" s="16"/>
      <c r="D716" s="16"/>
      <c r="E716" s="16"/>
      <c r="F716" s="16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">
      <c r="A717" s="16"/>
      <c r="B717" s="16"/>
      <c r="C717" s="16"/>
      <c r="D717" s="16"/>
      <c r="E717" s="16"/>
      <c r="F717" s="16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">
      <c r="A718" s="16"/>
      <c r="B718" s="16"/>
      <c r="C718" s="16"/>
      <c r="D718" s="16"/>
      <c r="E718" s="16"/>
      <c r="F718" s="16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">
      <c r="A719" s="16"/>
      <c r="B719" s="16"/>
      <c r="C719" s="16"/>
      <c r="D719" s="16"/>
      <c r="E719" s="16"/>
      <c r="F719" s="1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">
      <c r="A720" s="16"/>
      <c r="B720" s="16"/>
      <c r="C720" s="16"/>
      <c r="D720" s="16"/>
      <c r="E720" s="16"/>
      <c r="F720" s="16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">
      <c r="A721" s="16"/>
      <c r="B721" s="16"/>
      <c r="C721" s="16"/>
      <c r="D721" s="16"/>
      <c r="E721" s="16"/>
      <c r="F721" s="16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">
      <c r="A722" s="16"/>
      <c r="B722" s="16"/>
      <c r="C722" s="16"/>
      <c r="D722" s="16"/>
      <c r="E722" s="16"/>
      <c r="F722" s="16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">
      <c r="A723" s="16"/>
      <c r="B723" s="16"/>
      <c r="C723" s="16"/>
      <c r="D723" s="16"/>
      <c r="E723" s="16"/>
      <c r="F723" s="16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">
      <c r="A724" s="16"/>
      <c r="B724" s="16"/>
      <c r="C724" s="16"/>
      <c r="D724" s="16"/>
      <c r="E724" s="16"/>
      <c r="F724" s="16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">
      <c r="A725" s="16"/>
      <c r="B725" s="16"/>
      <c r="C725" s="16"/>
      <c r="D725" s="16"/>
      <c r="E725" s="16"/>
      <c r="F725" s="16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">
      <c r="A726" s="16"/>
      <c r="B726" s="16"/>
      <c r="C726" s="16"/>
      <c r="D726" s="16"/>
      <c r="E726" s="16"/>
      <c r="F726" s="16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">
      <c r="A727" s="16"/>
      <c r="B727" s="16"/>
      <c r="C727" s="16"/>
      <c r="D727" s="16"/>
      <c r="E727" s="16"/>
      <c r="F727" s="16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">
      <c r="A728" s="16"/>
      <c r="B728" s="16"/>
      <c r="C728" s="16"/>
      <c r="D728" s="16"/>
      <c r="E728" s="16"/>
      <c r="F728" s="16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">
      <c r="A729" s="16"/>
      <c r="B729" s="16"/>
      <c r="C729" s="16"/>
      <c r="D729" s="16"/>
      <c r="E729" s="16"/>
      <c r="F729" s="16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">
      <c r="A730" s="16"/>
      <c r="B730" s="16"/>
      <c r="C730" s="16"/>
      <c r="D730" s="16"/>
      <c r="E730" s="16"/>
      <c r="F730" s="16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">
      <c r="A731" s="16"/>
      <c r="B731" s="16"/>
      <c r="C731" s="16"/>
      <c r="D731" s="16"/>
      <c r="E731" s="16"/>
      <c r="F731" s="16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">
      <c r="A732" s="16"/>
      <c r="B732" s="16"/>
      <c r="C732" s="16"/>
      <c r="D732" s="16"/>
      <c r="E732" s="16"/>
      <c r="F732" s="16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">
      <c r="A733" s="16"/>
      <c r="B733" s="16"/>
      <c r="C733" s="16"/>
      <c r="D733" s="16"/>
      <c r="E733" s="16"/>
      <c r="F733" s="16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">
      <c r="A734" s="16"/>
      <c r="B734" s="16"/>
      <c r="C734" s="16"/>
      <c r="D734" s="16"/>
      <c r="E734" s="16"/>
      <c r="F734" s="16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">
      <c r="A735" s="16"/>
      <c r="B735" s="16"/>
      <c r="C735" s="16"/>
      <c r="D735" s="16"/>
      <c r="E735" s="16"/>
      <c r="F735" s="16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">
      <c r="A736" s="16"/>
      <c r="B736" s="16"/>
      <c r="C736" s="16"/>
      <c r="D736" s="16"/>
      <c r="E736" s="16"/>
      <c r="F736" s="16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">
      <c r="A737" s="16"/>
      <c r="B737" s="16"/>
      <c r="C737" s="16"/>
      <c r="D737" s="16"/>
      <c r="E737" s="16"/>
      <c r="F737" s="16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">
      <c r="A738" s="16"/>
      <c r="B738" s="16"/>
      <c r="C738" s="16"/>
      <c r="D738" s="16"/>
      <c r="E738" s="16"/>
      <c r="F738" s="16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">
      <c r="A739" s="16"/>
      <c r="B739" s="16"/>
      <c r="C739" s="16"/>
      <c r="D739" s="16"/>
      <c r="E739" s="16"/>
      <c r="F739" s="16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">
      <c r="A740" s="16"/>
      <c r="B740" s="16"/>
      <c r="C740" s="16"/>
      <c r="D740" s="16"/>
      <c r="E740" s="16"/>
      <c r="F740" s="16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">
      <c r="A741" s="16"/>
      <c r="B741" s="16"/>
      <c r="C741" s="16"/>
      <c r="D741" s="16"/>
      <c r="E741" s="16"/>
      <c r="F741" s="16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">
      <c r="A742" s="16"/>
      <c r="B742" s="16"/>
      <c r="C742" s="16"/>
      <c r="D742" s="16"/>
      <c r="E742" s="16"/>
      <c r="F742" s="16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">
      <c r="A743" s="16"/>
      <c r="B743" s="16"/>
      <c r="C743" s="16"/>
      <c r="D743" s="16"/>
      <c r="E743" s="16"/>
      <c r="F743" s="16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">
      <c r="A744" s="16"/>
      <c r="B744" s="16"/>
      <c r="C744" s="16"/>
      <c r="D744" s="16"/>
      <c r="E744" s="16"/>
      <c r="F744" s="16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">
      <c r="A745" s="16"/>
      <c r="B745" s="16"/>
      <c r="C745" s="16"/>
      <c r="D745" s="16"/>
      <c r="E745" s="16"/>
      <c r="F745" s="16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">
      <c r="A746" s="16"/>
      <c r="B746" s="16"/>
      <c r="C746" s="16"/>
      <c r="D746" s="16"/>
      <c r="E746" s="16"/>
      <c r="F746" s="16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">
      <c r="A747" s="16"/>
      <c r="B747" s="16"/>
      <c r="C747" s="16"/>
      <c r="D747" s="16"/>
      <c r="E747" s="16"/>
      <c r="F747" s="16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">
      <c r="A748" s="16"/>
      <c r="B748" s="16"/>
      <c r="C748" s="16"/>
      <c r="D748" s="16"/>
      <c r="E748" s="16"/>
      <c r="F748" s="16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">
      <c r="A749" s="16"/>
      <c r="B749" s="16"/>
      <c r="C749" s="16"/>
      <c r="D749" s="16"/>
      <c r="E749" s="16"/>
      <c r="F749" s="16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">
      <c r="A750" s="16"/>
      <c r="B750" s="16"/>
      <c r="C750" s="16"/>
      <c r="D750" s="16"/>
      <c r="E750" s="16"/>
      <c r="F750" s="16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">
      <c r="A751" s="16"/>
      <c r="B751" s="16"/>
      <c r="C751" s="16"/>
      <c r="D751" s="16"/>
      <c r="E751" s="16"/>
      <c r="F751" s="16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">
      <c r="A752" s="16"/>
      <c r="B752" s="16"/>
      <c r="C752" s="16"/>
      <c r="D752" s="16"/>
      <c r="E752" s="16"/>
      <c r="F752" s="16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">
      <c r="A753" s="16"/>
      <c r="B753" s="16"/>
      <c r="C753" s="16"/>
      <c r="D753" s="16"/>
      <c r="E753" s="16"/>
      <c r="F753" s="16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">
      <c r="A754" s="16"/>
      <c r="B754" s="16"/>
      <c r="C754" s="16"/>
      <c r="D754" s="16"/>
      <c r="E754" s="16"/>
      <c r="F754" s="16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">
      <c r="A755" s="16"/>
      <c r="B755" s="16"/>
      <c r="C755" s="16"/>
      <c r="D755" s="16"/>
      <c r="E755" s="16"/>
      <c r="F755" s="16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">
      <c r="A756" s="16"/>
      <c r="B756" s="16"/>
      <c r="C756" s="16"/>
      <c r="D756" s="16"/>
      <c r="E756" s="16"/>
      <c r="F756" s="16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">
      <c r="A757" s="16"/>
      <c r="B757" s="16"/>
      <c r="C757" s="16"/>
      <c r="D757" s="16"/>
      <c r="E757" s="16"/>
      <c r="F757" s="16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">
      <c r="A758" s="16"/>
      <c r="B758" s="16"/>
      <c r="C758" s="16"/>
      <c r="D758" s="16"/>
      <c r="E758" s="16"/>
      <c r="F758" s="16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">
      <c r="A759" s="16"/>
      <c r="B759" s="16"/>
      <c r="C759" s="16"/>
      <c r="D759" s="16"/>
      <c r="E759" s="16"/>
      <c r="F759" s="16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">
      <c r="A760" s="16"/>
      <c r="B760" s="16"/>
      <c r="C760" s="16"/>
      <c r="D760" s="16"/>
      <c r="E760" s="16"/>
      <c r="F760" s="16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">
      <c r="A761" s="16"/>
      <c r="B761" s="16"/>
      <c r="C761" s="16"/>
      <c r="D761" s="16"/>
      <c r="E761" s="16"/>
      <c r="F761" s="16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">
      <c r="A762" s="16"/>
      <c r="B762" s="16"/>
      <c r="C762" s="16"/>
      <c r="D762" s="16"/>
      <c r="E762" s="16"/>
      <c r="F762" s="16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">
      <c r="A763" s="16"/>
      <c r="B763" s="16"/>
      <c r="C763" s="16"/>
      <c r="D763" s="16"/>
      <c r="E763" s="16"/>
      <c r="F763" s="16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">
      <c r="A764" s="16"/>
      <c r="B764" s="16"/>
      <c r="C764" s="16"/>
      <c r="D764" s="16"/>
      <c r="E764" s="16"/>
      <c r="F764" s="16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">
      <c r="A765" s="16"/>
      <c r="B765" s="16"/>
      <c r="C765" s="16"/>
      <c r="D765" s="16"/>
      <c r="E765" s="16"/>
      <c r="F765" s="16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">
      <c r="A766" s="16"/>
      <c r="B766" s="16"/>
      <c r="C766" s="16"/>
      <c r="D766" s="16"/>
      <c r="E766" s="16"/>
      <c r="F766" s="16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">
      <c r="A767" s="16"/>
      <c r="B767" s="16"/>
      <c r="C767" s="16"/>
      <c r="D767" s="16"/>
      <c r="E767" s="16"/>
      <c r="F767" s="16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">
      <c r="A768" s="16"/>
      <c r="B768" s="16"/>
      <c r="C768" s="16"/>
      <c r="D768" s="16"/>
      <c r="E768" s="16"/>
      <c r="F768" s="16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">
      <c r="A769" s="16"/>
      <c r="B769" s="16"/>
      <c r="C769" s="16"/>
      <c r="D769" s="16"/>
      <c r="E769" s="16"/>
      <c r="F769" s="16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">
      <c r="A770" s="16"/>
      <c r="B770" s="16"/>
      <c r="C770" s="16"/>
      <c r="D770" s="16"/>
      <c r="E770" s="16"/>
      <c r="F770" s="16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">
      <c r="A771" s="16"/>
      <c r="B771" s="16"/>
      <c r="C771" s="16"/>
      <c r="D771" s="16"/>
      <c r="E771" s="16"/>
      <c r="F771" s="16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">
      <c r="A772" s="16"/>
      <c r="B772" s="16"/>
      <c r="C772" s="16"/>
      <c r="D772" s="16"/>
      <c r="E772" s="16"/>
      <c r="F772" s="16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">
      <c r="A773" s="16"/>
      <c r="B773" s="16"/>
      <c r="C773" s="16"/>
      <c r="D773" s="16"/>
      <c r="E773" s="16"/>
      <c r="F773" s="16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">
      <c r="A774" s="16"/>
      <c r="B774" s="16"/>
      <c r="C774" s="16"/>
      <c r="D774" s="16"/>
      <c r="E774" s="16"/>
      <c r="F774" s="16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">
      <c r="A775" s="16"/>
      <c r="B775" s="16"/>
      <c r="C775" s="16"/>
      <c r="D775" s="16"/>
      <c r="E775" s="16"/>
      <c r="F775" s="16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">
      <c r="A776" s="16"/>
      <c r="B776" s="16"/>
      <c r="C776" s="16"/>
      <c r="D776" s="16"/>
      <c r="E776" s="16"/>
      <c r="F776" s="1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">
      <c r="A777" s="16"/>
      <c r="B777" s="16"/>
      <c r="C777" s="16"/>
      <c r="D777" s="16"/>
      <c r="E777" s="16"/>
      <c r="F777" s="16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">
      <c r="A778" s="16"/>
      <c r="B778" s="16"/>
      <c r="C778" s="16"/>
      <c r="D778" s="16"/>
      <c r="E778" s="16"/>
      <c r="F778" s="16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">
      <c r="A779" s="16"/>
      <c r="B779" s="16"/>
      <c r="C779" s="16"/>
      <c r="D779" s="16"/>
      <c r="E779" s="16"/>
      <c r="F779" s="16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">
      <c r="A780" s="16"/>
      <c r="B780" s="16"/>
      <c r="C780" s="16"/>
      <c r="D780" s="16"/>
      <c r="E780" s="16"/>
      <c r="F780" s="16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">
      <c r="A781" s="16"/>
      <c r="B781" s="16"/>
      <c r="C781" s="16"/>
      <c r="D781" s="16"/>
      <c r="E781" s="16"/>
      <c r="F781" s="16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">
      <c r="A782" s="16"/>
      <c r="B782" s="16"/>
      <c r="C782" s="16"/>
      <c r="D782" s="16"/>
      <c r="E782" s="16"/>
      <c r="F782" s="16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">
      <c r="A783" s="16"/>
      <c r="B783" s="16"/>
      <c r="C783" s="16"/>
      <c r="D783" s="16"/>
      <c r="E783" s="16"/>
      <c r="F783" s="16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">
      <c r="A784" s="16"/>
      <c r="B784" s="16"/>
      <c r="C784" s="16"/>
      <c r="D784" s="16"/>
      <c r="E784" s="16"/>
      <c r="F784" s="16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">
      <c r="A785" s="16"/>
      <c r="B785" s="16"/>
      <c r="C785" s="16"/>
      <c r="D785" s="16"/>
      <c r="E785" s="16"/>
      <c r="F785" s="16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">
      <c r="A786" s="16"/>
      <c r="B786" s="16"/>
      <c r="C786" s="16"/>
      <c r="D786" s="16"/>
      <c r="E786" s="16"/>
      <c r="F786" s="16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">
      <c r="A787" s="16"/>
      <c r="B787" s="16"/>
      <c r="C787" s="16"/>
      <c r="D787" s="16"/>
      <c r="E787" s="16"/>
      <c r="F787" s="16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">
      <c r="A788" s="16"/>
      <c r="B788" s="16"/>
      <c r="C788" s="16"/>
      <c r="D788" s="16"/>
      <c r="E788" s="16"/>
      <c r="F788" s="16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">
      <c r="A789" s="16"/>
      <c r="B789" s="16"/>
      <c r="C789" s="16"/>
      <c r="D789" s="16"/>
      <c r="E789" s="16"/>
      <c r="F789" s="16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">
      <c r="A790" s="16"/>
      <c r="B790" s="16"/>
      <c r="C790" s="16"/>
      <c r="D790" s="16"/>
      <c r="E790" s="16"/>
      <c r="F790" s="16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">
      <c r="A791" s="16"/>
      <c r="B791" s="16"/>
      <c r="C791" s="16"/>
      <c r="D791" s="16"/>
      <c r="E791" s="16"/>
      <c r="F791" s="16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">
      <c r="A792" s="16"/>
      <c r="B792" s="16"/>
      <c r="C792" s="16"/>
      <c r="D792" s="16"/>
      <c r="E792" s="16"/>
      <c r="F792" s="16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">
      <c r="A793" s="16"/>
      <c r="B793" s="16"/>
      <c r="C793" s="16"/>
      <c r="D793" s="16"/>
      <c r="E793" s="16"/>
      <c r="F793" s="16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">
      <c r="A794" s="16"/>
      <c r="B794" s="16"/>
      <c r="C794" s="16"/>
      <c r="D794" s="16"/>
      <c r="E794" s="16"/>
      <c r="F794" s="16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">
      <c r="A795" s="16"/>
      <c r="B795" s="16"/>
      <c r="C795" s="16"/>
      <c r="D795" s="16"/>
      <c r="E795" s="16"/>
      <c r="F795" s="16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">
      <c r="A796" s="16"/>
      <c r="B796" s="16"/>
      <c r="C796" s="16"/>
      <c r="D796" s="16"/>
      <c r="E796" s="16"/>
      <c r="F796" s="1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">
      <c r="A797" s="16"/>
      <c r="B797" s="16"/>
      <c r="C797" s="16"/>
      <c r="D797" s="16"/>
      <c r="E797" s="16"/>
      <c r="F797" s="16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">
      <c r="A798" s="16"/>
      <c r="B798" s="16"/>
      <c r="C798" s="16"/>
      <c r="D798" s="16"/>
      <c r="E798" s="16"/>
      <c r="F798" s="16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">
      <c r="A799" s="16"/>
      <c r="B799" s="16"/>
      <c r="C799" s="16"/>
      <c r="D799" s="16"/>
      <c r="E799" s="16"/>
      <c r="F799" s="16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">
      <c r="A800" s="16"/>
      <c r="B800" s="16"/>
      <c r="C800" s="16"/>
      <c r="D800" s="16"/>
      <c r="E800" s="16"/>
      <c r="F800" s="16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">
      <c r="A801" s="16"/>
      <c r="B801" s="16"/>
      <c r="C801" s="16"/>
      <c r="D801" s="16"/>
      <c r="E801" s="16"/>
      <c r="F801" s="16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">
      <c r="A802" s="16"/>
      <c r="B802" s="16"/>
      <c r="C802" s="16"/>
      <c r="D802" s="16"/>
      <c r="E802" s="16"/>
      <c r="F802" s="16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">
      <c r="A803" s="16"/>
      <c r="B803" s="16"/>
      <c r="C803" s="16"/>
      <c r="D803" s="16"/>
      <c r="E803" s="16"/>
      <c r="F803" s="16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">
      <c r="A804" s="16"/>
      <c r="B804" s="16"/>
      <c r="C804" s="16"/>
      <c r="D804" s="16"/>
      <c r="E804" s="16"/>
      <c r="F804" s="16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">
      <c r="A805" s="16"/>
      <c r="B805" s="16"/>
      <c r="C805" s="16"/>
      <c r="D805" s="16"/>
      <c r="E805" s="16"/>
      <c r="F805" s="16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">
      <c r="A806" s="16"/>
      <c r="B806" s="16"/>
      <c r="C806" s="16"/>
      <c r="D806" s="16"/>
      <c r="E806" s="16"/>
      <c r="F806" s="1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">
      <c r="A807" s="16"/>
      <c r="B807" s="16"/>
      <c r="C807" s="16"/>
      <c r="D807" s="16"/>
      <c r="E807" s="16"/>
      <c r="F807" s="16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">
      <c r="A808" s="16"/>
      <c r="B808" s="16"/>
      <c r="C808" s="16"/>
      <c r="D808" s="16"/>
      <c r="E808" s="16"/>
      <c r="F808" s="1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">
      <c r="A809" s="16"/>
      <c r="B809" s="16"/>
      <c r="C809" s="16"/>
      <c r="D809" s="16"/>
      <c r="E809" s="16"/>
      <c r="F809" s="1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">
      <c r="A810" s="16"/>
      <c r="B810" s="16"/>
      <c r="C810" s="16"/>
      <c r="D810" s="16"/>
      <c r="E810" s="16"/>
      <c r="F810" s="16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">
      <c r="A811" s="16"/>
      <c r="B811" s="16"/>
      <c r="C811" s="16"/>
      <c r="D811" s="16"/>
      <c r="E811" s="16"/>
      <c r="F811" s="16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">
      <c r="A812" s="16"/>
      <c r="B812" s="16"/>
      <c r="C812" s="16"/>
      <c r="D812" s="16"/>
      <c r="E812" s="16"/>
      <c r="F812" s="16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">
      <c r="A813" s="16"/>
      <c r="B813" s="16"/>
      <c r="C813" s="16"/>
      <c r="D813" s="16"/>
      <c r="E813" s="16"/>
      <c r="F813" s="16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">
      <c r="A814" s="16"/>
      <c r="B814" s="16"/>
      <c r="C814" s="16"/>
      <c r="D814" s="16"/>
      <c r="E814" s="16"/>
      <c r="F814" s="16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">
      <c r="A815" s="16"/>
      <c r="B815" s="16"/>
      <c r="C815" s="16"/>
      <c r="D815" s="16"/>
      <c r="E815" s="16"/>
      <c r="F815" s="16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">
      <c r="A816" s="16"/>
      <c r="B816" s="16"/>
      <c r="C816" s="16"/>
      <c r="D816" s="16"/>
      <c r="E816" s="16"/>
      <c r="F816" s="16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">
      <c r="A817" s="16"/>
      <c r="B817" s="16"/>
      <c r="C817" s="16"/>
      <c r="D817" s="16"/>
      <c r="E817" s="16"/>
      <c r="F817" s="16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">
      <c r="A818" s="16"/>
      <c r="B818" s="16"/>
      <c r="C818" s="16"/>
      <c r="D818" s="16"/>
      <c r="E818" s="16"/>
      <c r="F818" s="16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">
      <c r="A819" s="16"/>
      <c r="B819" s="16"/>
      <c r="C819" s="16"/>
      <c r="D819" s="16"/>
      <c r="E819" s="16"/>
      <c r="F819" s="16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">
      <c r="A820" s="16"/>
      <c r="B820" s="16"/>
      <c r="C820" s="16"/>
      <c r="D820" s="16"/>
      <c r="E820" s="16"/>
      <c r="F820" s="16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">
      <c r="A821" s="16"/>
      <c r="B821" s="16"/>
      <c r="C821" s="16"/>
      <c r="D821" s="16"/>
      <c r="E821" s="16"/>
      <c r="F821" s="16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">
      <c r="A822" s="16"/>
      <c r="B822" s="16"/>
      <c r="C822" s="16"/>
      <c r="D822" s="16"/>
      <c r="E822" s="16"/>
      <c r="F822" s="16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">
      <c r="A823" s="16"/>
      <c r="B823" s="16"/>
      <c r="C823" s="16"/>
      <c r="D823" s="16"/>
      <c r="E823" s="16"/>
      <c r="F823" s="16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">
      <c r="A824" s="16"/>
      <c r="B824" s="16"/>
      <c r="C824" s="16"/>
      <c r="D824" s="16"/>
      <c r="E824" s="16"/>
      <c r="F824" s="16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">
      <c r="A825" s="16"/>
      <c r="B825" s="16"/>
      <c r="C825" s="16"/>
      <c r="D825" s="16"/>
      <c r="E825" s="16"/>
      <c r="F825" s="16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">
      <c r="A826" s="16"/>
      <c r="B826" s="16"/>
      <c r="C826" s="16"/>
      <c r="D826" s="16"/>
      <c r="E826" s="16"/>
      <c r="F826" s="16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7:30" ht="13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7:30" ht="13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7:30" ht="13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7:30" ht="13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7:30" ht="13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7:30" ht="13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7:30" ht="13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7:30" ht="13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7:30" ht="13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7:30" ht="13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7:30" ht="13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7:30" ht="13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7:30" ht="13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7:30" ht="13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7:30" ht="13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7:30" ht="13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7:30" ht="13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7:30" ht="13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7:30" ht="13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7:30" ht="13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7:30" ht="13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7:30" ht="13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7:30" ht="13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7:30" ht="13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7:30" ht="13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7:30" ht="13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7:30" ht="13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7:30" ht="13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7:30" ht="13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7:30" ht="13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7:30" ht="13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7:30" ht="13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7:30" ht="13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7:30" ht="13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7:30" ht="13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7:30" ht="13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7:30" ht="13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7:30" ht="13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7:30" ht="13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7:30" ht="13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7:30" ht="13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7:30" ht="13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7:30" ht="13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7:30" ht="13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7:30" ht="13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7:30" ht="13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7:30" ht="13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2022-11-08T20:30:58Z</dcterms:created>
  <dcterms:modified xsi:type="dcterms:W3CDTF">2023-03-23T23:31:36Z</dcterms:modified>
</cp:coreProperties>
</file>