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hidePivotFieldList="1"/>
  <mc:AlternateContent xmlns:mc="http://schemas.openxmlformats.org/markup-compatibility/2006">
    <mc:Choice Requires="x15">
      <x15ac:absPath xmlns:x15ac="http://schemas.microsoft.com/office/spreadsheetml/2010/11/ac" url="/Users/elizabethforbes/Documents/postdoc project documents/fieldwork_postdoc/summer 2023/data/rachael_moosedensitydata/"/>
    </mc:Choice>
  </mc:AlternateContent>
  <xr:revisionPtr revIDLastSave="0" documentId="13_ncr:1_{50802292-BCF4-8443-BF7A-6FE37E902B77}" xr6:coauthVersionLast="47" xr6:coauthVersionMax="47" xr10:uidLastSave="{00000000-0000-0000-0000-000000000000}"/>
  <bookViews>
    <workbookView xWindow="-29180" yWindow="640" windowWidth="22700" windowHeight="16680" activeTab="1" xr2:uid="{00000000-000D-0000-FFFF-FFFF00000000}"/>
  </bookViews>
  <sheets>
    <sheet name="2014....." sheetId="1" r:id="rId1"/>
    <sheet name="Forbes_TNN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2" i="2"/>
  <c r="M3" i="2"/>
  <c r="M4" i="2"/>
  <c r="M5" i="2"/>
  <c r="M6" i="2"/>
  <c r="M8" i="2"/>
  <c r="M10" i="2"/>
  <c r="M12" i="2"/>
  <c r="M13" i="2"/>
  <c r="M14" i="2"/>
  <c r="M15" i="2"/>
  <c r="M17" i="2"/>
  <c r="M18" i="2"/>
  <c r="M20" i="2"/>
  <c r="M21" i="2"/>
  <c r="M23" i="2"/>
  <c r="M24" i="2"/>
  <c r="M26" i="2"/>
  <c r="M27" i="2"/>
  <c r="M28" i="2"/>
  <c r="M29" i="2"/>
  <c r="M31" i="2"/>
  <c r="M33" i="2"/>
  <c r="M35" i="2"/>
  <c r="M37" i="2"/>
  <c r="M38" i="2"/>
  <c r="M39" i="2"/>
  <c r="M40" i="2"/>
  <c r="M41" i="2"/>
  <c r="M42" i="2"/>
  <c r="M43" i="2"/>
  <c r="M45" i="2"/>
  <c r="M46" i="2"/>
  <c r="M48" i="2"/>
  <c r="M51" i="2"/>
  <c r="M52" i="2"/>
  <c r="M54" i="2"/>
  <c r="M55" i="2"/>
  <c r="M57" i="2"/>
  <c r="M59" i="2"/>
  <c r="M61" i="2"/>
  <c r="M64" i="2"/>
  <c r="M65" i="2"/>
  <c r="M66" i="2"/>
  <c r="M67" i="2"/>
  <c r="M68" i="2"/>
  <c r="M69" i="2"/>
  <c r="M71" i="2"/>
  <c r="M72" i="2"/>
  <c r="M73" i="2"/>
  <c r="M74" i="2"/>
  <c r="M75" i="2"/>
  <c r="M76" i="2"/>
  <c r="M78" i="2"/>
  <c r="M79" i="2"/>
  <c r="M80" i="2"/>
  <c r="M81" i="2"/>
  <c r="M82" i="2"/>
  <c r="M2" i="2"/>
  <c r="L3" i="2"/>
  <c r="L4" i="2"/>
  <c r="L5" i="2"/>
  <c r="L6" i="2"/>
  <c r="L8" i="2"/>
  <c r="L10" i="2"/>
  <c r="L12" i="2"/>
  <c r="L13" i="2"/>
  <c r="L14" i="2"/>
  <c r="L15" i="2"/>
  <c r="L17" i="2"/>
  <c r="L18" i="2"/>
  <c r="L20" i="2"/>
  <c r="L21" i="2"/>
  <c r="L23" i="2"/>
  <c r="L24" i="2"/>
  <c r="L26" i="2"/>
  <c r="L27" i="2"/>
  <c r="L28" i="2"/>
  <c r="L29" i="2"/>
  <c r="L31" i="2"/>
  <c r="L33" i="2"/>
  <c r="L35" i="2"/>
  <c r="L37" i="2"/>
  <c r="L38" i="2"/>
  <c r="L39" i="2"/>
  <c r="L40" i="2"/>
  <c r="L41" i="2"/>
  <c r="L42" i="2"/>
  <c r="L43" i="2"/>
  <c r="L45" i="2"/>
  <c r="L46" i="2"/>
  <c r="L48" i="2"/>
  <c r="L51" i="2"/>
  <c r="L52" i="2"/>
  <c r="L54" i="2"/>
  <c r="L55" i="2"/>
  <c r="L57" i="2"/>
  <c r="L59" i="2"/>
  <c r="L61" i="2"/>
  <c r="L64" i="2"/>
  <c r="L65" i="2"/>
  <c r="L66" i="2"/>
  <c r="L67" i="2"/>
  <c r="L68" i="2"/>
  <c r="L69" i="2"/>
  <c r="L71" i="2"/>
  <c r="L72" i="2"/>
  <c r="L73" i="2"/>
  <c r="L74" i="2"/>
  <c r="L75" i="2"/>
  <c r="L76" i="2"/>
  <c r="L78" i="2"/>
  <c r="L79" i="2"/>
  <c r="L80" i="2"/>
  <c r="L81" i="2"/>
  <c r="L8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Gosse</author>
    <author>rod cox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Gosse:</t>
        </r>
        <r>
          <rPr>
            <sz val="9"/>
            <color indexed="81"/>
            <rFont val="Tahoma"/>
            <family val="2"/>
          </rPr>
          <t xml:space="preserve">
Re-stratification based on observations from previous 5 surveys with most weight given to the survey in 2020. Prior to the survey I adjusted 13 polygons from a higher designation to a lower designation and increased 4 polygons. This is based on flying regions of the park from late fall 2020 to winter 2021.</t>
        </r>
      </text>
    </comment>
    <comment ref="A70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rod cox:</t>
        </r>
        <r>
          <rPr>
            <sz val="9"/>
            <color indexed="81"/>
            <rFont val="Tahoma"/>
            <family val="2"/>
          </rPr>
          <t xml:space="preserve">
not used in 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Gosse</author>
    <author>rod cox</author>
  </authors>
  <commentList>
    <comment ref="D1" authorId="0" shapeId="0" xr:uid="{1EAF517A-5A5E-754D-A15B-5C973EE173D1}">
      <text>
        <r>
          <rPr>
            <b/>
            <sz val="9"/>
            <color indexed="81"/>
            <rFont val="Tahoma"/>
            <family val="2"/>
          </rPr>
          <t>John Gosse:</t>
        </r>
        <r>
          <rPr>
            <sz val="9"/>
            <color indexed="81"/>
            <rFont val="Tahoma"/>
            <family val="2"/>
          </rPr>
          <t xml:space="preserve">
Re-stratification based on observations from previous 5 surveys with most weight given to the survey in 2020. Prior to the survey I adjusted 13 polygons from a higher designation to a lower designation and increased 4 polygons. This is based on flying regions of the park from late fall 2020 to winter 2021.</t>
        </r>
      </text>
    </comment>
    <comment ref="A68" authorId="1" shapeId="0" xr:uid="{78DE8214-468D-7F42-924F-086EC538A6A9}">
      <text>
        <r>
          <rPr>
            <b/>
            <sz val="9"/>
            <color indexed="81"/>
            <rFont val="Tahoma"/>
            <family val="2"/>
          </rPr>
          <t>rod cox:</t>
        </r>
        <r>
          <rPr>
            <sz val="9"/>
            <color indexed="81"/>
            <rFont val="Tahoma"/>
            <family val="2"/>
          </rPr>
          <t xml:space="preserve">
not used in 2015</t>
        </r>
      </text>
    </comment>
  </commentList>
</comments>
</file>

<file path=xl/sharedStrings.xml><?xml version="1.0" encoding="utf-8"?>
<sst xmlns="http://schemas.openxmlformats.org/spreadsheetml/2006/main" count="348" uniqueCount="18">
  <si>
    <t>Block</t>
  </si>
  <si>
    <t>H</t>
  </si>
  <si>
    <t>L</t>
  </si>
  <si>
    <t>M</t>
  </si>
  <si>
    <t>Comments</t>
  </si>
  <si>
    <t>2020 strat</t>
  </si>
  <si>
    <t>0 in 2019</t>
  </si>
  <si>
    <t>7 in 2019</t>
  </si>
  <si>
    <t>2 in 2019</t>
  </si>
  <si>
    <t>Moose Survey results and assigned stratum</t>
  </si>
  <si>
    <t>2021 strat</t>
  </si>
  <si>
    <t>Moose Observed</t>
  </si>
  <si>
    <t>Lots of tracks but no animals sighted in 2021. Correct to 1 observed</t>
  </si>
  <si>
    <t>Area (km^2)</t>
  </si>
  <si>
    <t>average moose</t>
  </si>
  <si>
    <t>average density</t>
  </si>
  <si>
    <t>max moose</t>
  </si>
  <si>
    <t>max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</si>
</sst>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2" xfId="0" applyFont="1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3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0" fillId="2" borderId="0" xfId="0" applyFill="1"/>
    <xf numFmtId="0" fontId="0" fillId="3" borderId="2" xfId="0" applyFill="1" applyBorder="1"/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/>
    <xf numFmtId="0" fontId="0" fillId="4" borderId="2" xfId="0" applyFill="1" applyBorder="1"/>
    <xf numFmtId="0" fontId="2" fillId="4" borderId="2" xfId="0" applyFont="1" applyFill="1" applyBorder="1" applyAlignment="1">
      <alignment vertical="top" wrapText="1"/>
    </xf>
    <xf numFmtId="0" fontId="0" fillId="5" borderId="2" xfId="0" applyFill="1" applyBorder="1"/>
    <xf numFmtId="0" fontId="2" fillId="5" borderId="2" xfId="0" applyFont="1" applyFill="1" applyBorder="1" applyAlignment="1">
      <alignment vertical="top" wrapText="1"/>
    </xf>
    <xf numFmtId="0" fontId="1" fillId="0" borderId="0" xfId="0" applyFont="1"/>
    <xf numFmtId="49" fontId="0" fillId="0" borderId="0" xfId="0" applyNumberFormat="1"/>
    <xf numFmtId="0" fontId="2" fillId="0" borderId="0" xfId="0" applyFont="1" applyAlignment="1">
      <alignment horizontal="left" vertical="top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zoomScale="110" zoomScaleNormal="110" workbookViewId="0">
      <selection activeCell="F18" sqref="F18"/>
    </sheetView>
  </sheetViews>
  <sheetFormatPr baseColWidth="10" defaultColWidth="9.1640625" defaultRowHeight="15" x14ac:dyDescent="0.2"/>
  <cols>
    <col min="3" max="3" width="9.5" bestFit="1" customWidth="1"/>
    <col min="4" max="4" width="9.6640625" style="11" bestFit="1" customWidth="1"/>
    <col min="11" max="11" width="64.5" customWidth="1"/>
  </cols>
  <sheetData>
    <row r="1" spans="1:11" x14ac:dyDescent="0.2">
      <c r="A1" t="s">
        <v>9</v>
      </c>
      <c r="D1"/>
    </row>
    <row r="2" spans="1:11" x14ac:dyDescent="0.2">
      <c r="D2"/>
      <c r="E2" s="38" t="s">
        <v>11</v>
      </c>
      <c r="F2" s="38"/>
      <c r="G2" s="38"/>
      <c r="H2" s="38"/>
      <c r="I2" s="38"/>
      <c r="J2" s="38"/>
    </row>
    <row r="3" spans="1:11" x14ac:dyDescent="0.2">
      <c r="A3" s="5" t="s">
        <v>0</v>
      </c>
      <c r="B3" s="4" t="s">
        <v>13</v>
      </c>
      <c r="C3" s="5" t="s">
        <v>5</v>
      </c>
      <c r="D3" s="5" t="s">
        <v>10</v>
      </c>
      <c r="E3" s="4">
        <v>2014</v>
      </c>
      <c r="F3" s="4">
        <v>2015</v>
      </c>
      <c r="G3" s="4">
        <v>2017</v>
      </c>
      <c r="H3" s="4">
        <v>2018</v>
      </c>
      <c r="I3" s="4">
        <v>2020</v>
      </c>
      <c r="J3" s="4">
        <v>2021</v>
      </c>
      <c r="K3" s="5" t="s">
        <v>4</v>
      </c>
    </row>
    <row r="4" spans="1:11" x14ac:dyDescent="0.2">
      <c r="A4" s="15">
        <v>1</v>
      </c>
      <c r="B4" s="3">
        <v>4.8899999999999997</v>
      </c>
      <c r="C4" s="22" t="s">
        <v>2</v>
      </c>
      <c r="D4" s="22" t="s">
        <v>3</v>
      </c>
      <c r="E4" s="3">
        <v>0</v>
      </c>
      <c r="F4" s="3">
        <v>2</v>
      </c>
      <c r="G4" s="3">
        <v>2</v>
      </c>
      <c r="H4" s="3">
        <v>1</v>
      </c>
      <c r="I4" s="23"/>
      <c r="J4" s="23">
        <v>2</v>
      </c>
      <c r="K4" s="2"/>
    </row>
    <row r="5" spans="1:11" x14ac:dyDescent="0.2">
      <c r="A5" s="1">
        <v>2</v>
      </c>
      <c r="B5" s="6">
        <v>5.07</v>
      </c>
      <c r="C5" s="22" t="s">
        <v>3</v>
      </c>
      <c r="D5" s="22" t="s">
        <v>3</v>
      </c>
      <c r="E5" s="3"/>
      <c r="F5" s="3"/>
      <c r="G5" s="3"/>
      <c r="H5" s="3"/>
      <c r="I5" s="23">
        <v>2</v>
      </c>
      <c r="J5" s="23"/>
      <c r="K5" s="2"/>
    </row>
    <row r="6" spans="1:11" x14ac:dyDescent="0.2">
      <c r="A6" s="12">
        <v>3</v>
      </c>
      <c r="B6" s="7">
        <v>4.79</v>
      </c>
      <c r="C6" s="22" t="s">
        <v>3</v>
      </c>
      <c r="D6" s="22" t="s">
        <v>1</v>
      </c>
      <c r="E6" s="3">
        <v>3</v>
      </c>
      <c r="F6" s="3">
        <v>5</v>
      </c>
      <c r="G6" s="3">
        <v>5</v>
      </c>
      <c r="H6" s="3">
        <v>1</v>
      </c>
      <c r="I6" s="23"/>
      <c r="J6" s="23">
        <v>5</v>
      </c>
      <c r="K6" s="2"/>
    </row>
    <row r="7" spans="1:11" x14ac:dyDescent="0.2">
      <c r="A7" s="12">
        <v>4</v>
      </c>
      <c r="B7" s="3">
        <v>4.8099999999999996</v>
      </c>
      <c r="C7" s="22" t="s">
        <v>1</v>
      </c>
      <c r="D7" s="22" t="s">
        <v>1</v>
      </c>
      <c r="E7" s="3">
        <v>5</v>
      </c>
      <c r="F7" s="3">
        <v>5</v>
      </c>
      <c r="G7" s="3">
        <v>3</v>
      </c>
      <c r="H7" s="3">
        <v>5</v>
      </c>
      <c r="I7" s="23"/>
      <c r="J7" s="23">
        <v>6</v>
      </c>
      <c r="K7" s="2"/>
    </row>
    <row r="8" spans="1:11" x14ac:dyDescent="0.2">
      <c r="A8" s="1">
        <v>5</v>
      </c>
      <c r="B8" s="6">
        <v>3.6</v>
      </c>
      <c r="C8" s="22" t="s">
        <v>3</v>
      </c>
      <c r="D8" s="22" t="s">
        <v>3</v>
      </c>
      <c r="E8" s="3"/>
      <c r="F8" s="3">
        <v>7</v>
      </c>
      <c r="G8" s="3">
        <v>0</v>
      </c>
      <c r="H8" s="3">
        <v>1</v>
      </c>
      <c r="I8" s="23"/>
      <c r="J8" s="23"/>
      <c r="K8" s="2"/>
    </row>
    <row r="9" spans="1:11" x14ac:dyDescent="0.2">
      <c r="A9" s="1">
        <v>6</v>
      </c>
      <c r="B9" s="6">
        <v>3.09</v>
      </c>
      <c r="C9" s="22" t="s">
        <v>3</v>
      </c>
      <c r="D9" s="22" t="s">
        <v>2</v>
      </c>
      <c r="E9" s="3"/>
      <c r="F9" s="3"/>
      <c r="G9" s="3"/>
      <c r="H9" s="3"/>
      <c r="I9" s="23"/>
      <c r="J9" s="23"/>
      <c r="K9" s="2"/>
    </row>
    <row r="10" spans="1:11" x14ac:dyDescent="0.2">
      <c r="A10" s="2">
        <v>7</v>
      </c>
      <c r="B10" s="3">
        <v>4.3899999999999997</v>
      </c>
      <c r="C10" s="22" t="s">
        <v>3</v>
      </c>
      <c r="D10" s="22" t="s">
        <v>2</v>
      </c>
      <c r="E10" s="3">
        <v>0</v>
      </c>
      <c r="F10" s="3">
        <v>0</v>
      </c>
      <c r="G10" s="3">
        <v>1</v>
      </c>
      <c r="H10" s="3">
        <v>5</v>
      </c>
      <c r="I10" s="23">
        <v>0</v>
      </c>
      <c r="J10" s="23"/>
      <c r="K10" s="2"/>
    </row>
    <row r="11" spans="1:11" x14ac:dyDescent="0.2">
      <c r="A11" s="1">
        <v>8</v>
      </c>
      <c r="B11" s="6">
        <v>4.95</v>
      </c>
      <c r="C11" s="22" t="s">
        <v>2</v>
      </c>
      <c r="D11" s="22" t="s">
        <v>2</v>
      </c>
      <c r="E11" s="3"/>
      <c r="F11" s="3"/>
      <c r="G11" s="3"/>
      <c r="H11" s="3"/>
      <c r="I11" s="23"/>
      <c r="J11" s="23"/>
      <c r="K11" s="2"/>
    </row>
    <row r="12" spans="1:11" x14ac:dyDescent="0.2">
      <c r="A12" s="2">
        <v>9</v>
      </c>
      <c r="B12" s="3">
        <v>5.67</v>
      </c>
      <c r="C12" s="22" t="s">
        <v>2</v>
      </c>
      <c r="D12" s="22" t="s">
        <v>2</v>
      </c>
      <c r="E12" s="3">
        <v>0</v>
      </c>
      <c r="F12" s="3">
        <v>0</v>
      </c>
      <c r="G12" s="3">
        <v>0</v>
      </c>
      <c r="H12" s="3">
        <v>0</v>
      </c>
      <c r="I12" s="23"/>
      <c r="J12" s="23"/>
      <c r="K12" s="2"/>
    </row>
    <row r="13" spans="1:11" x14ac:dyDescent="0.2">
      <c r="A13" s="1">
        <v>10</v>
      </c>
      <c r="B13" s="6">
        <v>5.33</v>
      </c>
      <c r="C13" s="22" t="s">
        <v>2</v>
      </c>
      <c r="D13" s="22" t="s">
        <v>2</v>
      </c>
      <c r="E13" s="3"/>
      <c r="F13" s="3"/>
      <c r="G13" s="3"/>
      <c r="H13" s="3"/>
      <c r="I13" s="23"/>
      <c r="J13" s="23"/>
      <c r="K13" s="2"/>
    </row>
    <row r="14" spans="1:11" x14ac:dyDescent="0.2">
      <c r="A14" s="1">
        <v>11</v>
      </c>
      <c r="B14" s="6">
        <v>4.6500000000000004</v>
      </c>
      <c r="C14" s="22" t="s">
        <v>3</v>
      </c>
      <c r="D14" s="22" t="s">
        <v>3</v>
      </c>
      <c r="E14" s="3"/>
      <c r="F14" s="3">
        <v>4</v>
      </c>
      <c r="G14" s="3">
        <v>3</v>
      </c>
      <c r="H14" s="3">
        <v>3</v>
      </c>
      <c r="I14" s="23"/>
      <c r="J14" s="23"/>
      <c r="K14" s="2"/>
    </row>
    <row r="15" spans="1:11" x14ac:dyDescent="0.2">
      <c r="A15" s="18">
        <v>12</v>
      </c>
      <c r="B15" s="6">
        <v>4.1500000000000004</v>
      </c>
      <c r="C15" s="22" t="s">
        <v>3</v>
      </c>
      <c r="D15" s="22" t="s">
        <v>3</v>
      </c>
      <c r="E15" s="3"/>
      <c r="F15" s="3"/>
      <c r="G15" s="3"/>
      <c r="H15" s="3"/>
      <c r="I15" s="23">
        <v>3</v>
      </c>
      <c r="J15" s="23"/>
      <c r="K15" s="2"/>
    </row>
    <row r="16" spans="1:11" x14ac:dyDescent="0.2">
      <c r="A16" s="1">
        <v>13</v>
      </c>
      <c r="B16" s="6">
        <v>3.96</v>
      </c>
      <c r="C16" s="22" t="s">
        <v>3</v>
      </c>
      <c r="D16" s="22" t="s">
        <v>3</v>
      </c>
      <c r="E16" s="3"/>
      <c r="F16" s="3">
        <v>3</v>
      </c>
      <c r="G16" s="3">
        <v>0</v>
      </c>
      <c r="H16" s="3">
        <v>3</v>
      </c>
      <c r="I16" s="23">
        <v>2</v>
      </c>
      <c r="J16" s="23"/>
      <c r="K16" s="2"/>
    </row>
    <row r="17" spans="1:11" x14ac:dyDescent="0.2">
      <c r="A17" s="1">
        <v>14</v>
      </c>
      <c r="B17" s="6">
        <v>5.0199999999999996</v>
      </c>
      <c r="C17" s="22" t="s">
        <v>2</v>
      </c>
      <c r="D17" s="22" t="s">
        <v>2</v>
      </c>
      <c r="E17" s="3"/>
      <c r="F17" s="3">
        <v>4</v>
      </c>
      <c r="G17" s="3">
        <v>2</v>
      </c>
      <c r="H17" s="3">
        <v>1</v>
      </c>
      <c r="I17" s="23">
        <v>0</v>
      </c>
      <c r="J17" s="23"/>
      <c r="K17" s="2"/>
    </row>
    <row r="18" spans="1:11" x14ac:dyDescent="0.2">
      <c r="A18" s="1">
        <v>15</v>
      </c>
      <c r="B18" s="6">
        <v>4.6500000000000004</v>
      </c>
      <c r="C18" s="22" t="s">
        <v>3</v>
      </c>
      <c r="D18" s="22" t="s">
        <v>2</v>
      </c>
      <c r="E18" s="3"/>
      <c r="F18" s="3"/>
      <c r="G18" s="3"/>
      <c r="H18" s="3"/>
      <c r="I18" s="23"/>
      <c r="J18" s="23"/>
      <c r="K18" s="2"/>
    </row>
    <row r="19" spans="1:11" x14ac:dyDescent="0.2">
      <c r="A19" s="18">
        <v>16</v>
      </c>
      <c r="B19" s="6">
        <v>4.13</v>
      </c>
      <c r="C19" s="22" t="s">
        <v>3</v>
      </c>
      <c r="D19" s="22" t="s">
        <v>3</v>
      </c>
      <c r="E19" s="3"/>
      <c r="F19" s="3"/>
      <c r="G19" s="3"/>
      <c r="H19" s="3"/>
      <c r="I19" s="23"/>
      <c r="J19" s="23">
        <v>2</v>
      </c>
      <c r="K19" s="2"/>
    </row>
    <row r="20" spans="1:11" x14ac:dyDescent="0.2">
      <c r="A20" s="2">
        <v>17</v>
      </c>
      <c r="B20" s="3">
        <v>3.56</v>
      </c>
      <c r="C20" s="22" t="s">
        <v>3</v>
      </c>
      <c r="D20" s="22" t="s">
        <v>3</v>
      </c>
      <c r="E20" s="3">
        <v>2</v>
      </c>
      <c r="F20" s="3">
        <v>1</v>
      </c>
      <c r="G20" s="3">
        <v>4</v>
      </c>
      <c r="H20" s="3">
        <v>0</v>
      </c>
      <c r="I20" s="23"/>
      <c r="J20" s="23"/>
      <c r="K20" s="2"/>
    </row>
    <row r="21" spans="1:11" x14ac:dyDescent="0.2">
      <c r="A21" s="1">
        <v>18</v>
      </c>
      <c r="B21" s="6">
        <v>4.0599999999999996</v>
      </c>
      <c r="C21" s="22" t="s">
        <v>3</v>
      </c>
      <c r="D21" s="22" t="s">
        <v>3</v>
      </c>
      <c r="E21" s="3"/>
      <c r="F21" s="3"/>
      <c r="G21" s="3"/>
      <c r="H21" s="3"/>
      <c r="I21" s="23"/>
      <c r="J21" s="23"/>
      <c r="K21" s="2"/>
    </row>
    <row r="22" spans="1:11" x14ac:dyDescent="0.2">
      <c r="A22" s="17">
        <v>19</v>
      </c>
      <c r="B22" s="3">
        <v>3.94</v>
      </c>
      <c r="C22" s="22" t="s">
        <v>3</v>
      </c>
      <c r="D22" s="22" t="s">
        <v>3</v>
      </c>
      <c r="E22" s="3">
        <v>2</v>
      </c>
      <c r="F22" s="3">
        <v>2</v>
      </c>
      <c r="G22" s="3">
        <v>3</v>
      </c>
      <c r="H22" s="3">
        <v>3</v>
      </c>
      <c r="I22" s="23"/>
      <c r="J22" s="23">
        <v>3</v>
      </c>
      <c r="K22" s="2"/>
    </row>
    <row r="23" spans="1:11" x14ac:dyDescent="0.2">
      <c r="A23" s="2">
        <v>20</v>
      </c>
      <c r="B23" s="3">
        <v>4.18</v>
      </c>
      <c r="C23" s="22" t="s">
        <v>3</v>
      </c>
      <c r="D23" s="22" t="s">
        <v>3</v>
      </c>
      <c r="E23" s="3">
        <v>0</v>
      </c>
      <c r="F23" s="3">
        <v>1</v>
      </c>
      <c r="G23" s="3">
        <v>6</v>
      </c>
      <c r="H23" s="3">
        <v>0</v>
      </c>
      <c r="I23" s="23"/>
      <c r="J23" s="23"/>
      <c r="K23" s="2"/>
    </row>
    <row r="24" spans="1:11" x14ac:dyDescent="0.2">
      <c r="A24" s="1">
        <v>21</v>
      </c>
      <c r="B24" s="6">
        <v>4.01</v>
      </c>
      <c r="C24" s="22" t="s">
        <v>3</v>
      </c>
      <c r="D24" s="22" t="s">
        <v>2</v>
      </c>
      <c r="E24" s="3"/>
      <c r="F24" s="3"/>
      <c r="G24" s="3"/>
      <c r="H24" s="3"/>
      <c r="I24" s="23"/>
      <c r="J24" s="23"/>
      <c r="K24" s="2"/>
    </row>
    <row r="25" spans="1:11" x14ac:dyDescent="0.2">
      <c r="A25" s="2">
        <v>22</v>
      </c>
      <c r="B25" s="3">
        <v>4.76</v>
      </c>
      <c r="C25" s="22" t="s">
        <v>2</v>
      </c>
      <c r="D25" s="22" t="s">
        <v>2</v>
      </c>
      <c r="E25" s="3">
        <v>1</v>
      </c>
      <c r="F25" s="3">
        <v>0</v>
      </c>
      <c r="G25" s="3">
        <v>1</v>
      </c>
      <c r="H25" s="3">
        <v>0</v>
      </c>
      <c r="I25" s="23"/>
      <c r="J25" s="23"/>
      <c r="K25" s="2"/>
    </row>
    <row r="26" spans="1:11" x14ac:dyDescent="0.2">
      <c r="A26" s="2">
        <v>23</v>
      </c>
      <c r="B26" s="3">
        <v>3.68</v>
      </c>
      <c r="C26" s="22" t="s">
        <v>2</v>
      </c>
      <c r="D26" s="22" t="s">
        <v>2</v>
      </c>
      <c r="E26" s="3">
        <v>1</v>
      </c>
      <c r="F26" s="3">
        <v>0</v>
      </c>
      <c r="G26" s="3">
        <v>2</v>
      </c>
      <c r="H26" s="3">
        <v>1</v>
      </c>
      <c r="I26" s="23"/>
      <c r="J26" s="23"/>
      <c r="K26" s="2"/>
    </row>
    <row r="27" spans="1:11" x14ac:dyDescent="0.2">
      <c r="A27" s="1">
        <v>24</v>
      </c>
      <c r="B27" s="6">
        <v>4.4400000000000004</v>
      </c>
      <c r="C27" s="22" t="s">
        <v>3</v>
      </c>
      <c r="D27" s="22" t="s">
        <v>2</v>
      </c>
      <c r="E27" s="3"/>
      <c r="F27" s="3"/>
      <c r="G27" s="3"/>
      <c r="H27" s="3"/>
      <c r="I27" s="23"/>
      <c r="J27" s="23"/>
      <c r="K27" s="2"/>
    </row>
    <row r="28" spans="1:11" x14ac:dyDescent="0.2">
      <c r="A28" s="2">
        <v>25</v>
      </c>
      <c r="B28" s="3">
        <v>4.74</v>
      </c>
      <c r="C28" s="22" t="s">
        <v>3</v>
      </c>
      <c r="D28" s="22" t="s">
        <v>3</v>
      </c>
      <c r="E28" s="3">
        <v>2</v>
      </c>
      <c r="F28" s="3">
        <v>2</v>
      </c>
      <c r="G28" s="3">
        <v>1</v>
      </c>
      <c r="H28" s="3">
        <v>1</v>
      </c>
      <c r="I28" s="23">
        <v>3</v>
      </c>
      <c r="J28" s="23"/>
      <c r="K28" s="2"/>
    </row>
    <row r="29" spans="1:11" x14ac:dyDescent="0.2">
      <c r="A29" s="16">
        <v>26</v>
      </c>
      <c r="B29" s="6">
        <v>4.51</v>
      </c>
      <c r="C29" s="22" t="s">
        <v>2</v>
      </c>
      <c r="D29" s="22" t="s">
        <v>2</v>
      </c>
      <c r="E29" s="3"/>
      <c r="F29" s="3">
        <v>1</v>
      </c>
      <c r="G29" s="3">
        <v>0</v>
      </c>
      <c r="H29" s="3">
        <v>0</v>
      </c>
      <c r="I29" s="23"/>
      <c r="J29" s="23">
        <v>0</v>
      </c>
      <c r="K29" s="2"/>
    </row>
    <row r="30" spans="1:11" x14ac:dyDescent="0.2">
      <c r="A30" s="12">
        <v>27</v>
      </c>
      <c r="B30" s="7">
        <v>4.4400000000000004</v>
      </c>
      <c r="C30" s="22" t="s">
        <v>1</v>
      </c>
      <c r="D30" s="22" t="s">
        <v>1</v>
      </c>
      <c r="E30" s="3">
        <v>8</v>
      </c>
      <c r="F30" s="3">
        <v>6</v>
      </c>
      <c r="G30" s="3">
        <v>4</v>
      </c>
      <c r="H30" s="3">
        <v>4</v>
      </c>
      <c r="I30" s="23">
        <v>4</v>
      </c>
      <c r="J30" s="23">
        <v>6</v>
      </c>
      <c r="K30" s="2"/>
    </row>
    <row r="31" spans="1:11" ht="17.25" customHeight="1" x14ac:dyDescent="0.2">
      <c r="A31" s="2">
        <v>28</v>
      </c>
      <c r="B31" s="7">
        <v>3.87</v>
      </c>
      <c r="C31" s="22" t="s">
        <v>3</v>
      </c>
      <c r="D31" s="22" t="s">
        <v>2</v>
      </c>
      <c r="E31" s="3">
        <v>2</v>
      </c>
      <c r="F31" s="3">
        <v>1</v>
      </c>
      <c r="G31" s="3">
        <v>2</v>
      </c>
      <c r="H31" s="3">
        <v>1</v>
      </c>
      <c r="I31" s="23"/>
      <c r="J31" s="23"/>
      <c r="K31" s="2"/>
    </row>
    <row r="32" spans="1:11" x14ac:dyDescent="0.2">
      <c r="A32" s="1">
        <v>29</v>
      </c>
      <c r="B32" s="6">
        <v>4.21</v>
      </c>
      <c r="C32" s="22" t="s">
        <v>3</v>
      </c>
      <c r="D32" s="22" t="s">
        <v>2</v>
      </c>
      <c r="E32" s="3"/>
      <c r="F32" s="3"/>
      <c r="G32" s="3"/>
      <c r="H32" s="3"/>
      <c r="I32" s="23"/>
      <c r="J32" s="23"/>
      <c r="K32" s="2"/>
    </row>
    <row r="33" spans="1:11" x14ac:dyDescent="0.2">
      <c r="A33" s="15">
        <v>30</v>
      </c>
      <c r="B33" s="3">
        <v>4.95</v>
      </c>
      <c r="C33" s="22" t="s">
        <v>3</v>
      </c>
      <c r="D33" s="22" t="s">
        <v>2</v>
      </c>
      <c r="E33" s="3">
        <v>1</v>
      </c>
      <c r="F33" s="3">
        <v>4</v>
      </c>
      <c r="G33" s="3">
        <v>1</v>
      </c>
      <c r="H33" s="3">
        <v>1</v>
      </c>
      <c r="I33" s="23"/>
      <c r="J33" s="23">
        <v>2</v>
      </c>
      <c r="K33" s="2"/>
    </row>
    <row r="34" spans="1:11" x14ac:dyDescent="0.2">
      <c r="A34" s="1">
        <v>31</v>
      </c>
      <c r="B34" s="6">
        <v>4.8600000000000003</v>
      </c>
      <c r="C34" s="22" t="s">
        <v>2</v>
      </c>
      <c r="D34" s="22" t="s">
        <v>2</v>
      </c>
      <c r="E34" s="3"/>
      <c r="F34" s="3"/>
      <c r="G34" s="3"/>
      <c r="H34" s="3"/>
      <c r="I34" s="23"/>
      <c r="J34" s="23"/>
      <c r="K34" s="2"/>
    </row>
    <row r="35" spans="1:11" x14ac:dyDescent="0.2">
      <c r="A35" s="18">
        <v>32</v>
      </c>
      <c r="B35" s="6">
        <v>4.33</v>
      </c>
      <c r="C35" s="22" t="s">
        <v>3</v>
      </c>
      <c r="D35" s="22" t="s">
        <v>3</v>
      </c>
      <c r="E35" s="3"/>
      <c r="F35" s="3"/>
      <c r="G35" s="3"/>
      <c r="H35" s="3"/>
      <c r="I35" s="23"/>
      <c r="J35" s="23">
        <v>2</v>
      </c>
      <c r="K35" s="2"/>
    </row>
    <row r="36" spans="1:11" x14ac:dyDescent="0.2">
      <c r="A36" s="1">
        <v>34</v>
      </c>
      <c r="B36" s="6">
        <v>4.8</v>
      </c>
      <c r="C36" s="22" t="s">
        <v>2</v>
      </c>
      <c r="D36" s="22" t="s">
        <v>2</v>
      </c>
      <c r="E36" s="3"/>
      <c r="F36" s="3"/>
      <c r="G36" s="3"/>
      <c r="H36" s="3"/>
      <c r="I36" s="23"/>
      <c r="J36" s="23"/>
      <c r="K36" s="2"/>
    </row>
    <row r="37" spans="1:11" x14ac:dyDescent="0.2">
      <c r="A37" s="18">
        <v>35</v>
      </c>
      <c r="B37" s="6">
        <v>4.84</v>
      </c>
      <c r="C37" s="22" t="s">
        <v>3</v>
      </c>
      <c r="D37" s="22" t="s">
        <v>3</v>
      </c>
      <c r="E37" s="3"/>
      <c r="F37" s="3">
        <v>5</v>
      </c>
      <c r="G37" s="3">
        <v>2</v>
      </c>
      <c r="H37" s="3">
        <v>2</v>
      </c>
      <c r="I37" s="23"/>
      <c r="J37" s="23">
        <v>3</v>
      </c>
      <c r="K37" s="2"/>
    </row>
    <row r="38" spans="1:11" x14ac:dyDescent="0.2">
      <c r="A38" s="1">
        <v>36</v>
      </c>
      <c r="B38" s="6">
        <v>4.74</v>
      </c>
      <c r="C38" s="22" t="s">
        <v>2</v>
      </c>
      <c r="D38" s="22" t="s">
        <v>2</v>
      </c>
      <c r="E38" s="3"/>
      <c r="F38" s="3"/>
      <c r="G38" s="3"/>
      <c r="H38" s="3"/>
      <c r="I38" s="23"/>
      <c r="J38" s="23"/>
      <c r="K38" s="2"/>
    </row>
    <row r="39" spans="1:11" x14ac:dyDescent="0.2">
      <c r="A39" s="16">
        <v>37</v>
      </c>
      <c r="B39" s="6">
        <v>3.35</v>
      </c>
      <c r="C39" s="22" t="s">
        <v>2</v>
      </c>
      <c r="D39" s="22" t="s">
        <v>2</v>
      </c>
      <c r="E39" s="3"/>
      <c r="F39" s="3"/>
      <c r="G39" s="3"/>
      <c r="H39" s="3"/>
      <c r="I39" s="23"/>
      <c r="J39" s="23">
        <v>1</v>
      </c>
      <c r="K39" s="2"/>
    </row>
    <row r="40" spans="1:11" x14ac:dyDescent="0.2">
      <c r="A40" s="16">
        <v>38</v>
      </c>
      <c r="B40" s="6">
        <v>3.22</v>
      </c>
      <c r="C40" s="22" t="s">
        <v>2</v>
      </c>
      <c r="D40" s="22" t="s">
        <v>2</v>
      </c>
      <c r="E40" s="3"/>
      <c r="F40" s="3"/>
      <c r="G40" s="3"/>
      <c r="H40" s="3"/>
      <c r="I40" s="23"/>
      <c r="J40" s="23">
        <v>1</v>
      </c>
      <c r="K40" s="2"/>
    </row>
    <row r="41" spans="1:11" x14ac:dyDescent="0.2">
      <c r="A41" s="17">
        <v>39</v>
      </c>
      <c r="B41" s="3">
        <v>4.18</v>
      </c>
      <c r="C41" s="22" t="s">
        <v>3</v>
      </c>
      <c r="D41" s="22" t="s">
        <v>3</v>
      </c>
      <c r="E41" s="3">
        <v>2</v>
      </c>
      <c r="F41" s="3">
        <v>2</v>
      </c>
      <c r="G41" s="3">
        <v>3</v>
      </c>
      <c r="H41" s="3">
        <v>0</v>
      </c>
      <c r="I41" s="23"/>
      <c r="J41" s="23">
        <v>2</v>
      </c>
      <c r="K41" s="2"/>
    </row>
    <row r="42" spans="1:11" x14ac:dyDescent="0.2">
      <c r="A42" s="16">
        <v>40</v>
      </c>
      <c r="B42" s="6">
        <v>3.02</v>
      </c>
      <c r="C42" s="22" t="s">
        <v>2</v>
      </c>
      <c r="D42" s="22" t="s">
        <v>2</v>
      </c>
      <c r="E42" s="3"/>
      <c r="F42" s="3"/>
      <c r="G42" s="3"/>
      <c r="H42" s="3"/>
      <c r="I42" s="23"/>
      <c r="J42" s="23">
        <v>0</v>
      </c>
      <c r="K42" s="2"/>
    </row>
    <row r="43" spans="1:11" x14ac:dyDescent="0.2">
      <c r="A43" s="13">
        <v>41</v>
      </c>
      <c r="B43" s="6">
        <v>3.69</v>
      </c>
      <c r="C43" s="22" t="s">
        <v>3</v>
      </c>
      <c r="D43" s="22" t="s">
        <v>1</v>
      </c>
      <c r="E43" s="3"/>
      <c r="F43" s="3"/>
      <c r="G43" s="3"/>
      <c r="H43" s="3"/>
      <c r="I43" s="23"/>
      <c r="J43" s="23">
        <v>5</v>
      </c>
      <c r="K43" s="2"/>
    </row>
    <row r="44" spans="1:11" x14ac:dyDescent="0.2">
      <c r="A44" s="13">
        <v>42</v>
      </c>
      <c r="B44" s="6">
        <v>3.5</v>
      </c>
      <c r="C44" s="22" t="s">
        <v>1</v>
      </c>
      <c r="D44" s="22" t="s">
        <v>1</v>
      </c>
      <c r="E44" s="3"/>
      <c r="F44" s="3"/>
      <c r="G44" s="3"/>
      <c r="H44" s="3"/>
      <c r="I44" s="23">
        <v>4</v>
      </c>
      <c r="J44" s="23">
        <v>8</v>
      </c>
      <c r="K44" s="2"/>
    </row>
    <row r="45" spans="1:11" x14ac:dyDescent="0.2">
      <c r="A45" s="2">
        <v>43</v>
      </c>
      <c r="B45" s="3">
        <v>3.38</v>
      </c>
      <c r="C45" s="22" t="s">
        <v>1</v>
      </c>
      <c r="D45" s="22" t="s">
        <v>3</v>
      </c>
      <c r="E45" s="3">
        <v>1</v>
      </c>
      <c r="F45" s="3">
        <v>0</v>
      </c>
      <c r="G45" s="3">
        <v>3</v>
      </c>
      <c r="H45" s="3">
        <v>4</v>
      </c>
      <c r="I45" s="23">
        <v>6</v>
      </c>
      <c r="J45" s="23"/>
      <c r="K45" s="2"/>
    </row>
    <row r="46" spans="1:11" x14ac:dyDescent="0.2">
      <c r="A46" s="1">
        <v>44</v>
      </c>
      <c r="B46" s="6">
        <v>4.7</v>
      </c>
      <c r="C46" s="22" t="s">
        <v>2</v>
      </c>
      <c r="D46" s="22" t="s">
        <v>2</v>
      </c>
      <c r="E46" s="3"/>
      <c r="F46" s="3"/>
      <c r="G46" s="3"/>
      <c r="H46" s="3"/>
      <c r="I46" s="23"/>
      <c r="J46" s="23"/>
      <c r="K46" s="2"/>
    </row>
    <row r="47" spans="1:11" x14ac:dyDescent="0.2">
      <c r="A47" s="12">
        <v>45</v>
      </c>
      <c r="B47" s="3">
        <v>4.93</v>
      </c>
      <c r="C47" s="22" t="s">
        <v>3</v>
      </c>
      <c r="D47" s="22" t="s">
        <v>3</v>
      </c>
      <c r="E47" s="3">
        <v>0</v>
      </c>
      <c r="F47" s="3">
        <v>1</v>
      </c>
      <c r="G47" s="3">
        <v>0</v>
      </c>
      <c r="H47" s="3">
        <v>1</v>
      </c>
      <c r="I47" s="23">
        <v>3</v>
      </c>
      <c r="J47" s="23">
        <v>0</v>
      </c>
      <c r="K47" s="2" t="s">
        <v>12</v>
      </c>
    </row>
    <row r="48" spans="1:11" x14ac:dyDescent="0.2">
      <c r="A48" s="18">
        <v>46</v>
      </c>
      <c r="B48" s="6">
        <v>3.25</v>
      </c>
      <c r="C48" s="22" t="s">
        <v>2</v>
      </c>
      <c r="D48" s="22" t="s">
        <v>3</v>
      </c>
      <c r="E48" s="3"/>
      <c r="F48" s="3"/>
      <c r="G48" s="3"/>
      <c r="H48" s="3"/>
      <c r="I48" s="23"/>
      <c r="J48" s="23">
        <v>0</v>
      </c>
      <c r="K48" s="2"/>
    </row>
    <row r="49" spans="1:11" x14ac:dyDescent="0.2">
      <c r="A49" s="1">
        <v>47</v>
      </c>
      <c r="B49" s="6">
        <v>4.57</v>
      </c>
      <c r="C49" s="22" t="s">
        <v>3</v>
      </c>
      <c r="D49" s="22" t="s">
        <v>2</v>
      </c>
      <c r="E49" s="3"/>
      <c r="F49" s="3"/>
      <c r="G49" s="3"/>
      <c r="H49" s="3"/>
      <c r="I49" s="23"/>
      <c r="J49" s="23"/>
      <c r="K49" s="2"/>
    </row>
    <row r="50" spans="1:11" x14ac:dyDescent="0.2">
      <c r="A50" s="17">
        <v>48</v>
      </c>
      <c r="B50" s="7">
        <v>5.01</v>
      </c>
      <c r="C50" s="22" t="s">
        <v>3</v>
      </c>
      <c r="D50" s="22" t="s">
        <v>3</v>
      </c>
      <c r="E50" s="3">
        <v>2</v>
      </c>
      <c r="F50" s="3">
        <v>3</v>
      </c>
      <c r="G50" s="3">
        <v>2</v>
      </c>
      <c r="H50" s="3">
        <v>0</v>
      </c>
      <c r="I50" s="23">
        <v>2</v>
      </c>
      <c r="J50" s="23">
        <v>1</v>
      </c>
      <c r="K50" s="2"/>
    </row>
    <row r="51" spans="1:11" x14ac:dyDescent="0.2">
      <c r="A51" s="18">
        <v>49</v>
      </c>
      <c r="B51" s="6">
        <v>4.9800000000000004</v>
      </c>
      <c r="C51" s="22" t="s">
        <v>3</v>
      </c>
      <c r="D51" s="22" t="s">
        <v>3</v>
      </c>
      <c r="E51" s="3"/>
      <c r="F51" s="3"/>
      <c r="G51" s="3"/>
      <c r="H51" s="3"/>
      <c r="I51" s="23"/>
      <c r="J51" s="23"/>
      <c r="K51" s="2"/>
    </row>
    <row r="52" spans="1:11" x14ac:dyDescent="0.2">
      <c r="A52" s="18">
        <v>50</v>
      </c>
      <c r="B52" s="6">
        <v>3.9</v>
      </c>
      <c r="C52" s="22" t="s">
        <v>3</v>
      </c>
      <c r="D52" s="22" t="s">
        <v>3</v>
      </c>
      <c r="E52" s="3"/>
      <c r="F52" s="3"/>
      <c r="G52" s="3"/>
      <c r="H52" s="3"/>
      <c r="I52" s="23"/>
      <c r="J52" s="23"/>
      <c r="K52" s="2"/>
    </row>
    <row r="53" spans="1:11" x14ac:dyDescent="0.2">
      <c r="A53" s="12">
        <v>51</v>
      </c>
      <c r="B53" s="3">
        <v>5.17</v>
      </c>
      <c r="C53" s="22" t="s">
        <v>1</v>
      </c>
      <c r="D53" s="22" t="s">
        <v>1</v>
      </c>
      <c r="E53" s="3">
        <v>4</v>
      </c>
      <c r="F53" s="3">
        <v>7</v>
      </c>
      <c r="G53" s="3">
        <v>5</v>
      </c>
      <c r="H53" s="3">
        <v>7</v>
      </c>
      <c r="I53" s="23">
        <v>3</v>
      </c>
      <c r="J53" s="23">
        <v>2</v>
      </c>
      <c r="K53" s="2"/>
    </row>
    <row r="54" spans="1:11" x14ac:dyDescent="0.2">
      <c r="A54" s="2">
        <v>52</v>
      </c>
      <c r="B54" s="3">
        <v>5.23</v>
      </c>
      <c r="C54" s="22" t="s">
        <v>3</v>
      </c>
      <c r="D54" s="22" t="s">
        <v>3</v>
      </c>
      <c r="E54" s="3">
        <v>5</v>
      </c>
      <c r="F54" s="3">
        <v>2</v>
      </c>
      <c r="G54" s="3">
        <v>4</v>
      </c>
      <c r="H54" s="3">
        <v>3</v>
      </c>
      <c r="I54" s="23">
        <v>0</v>
      </c>
      <c r="J54" s="23"/>
      <c r="K54" s="2"/>
    </row>
    <row r="55" spans="1:11" x14ac:dyDescent="0.2">
      <c r="A55" s="1">
        <v>53</v>
      </c>
      <c r="B55" s="6">
        <v>3.92</v>
      </c>
      <c r="C55" s="22" t="s">
        <v>3</v>
      </c>
      <c r="D55" s="22" t="s">
        <v>3</v>
      </c>
      <c r="E55" s="3"/>
      <c r="F55" s="3"/>
      <c r="G55" s="3"/>
      <c r="H55" s="3"/>
      <c r="I55" s="23"/>
      <c r="J55" s="23"/>
      <c r="K55" s="2"/>
    </row>
    <row r="56" spans="1:11" x14ac:dyDescent="0.2">
      <c r="A56" s="13">
        <v>54</v>
      </c>
      <c r="B56" s="6">
        <v>5.42</v>
      </c>
      <c r="C56" s="22" t="s">
        <v>1</v>
      </c>
      <c r="D56" s="22" t="s">
        <v>1</v>
      </c>
      <c r="E56" s="3"/>
      <c r="F56" s="3"/>
      <c r="G56" s="3"/>
      <c r="H56" s="3"/>
      <c r="I56" s="23">
        <v>6</v>
      </c>
      <c r="J56" s="23">
        <v>4</v>
      </c>
      <c r="K56" s="2"/>
    </row>
    <row r="57" spans="1:11" x14ac:dyDescent="0.2">
      <c r="A57" s="2">
        <v>55</v>
      </c>
      <c r="B57" s="3">
        <v>3.91</v>
      </c>
      <c r="C57" s="22" t="s">
        <v>2</v>
      </c>
      <c r="D57" s="22" t="s">
        <v>2</v>
      </c>
      <c r="E57" s="3">
        <v>0</v>
      </c>
      <c r="F57" s="3">
        <v>0</v>
      </c>
      <c r="G57" s="3">
        <v>0</v>
      </c>
      <c r="H57" s="3">
        <v>0</v>
      </c>
      <c r="I57" s="23"/>
      <c r="J57" s="23"/>
      <c r="K57" s="2"/>
    </row>
    <row r="58" spans="1:11" x14ac:dyDescent="0.2">
      <c r="A58" s="1">
        <v>56</v>
      </c>
      <c r="B58" s="6">
        <v>4.62</v>
      </c>
      <c r="C58" s="22" t="s">
        <v>3</v>
      </c>
      <c r="D58" s="22" t="s">
        <v>3</v>
      </c>
      <c r="E58" s="3"/>
      <c r="F58" s="3"/>
      <c r="G58" s="3"/>
      <c r="H58" s="3"/>
      <c r="I58" s="23"/>
      <c r="J58" s="23"/>
      <c r="K58" s="2"/>
    </row>
    <row r="59" spans="1:11" x14ac:dyDescent="0.2">
      <c r="A59" s="2">
        <v>57</v>
      </c>
      <c r="B59" s="3">
        <v>4.72</v>
      </c>
      <c r="C59" s="22" t="s">
        <v>3</v>
      </c>
      <c r="D59" s="22" t="s">
        <v>2</v>
      </c>
      <c r="E59" s="3">
        <v>1</v>
      </c>
      <c r="F59" s="3">
        <v>4</v>
      </c>
      <c r="G59" s="3">
        <v>6</v>
      </c>
      <c r="H59" s="3">
        <v>0</v>
      </c>
      <c r="I59" s="23"/>
      <c r="J59" s="23"/>
      <c r="K59" s="2"/>
    </row>
    <row r="60" spans="1:11" x14ac:dyDescent="0.2">
      <c r="A60" s="1">
        <v>58</v>
      </c>
      <c r="B60" s="6">
        <v>3.4</v>
      </c>
      <c r="C60" s="22" t="s">
        <v>3</v>
      </c>
      <c r="D60" s="22" t="s">
        <v>3</v>
      </c>
      <c r="E60" s="3"/>
      <c r="F60" s="3"/>
      <c r="G60" s="3"/>
      <c r="H60" s="3"/>
      <c r="I60" s="23"/>
      <c r="J60" s="23"/>
      <c r="K60" s="2"/>
    </row>
    <row r="61" spans="1:11" x14ac:dyDescent="0.2">
      <c r="A61" s="1">
        <v>59</v>
      </c>
      <c r="B61" s="8">
        <v>4.41</v>
      </c>
      <c r="C61" s="22" t="s">
        <v>3</v>
      </c>
      <c r="D61" s="22" t="s">
        <v>3</v>
      </c>
      <c r="E61" s="3"/>
      <c r="F61" s="3">
        <v>4</v>
      </c>
      <c r="G61" s="3">
        <v>2</v>
      </c>
      <c r="H61" s="3">
        <v>2</v>
      </c>
      <c r="I61" s="23"/>
      <c r="J61" s="23"/>
      <c r="K61" s="2"/>
    </row>
    <row r="62" spans="1:11" x14ac:dyDescent="0.2">
      <c r="A62" s="1">
        <v>60</v>
      </c>
      <c r="B62" s="6">
        <v>4.29</v>
      </c>
      <c r="C62" s="22" t="s">
        <v>2</v>
      </c>
      <c r="D62" s="22" t="s">
        <v>2</v>
      </c>
      <c r="E62" s="3"/>
      <c r="F62" s="3"/>
      <c r="G62" s="3"/>
      <c r="H62" s="3"/>
      <c r="I62" s="23"/>
      <c r="J62" s="23"/>
      <c r="K62" s="2"/>
    </row>
    <row r="63" spans="1:11" x14ac:dyDescent="0.2">
      <c r="A63" s="2">
        <v>61</v>
      </c>
      <c r="B63" s="3">
        <v>2.93</v>
      </c>
      <c r="C63" s="22" t="s">
        <v>3</v>
      </c>
      <c r="D63" s="22" t="s">
        <v>3</v>
      </c>
      <c r="E63" s="3">
        <v>6</v>
      </c>
      <c r="F63" s="3">
        <v>4</v>
      </c>
      <c r="G63" s="3">
        <v>3</v>
      </c>
      <c r="H63" s="3">
        <v>3</v>
      </c>
      <c r="I63" s="23"/>
      <c r="J63" s="23"/>
      <c r="K63" s="2"/>
    </row>
    <row r="64" spans="1:11" x14ac:dyDescent="0.2">
      <c r="A64" s="1">
        <v>62</v>
      </c>
      <c r="B64" s="6">
        <v>3.67</v>
      </c>
      <c r="C64" s="22" t="s">
        <v>2</v>
      </c>
      <c r="D64" s="22" t="s">
        <v>2</v>
      </c>
      <c r="E64" s="3"/>
      <c r="F64" s="3"/>
      <c r="G64" s="3"/>
      <c r="H64" s="3"/>
      <c r="I64" s="23"/>
      <c r="J64" s="23"/>
      <c r="K64" s="2"/>
    </row>
    <row r="65" spans="1:11" x14ac:dyDescent="0.2">
      <c r="A65" s="1">
        <v>63</v>
      </c>
      <c r="B65" s="6">
        <v>3.92</v>
      </c>
      <c r="C65" s="22" t="s">
        <v>2</v>
      </c>
      <c r="D65" s="22" t="s">
        <v>2</v>
      </c>
      <c r="E65" s="3"/>
      <c r="F65" s="3"/>
      <c r="G65" s="3"/>
      <c r="H65" s="3"/>
      <c r="I65" s="23"/>
      <c r="J65" s="23"/>
      <c r="K65" s="2"/>
    </row>
    <row r="66" spans="1:11" x14ac:dyDescent="0.2">
      <c r="A66" s="18">
        <v>64</v>
      </c>
      <c r="B66" s="6">
        <v>5.07</v>
      </c>
      <c r="C66" s="22" t="s">
        <v>3</v>
      </c>
      <c r="D66" s="22" t="s">
        <v>3</v>
      </c>
      <c r="E66" s="3"/>
      <c r="F66" s="3">
        <v>6</v>
      </c>
      <c r="G66" s="3">
        <v>1</v>
      </c>
      <c r="H66" s="3">
        <v>1</v>
      </c>
      <c r="I66" s="23"/>
      <c r="J66" s="23">
        <v>2</v>
      </c>
      <c r="K66" s="2"/>
    </row>
    <row r="67" spans="1:11" s="10" customFormat="1" x14ac:dyDescent="0.2">
      <c r="A67" s="13">
        <v>65</v>
      </c>
      <c r="B67" s="6">
        <v>3.87</v>
      </c>
      <c r="C67" s="24" t="s">
        <v>1</v>
      </c>
      <c r="D67" s="24" t="s">
        <v>1</v>
      </c>
      <c r="E67" s="9"/>
      <c r="F67" s="9"/>
      <c r="G67" s="9"/>
      <c r="H67" s="9"/>
      <c r="I67" s="25">
        <v>6</v>
      </c>
      <c r="J67" s="25">
        <v>5</v>
      </c>
      <c r="K67" s="26"/>
    </row>
    <row r="68" spans="1:11" s="10" customFormat="1" x14ac:dyDescent="0.2">
      <c r="A68" s="14">
        <v>66</v>
      </c>
      <c r="B68" s="9">
        <v>2.92</v>
      </c>
      <c r="C68" s="24" t="s">
        <v>1</v>
      </c>
      <c r="D68" s="24" t="s">
        <v>1</v>
      </c>
      <c r="E68" s="9">
        <v>6</v>
      </c>
      <c r="F68" s="9">
        <v>5</v>
      </c>
      <c r="G68" s="9">
        <v>8</v>
      </c>
      <c r="H68" s="9">
        <v>3</v>
      </c>
      <c r="I68" s="25">
        <v>9</v>
      </c>
      <c r="J68" s="25">
        <v>2</v>
      </c>
      <c r="K68" s="26" t="s">
        <v>7</v>
      </c>
    </row>
    <row r="69" spans="1:11" x14ac:dyDescent="0.2">
      <c r="A69" s="16">
        <v>67</v>
      </c>
      <c r="B69" s="6">
        <v>3.58</v>
      </c>
      <c r="C69" s="22" t="s">
        <v>2</v>
      </c>
      <c r="D69" s="22" t="s">
        <v>2</v>
      </c>
      <c r="E69" s="3"/>
      <c r="F69" s="3"/>
      <c r="G69" s="3"/>
      <c r="H69" s="3"/>
      <c r="I69" s="23"/>
      <c r="J69" s="23">
        <v>1</v>
      </c>
      <c r="K69" s="2"/>
    </row>
    <row r="70" spans="1:11" x14ac:dyDescent="0.2">
      <c r="A70" s="2">
        <v>68</v>
      </c>
      <c r="B70" s="3">
        <v>3.57</v>
      </c>
      <c r="C70" s="22" t="s">
        <v>2</v>
      </c>
      <c r="D70" s="22" t="s">
        <v>2</v>
      </c>
      <c r="E70" s="3">
        <v>0</v>
      </c>
      <c r="F70" s="3"/>
      <c r="G70" s="3"/>
      <c r="H70" s="3"/>
      <c r="I70" s="23">
        <v>0</v>
      </c>
      <c r="J70" s="23"/>
      <c r="K70" s="2"/>
    </row>
    <row r="71" spans="1:11" x14ac:dyDescent="0.2">
      <c r="A71" s="2">
        <v>69</v>
      </c>
      <c r="B71" s="3">
        <v>5.05</v>
      </c>
      <c r="C71" s="22" t="s">
        <v>2</v>
      </c>
      <c r="D71" s="22" t="s">
        <v>2</v>
      </c>
      <c r="E71" s="3">
        <v>1</v>
      </c>
      <c r="F71" s="3">
        <v>2</v>
      </c>
      <c r="G71" s="3">
        <v>0</v>
      </c>
      <c r="H71" s="3">
        <v>1</v>
      </c>
      <c r="I71" s="23"/>
      <c r="J71" s="23"/>
      <c r="K71" s="2"/>
    </row>
    <row r="72" spans="1:11" x14ac:dyDescent="0.2">
      <c r="A72" s="1">
        <v>70</v>
      </c>
      <c r="B72" s="6">
        <v>4.5999999999999996</v>
      </c>
      <c r="C72" s="22" t="s">
        <v>2</v>
      </c>
      <c r="D72" s="22" t="s">
        <v>2</v>
      </c>
      <c r="E72" s="3"/>
      <c r="F72" s="3"/>
      <c r="G72" s="3"/>
      <c r="H72" s="3"/>
      <c r="I72" s="23"/>
      <c r="J72" s="23"/>
      <c r="K72" s="2"/>
    </row>
    <row r="73" spans="1:11" x14ac:dyDescent="0.2">
      <c r="A73" s="1">
        <v>71</v>
      </c>
      <c r="B73" s="6">
        <v>4.34</v>
      </c>
      <c r="C73" s="22" t="s">
        <v>3</v>
      </c>
      <c r="D73" s="22" t="s">
        <v>2</v>
      </c>
      <c r="E73" s="3"/>
      <c r="F73" s="3">
        <v>2</v>
      </c>
      <c r="G73" s="3">
        <v>0</v>
      </c>
      <c r="H73" s="3">
        <v>1</v>
      </c>
      <c r="I73" s="23"/>
      <c r="J73" s="23"/>
      <c r="K73" s="2"/>
    </row>
    <row r="74" spans="1:11" x14ac:dyDescent="0.2">
      <c r="A74" s="1">
        <v>72</v>
      </c>
      <c r="B74" s="6">
        <v>5.23</v>
      </c>
      <c r="C74" s="22" t="s">
        <v>1</v>
      </c>
      <c r="D74" s="22" t="s">
        <v>3</v>
      </c>
      <c r="E74" s="3"/>
      <c r="F74" s="3"/>
      <c r="G74" s="3"/>
      <c r="H74" s="3"/>
      <c r="I74" s="23">
        <v>0</v>
      </c>
      <c r="J74" s="23"/>
      <c r="K74" s="2"/>
    </row>
    <row r="75" spans="1:11" x14ac:dyDescent="0.2">
      <c r="A75" s="2">
        <v>73</v>
      </c>
      <c r="B75" s="3">
        <v>4.8600000000000003</v>
      </c>
      <c r="C75" s="22" t="s">
        <v>1</v>
      </c>
      <c r="D75" s="22" t="s">
        <v>3</v>
      </c>
      <c r="E75" s="3">
        <v>5</v>
      </c>
      <c r="F75" s="3">
        <v>2</v>
      </c>
      <c r="G75" s="3">
        <v>3</v>
      </c>
      <c r="H75" s="3">
        <v>5</v>
      </c>
      <c r="I75" s="23">
        <v>3</v>
      </c>
      <c r="J75" s="23"/>
      <c r="K75" s="2"/>
    </row>
    <row r="76" spans="1:11" x14ac:dyDescent="0.2">
      <c r="A76" s="2">
        <v>74</v>
      </c>
      <c r="B76" s="3">
        <v>5.3</v>
      </c>
      <c r="C76" s="22" t="s">
        <v>3</v>
      </c>
      <c r="D76" s="22" t="s">
        <v>3</v>
      </c>
      <c r="E76" s="3">
        <v>0</v>
      </c>
      <c r="F76" s="3">
        <v>2</v>
      </c>
      <c r="G76" s="3">
        <v>1</v>
      </c>
      <c r="H76" s="3">
        <v>3</v>
      </c>
      <c r="I76" s="23"/>
      <c r="J76" s="23"/>
      <c r="K76" s="2"/>
    </row>
    <row r="77" spans="1:11" x14ac:dyDescent="0.2">
      <c r="A77" s="1">
        <v>75</v>
      </c>
      <c r="B77" s="6">
        <v>5.71</v>
      </c>
      <c r="C77" s="22" t="s">
        <v>2</v>
      </c>
      <c r="D77" s="22" t="s">
        <v>2</v>
      </c>
      <c r="E77" s="3"/>
      <c r="F77" s="3"/>
      <c r="G77" s="3"/>
      <c r="H77" s="3"/>
      <c r="I77" s="23">
        <v>1</v>
      </c>
      <c r="J77" s="23"/>
      <c r="K77" s="2"/>
    </row>
    <row r="78" spans="1:11" x14ac:dyDescent="0.2">
      <c r="A78" s="1">
        <v>76</v>
      </c>
      <c r="B78" s="6">
        <v>6.98</v>
      </c>
      <c r="C78" s="22" t="s">
        <v>2</v>
      </c>
      <c r="D78" s="22" t="s">
        <v>3</v>
      </c>
      <c r="E78" s="3"/>
      <c r="F78" s="3"/>
      <c r="G78" s="3"/>
      <c r="H78" s="3"/>
      <c r="I78" s="23">
        <v>2</v>
      </c>
      <c r="J78" s="23"/>
      <c r="K78" s="2"/>
    </row>
    <row r="79" spans="1:11" x14ac:dyDescent="0.2">
      <c r="A79" s="1">
        <v>77</v>
      </c>
      <c r="B79" s="6">
        <v>4.51</v>
      </c>
      <c r="C79" s="22" t="s">
        <v>2</v>
      </c>
      <c r="D79" s="22" t="s">
        <v>2</v>
      </c>
      <c r="E79" s="3"/>
      <c r="F79" s="3"/>
      <c r="G79" s="3"/>
      <c r="H79" s="3"/>
      <c r="I79" s="23"/>
      <c r="J79" s="23"/>
      <c r="K79" s="2"/>
    </row>
    <row r="80" spans="1:11" x14ac:dyDescent="0.2">
      <c r="A80" s="17">
        <v>78</v>
      </c>
      <c r="B80" s="3">
        <v>5.21</v>
      </c>
      <c r="C80" s="22" t="s">
        <v>3</v>
      </c>
      <c r="D80" s="22" t="s">
        <v>3</v>
      </c>
      <c r="E80" s="3">
        <v>2</v>
      </c>
      <c r="F80" s="3">
        <v>5</v>
      </c>
      <c r="G80" s="3">
        <v>0</v>
      </c>
      <c r="H80" s="3">
        <v>3</v>
      </c>
      <c r="I80" s="23">
        <v>1</v>
      </c>
      <c r="J80" s="23">
        <v>4</v>
      </c>
      <c r="K80" s="2" t="s">
        <v>8</v>
      </c>
    </row>
    <row r="81" spans="1:11" x14ac:dyDescent="0.2">
      <c r="A81" s="1">
        <v>79</v>
      </c>
      <c r="B81" s="6">
        <v>4.6399999999999997</v>
      </c>
      <c r="C81" s="22" t="s">
        <v>3</v>
      </c>
      <c r="D81" s="22" t="s">
        <v>3</v>
      </c>
      <c r="E81" s="3"/>
      <c r="F81" s="3">
        <v>3</v>
      </c>
      <c r="G81" s="3">
        <v>0</v>
      </c>
      <c r="H81" s="3">
        <v>1</v>
      </c>
      <c r="I81" s="23">
        <v>0</v>
      </c>
      <c r="J81" s="23"/>
      <c r="K81" s="2" t="s">
        <v>8</v>
      </c>
    </row>
    <row r="82" spans="1:11" x14ac:dyDescent="0.2">
      <c r="A82" s="15">
        <v>80</v>
      </c>
      <c r="B82" s="3">
        <v>4.18</v>
      </c>
      <c r="C82" s="22" t="s">
        <v>2</v>
      </c>
      <c r="D82" s="22" t="s">
        <v>2</v>
      </c>
      <c r="E82" s="3">
        <v>0</v>
      </c>
      <c r="F82" s="3">
        <v>1</v>
      </c>
      <c r="G82" s="3">
        <v>0</v>
      </c>
      <c r="H82" s="3">
        <v>3</v>
      </c>
      <c r="I82" s="23">
        <v>0</v>
      </c>
      <c r="J82" s="23">
        <v>0</v>
      </c>
      <c r="K82" s="2" t="s">
        <v>6</v>
      </c>
    </row>
    <row r="83" spans="1:11" x14ac:dyDescent="0.2">
      <c r="A83" s="2">
        <v>81</v>
      </c>
      <c r="B83" s="3">
        <v>5.91</v>
      </c>
      <c r="C83" s="22" t="s">
        <v>3</v>
      </c>
      <c r="D83" s="22" t="s">
        <v>3</v>
      </c>
      <c r="E83" s="3">
        <v>4</v>
      </c>
      <c r="F83" s="3">
        <v>6</v>
      </c>
      <c r="G83" s="3">
        <v>7</v>
      </c>
      <c r="H83" s="3">
        <v>1</v>
      </c>
      <c r="I83" s="23"/>
      <c r="J83" s="23"/>
      <c r="K83" s="2" t="s">
        <v>6</v>
      </c>
    </row>
    <row r="84" spans="1:11" x14ac:dyDescent="0.2">
      <c r="A84" s="1">
        <v>82</v>
      </c>
      <c r="B84" s="6">
        <v>3.69</v>
      </c>
      <c r="C84" s="22" t="s">
        <v>2</v>
      </c>
      <c r="D84" s="22" t="s">
        <v>3</v>
      </c>
      <c r="E84" s="3"/>
      <c r="F84" s="3">
        <v>0</v>
      </c>
      <c r="G84" s="3">
        <v>4</v>
      </c>
      <c r="H84" s="3">
        <v>0</v>
      </c>
      <c r="I84" s="23"/>
      <c r="J84" s="23"/>
      <c r="K84" s="2" t="s">
        <v>6</v>
      </c>
    </row>
    <row r="85" spans="1:11" x14ac:dyDescent="0.2">
      <c r="A85" s="1">
        <v>83</v>
      </c>
      <c r="B85" s="6">
        <v>4.92</v>
      </c>
      <c r="C85" s="2"/>
      <c r="D85" s="3" t="s">
        <v>2</v>
      </c>
      <c r="E85" s="3"/>
      <c r="F85" s="3"/>
      <c r="G85" s="3"/>
      <c r="H85" s="3"/>
      <c r="I85" s="23"/>
      <c r="J85" s="23"/>
      <c r="K85" s="2"/>
    </row>
    <row r="86" spans="1:11" x14ac:dyDescent="0.2">
      <c r="D86"/>
    </row>
    <row r="87" spans="1:11" ht="15.75" customHeight="1" x14ac:dyDescent="0.2">
      <c r="A87" s="21"/>
      <c r="D87"/>
    </row>
    <row r="88" spans="1:11" x14ac:dyDescent="0.2">
      <c r="D88"/>
    </row>
    <row r="89" spans="1:11" x14ac:dyDescent="0.2">
      <c r="D89"/>
      <c r="G89" s="19"/>
      <c r="H89" s="19"/>
    </row>
    <row r="90" spans="1:11" x14ac:dyDescent="0.2">
      <c r="D90"/>
      <c r="G90" s="19"/>
      <c r="H90" s="20"/>
    </row>
    <row r="91" spans="1:11" x14ac:dyDescent="0.2">
      <c r="D91"/>
      <c r="G91" s="19"/>
      <c r="H91" s="20"/>
    </row>
    <row r="92" spans="1:11" x14ac:dyDescent="0.2">
      <c r="D92"/>
      <c r="G92" s="19"/>
      <c r="H92" s="20"/>
    </row>
    <row r="93" spans="1:11" x14ac:dyDescent="0.2">
      <c r="D93"/>
      <c r="G93" s="19"/>
      <c r="H93" s="20"/>
    </row>
    <row r="94" spans="1:11" x14ac:dyDescent="0.2">
      <c r="D94"/>
    </row>
    <row r="95" spans="1:11" x14ac:dyDescent="0.2">
      <c r="D95"/>
    </row>
    <row r="96" spans="1:11" x14ac:dyDescent="0.2">
      <c r="D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</sheetData>
  <sortState xmlns:xlrd2="http://schemas.microsoft.com/office/spreadsheetml/2017/richdata2" ref="A4:K85">
    <sortCondition ref="A4:A85"/>
  </sortState>
  <mergeCells count="1">
    <mergeCell ref="E2:J2"/>
  </mergeCells>
  <pageMargins left="0.7" right="0.7" top="0.75" bottom="0.75" header="0.3" footer="0.3"/>
  <pageSetup paperSize="1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5499-CE4D-1C40-ACEA-89A3140BCF3E}">
  <dimension ref="A1:O124"/>
  <sheetViews>
    <sheetView tabSelected="1" workbookViewId="0">
      <selection activeCell="O2" sqref="O2"/>
    </sheetView>
  </sheetViews>
  <sheetFormatPr baseColWidth="10" defaultColWidth="9.1640625" defaultRowHeight="15" x14ac:dyDescent="0.2"/>
  <cols>
    <col min="3" max="3" width="9.5" bestFit="1" customWidth="1"/>
    <col min="4" max="4" width="9.6640625" style="11" bestFit="1" customWidth="1"/>
    <col min="12" max="12" width="16.5" customWidth="1"/>
    <col min="13" max="13" width="12.6640625" bestFit="1" customWidth="1"/>
    <col min="14" max="14" width="19.33203125" bestFit="1" customWidth="1"/>
  </cols>
  <sheetData>
    <row r="1" spans="1:15" x14ac:dyDescent="0.2">
      <c r="A1" s="19" t="s">
        <v>0</v>
      </c>
      <c r="B1" s="27" t="s">
        <v>13</v>
      </c>
      <c r="C1" s="19" t="s">
        <v>5</v>
      </c>
      <c r="D1" s="19" t="s">
        <v>10</v>
      </c>
      <c r="E1" s="27">
        <v>2014</v>
      </c>
      <c r="F1" s="27">
        <v>2015</v>
      </c>
      <c r="G1" s="27">
        <v>2017</v>
      </c>
      <c r="H1" s="27">
        <v>2018</v>
      </c>
      <c r="I1" s="27">
        <v>2019</v>
      </c>
      <c r="J1" s="27">
        <v>2020</v>
      </c>
      <c r="K1" s="27">
        <v>2021</v>
      </c>
      <c r="L1" s="19" t="s">
        <v>14</v>
      </c>
      <c r="M1" s="19" t="s">
        <v>15</v>
      </c>
      <c r="N1" s="19" t="s">
        <v>16</v>
      </c>
      <c r="O1" s="19" t="s">
        <v>17</v>
      </c>
    </row>
    <row r="2" spans="1:15" x14ac:dyDescent="0.2">
      <c r="A2">
        <v>1</v>
      </c>
      <c r="B2" s="28">
        <v>4.8899999999999997</v>
      </c>
      <c r="C2" s="29" t="s">
        <v>2</v>
      </c>
      <c r="D2" s="29" t="s">
        <v>3</v>
      </c>
      <c r="E2" s="28">
        <v>0</v>
      </c>
      <c r="F2" s="28">
        <v>2</v>
      </c>
      <c r="G2" s="28">
        <v>2</v>
      </c>
      <c r="H2" s="28">
        <v>1</v>
      </c>
      <c r="I2" s="28"/>
      <c r="J2" s="30"/>
      <c r="K2" s="30">
        <v>2</v>
      </c>
      <c r="L2">
        <f>AVERAGE(E2:K2)</f>
        <v>1.4</v>
      </c>
      <c r="M2">
        <f>ROUND(L2/B2, 1)</f>
        <v>0.3</v>
      </c>
      <c r="N2">
        <f>MAX(E2:K2)</f>
        <v>2</v>
      </c>
      <c r="O2">
        <f>N2/B2</f>
        <v>0.40899795501022496</v>
      </c>
    </row>
    <row r="3" spans="1:15" x14ac:dyDescent="0.2">
      <c r="A3" s="31">
        <v>2</v>
      </c>
      <c r="B3" s="32">
        <v>5.07</v>
      </c>
      <c r="C3" s="29" t="s">
        <v>3</v>
      </c>
      <c r="D3" s="29" t="s">
        <v>3</v>
      </c>
      <c r="E3" s="28"/>
      <c r="F3" s="28"/>
      <c r="G3" s="28"/>
      <c r="H3" s="28"/>
      <c r="I3" s="28"/>
      <c r="J3" s="30">
        <v>2</v>
      </c>
      <c r="K3" s="30"/>
      <c r="L3">
        <f t="shared" ref="L3:L66" si="0">AVERAGE(E3:K3)</f>
        <v>2</v>
      </c>
      <c r="M3">
        <f t="shared" ref="M3:M66" si="1">ROUND(L3/B3, 1)</f>
        <v>0.4</v>
      </c>
      <c r="N3">
        <f t="shared" ref="N3:N66" si="2">MAX(E3:K3)</f>
        <v>2</v>
      </c>
      <c r="O3">
        <f t="shared" ref="O3:O66" si="3">N3/B3</f>
        <v>0.39447731755424059</v>
      </c>
    </row>
    <row r="4" spans="1:15" x14ac:dyDescent="0.2">
      <c r="A4">
        <v>3</v>
      </c>
      <c r="B4" s="33">
        <v>4.79</v>
      </c>
      <c r="C4" s="29" t="s">
        <v>3</v>
      </c>
      <c r="D4" s="29" t="s">
        <v>1</v>
      </c>
      <c r="E4" s="28">
        <v>3</v>
      </c>
      <c r="F4" s="28">
        <v>5</v>
      </c>
      <c r="G4" s="28">
        <v>5</v>
      </c>
      <c r="H4" s="28">
        <v>1</v>
      </c>
      <c r="I4" s="28"/>
      <c r="J4" s="30"/>
      <c r="K4" s="30">
        <v>5</v>
      </c>
      <c r="L4">
        <f t="shared" si="0"/>
        <v>3.8</v>
      </c>
      <c r="M4">
        <f t="shared" si="1"/>
        <v>0.8</v>
      </c>
      <c r="N4">
        <f t="shared" si="2"/>
        <v>5</v>
      </c>
      <c r="O4">
        <f t="shared" si="3"/>
        <v>1.0438413361169103</v>
      </c>
    </row>
    <row r="5" spans="1:15" x14ac:dyDescent="0.2">
      <c r="A5">
        <v>4</v>
      </c>
      <c r="B5" s="28">
        <v>4.8099999999999996</v>
      </c>
      <c r="C5" s="29" t="s">
        <v>1</v>
      </c>
      <c r="D5" s="29" t="s">
        <v>1</v>
      </c>
      <c r="E5" s="28">
        <v>5</v>
      </c>
      <c r="F5" s="28">
        <v>5</v>
      </c>
      <c r="G5" s="28">
        <v>3</v>
      </c>
      <c r="H5" s="28">
        <v>5</v>
      </c>
      <c r="I5" s="28"/>
      <c r="J5" s="30"/>
      <c r="K5" s="30">
        <v>6</v>
      </c>
      <c r="L5">
        <f t="shared" si="0"/>
        <v>4.8</v>
      </c>
      <c r="M5">
        <f t="shared" si="1"/>
        <v>1</v>
      </c>
      <c r="N5">
        <f t="shared" si="2"/>
        <v>6</v>
      </c>
      <c r="O5">
        <f t="shared" si="3"/>
        <v>1.2474012474012475</v>
      </c>
    </row>
    <row r="6" spans="1:15" x14ac:dyDescent="0.2">
      <c r="A6" s="31">
        <v>5</v>
      </c>
      <c r="B6" s="32">
        <v>3.6</v>
      </c>
      <c r="C6" s="29" t="s">
        <v>3</v>
      </c>
      <c r="D6" s="29" t="s">
        <v>3</v>
      </c>
      <c r="E6" s="28"/>
      <c r="F6" s="28">
        <v>7</v>
      </c>
      <c r="G6" s="28">
        <v>0</v>
      </c>
      <c r="H6" s="28">
        <v>1</v>
      </c>
      <c r="I6" s="28"/>
      <c r="J6" s="30"/>
      <c r="K6" s="30"/>
      <c r="L6">
        <f t="shared" si="0"/>
        <v>2.6666666666666665</v>
      </c>
      <c r="M6">
        <f t="shared" si="1"/>
        <v>0.7</v>
      </c>
      <c r="N6">
        <f t="shared" si="2"/>
        <v>7</v>
      </c>
      <c r="O6">
        <f t="shared" si="3"/>
        <v>1.9444444444444444</v>
      </c>
    </row>
    <row r="7" spans="1:15" x14ac:dyDescent="0.2">
      <c r="A7" s="31">
        <v>6</v>
      </c>
      <c r="B7" s="32">
        <v>3.09</v>
      </c>
      <c r="C7" s="29" t="s">
        <v>3</v>
      </c>
      <c r="D7" s="29" t="s">
        <v>2</v>
      </c>
      <c r="E7" s="28"/>
      <c r="F7" s="28"/>
      <c r="G7" s="28"/>
      <c r="H7" s="28"/>
      <c r="I7" s="28"/>
      <c r="J7" s="30"/>
      <c r="K7" s="30"/>
      <c r="N7">
        <f t="shared" si="2"/>
        <v>0</v>
      </c>
      <c r="O7">
        <f t="shared" si="3"/>
        <v>0</v>
      </c>
    </row>
    <row r="8" spans="1:15" x14ac:dyDescent="0.2">
      <c r="A8">
        <v>7</v>
      </c>
      <c r="B8" s="28">
        <v>4.3899999999999997</v>
      </c>
      <c r="C8" s="29" t="s">
        <v>3</v>
      </c>
      <c r="D8" s="29" t="s">
        <v>2</v>
      </c>
      <c r="E8" s="28">
        <v>0</v>
      </c>
      <c r="F8" s="28">
        <v>0</v>
      </c>
      <c r="G8" s="28">
        <v>1</v>
      </c>
      <c r="H8" s="28">
        <v>5</v>
      </c>
      <c r="I8" s="28"/>
      <c r="J8" s="30">
        <v>0</v>
      </c>
      <c r="K8" s="30"/>
      <c r="L8">
        <f t="shared" si="0"/>
        <v>1.2</v>
      </c>
      <c r="M8">
        <f t="shared" si="1"/>
        <v>0.3</v>
      </c>
      <c r="N8">
        <f t="shared" si="2"/>
        <v>5</v>
      </c>
      <c r="O8">
        <f t="shared" si="3"/>
        <v>1.1389521640091116</v>
      </c>
    </row>
    <row r="9" spans="1:15" x14ac:dyDescent="0.2">
      <c r="A9" s="31">
        <v>8</v>
      </c>
      <c r="B9" s="32">
        <v>4.95</v>
      </c>
      <c r="C9" s="29" t="s">
        <v>2</v>
      </c>
      <c r="D9" s="29" t="s">
        <v>2</v>
      </c>
      <c r="E9" s="28"/>
      <c r="F9" s="28"/>
      <c r="G9" s="28"/>
      <c r="H9" s="28"/>
      <c r="I9" s="28"/>
      <c r="J9" s="30"/>
      <c r="K9" s="30"/>
      <c r="N9">
        <f t="shared" si="2"/>
        <v>0</v>
      </c>
      <c r="O9">
        <f t="shared" si="3"/>
        <v>0</v>
      </c>
    </row>
    <row r="10" spans="1:15" x14ac:dyDescent="0.2">
      <c r="A10">
        <v>9</v>
      </c>
      <c r="B10" s="28">
        <v>5.67</v>
      </c>
      <c r="C10" s="29" t="s">
        <v>2</v>
      </c>
      <c r="D10" s="29" t="s">
        <v>2</v>
      </c>
      <c r="E10" s="28">
        <v>0</v>
      </c>
      <c r="F10" s="28">
        <v>0</v>
      </c>
      <c r="G10" s="28">
        <v>0</v>
      </c>
      <c r="H10" s="28">
        <v>0</v>
      </c>
      <c r="I10" s="28"/>
      <c r="J10" s="30"/>
      <c r="K10" s="30"/>
      <c r="L10">
        <f t="shared" si="0"/>
        <v>0</v>
      </c>
      <c r="M10">
        <f t="shared" si="1"/>
        <v>0</v>
      </c>
      <c r="N10">
        <f t="shared" si="2"/>
        <v>0</v>
      </c>
      <c r="O10">
        <f t="shared" si="3"/>
        <v>0</v>
      </c>
    </row>
    <row r="11" spans="1:15" x14ac:dyDescent="0.2">
      <c r="A11" s="31">
        <v>10</v>
      </c>
      <c r="B11" s="32">
        <v>5.33</v>
      </c>
      <c r="C11" s="29" t="s">
        <v>2</v>
      </c>
      <c r="D11" s="29" t="s">
        <v>2</v>
      </c>
      <c r="E11" s="28"/>
      <c r="F11" s="28"/>
      <c r="G11" s="28"/>
      <c r="H11" s="28"/>
      <c r="I11" s="28"/>
      <c r="J11" s="30"/>
      <c r="K11" s="30"/>
      <c r="N11">
        <f t="shared" si="2"/>
        <v>0</v>
      </c>
      <c r="O11">
        <f t="shared" si="3"/>
        <v>0</v>
      </c>
    </row>
    <row r="12" spans="1:15" x14ac:dyDescent="0.2">
      <c r="A12" s="31">
        <v>11</v>
      </c>
      <c r="B12" s="32">
        <v>4.6500000000000004</v>
      </c>
      <c r="C12" s="29" t="s">
        <v>3</v>
      </c>
      <c r="D12" s="29" t="s">
        <v>3</v>
      </c>
      <c r="E12" s="28"/>
      <c r="F12" s="28">
        <v>4</v>
      </c>
      <c r="G12" s="28">
        <v>3</v>
      </c>
      <c r="H12" s="28">
        <v>3</v>
      </c>
      <c r="I12" s="28"/>
      <c r="J12" s="30"/>
      <c r="K12" s="30"/>
      <c r="L12">
        <f t="shared" si="0"/>
        <v>3.3333333333333335</v>
      </c>
      <c r="M12">
        <f t="shared" si="1"/>
        <v>0.7</v>
      </c>
      <c r="N12">
        <f t="shared" si="2"/>
        <v>4</v>
      </c>
      <c r="O12">
        <f t="shared" si="3"/>
        <v>0.86021505376344076</v>
      </c>
    </row>
    <row r="13" spans="1:15" x14ac:dyDescent="0.2">
      <c r="A13" s="31">
        <v>12</v>
      </c>
      <c r="B13" s="32">
        <v>4.1500000000000004</v>
      </c>
      <c r="C13" s="29" t="s">
        <v>3</v>
      </c>
      <c r="D13" s="29" t="s">
        <v>3</v>
      </c>
      <c r="E13" s="28"/>
      <c r="F13" s="28"/>
      <c r="G13" s="28"/>
      <c r="H13" s="28"/>
      <c r="I13" s="28"/>
      <c r="J13" s="30">
        <v>3</v>
      </c>
      <c r="K13" s="30"/>
      <c r="L13">
        <f t="shared" si="0"/>
        <v>3</v>
      </c>
      <c r="M13">
        <f t="shared" si="1"/>
        <v>0.7</v>
      </c>
      <c r="N13">
        <f t="shared" si="2"/>
        <v>3</v>
      </c>
      <c r="O13">
        <f t="shared" si="3"/>
        <v>0.72289156626506013</v>
      </c>
    </row>
    <row r="14" spans="1:15" x14ac:dyDescent="0.2">
      <c r="A14" s="31">
        <v>13</v>
      </c>
      <c r="B14" s="32">
        <v>3.96</v>
      </c>
      <c r="C14" s="29" t="s">
        <v>3</v>
      </c>
      <c r="D14" s="29" t="s">
        <v>3</v>
      </c>
      <c r="E14" s="28"/>
      <c r="F14" s="28">
        <v>3</v>
      </c>
      <c r="G14" s="28">
        <v>0</v>
      </c>
      <c r="H14" s="28">
        <v>3</v>
      </c>
      <c r="I14" s="28"/>
      <c r="J14" s="30">
        <v>2</v>
      </c>
      <c r="K14" s="30"/>
      <c r="L14">
        <f t="shared" si="0"/>
        <v>2</v>
      </c>
      <c r="M14">
        <f t="shared" si="1"/>
        <v>0.5</v>
      </c>
      <c r="N14">
        <f t="shared" si="2"/>
        <v>3</v>
      </c>
      <c r="O14">
        <f t="shared" si="3"/>
        <v>0.75757575757575757</v>
      </c>
    </row>
    <row r="15" spans="1:15" x14ac:dyDescent="0.2">
      <c r="A15" s="31">
        <v>14</v>
      </c>
      <c r="B15" s="32">
        <v>5.0199999999999996</v>
      </c>
      <c r="C15" s="29" t="s">
        <v>2</v>
      </c>
      <c r="D15" s="29" t="s">
        <v>2</v>
      </c>
      <c r="E15" s="28"/>
      <c r="F15" s="28">
        <v>4</v>
      </c>
      <c r="G15" s="28">
        <v>2</v>
      </c>
      <c r="H15" s="28">
        <v>1</v>
      </c>
      <c r="I15" s="28"/>
      <c r="J15" s="30">
        <v>0</v>
      </c>
      <c r="K15" s="30"/>
      <c r="L15">
        <f t="shared" si="0"/>
        <v>1.75</v>
      </c>
      <c r="M15">
        <f t="shared" si="1"/>
        <v>0.3</v>
      </c>
      <c r="N15">
        <f t="shared" si="2"/>
        <v>4</v>
      </c>
      <c r="O15">
        <f t="shared" si="3"/>
        <v>0.79681274900398413</v>
      </c>
    </row>
    <row r="16" spans="1:15" x14ac:dyDescent="0.2">
      <c r="A16" s="31">
        <v>15</v>
      </c>
      <c r="B16" s="32">
        <v>4.6500000000000004</v>
      </c>
      <c r="C16" s="29" t="s">
        <v>3</v>
      </c>
      <c r="D16" s="29" t="s">
        <v>2</v>
      </c>
      <c r="E16" s="28"/>
      <c r="F16" s="28"/>
      <c r="G16" s="28"/>
      <c r="H16" s="28"/>
      <c r="I16" s="28"/>
      <c r="J16" s="30"/>
      <c r="K16" s="30"/>
      <c r="N16">
        <f t="shared" si="2"/>
        <v>0</v>
      </c>
      <c r="O16">
        <f t="shared" si="3"/>
        <v>0</v>
      </c>
    </row>
    <row r="17" spans="1:15" x14ac:dyDescent="0.2">
      <c r="A17" s="31">
        <v>16</v>
      </c>
      <c r="B17" s="32">
        <v>4.13</v>
      </c>
      <c r="C17" s="29" t="s">
        <v>3</v>
      </c>
      <c r="D17" s="29" t="s">
        <v>3</v>
      </c>
      <c r="E17" s="28"/>
      <c r="F17" s="28"/>
      <c r="G17" s="28"/>
      <c r="H17" s="28"/>
      <c r="I17" s="28"/>
      <c r="J17" s="30"/>
      <c r="K17" s="30">
        <v>2</v>
      </c>
      <c r="L17">
        <f t="shared" si="0"/>
        <v>2</v>
      </c>
      <c r="M17">
        <f t="shared" si="1"/>
        <v>0.5</v>
      </c>
      <c r="N17">
        <f t="shared" si="2"/>
        <v>2</v>
      </c>
      <c r="O17">
        <f t="shared" si="3"/>
        <v>0.48426150121065376</v>
      </c>
    </row>
    <row r="18" spans="1:15" x14ac:dyDescent="0.2">
      <c r="A18">
        <v>17</v>
      </c>
      <c r="B18" s="28">
        <v>3.56</v>
      </c>
      <c r="C18" s="29" t="s">
        <v>3</v>
      </c>
      <c r="D18" s="29" t="s">
        <v>3</v>
      </c>
      <c r="E18" s="28">
        <v>2</v>
      </c>
      <c r="F18" s="28">
        <v>1</v>
      </c>
      <c r="G18" s="28">
        <v>4</v>
      </c>
      <c r="H18" s="28">
        <v>0</v>
      </c>
      <c r="I18" s="28"/>
      <c r="J18" s="30"/>
      <c r="K18" s="30"/>
      <c r="L18">
        <f t="shared" si="0"/>
        <v>1.75</v>
      </c>
      <c r="M18">
        <f t="shared" si="1"/>
        <v>0.5</v>
      </c>
      <c r="N18">
        <f t="shared" si="2"/>
        <v>4</v>
      </c>
      <c r="O18">
        <f t="shared" si="3"/>
        <v>1.1235955056179776</v>
      </c>
    </row>
    <row r="19" spans="1:15" x14ac:dyDescent="0.2">
      <c r="A19" s="31">
        <v>18</v>
      </c>
      <c r="B19" s="32">
        <v>4.0599999999999996</v>
      </c>
      <c r="C19" s="29" t="s">
        <v>3</v>
      </c>
      <c r="D19" s="29" t="s">
        <v>3</v>
      </c>
      <c r="E19" s="28"/>
      <c r="F19" s="28"/>
      <c r="G19" s="28"/>
      <c r="H19" s="28"/>
      <c r="I19" s="28"/>
      <c r="J19" s="30"/>
      <c r="K19" s="30"/>
      <c r="N19">
        <f t="shared" si="2"/>
        <v>0</v>
      </c>
      <c r="O19">
        <f t="shared" si="3"/>
        <v>0</v>
      </c>
    </row>
    <row r="20" spans="1:15" x14ac:dyDescent="0.2">
      <c r="A20">
        <v>19</v>
      </c>
      <c r="B20" s="28">
        <v>3.94</v>
      </c>
      <c r="C20" s="29" t="s">
        <v>3</v>
      </c>
      <c r="D20" s="29" t="s">
        <v>3</v>
      </c>
      <c r="E20" s="28">
        <v>2</v>
      </c>
      <c r="F20" s="28">
        <v>2</v>
      </c>
      <c r="G20" s="28">
        <v>3</v>
      </c>
      <c r="H20" s="28">
        <v>3</v>
      </c>
      <c r="I20" s="28"/>
      <c r="J20" s="30"/>
      <c r="K20" s="30">
        <v>3</v>
      </c>
      <c r="L20">
        <f t="shared" si="0"/>
        <v>2.6</v>
      </c>
      <c r="M20">
        <f t="shared" si="1"/>
        <v>0.7</v>
      </c>
      <c r="N20">
        <f t="shared" si="2"/>
        <v>3</v>
      </c>
      <c r="O20">
        <f t="shared" si="3"/>
        <v>0.76142131979695438</v>
      </c>
    </row>
    <row r="21" spans="1:15" x14ac:dyDescent="0.2">
      <c r="A21">
        <v>20</v>
      </c>
      <c r="B21" s="28">
        <v>4.18</v>
      </c>
      <c r="C21" s="29" t="s">
        <v>3</v>
      </c>
      <c r="D21" s="29" t="s">
        <v>3</v>
      </c>
      <c r="E21" s="28">
        <v>0</v>
      </c>
      <c r="F21" s="28">
        <v>1</v>
      </c>
      <c r="G21" s="28">
        <v>6</v>
      </c>
      <c r="H21" s="28">
        <v>0</v>
      </c>
      <c r="I21" s="28"/>
      <c r="J21" s="30"/>
      <c r="K21" s="30"/>
      <c r="L21">
        <f t="shared" si="0"/>
        <v>1.75</v>
      </c>
      <c r="M21">
        <f t="shared" si="1"/>
        <v>0.4</v>
      </c>
      <c r="N21">
        <f t="shared" si="2"/>
        <v>6</v>
      </c>
      <c r="O21">
        <f t="shared" si="3"/>
        <v>1.4354066985645935</v>
      </c>
    </row>
    <row r="22" spans="1:15" x14ac:dyDescent="0.2">
      <c r="A22" s="31">
        <v>21</v>
      </c>
      <c r="B22" s="32">
        <v>4.01</v>
      </c>
      <c r="C22" s="29" t="s">
        <v>3</v>
      </c>
      <c r="D22" s="29" t="s">
        <v>2</v>
      </c>
      <c r="E22" s="28"/>
      <c r="F22" s="28"/>
      <c r="G22" s="28"/>
      <c r="H22" s="28"/>
      <c r="I22" s="28"/>
      <c r="J22" s="30"/>
      <c r="K22" s="30"/>
      <c r="N22">
        <f t="shared" si="2"/>
        <v>0</v>
      </c>
      <c r="O22">
        <f t="shared" si="3"/>
        <v>0</v>
      </c>
    </row>
    <row r="23" spans="1:15" x14ac:dyDescent="0.2">
      <c r="A23">
        <v>22</v>
      </c>
      <c r="B23" s="28">
        <v>4.76</v>
      </c>
      <c r="C23" s="29" t="s">
        <v>2</v>
      </c>
      <c r="D23" s="29" t="s">
        <v>2</v>
      </c>
      <c r="E23" s="28">
        <v>1</v>
      </c>
      <c r="F23" s="28">
        <v>0</v>
      </c>
      <c r="G23" s="28">
        <v>1</v>
      </c>
      <c r="H23" s="28">
        <v>0</v>
      </c>
      <c r="I23" s="28"/>
      <c r="J23" s="30"/>
      <c r="K23" s="30"/>
      <c r="L23">
        <f t="shared" si="0"/>
        <v>0.5</v>
      </c>
      <c r="M23">
        <f t="shared" si="1"/>
        <v>0.1</v>
      </c>
      <c r="N23">
        <f t="shared" si="2"/>
        <v>1</v>
      </c>
      <c r="O23">
        <f t="shared" si="3"/>
        <v>0.21008403361344538</v>
      </c>
    </row>
    <row r="24" spans="1:15" x14ac:dyDescent="0.2">
      <c r="A24">
        <v>23</v>
      </c>
      <c r="B24" s="28">
        <v>3.68</v>
      </c>
      <c r="C24" s="29" t="s">
        <v>2</v>
      </c>
      <c r="D24" s="29" t="s">
        <v>2</v>
      </c>
      <c r="E24" s="28">
        <v>1</v>
      </c>
      <c r="F24" s="28">
        <v>0</v>
      </c>
      <c r="G24" s="28">
        <v>2</v>
      </c>
      <c r="H24" s="28">
        <v>1</v>
      </c>
      <c r="I24" s="28"/>
      <c r="J24" s="30"/>
      <c r="K24" s="30"/>
      <c r="L24">
        <f t="shared" si="0"/>
        <v>1</v>
      </c>
      <c r="M24">
        <f t="shared" si="1"/>
        <v>0.3</v>
      </c>
      <c r="N24">
        <f t="shared" si="2"/>
        <v>2</v>
      </c>
      <c r="O24">
        <f t="shared" si="3"/>
        <v>0.54347826086956519</v>
      </c>
    </row>
    <row r="25" spans="1:15" x14ac:dyDescent="0.2">
      <c r="A25" s="31">
        <v>24</v>
      </c>
      <c r="B25" s="32">
        <v>4.4400000000000004</v>
      </c>
      <c r="C25" s="29" t="s">
        <v>3</v>
      </c>
      <c r="D25" s="29" t="s">
        <v>2</v>
      </c>
      <c r="E25" s="28"/>
      <c r="F25" s="28"/>
      <c r="G25" s="28"/>
      <c r="H25" s="28"/>
      <c r="I25" s="28"/>
      <c r="J25" s="30"/>
      <c r="K25" s="30"/>
      <c r="N25">
        <f t="shared" si="2"/>
        <v>0</v>
      </c>
      <c r="O25">
        <f t="shared" si="3"/>
        <v>0</v>
      </c>
    </row>
    <row r="26" spans="1:15" x14ac:dyDescent="0.2">
      <c r="A26">
        <v>25</v>
      </c>
      <c r="B26" s="28">
        <v>4.74</v>
      </c>
      <c r="C26" s="29" t="s">
        <v>3</v>
      </c>
      <c r="D26" s="29" t="s">
        <v>3</v>
      </c>
      <c r="E26" s="28">
        <v>2</v>
      </c>
      <c r="F26" s="28">
        <v>2</v>
      </c>
      <c r="G26" s="28">
        <v>1</v>
      </c>
      <c r="H26" s="28">
        <v>1</v>
      </c>
      <c r="I26" s="28"/>
      <c r="J26" s="30">
        <v>3</v>
      </c>
      <c r="K26" s="30"/>
      <c r="L26">
        <f t="shared" si="0"/>
        <v>1.8</v>
      </c>
      <c r="M26">
        <f t="shared" si="1"/>
        <v>0.4</v>
      </c>
      <c r="N26">
        <f t="shared" si="2"/>
        <v>3</v>
      </c>
      <c r="O26">
        <f t="shared" si="3"/>
        <v>0.63291139240506322</v>
      </c>
    </row>
    <row r="27" spans="1:15" x14ac:dyDescent="0.2">
      <c r="A27" s="31">
        <v>26</v>
      </c>
      <c r="B27" s="32">
        <v>4.51</v>
      </c>
      <c r="C27" s="29" t="s">
        <v>2</v>
      </c>
      <c r="D27" s="29" t="s">
        <v>2</v>
      </c>
      <c r="E27" s="28"/>
      <c r="F27" s="28">
        <v>1</v>
      </c>
      <c r="G27" s="28">
        <v>0</v>
      </c>
      <c r="H27" s="28">
        <v>0</v>
      </c>
      <c r="I27" s="28"/>
      <c r="J27" s="30"/>
      <c r="K27" s="30">
        <v>0</v>
      </c>
      <c r="L27">
        <f t="shared" si="0"/>
        <v>0.25</v>
      </c>
      <c r="M27">
        <f t="shared" si="1"/>
        <v>0.1</v>
      </c>
      <c r="N27">
        <f t="shared" si="2"/>
        <v>1</v>
      </c>
      <c r="O27">
        <f t="shared" si="3"/>
        <v>0.22172949002217296</v>
      </c>
    </row>
    <row r="28" spans="1:15" x14ac:dyDescent="0.2">
      <c r="A28">
        <v>27</v>
      </c>
      <c r="B28" s="33">
        <v>4.4400000000000004</v>
      </c>
      <c r="C28" s="29" t="s">
        <v>1</v>
      </c>
      <c r="D28" s="29" t="s">
        <v>1</v>
      </c>
      <c r="E28" s="28">
        <v>8</v>
      </c>
      <c r="F28" s="28">
        <v>6</v>
      </c>
      <c r="G28" s="28">
        <v>4</v>
      </c>
      <c r="H28" s="28">
        <v>4</v>
      </c>
      <c r="I28" s="28"/>
      <c r="J28" s="30">
        <v>4</v>
      </c>
      <c r="K28" s="30">
        <v>6</v>
      </c>
      <c r="L28">
        <f t="shared" si="0"/>
        <v>5.333333333333333</v>
      </c>
      <c r="M28">
        <f t="shared" si="1"/>
        <v>1.2</v>
      </c>
      <c r="N28">
        <f t="shared" si="2"/>
        <v>8</v>
      </c>
      <c r="O28">
        <f t="shared" si="3"/>
        <v>1.8018018018018016</v>
      </c>
    </row>
    <row r="29" spans="1:15" ht="17.25" customHeight="1" x14ac:dyDescent="0.2">
      <c r="A29">
        <v>28</v>
      </c>
      <c r="B29" s="33">
        <v>3.87</v>
      </c>
      <c r="C29" s="29" t="s">
        <v>3</v>
      </c>
      <c r="D29" s="29" t="s">
        <v>2</v>
      </c>
      <c r="E29" s="28">
        <v>2</v>
      </c>
      <c r="F29" s="28">
        <v>1</v>
      </c>
      <c r="G29" s="28">
        <v>2</v>
      </c>
      <c r="H29" s="28">
        <v>1</v>
      </c>
      <c r="I29" s="28"/>
      <c r="J29" s="30"/>
      <c r="K29" s="30"/>
      <c r="L29">
        <f t="shared" si="0"/>
        <v>1.5</v>
      </c>
      <c r="M29">
        <f t="shared" si="1"/>
        <v>0.4</v>
      </c>
      <c r="N29">
        <f t="shared" si="2"/>
        <v>2</v>
      </c>
      <c r="O29">
        <f t="shared" si="3"/>
        <v>0.51679586563307489</v>
      </c>
    </row>
    <row r="30" spans="1:15" x14ac:dyDescent="0.2">
      <c r="A30" s="31">
        <v>29</v>
      </c>
      <c r="B30" s="32">
        <v>4.21</v>
      </c>
      <c r="C30" s="29" t="s">
        <v>3</v>
      </c>
      <c r="D30" s="29" t="s">
        <v>2</v>
      </c>
      <c r="E30" s="28"/>
      <c r="F30" s="28"/>
      <c r="G30" s="28"/>
      <c r="H30" s="28"/>
      <c r="I30" s="28"/>
      <c r="J30" s="30"/>
      <c r="K30" s="30"/>
      <c r="N30">
        <f t="shared" si="2"/>
        <v>0</v>
      </c>
      <c r="O30">
        <f t="shared" si="3"/>
        <v>0</v>
      </c>
    </row>
    <row r="31" spans="1:15" x14ac:dyDescent="0.2">
      <c r="A31">
        <v>30</v>
      </c>
      <c r="B31" s="28">
        <v>4.95</v>
      </c>
      <c r="C31" s="29" t="s">
        <v>3</v>
      </c>
      <c r="D31" s="29" t="s">
        <v>2</v>
      </c>
      <c r="E31" s="28">
        <v>1</v>
      </c>
      <c r="F31" s="28">
        <v>4</v>
      </c>
      <c r="G31" s="28">
        <v>1</v>
      </c>
      <c r="H31" s="28">
        <v>1</v>
      </c>
      <c r="I31" s="28"/>
      <c r="J31" s="30"/>
      <c r="K31" s="30">
        <v>2</v>
      </c>
      <c r="L31">
        <f t="shared" si="0"/>
        <v>1.8</v>
      </c>
      <c r="M31">
        <f t="shared" si="1"/>
        <v>0.4</v>
      </c>
      <c r="N31">
        <f t="shared" si="2"/>
        <v>4</v>
      </c>
      <c r="O31">
        <f t="shared" si="3"/>
        <v>0.80808080808080807</v>
      </c>
    </row>
    <row r="32" spans="1:15" x14ac:dyDescent="0.2">
      <c r="A32" s="31">
        <v>31</v>
      </c>
      <c r="B32" s="32">
        <v>4.8600000000000003</v>
      </c>
      <c r="C32" s="29" t="s">
        <v>2</v>
      </c>
      <c r="D32" s="29" t="s">
        <v>2</v>
      </c>
      <c r="E32" s="28"/>
      <c r="F32" s="28"/>
      <c r="G32" s="28"/>
      <c r="H32" s="28"/>
      <c r="I32" s="28"/>
      <c r="J32" s="30"/>
      <c r="K32" s="30"/>
      <c r="N32">
        <f t="shared" si="2"/>
        <v>0</v>
      </c>
      <c r="O32">
        <f t="shared" si="3"/>
        <v>0</v>
      </c>
    </row>
    <row r="33" spans="1:15" x14ac:dyDescent="0.2">
      <c r="A33" s="31">
        <v>32</v>
      </c>
      <c r="B33" s="32">
        <v>4.33</v>
      </c>
      <c r="C33" s="29" t="s">
        <v>3</v>
      </c>
      <c r="D33" s="29" t="s">
        <v>3</v>
      </c>
      <c r="E33" s="28"/>
      <c r="F33" s="28"/>
      <c r="G33" s="28"/>
      <c r="H33" s="28"/>
      <c r="I33" s="28"/>
      <c r="J33" s="30"/>
      <c r="K33" s="30">
        <v>2</v>
      </c>
      <c r="L33">
        <f t="shared" si="0"/>
        <v>2</v>
      </c>
      <c r="M33">
        <f t="shared" si="1"/>
        <v>0.5</v>
      </c>
      <c r="N33">
        <f t="shared" si="2"/>
        <v>2</v>
      </c>
      <c r="O33">
        <f t="shared" si="3"/>
        <v>0.46189376443418012</v>
      </c>
    </row>
    <row r="34" spans="1:15" x14ac:dyDescent="0.2">
      <c r="A34" s="31">
        <v>34</v>
      </c>
      <c r="B34" s="32">
        <v>4.8</v>
      </c>
      <c r="C34" s="29" t="s">
        <v>2</v>
      </c>
      <c r="D34" s="29" t="s">
        <v>2</v>
      </c>
      <c r="E34" s="28"/>
      <c r="F34" s="28"/>
      <c r="G34" s="28"/>
      <c r="H34" s="28"/>
      <c r="I34" s="28"/>
      <c r="J34" s="30"/>
      <c r="K34" s="30"/>
      <c r="N34">
        <f t="shared" si="2"/>
        <v>0</v>
      </c>
      <c r="O34">
        <f t="shared" si="3"/>
        <v>0</v>
      </c>
    </row>
    <row r="35" spans="1:15" x14ac:dyDescent="0.2">
      <c r="A35" s="31">
        <v>35</v>
      </c>
      <c r="B35" s="32">
        <v>4.84</v>
      </c>
      <c r="C35" s="29" t="s">
        <v>3</v>
      </c>
      <c r="D35" s="29" t="s">
        <v>3</v>
      </c>
      <c r="E35" s="28"/>
      <c r="F35" s="28">
        <v>5</v>
      </c>
      <c r="G35" s="28">
        <v>2</v>
      </c>
      <c r="H35" s="28">
        <v>2</v>
      </c>
      <c r="I35" s="28"/>
      <c r="J35" s="30"/>
      <c r="K35" s="30">
        <v>3</v>
      </c>
      <c r="L35">
        <f t="shared" si="0"/>
        <v>3</v>
      </c>
      <c r="M35">
        <f t="shared" si="1"/>
        <v>0.6</v>
      </c>
      <c r="N35">
        <f t="shared" si="2"/>
        <v>5</v>
      </c>
      <c r="O35">
        <f t="shared" si="3"/>
        <v>1.0330578512396695</v>
      </c>
    </row>
    <row r="36" spans="1:15" x14ac:dyDescent="0.2">
      <c r="A36" s="31">
        <v>36</v>
      </c>
      <c r="B36" s="32">
        <v>4.74</v>
      </c>
      <c r="C36" s="29" t="s">
        <v>2</v>
      </c>
      <c r="D36" s="29" t="s">
        <v>2</v>
      </c>
      <c r="E36" s="28"/>
      <c r="F36" s="28"/>
      <c r="G36" s="28"/>
      <c r="H36" s="28"/>
      <c r="I36" s="28"/>
      <c r="J36" s="30"/>
      <c r="K36" s="30"/>
      <c r="N36">
        <f t="shared" si="2"/>
        <v>0</v>
      </c>
      <c r="O36">
        <f t="shared" si="3"/>
        <v>0</v>
      </c>
    </row>
    <row r="37" spans="1:15" x14ac:dyDescent="0.2">
      <c r="A37" s="31">
        <v>37</v>
      </c>
      <c r="B37" s="32">
        <v>3.35</v>
      </c>
      <c r="C37" s="29" t="s">
        <v>2</v>
      </c>
      <c r="D37" s="29" t="s">
        <v>2</v>
      </c>
      <c r="E37" s="28"/>
      <c r="F37" s="28"/>
      <c r="G37" s="28"/>
      <c r="H37" s="28"/>
      <c r="I37" s="28"/>
      <c r="J37" s="30"/>
      <c r="K37" s="30">
        <v>1</v>
      </c>
      <c r="L37">
        <f t="shared" si="0"/>
        <v>1</v>
      </c>
      <c r="M37">
        <f t="shared" si="1"/>
        <v>0.3</v>
      </c>
      <c r="N37">
        <f t="shared" si="2"/>
        <v>1</v>
      </c>
      <c r="O37">
        <f t="shared" si="3"/>
        <v>0.29850746268656714</v>
      </c>
    </row>
    <row r="38" spans="1:15" x14ac:dyDescent="0.2">
      <c r="A38" s="31">
        <v>38</v>
      </c>
      <c r="B38" s="32">
        <v>3.22</v>
      </c>
      <c r="C38" s="29" t="s">
        <v>2</v>
      </c>
      <c r="D38" s="29" t="s">
        <v>2</v>
      </c>
      <c r="E38" s="28"/>
      <c r="F38" s="28"/>
      <c r="G38" s="28"/>
      <c r="H38" s="28"/>
      <c r="I38" s="28"/>
      <c r="J38" s="30"/>
      <c r="K38" s="30">
        <v>1</v>
      </c>
      <c r="L38">
        <f t="shared" si="0"/>
        <v>1</v>
      </c>
      <c r="M38">
        <f t="shared" si="1"/>
        <v>0.3</v>
      </c>
      <c r="N38">
        <f t="shared" si="2"/>
        <v>1</v>
      </c>
      <c r="O38">
        <f t="shared" si="3"/>
        <v>0.3105590062111801</v>
      </c>
    </row>
    <row r="39" spans="1:15" x14ac:dyDescent="0.2">
      <c r="A39">
        <v>39</v>
      </c>
      <c r="B39" s="28">
        <v>4.18</v>
      </c>
      <c r="C39" s="29" t="s">
        <v>3</v>
      </c>
      <c r="D39" s="29" t="s">
        <v>3</v>
      </c>
      <c r="E39" s="28">
        <v>2</v>
      </c>
      <c r="F39" s="28">
        <v>2</v>
      </c>
      <c r="G39" s="28">
        <v>3</v>
      </c>
      <c r="H39" s="28">
        <v>0</v>
      </c>
      <c r="I39" s="28"/>
      <c r="J39" s="30"/>
      <c r="K39" s="30">
        <v>2</v>
      </c>
      <c r="L39">
        <f t="shared" si="0"/>
        <v>1.8</v>
      </c>
      <c r="M39">
        <f t="shared" si="1"/>
        <v>0.4</v>
      </c>
      <c r="N39">
        <f t="shared" si="2"/>
        <v>3</v>
      </c>
      <c r="O39">
        <f t="shared" si="3"/>
        <v>0.71770334928229673</v>
      </c>
    </row>
    <row r="40" spans="1:15" x14ac:dyDescent="0.2">
      <c r="A40" s="31">
        <v>40</v>
      </c>
      <c r="B40" s="32">
        <v>3.02</v>
      </c>
      <c r="C40" s="29" t="s">
        <v>2</v>
      </c>
      <c r="D40" s="29" t="s">
        <v>2</v>
      </c>
      <c r="E40" s="28"/>
      <c r="F40" s="28"/>
      <c r="G40" s="28"/>
      <c r="H40" s="28"/>
      <c r="I40" s="28"/>
      <c r="J40" s="30"/>
      <c r="K40" s="30">
        <v>0</v>
      </c>
      <c r="L40">
        <f t="shared" si="0"/>
        <v>0</v>
      </c>
      <c r="M40">
        <f t="shared" si="1"/>
        <v>0</v>
      </c>
      <c r="N40">
        <f t="shared" si="2"/>
        <v>0</v>
      </c>
      <c r="O40">
        <f t="shared" si="3"/>
        <v>0</v>
      </c>
    </row>
    <row r="41" spans="1:15" x14ac:dyDescent="0.2">
      <c r="A41" s="31">
        <v>41</v>
      </c>
      <c r="B41" s="32">
        <v>3.69</v>
      </c>
      <c r="C41" s="29" t="s">
        <v>3</v>
      </c>
      <c r="D41" s="29" t="s">
        <v>1</v>
      </c>
      <c r="E41" s="28"/>
      <c r="F41" s="28"/>
      <c r="G41" s="28"/>
      <c r="H41" s="28"/>
      <c r="I41" s="28"/>
      <c r="J41" s="30"/>
      <c r="K41" s="30">
        <v>5</v>
      </c>
      <c r="L41">
        <f t="shared" si="0"/>
        <v>5</v>
      </c>
      <c r="M41">
        <f t="shared" si="1"/>
        <v>1.4</v>
      </c>
      <c r="N41">
        <f t="shared" si="2"/>
        <v>5</v>
      </c>
      <c r="O41">
        <f t="shared" si="3"/>
        <v>1.3550135501355014</v>
      </c>
    </row>
    <row r="42" spans="1:15" x14ac:dyDescent="0.2">
      <c r="A42" s="31">
        <v>42</v>
      </c>
      <c r="B42" s="32">
        <v>3.5</v>
      </c>
      <c r="C42" s="29" t="s">
        <v>1</v>
      </c>
      <c r="D42" s="29" t="s">
        <v>1</v>
      </c>
      <c r="E42" s="28"/>
      <c r="F42" s="28"/>
      <c r="G42" s="28"/>
      <c r="H42" s="28"/>
      <c r="I42" s="28"/>
      <c r="J42" s="30">
        <v>4</v>
      </c>
      <c r="K42" s="30">
        <v>8</v>
      </c>
      <c r="L42">
        <f t="shared" si="0"/>
        <v>6</v>
      </c>
      <c r="M42">
        <f t="shared" si="1"/>
        <v>1.7</v>
      </c>
      <c r="N42">
        <f t="shared" si="2"/>
        <v>8</v>
      </c>
      <c r="O42">
        <f t="shared" si="3"/>
        <v>2.2857142857142856</v>
      </c>
    </row>
    <row r="43" spans="1:15" x14ac:dyDescent="0.2">
      <c r="A43">
        <v>43</v>
      </c>
      <c r="B43" s="28">
        <v>3.38</v>
      </c>
      <c r="C43" s="29" t="s">
        <v>1</v>
      </c>
      <c r="D43" s="29" t="s">
        <v>3</v>
      </c>
      <c r="E43" s="28">
        <v>1</v>
      </c>
      <c r="F43" s="28">
        <v>0</v>
      </c>
      <c r="G43" s="28">
        <v>3</v>
      </c>
      <c r="H43" s="28">
        <v>4</v>
      </c>
      <c r="I43" s="28"/>
      <c r="J43" s="30">
        <v>6</v>
      </c>
      <c r="K43" s="30"/>
      <c r="L43">
        <f t="shared" si="0"/>
        <v>2.8</v>
      </c>
      <c r="M43">
        <f t="shared" si="1"/>
        <v>0.8</v>
      </c>
      <c r="N43">
        <f t="shared" si="2"/>
        <v>6</v>
      </c>
      <c r="O43">
        <f t="shared" si="3"/>
        <v>1.7751479289940828</v>
      </c>
    </row>
    <row r="44" spans="1:15" x14ac:dyDescent="0.2">
      <c r="A44" s="31">
        <v>44</v>
      </c>
      <c r="B44" s="32">
        <v>4.7</v>
      </c>
      <c r="C44" s="29" t="s">
        <v>2</v>
      </c>
      <c r="D44" s="29" t="s">
        <v>2</v>
      </c>
      <c r="E44" s="28"/>
      <c r="F44" s="28"/>
      <c r="G44" s="28"/>
      <c r="H44" s="28"/>
      <c r="I44" s="28"/>
      <c r="J44" s="30"/>
      <c r="K44" s="30"/>
      <c r="N44">
        <f t="shared" si="2"/>
        <v>0</v>
      </c>
      <c r="O44">
        <f t="shared" si="3"/>
        <v>0</v>
      </c>
    </row>
    <row r="45" spans="1:15" x14ac:dyDescent="0.2">
      <c r="A45">
        <v>45</v>
      </c>
      <c r="B45" s="28">
        <v>4.93</v>
      </c>
      <c r="C45" s="29" t="s">
        <v>3</v>
      </c>
      <c r="D45" s="29" t="s">
        <v>3</v>
      </c>
      <c r="E45" s="28">
        <v>0</v>
      </c>
      <c r="F45" s="28">
        <v>1</v>
      </c>
      <c r="G45" s="28">
        <v>0</v>
      </c>
      <c r="H45" s="28">
        <v>1</v>
      </c>
      <c r="I45" s="28"/>
      <c r="J45" s="30">
        <v>3</v>
      </c>
      <c r="K45" s="30">
        <v>1</v>
      </c>
      <c r="L45">
        <f t="shared" si="0"/>
        <v>1</v>
      </c>
      <c r="M45">
        <f t="shared" si="1"/>
        <v>0.2</v>
      </c>
      <c r="N45">
        <f t="shared" si="2"/>
        <v>3</v>
      </c>
      <c r="O45">
        <f t="shared" si="3"/>
        <v>0.60851926977687631</v>
      </c>
    </row>
    <row r="46" spans="1:15" x14ac:dyDescent="0.2">
      <c r="A46" s="31">
        <v>46</v>
      </c>
      <c r="B46" s="32">
        <v>3.25</v>
      </c>
      <c r="C46" s="29" t="s">
        <v>2</v>
      </c>
      <c r="D46" s="29" t="s">
        <v>3</v>
      </c>
      <c r="E46" s="28"/>
      <c r="F46" s="28"/>
      <c r="G46" s="28"/>
      <c r="H46" s="28"/>
      <c r="I46" s="28"/>
      <c r="J46" s="30"/>
      <c r="K46" s="30">
        <v>0</v>
      </c>
      <c r="L46">
        <f t="shared" si="0"/>
        <v>0</v>
      </c>
      <c r="M46">
        <f t="shared" si="1"/>
        <v>0</v>
      </c>
      <c r="N46">
        <f t="shared" si="2"/>
        <v>0</v>
      </c>
      <c r="O46">
        <f t="shared" si="3"/>
        <v>0</v>
      </c>
    </row>
    <row r="47" spans="1:15" x14ac:dyDescent="0.2">
      <c r="A47" s="31">
        <v>47</v>
      </c>
      <c r="B47" s="32">
        <v>4.57</v>
      </c>
      <c r="C47" s="29" t="s">
        <v>3</v>
      </c>
      <c r="D47" s="29" t="s">
        <v>2</v>
      </c>
      <c r="E47" s="28"/>
      <c r="F47" s="28"/>
      <c r="G47" s="28"/>
      <c r="H47" s="28"/>
      <c r="I47" s="28"/>
      <c r="J47" s="30"/>
      <c r="K47" s="30"/>
      <c r="N47">
        <f t="shared" si="2"/>
        <v>0</v>
      </c>
      <c r="O47">
        <f t="shared" si="3"/>
        <v>0</v>
      </c>
    </row>
    <row r="48" spans="1:15" x14ac:dyDescent="0.2">
      <c r="A48">
        <v>48</v>
      </c>
      <c r="B48" s="33">
        <v>5.01</v>
      </c>
      <c r="C48" s="29" t="s">
        <v>3</v>
      </c>
      <c r="D48" s="29" t="s">
        <v>3</v>
      </c>
      <c r="E48" s="28">
        <v>2</v>
      </c>
      <c r="F48" s="28">
        <v>3</v>
      </c>
      <c r="G48" s="28">
        <v>2</v>
      </c>
      <c r="H48" s="28">
        <v>0</v>
      </c>
      <c r="I48" s="28"/>
      <c r="J48" s="30">
        <v>2</v>
      </c>
      <c r="K48" s="30">
        <v>1</v>
      </c>
      <c r="L48">
        <f t="shared" si="0"/>
        <v>1.6666666666666667</v>
      </c>
      <c r="M48">
        <f t="shared" si="1"/>
        <v>0.3</v>
      </c>
      <c r="N48">
        <f t="shared" si="2"/>
        <v>3</v>
      </c>
      <c r="O48">
        <f t="shared" si="3"/>
        <v>0.5988023952095809</v>
      </c>
    </row>
    <row r="49" spans="1:15" x14ac:dyDescent="0.2">
      <c r="A49" s="31">
        <v>49</v>
      </c>
      <c r="B49" s="32">
        <v>4.9800000000000004</v>
      </c>
      <c r="C49" s="29" t="s">
        <v>3</v>
      </c>
      <c r="D49" s="29" t="s">
        <v>3</v>
      </c>
      <c r="E49" s="28"/>
      <c r="F49" s="28"/>
      <c r="G49" s="28"/>
      <c r="H49" s="28"/>
      <c r="I49" s="28"/>
      <c r="J49" s="30"/>
      <c r="K49" s="30"/>
      <c r="N49">
        <f t="shared" si="2"/>
        <v>0</v>
      </c>
      <c r="O49">
        <f t="shared" si="3"/>
        <v>0</v>
      </c>
    </row>
    <row r="50" spans="1:15" x14ac:dyDescent="0.2">
      <c r="A50" s="31">
        <v>50</v>
      </c>
      <c r="B50" s="32">
        <v>3.9</v>
      </c>
      <c r="C50" s="29" t="s">
        <v>3</v>
      </c>
      <c r="D50" s="29" t="s">
        <v>3</v>
      </c>
      <c r="E50" s="28"/>
      <c r="F50" s="28"/>
      <c r="G50" s="28"/>
      <c r="H50" s="28"/>
      <c r="I50" s="28"/>
      <c r="J50" s="30"/>
      <c r="K50" s="30"/>
      <c r="N50">
        <f t="shared" si="2"/>
        <v>0</v>
      </c>
      <c r="O50">
        <f t="shared" si="3"/>
        <v>0</v>
      </c>
    </row>
    <row r="51" spans="1:15" x14ac:dyDescent="0.2">
      <c r="A51">
        <v>51</v>
      </c>
      <c r="B51" s="28">
        <v>5.17</v>
      </c>
      <c r="C51" s="29" t="s">
        <v>1</v>
      </c>
      <c r="D51" s="29" t="s">
        <v>1</v>
      </c>
      <c r="E51" s="28">
        <v>4</v>
      </c>
      <c r="F51" s="28">
        <v>7</v>
      </c>
      <c r="G51" s="28">
        <v>5</v>
      </c>
      <c r="H51" s="28">
        <v>7</v>
      </c>
      <c r="I51" s="28"/>
      <c r="J51" s="30">
        <v>3</v>
      </c>
      <c r="K51" s="30">
        <v>2</v>
      </c>
      <c r="L51">
        <f t="shared" si="0"/>
        <v>4.666666666666667</v>
      </c>
      <c r="M51">
        <f t="shared" si="1"/>
        <v>0.9</v>
      </c>
      <c r="N51">
        <f t="shared" si="2"/>
        <v>7</v>
      </c>
      <c r="O51">
        <f t="shared" si="3"/>
        <v>1.3539651837524178</v>
      </c>
    </row>
    <row r="52" spans="1:15" x14ac:dyDescent="0.2">
      <c r="A52">
        <v>52</v>
      </c>
      <c r="B52" s="28">
        <v>5.23</v>
      </c>
      <c r="C52" s="29" t="s">
        <v>3</v>
      </c>
      <c r="D52" s="29" t="s">
        <v>3</v>
      </c>
      <c r="E52" s="28">
        <v>5</v>
      </c>
      <c r="F52" s="28">
        <v>2</v>
      </c>
      <c r="G52" s="28">
        <v>4</v>
      </c>
      <c r="H52" s="28">
        <v>3</v>
      </c>
      <c r="I52" s="28"/>
      <c r="J52" s="30">
        <v>0</v>
      </c>
      <c r="K52" s="30"/>
      <c r="L52">
        <f t="shared" si="0"/>
        <v>2.8</v>
      </c>
      <c r="M52">
        <f t="shared" si="1"/>
        <v>0.5</v>
      </c>
      <c r="N52">
        <f t="shared" si="2"/>
        <v>5</v>
      </c>
      <c r="O52">
        <f t="shared" si="3"/>
        <v>0.95602294455066916</v>
      </c>
    </row>
    <row r="53" spans="1:15" x14ac:dyDescent="0.2">
      <c r="A53" s="31">
        <v>53</v>
      </c>
      <c r="B53" s="32">
        <v>3.92</v>
      </c>
      <c r="C53" s="29" t="s">
        <v>3</v>
      </c>
      <c r="D53" s="29" t="s">
        <v>3</v>
      </c>
      <c r="E53" s="28"/>
      <c r="F53" s="28"/>
      <c r="G53" s="28"/>
      <c r="H53" s="28"/>
      <c r="I53" s="28"/>
      <c r="J53" s="30"/>
      <c r="K53" s="30"/>
      <c r="N53">
        <f t="shared" si="2"/>
        <v>0</v>
      </c>
      <c r="O53">
        <f t="shared" si="3"/>
        <v>0</v>
      </c>
    </row>
    <row r="54" spans="1:15" x14ac:dyDescent="0.2">
      <c r="A54" s="31">
        <v>54</v>
      </c>
      <c r="B54" s="32">
        <v>5.42</v>
      </c>
      <c r="C54" s="29" t="s">
        <v>1</v>
      </c>
      <c r="D54" s="29" t="s">
        <v>1</v>
      </c>
      <c r="E54" s="28"/>
      <c r="F54" s="28"/>
      <c r="G54" s="28"/>
      <c r="H54" s="28"/>
      <c r="I54" s="28"/>
      <c r="J54" s="30">
        <v>6</v>
      </c>
      <c r="K54" s="30">
        <v>4</v>
      </c>
      <c r="L54">
        <f t="shared" si="0"/>
        <v>5</v>
      </c>
      <c r="M54">
        <f t="shared" si="1"/>
        <v>0.9</v>
      </c>
      <c r="N54">
        <f t="shared" si="2"/>
        <v>6</v>
      </c>
      <c r="O54">
        <f t="shared" si="3"/>
        <v>1.1070110701107012</v>
      </c>
    </row>
    <row r="55" spans="1:15" x14ac:dyDescent="0.2">
      <c r="A55">
        <v>55</v>
      </c>
      <c r="B55" s="28">
        <v>3.91</v>
      </c>
      <c r="C55" s="29" t="s">
        <v>2</v>
      </c>
      <c r="D55" s="29" t="s">
        <v>2</v>
      </c>
      <c r="E55" s="28">
        <v>0</v>
      </c>
      <c r="F55" s="28">
        <v>0</v>
      </c>
      <c r="G55" s="28">
        <v>0</v>
      </c>
      <c r="H55" s="28">
        <v>0</v>
      </c>
      <c r="I55" s="28"/>
      <c r="J55" s="30"/>
      <c r="K55" s="30"/>
      <c r="L55">
        <f t="shared" si="0"/>
        <v>0</v>
      </c>
      <c r="M55">
        <f t="shared" si="1"/>
        <v>0</v>
      </c>
      <c r="N55">
        <f t="shared" si="2"/>
        <v>0</v>
      </c>
      <c r="O55">
        <f t="shared" si="3"/>
        <v>0</v>
      </c>
    </row>
    <row r="56" spans="1:15" x14ac:dyDescent="0.2">
      <c r="A56" s="31">
        <v>56</v>
      </c>
      <c r="B56" s="32">
        <v>4.62</v>
      </c>
      <c r="C56" s="29" t="s">
        <v>3</v>
      </c>
      <c r="D56" s="29" t="s">
        <v>3</v>
      </c>
      <c r="E56" s="28"/>
      <c r="F56" s="28"/>
      <c r="G56" s="28"/>
      <c r="H56" s="28"/>
      <c r="I56" s="28"/>
      <c r="J56" s="30"/>
      <c r="K56" s="30"/>
      <c r="N56">
        <f t="shared" si="2"/>
        <v>0</v>
      </c>
      <c r="O56">
        <f t="shared" si="3"/>
        <v>0</v>
      </c>
    </row>
    <row r="57" spans="1:15" x14ac:dyDescent="0.2">
      <c r="A57">
        <v>57</v>
      </c>
      <c r="B57" s="28">
        <v>4.72</v>
      </c>
      <c r="C57" s="29" t="s">
        <v>3</v>
      </c>
      <c r="D57" s="29" t="s">
        <v>2</v>
      </c>
      <c r="E57" s="28">
        <v>1</v>
      </c>
      <c r="F57" s="28">
        <v>4</v>
      </c>
      <c r="G57" s="28">
        <v>6</v>
      </c>
      <c r="H57" s="28">
        <v>0</v>
      </c>
      <c r="I57" s="28"/>
      <c r="J57" s="30"/>
      <c r="K57" s="30"/>
      <c r="L57">
        <f t="shared" si="0"/>
        <v>2.75</v>
      </c>
      <c r="M57">
        <f t="shared" si="1"/>
        <v>0.6</v>
      </c>
      <c r="N57">
        <f t="shared" si="2"/>
        <v>6</v>
      </c>
      <c r="O57">
        <f t="shared" si="3"/>
        <v>1.2711864406779663</v>
      </c>
    </row>
    <row r="58" spans="1:15" x14ac:dyDescent="0.2">
      <c r="A58" s="31">
        <v>58</v>
      </c>
      <c r="B58" s="32">
        <v>3.4</v>
      </c>
      <c r="C58" s="29" t="s">
        <v>3</v>
      </c>
      <c r="D58" s="29" t="s">
        <v>3</v>
      </c>
      <c r="E58" s="28"/>
      <c r="F58" s="28"/>
      <c r="G58" s="28"/>
      <c r="H58" s="28"/>
      <c r="I58" s="28"/>
      <c r="J58" s="30"/>
      <c r="K58" s="30"/>
      <c r="N58">
        <f t="shared" si="2"/>
        <v>0</v>
      </c>
      <c r="O58">
        <f t="shared" si="3"/>
        <v>0</v>
      </c>
    </row>
    <row r="59" spans="1:15" x14ac:dyDescent="0.2">
      <c r="A59" s="31">
        <v>59</v>
      </c>
      <c r="B59" s="34">
        <v>4.41</v>
      </c>
      <c r="C59" s="29" t="s">
        <v>3</v>
      </c>
      <c r="D59" s="29" t="s">
        <v>3</v>
      </c>
      <c r="E59" s="28"/>
      <c r="F59" s="28">
        <v>4</v>
      </c>
      <c r="G59" s="28">
        <v>2</v>
      </c>
      <c r="H59" s="28">
        <v>2</v>
      </c>
      <c r="I59" s="28"/>
      <c r="J59" s="30"/>
      <c r="K59" s="30"/>
      <c r="L59">
        <f t="shared" si="0"/>
        <v>2.6666666666666665</v>
      </c>
      <c r="M59">
        <f t="shared" si="1"/>
        <v>0.6</v>
      </c>
      <c r="N59">
        <f t="shared" si="2"/>
        <v>4</v>
      </c>
      <c r="O59">
        <f t="shared" si="3"/>
        <v>0.90702947845804982</v>
      </c>
    </row>
    <row r="60" spans="1:15" x14ac:dyDescent="0.2">
      <c r="A60" s="31">
        <v>60</v>
      </c>
      <c r="B60" s="32">
        <v>4.29</v>
      </c>
      <c r="C60" s="29" t="s">
        <v>2</v>
      </c>
      <c r="D60" s="29" t="s">
        <v>2</v>
      </c>
      <c r="E60" s="28"/>
      <c r="F60" s="28"/>
      <c r="G60" s="28"/>
      <c r="H60" s="28"/>
      <c r="I60" s="28"/>
      <c r="J60" s="30"/>
      <c r="K60" s="30"/>
      <c r="N60">
        <f t="shared" si="2"/>
        <v>0</v>
      </c>
      <c r="O60">
        <f t="shared" si="3"/>
        <v>0</v>
      </c>
    </row>
    <row r="61" spans="1:15" x14ac:dyDescent="0.2">
      <c r="A61">
        <v>61</v>
      </c>
      <c r="B61" s="28">
        <v>2.93</v>
      </c>
      <c r="C61" s="29" t="s">
        <v>3</v>
      </c>
      <c r="D61" s="29" t="s">
        <v>3</v>
      </c>
      <c r="E61" s="28">
        <v>6</v>
      </c>
      <c r="F61" s="28">
        <v>4</v>
      </c>
      <c r="G61" s="28">
        <v>3</v>
      </c>
      <c r="H61" s="28">
        <v>3</v>
      </c>
      <c r="I61" s="28"/>
      <c r="J61" s="30"/>
      <c r="K61" s="30"/>
      <c r="L61">
        <f t="shared" si="0"/>
        <v>4</v>
      </c>
      <c r="M61">
        <f t="shared" si="1"/>
        <v>1.4</v>
      </c>
      <c r="N61">
        <f t="shared" si="2"/>
        <v>6</v>
      </c>
      <c r="O61">
        <f t="shared" si="3"/>
        <v>2.0477815699658701</v>
      </c>
    </row>
    <row r="62" spans="1:15" x14ac:dyDescent="0.2">
      <c r="A62" s="31">
        <v>62</v>
      </c>
      <c r="B62" s="32">
        <v>3.67</v>
      </c>
      <c r="C62" s="29" t="s">
        <v>2</v>
      </c>
      <c r="D62" s="29" t="s">
        <v>2</v>
      </c>
      <c r="E62" s="28"/>
      <c r="F62" s="28"/>
      <c r="G62" s="28"/>
      <c r="H62" s="28"/>
      <c r="I62" s="28"/>
      <c r="J62" s="30"/>
      <c r="K62" s="30"/>
      <c r="N62">
        <f t="shared" si="2"/>
        <v>0</v>
      </c>
      <c r="O62">
        <f t="shared" si="3"/>
        <v>0</v>
      </c>
    </row>
    <row r="63" spans="1:15" x14ac:dyDescent="0.2">
      <c r="A63" s="31">
        <v>63</v>
      </c>
      <c r="B63" s="32">
        <v>3.92</v>
      </c>
      <c r="C63" s="29" t="s">
        <v>2</v>
      </c>
      <c r="D63" s="29" t="s">
        <v>2</v>
      </c>
      <c r="E63" s="28"/>
      <c r="F63" s="28"/>
      <c r="G63" s="28"/>
      <c r="H63" s="28"/>
      <c r="I63" s="28"/>
      <c r="J63" s="30"/>
      <c r="K63" s="30"/>
      <c r="N63">
        <f t="shared" si="2"/>
        <v>0</v>
      </c>
      <c r="O63">
        <f t="shared" si="3"/>
        <v>0</v>
      </c>
    </row>
    <row r="64" spans="1:15" x14ac:dyDescent="0.2">
      <c r="A64" s="31">
        <v>64</v>
      </c>
      <c r="B64" s="32">
        <v>5.07</v>
      </c>
      <c r="C64" s="29" t="s">
        <v>3</v>
      </c>
      <c r="D64" s="29" t="s">
        <v>3</v>
      </c>
      <c r="E64" s="28"/>
      <c r="F64" s="28">
        <v>6</v>
      </c>
      <c r="G64" s="28">
        <v>1</v>
      </c>
      <c r="H64" s="28">
        <v>1</v>
      </c>
      <c r="I64" s="28"/>
      <c r="J64" s="30"/>
      <c r="K64" s="30">
        <v>2</v>
      </c>
      <c r="L64">
        <f t="shared" si="0"/>
        <v>2.5</v>
      </c>
      <c r="M64">
        <f t="shared" si="1"/>
        <v>0.5</v>
      </c>
      <c r="N64">
        <f t="shared" si="2"/>
        <v>6</v>
      </c>
      <c r="O64">
        <f t="shared" si="3"/>
        <v>1.1834319526627217</v>
      </c>
    </row>
    <row r="65" spans="1:15" s="10" customFormat="1" x14ac:dyDescent="0.2">
      <c r="A65" s="31">
        <v>65</v>
      </c>
      <c r="B65" s="32">
        <v>3.87</v>
      </c>
      <c r="C65" s="35" t="s">
        <v>1</v>
      </c>
      <c r="D65" s="35" t="s">
        <v>1</v>
      </c>
      <c r="E65" s="36"/>
      <c r="F65" s="36"/>
      <c r="G65" s="36"/>
      <c r="H65" s="36"/>
      <c r="I65" s="36"/>
      <c r="J65" s="37">
        <v>6</v>
      </c>
      <c r="K65" s="37">
        <v>5</v>
      </c>
      <c r="L65">
        <f t="shared" si="0"/>
        <v>5.5</v>
      </c>
      <c r="M65">
        <f t="shared" si="1"/>
        <v>1.4</v>
      </c>
      <c r="N65">
        <f t="shared" si="2"/>
        <v>6</v>
      </c>
      <c r="O65">
        <f t="shared" si="3"/>
        <v>1.5503875968992247</v>
      </c>
    </row>
    <row r="66" spans="1:15" s="10" customFormat="1" x14ac:dyDescent="0.2">
      <c r="A66" s="10">
        <v>66</v>
      </c>
      <c r="B66" s="36">
        <v>2.92</v>
      </c>
      <c r="C66" s="35" t="s">
        <v>1</v>
      </c>
      <c r="D66" s="35" t="s">
        <v>1</v>
      </c>
      <c r="E66" s="36">
        <v>6</v>
      </c>
      <c r="F66" s="36">
        <v>5</v>
      </c>
      <c r="G66" s="36">
        <v>8</v>
      </c>
      <c r="H66" s="36">
        <v>3</v>
      </c>
      <c r="I66" s="36">
        <v>7</v>
      </c>
      <c r="J66" s="37">
        <v>9</v>
      </c>
      <c r="K66" s="37">
        <v>2</v>
      </c>
      <c r="L66">
        <f t="shared" si="0"/>
        <v>5.7142857142857144</v>
      </c>
      <c r="M66">
        <f t="shared" si="1"/>
        <v>2</v>
      </c>
      <c r="N66">
        <f t="shared" si="2"/>
        <v>9</v>
      </c>
      <c r="O66">
        <f t="shared" si="3"/>
        <v>3.0821917808219177</v>
      </c>
    </row>
    <row r="67" spans="1:15" x14ac:dyDescent="0.2">
      <c r="A67" s="31">
        <v>67</v>
      </c>
      <c r="B67" s="32">
        <v>3.58</v>
      </c>
      <c r="C67" s="29" t="s">
        <v>2</v>
      </c>
      <c r="D67" s="29" t="s">
        <v>2</v>
      </c>
      <c r="E67" s="28"/>
      <c r="F67" s="28"/>
      <c r="G67" s="28"/>
      <c r="H67" s="28"/>
      <c r="I67" s="28"/>
      <c r="J67" s="30"/>
      <c r="K67" s="30">
        <v>1</v>
      </c>
      <c r="L67">
        <f t="shared" ref="L67:L82" si="4">AVERAGE(E67:K67)</f>
        <v>1</v>
      </c>
      <c r="M67">
        <f t="shared" ref="M67:M82" si="5">ROUND(L67/B67, 1)</f>
        <v>0.3</v>
      </c>
      <c r="N67">
        <f t="shared" ref="N67:N83" si="6">MAX(E67:K67)</f>
        <v>1</v>
      </c>
      <c r="O67">
        <f t="shared" ref="O67:O83" si="7">N67/B67</f>
        <v>0.27932960893854747</v>
      </c>
    </row>
    <row r="68" spans="1:15" x14ac:dyDescent="0.2">
      <c r="A68">
        <v>68</v>
      </c>
      <c r="B68" s="28">
        <v>3.57</v>
      </c>
      <c r="C68" s="29" t="s">
        <v>2</v>
      </c>
      <c r="D68" s="29" t="s">
        <v>2</v>
      </c>
      <c r="E68" s="28">
        <v>0</v>
      </c>
      <c r="F68" s="28"/>
      <c r="G68" s="28"/>
      <c r="H68" s="28"/>
      <c r="I68" s="28"/>
      <c r="J68" s="30">
        <v>0</v>
      </c>
      <c r="K68" s="30"/>
      <c r="L68">
        <f t="shared" si="4"/>
        <v>0</v>
      </c>
      <c r="M68">
        <f t="shared" si="5"/>
        <v>0</v>
      </c>
      <c r="N68">
        <f t="shared" si="6"/>
        <v>0</v>
      </c>
      <c r="O68">
        <f t="shared" si="7"/>
        <v>0</v>
      </c>
    </row>
    <row r="69" spans="1:15" x14ac:dyDescent="0.2">
      <c r="A69">
        <v>69</v>
      </c>
      <c r="B69" s="28">
        <v>5.05</v>
      </c>
      <c r="C69" s="29" t="s">
        <v>2</v>
      </c>
      <c r="D69" s="29" t="s">
        <v>2</v>
      </c>
      <c r="E69" s="28">
        <v>1</v>
      </c>
      <c r="F69" s="28">
        <v>2</v>
      </c>
      <c r="G69" s="28">
        <v>0</v>
      </c>
      <c r="H69" s="28">
        <v>1</v>
      </c>
      <c r="I69" s="28"/>
      <c r="J69" s="30"/>
      <c r="K69" s="30"/>
      <c r="L69">
        <f t="shared" si="4"/>
        <v>1</v>
      </c>
      <c r="M69">
        <f t="shared" si="5"/>
        <v>0.2</v>
      </c>
      <c r="N69">
        <f t="shared" si="6"/>
        <v>2</v>
      </c>
      <c r="O69">
        <f t="shared" si="7"/>
        <v>0.39603960396039606</v>
      </c>
    </row>
    <row r="70" spans="1:15" x14ac:dyDescent="0.2">
      <c r="A70" s="31">
        <v>70</v>
      </c>
      <c r="B70" s="32">
        <v>4.5999999999999996</v>
      </c>
      <c r="C70" s="29" t="s">
        <v>2</v>
      </c>
      <c r="D70" s="29" t="s">
        <v>2</v>
      </c>
      <c r="E70" s="28"/>
      <c r="F70" s="28"/>
      <c r="G70" s="28"/>
      <c r="H70" s="28"/>
      <c r="I70" s="28"/>
      <c r="J70" s="30"/>
      <c r="K70" s="30"/>
      <c r="N70">
        <f t="shared" si="6"/>
        <v>0</v>
      </c>
      <c r="O70">
        <f t="shared" si="7"/>
        <v>0</v>
      </c>
    </row>
    <row r="71" spans="1:15" x14ac:dyDescent="0.2">
      <c r="A71" s="31">
        <v>71</v>
      </c>
      <c r="B71" s="32">
        <v>4.34</v>
      </c>
      <c r="C71" s="29" t="s">
        <v>3</v>
      </c>
      <c r="D71" s="29" t="s">
        <v>2</v>
      </c>
      <c r="E71" s="28"/>
      <c r="F71" s="28">
        <v>2</v>
      </c>
      <c r="G71" s="28">
        <v>0</v>
      </c>
      <c r="H71" s="28">
        <v>1</v>
      </c>
      <c r="I71" s="28"/>
      <c r="J71" s="30"/>
      <c r="K71" s="30"/>
      <c r="L71">
        <f t="shared" si="4"/>
        <v>1</v>
      </c>
      <c r="M71">
        <f t="shared" si="5"/>
        <v>0.2</v>
      </c>
      <c r="N71">
        <f t="shared" si="6"/>
        <v>2</v>
      </c>
      <c r="O71">
        <f t="shared" si="7"/>
        <v>0.46082949308755761</v>
      </c>
    </row>
    <row r="72" spans="1:15" x14ac:dyDescent="0.2">
      <c r="A72" s="31">
        <v>72</v>
      </c>
      <c r="B72" s="32">
        <v>5.23</v>
      </c>
      <c r="C72" s="29" t="s">
        <v>1</v>
      </c>
      <c r="D72" s="29" t="s">
        <v>3</v>
      </c>
      <c r="E72" s="28"/>
      <c r="F72" s="28"/>
      <c r="G72" s="28"/>
      <c r="H72" s="28"/>
      <c r="I72" s="28"/>
      <c r="J72" s="30">
        <v>0</v>
      </c>
      <c r="K72" s="30"/>
      <c r="L72">
        <f t="shared" si="4"/>
        <v>0</v>
      </c>
      <c r="M72">
        <f t="shared" si="5"/>
        <v>0</v>
      </c>
      <c r="N72">
        <f t="shared" si="6"/>
        <v>0</v>
      </c>
      <c r="O72">
        <f t="shared" si="7"/>
        <v>0</v>
      </c>
    </row>
    <row r="73" spans="1:15" x14ac:dyDescent="0.2">
      <c r="A73">
        <v>73</v>
      </c>
      <c r="B73" s="28">
        <v>4.8600000000000003</v>
      </c>
      <c r="C73" s="29" t="s">
        <v>1</v>
      </c>
      <c r="D73" s="29" t="s">
        <v>3</v>
      </c>
      <c r="E73" s="28">
        <v>5</v>
      </c>
      <c r="F73" s="28">
        <v>2</v>
      </c>
      <c r="G73" s="28">
        <v>3</v>
      </c>
      <c r="H73" s="28">
        <v>5</v>
      </c>
      <c r="I73" s="28"/>
      <c r="J73" s="30">
        <v>3</v>
      </c>
      <c r="K73" s="30"/>
      <c r="L73">
        <f t="shared" si="4"/>
        <v>3.6</v>
      </c>
      <c r="M73">
        <f t="shared" si="5"/>
        <v>0.7</v>
      </c>
      <c r="N73">
        <f t="shared" si="6"/>
        <v>5</v>
      </c>
      <c r="O73">
        <f t="shared" si="7"/>
        <v>1.0288065843621399</v>
      </c>
    </row>
    <row r="74" spans="1:15" x14ac:dyDescent="0.2">
      <c r="A74">
        <v>74</v>
      </c>
      <c r="B74" s="28">
        <v>5.3</v>
      </c>
      <c r="C74" s="29" t="s">
        <v>3</v>
      </c>
      <c r="D74" s="29" t="s">
        <v>3</v>
      </c>
      <c r="E74" s="28">
        <v>0</v>
      </c>
      <c r="F74" s="28">
        <v>2</v>
      </c>
      <c r="G74" s="28">
        <v>1</v>
      </c>
      <c r="H74" s="28">
        <v>3</v>
      </c>
      <c r="I74" s="28"/>
      <c r="J74" s="30"/>
      <c r="K74" s="30"/>
      <c r="L74">
        <f t="shared" si="4"/>
        <v>1.5</v>
      </c>
      <c r="M74">
        <f t="shared" si="5"/>
        <v>0.3</v>
      </c>
      <c r="N74">
        <f t="shared" si="6"/>
        <v>3</v>
      </c>
      <c r="O74">
        <f t="shared" si="7"/>
        <v>0.56603773584905659</v>
      </c>
    </row>
    <row r="75" spans="1:15" x14ac:dyDescent="0.2">
      <c r="A75" s="31">
        <v>75</v>
      </c>
      <c r="B75" s="32">
        <v>5.71</v>
      </c>
      <c r="C75" s="29" t="s">
        <v>2</v>
      </c>
      <c r="D75" s="29" t="s">
        <v>2</v>
      </c>
      <c r="E75" s="28"/>
      <c r="F75" s="28"/>
      <c r="G75" s="28"/>
      <c r="H75" s="28"/>
      <c r="I75" s="28"/>
      <c r="J75" s="30">
        <v>1</v>
      </c>
      <c r="K75" s="30"/>
      <c r="L75">
        <f t="shared" si="4"/>
        <v>1</v>
      </c>
      <c r="M75">
        <f t="shared" si="5"/>
        <v>0.2</v>
      </c>
      <c r="N75">
        <f t="shared" si="6"/>
        <v>1</v>
      </c>
      <c r="O75">
        <f t="shared" si="7"/>
        <v>0.17513134851138354</v>
      </c>
    </row>
    <row r="76" spans="1:15" x14ac:dyDescent="0.2">
      <c r="A76" s="31">
        <v>76</v>
      </c>
      <c r="B76" s="32">
        <v>6.98</v>
      </c>
      <c r="C76" s="29" t="s">
        <v>2</v>
      </c>
      <c r="D76" s="29" t="s">
        <v>3</v>
      </c>
      <c r="E76" s="28"/>
      <c r="F76" s="28"/>
      <c r="G76" s="28"/>
      <c r="H76" s="28"/>
      <c r="I76" s="28"/>
      <c r="J76" s="30">
        <v>2</v>
      </c>
      <c r="K76" s="30"/>
      <c r="L76">
        <f t="shared" si="4"/>
        <v>2</v>
      </c>
      <c r="M76">
        <f t="shared" si="5"/>
        <v>0.3</v>
      </c>
      <c r="N76">
        <f t="shared" si="6"/>
        <v>2</v>
      </c>
      <c r="O76">
        <f t="shared" si="7"/>
        <v>0.28653295128939826</v>
      </c>
    </row>
    <row r="77" spans="1:15" x14ac:dyDescent="0.2">
      <c r="A77" s="31">
        <v>77</v>
      </c>
      <c r="B77" s="32">
        <v>4.51</v>
      </c>
      <c r="C77" s="29" t="s">
        <v>2</v>
      </c>
      <c r="D77" s="29" t="s">
        <v>2</v>
      </c>
      <c r="E77" s="28"/>
      <c r="F77" s="28"/>
      <c r="G77" s="28"/>
      <c r="H77" s="28"/>
      <c r="I77" s="28"/>
      <c r="J77" s="30"/>
      <c r="K77" s="30"/>
      <c r="N77">
        <f t="shared" si="6"/>
        <v>0</v>
      </c>
      <c r="O77">
        <f t="shared" si="7"/>
        <v>0</v>
      </c>
    </row>
    <row r="78" spans="1:15" x14ac:dyDescent="0.2">
      <c r="A78">
        <v>78</v>
      </c>
      <c r="B78" s="28">
        <v>5.21</v>
      </c>
      <c r="C78" s="29" t="s">
        <v>3</v>
      </c>
      <c r="D78" s="29" t="s">
        <v>3</v>
      </c>
      <c r="E78" s="28">
        <v>2</v>
      </c>
      <c r="F78" s="28">
        <v>5</v>
      </c>
      <c r="G78" s="28">
        <v>0</v>
      </c>
      <c r="H78" s="28">
        <v>3</v>
      </c>
      <c r="I78" s="28">
        <v>2</v>
      </c>
      <c r="J78" s="30">
        <v>1</v>
      </c>
      <c r="K78" s="30">
        <v>4</v>
      </c>
      <c r="L78">
        <f t="shared" si="4"/>
        <v>2.4285714285714284</v>
      </c>
      <c r="M78">
        <f t="shared" si="5"/>
        <v>0.5</v>
      </c>
      <c r="N78">
        <f t="shared" si="6"/>
        <v>5</v>
      </c>
      <c r="O78">
        <f t="shared" si="7"/>
        <v>0.95969289827255277</v>
      </c>
    </row>
    <row r="79" spans="1:15" x14ac:dyDescent="0.2">
      <c r="A79" s="31">
        <v>79</v>
      </c>
      <c r="B79" s="32">
        <v>4.6399999999999997</v>
      </c>
      <c r="C79" s="29" t="s">
        <v>3</v>
      </c>
      <c r="D79" s="29" t="s">
        <v>3</v>
      </c>
      <c r="E79" s="28"/>
      <c r="F79" s="28">
        <v>3</v>
      </c>
      <c r="G79" s="28">
        <v>0</v>
      </c>
      <c r="H79" s="28">
        <v>1</v>
      </c>
      <c r="I79" s="28">
        <v>2</v>
      </c>
      <c r="J79" s="30">
        <v>0</v>
      </c>
      <c r="K79" s="30"/>
      <c r="L79">
        <f t="shared" si="4"/>
        <v>1.2</v>
      </c>
      <c r="M79">
        <f t="shared" si="5"/>
        <v>0.3</v>
      </c>
      <c r="N79">
        <f t="shared" si="6"/>
        <v>3</v>
      </c>
      <c r="O79">
        <f t="shared" si="7"/>
        <v>0.64655172413793105</v>
      </c>
    </row>
    <row r="80" spans="1:15" x14ac:dyDescent="0.2">
      <c r="A80">
        <v>80</v>
      </c>
      <c r="B80" s="28">
        <v>4.18</v>
      </c>
      <c r="C80" s="29" t="s">
        <v>2</v>
      </c>
      <c r="D80" s="29" t="s">
        <v>2</v>
      </c>
      <c r="E80" s="28">
        <v>0</v>
      </c>
      <c r="F80" s="28">
        <v>1</v>
      </c>
      <c r="G80" s="28">
        <v>0</v>
      </c>
      <c r="H80" s="28">
        <v>3</v>
      </c>
      <c r="I80" s="28">
        <v>0</v>
      </c>
      <c r="J80" s="30">
        <v>0</v>
      </c>
      <c r="K80" s="30">
        <v>0</v>
      </c>
      <c r="L80">
        <f t="shared" si="4"/>
        <v>0.5714285714285714</v>
      </c>
      <c r="M80">
        <f t="shared" si="5"/>
        <v>0.1</v>
      </c>
      <c r="N80">
        <f t="shared" si="6"/>
        <v>3</v>
      </c>
      <c r="O80">
        <f t="shared" si="7"/>
        <v>0.71770334928229673</v>
      </c>
    </row>
    <row r="81" spans="1:15" x14ac:dyDescent="0.2">
      <c r="A81">
        <v>81</v>
      </c>
      <c r="B81" s="28">
        <v>5.91</v>
      </c>
      <c r="C81" s="29" t="s">
        <v>3</v>
      </c>
      <c r="D81" s="29" t="s">
        <v>3</v>
      </c>
      <c r="E81" s="28">
        <v>4</v>
      </c>
      <c r="F81" s="28">
        <v>6</v>
      </c>
      <c r="G81" s="28">
        <v>7</v>
      </c>
      <c r="H81" s="28">
        <v>1</v>
      </c>
      <c r="I81" s="28">
        <v>0</v>
      </c>
      <c r="J81" s="30"/>
      <c r="K81" s="30"/>
      <c r="L81">
        <f t="shared" si="4"/>
        <v>3.6</v>
      </c>
      <c r="M81">
        <f t="shared" si="5"/>
        <v>0.6</v>
      </c>
      <c r="N81">
        <f t="shared" si="6"/>
        <v>7</v>
      </c>
      <c r="O81">
        <f t="shared" si="7"/>
        <v>1.1844331641285957</v>
      </c>
    </row>
    <row r="82" spans="1:15" x14ac:dyDescent="0.2">
      <c r="A82" s="31">
        <v>82</v>
      </c>
      <c r="B82" s="32">
        <v>3.69</v>
      </c>
      <c r="C82" s="29" t="s">
        <v>2</v>
      </c>
      <c r="D82" s="29" t="s">
        <v>3</v>
      </c>
      <c r="E82" s="28"/>
      <c r="F82" s="28">
        <v>0</v>
      </c>
      <c r="G82" s="28">
        <v>4</v>
      </c>
      <c r="H82" s="28">
        <v>0</v>
      </c>
      <c r="I82" s="28">
        <v>0</v>
      </c>
      <c r="J82" s="30"/>
      <c r="K82" s="30"/>
      <c r="L82">
        <f t="shared" si="4"/>
        <v>1</v>
      </c>
      <c r="M82">
        <f t="shared" si="5"/>
        <v>0.3</v>
      </c>
      <c r="N82">
        <f t="shared" si="6"/>
        <v>4</v>
      </c>
      <c r="O82">
        <f t="shared" si="7"/>
        <v>1.0840108401084012</v>
      </c>
    </row>
    <row r="83" spans="1:15" x14ac:dyDescent="0.2">
      <c r="A83" s="31">
        <v>83</v>
      </c>
      <c r="B83" s="32">
        <v>4.92</v>
      </c>
      <c r="D83" s="28" t="s">
        <v>2</v>
      </c>
      <c r="E83" s="28"/>
      <c r="F83" s="28"/>
      <c r="G83" s="28"/>
      <c r="H83" s="28"/>
      <c r="I83" s="28"/>
      <c r="J83" s="30"/>
      <c r="K83" s="30"/>
      <c r="N83">
        <f t="shared" si="6"/>
        <v>0</v>
      </c>
      <c r="O83">
        <f t="shared" si="7"/>
        <v>0</v>
      </c>
    </row>
    <row r="84" spans="1:15" x14ac:dyDescent="0.2">
      <c r="D84"/>
    </row>
    <row r="85" spans="1:15" ht="15.75" customHeight="1" x14ac:dyDescent="0.2">
      <c r="A85" s="21"/>
      <c r="D85"/>
    </row>
    <row r="86" spans="1:15" x14ac:dyDescent="0.2">
      <c r="D86"/>
    </row>
    <row r="87" spans="1:15" x14ac:dyDescent="0.2">
      <c r="D87"/>
      <c r="G87" s="19"/>
      <c r="H87" s="19"/>
      <c r="I87" s="19"/>
    </row>
    <row r="88" spans="1:15" x14ac:dyDescent="0.2">
      <c r="D88"/>
      <c r="G88" s="19"/>
      <c r="H88" s="20"/>
      <c r="I88" s="20"/>
    </row>
    <row r="89" spans="1:15" x14ac:dyDescent="0.2">
      <c r="D89"/>
      <c r="G89" s="19"/>
      <c r="H89" s="20"/>
      <c r="I89" s="20"/>
    </row>
    <row r="90" spans="1:15" x14ac:dyDescent="0.2">
      <c r="D90"/>
      <c r="G90" s="19"/>
      <c r="H90" s="20"/>
      <c r="I90" s="20"/>
    </row>
    <row r="91" spans="1:15" x14ac:dyDescent="0.2">
      <c r="D91"/>
      <c r="G91" s="19"/>
      <c r="H91" s="20"/>
      <c r="I91" s="20"/>
    </row>
    <row r="92" spans="1:15" x14ac:dyDescent="0.2">
      <c r="D92"/>
    </row>
    <row r="93" spans="1:15" x14ac:dyDescent="0.2">
      <c r="D93"/>
    </row>
    <row r="94" spans="1:15" x14ac:dyDescent="0.2">
      <c r="D94"/>
    </row>
    <row r="95" spans="1:15" x14ac:dyDescent="0.2">
      <c r="D95"/>
    </row>
    <row r="96" spans="1:15" x14ac:dyDescent="0.2">
      <c r="D96"/>
    </row>
    <row r="97" spans="4:4" x14ac:dyDescent="0.2">
      <c r="D97"/>
    </row>
    <row r="98" spans="4:4" x14ac:dyDescent="0.2">
      <c r="D98"/>
    </row>
    <row r="99" spans="4:4" x14ac:dyDescent="0.2">
      <c r="D99"/>
    </row>
    <row r="100" spans="4:4" x14ac:dyDescent="0.2">
      <c r="D100"/>
    </row>
    <row r="101" spans="4:4" x14ac:dyDescent="0.2">
      <c r="D101"/>
    </row>
    <row r="102" spans="4:4" x14ac:dyDescent="0.2">
      <c r="D102"/>
    </row>
    <row r="103" spans="4:4" x14ac:dyDescent="0.2">
      <c r="D103"/>
    </row>
    <row r="104" spans="4:4" x14ac:dyDescent="0.2">
      <c r="D104"/>
    </row>
    <row r="105" spans="4:4" x14ac:dyDescent="0.2">
      <c r="D105"/>
    </row>
    <row r="106" spans="4:4" x14ac:dyDescent="0.2">
      <c r="D106"/>
    </row>
    <row r="107" spans="4:4" x14ac:dyDescent="0.2">
      <c r="D107"/>
    </row>
    <row r="108" spans="4:4" x14ac:dyDescent="0.2">
      <c r="D108"/>
    </row>
    <row r="109" spans="4:4" x14ac:dyDescent="0.2">
      <c r="D109"/>
    </row>
    <row r="110" spans="4:4" x14ac:dyDescent="0.2">
      <c r="D110"/>
    </row>
    <row r="111" spans="4:4" x14ac:dyDescent="0.2">
      <c r="D111"/>
    </row>
    <row r="112" spans="4:4" x14ac:dyDescent="0.2">
      <c r="D112"/>
    </row>
    <row r="113" spans="4:4" x14ac:dyDescent="0.2">
      <c r="D113"/>
    </row>
    <row r="114" spans="4:4" x14ac:dyDescent="0.2">
      <c r="D114"/>
    </row>
    <row r="115" spans="4:4" x14ac:dyDescent="0.2">
      <c r="D115"/>
    </row>
    <row r="116" spans="4:4" x14ac:dyDescent="0.2">
      <c r="D116"/>
    </row>
    <row r="117" spans="4:4" x14ac:dyDescent="0.2">
      <c r="D117"/>
    </row>
    <row r="118" spans="4:4" x14ac:dyDescent="0.2">
      <c r="D118"/>
    </row>
    <row r="119" spans="4:4" x14ac:dyDescent="0.2">
      <c r="D119"/>
    </row>
    <row r="120" spans="4:4" x14ac:dyDescent="0.2">
      <c r="D120"/>
    </row>
    <row r="121" spans="4:4" x14ac:dyDescent="0.2">
      <c r="D121"/>
    </row>
    <row r="122" spans="4:4" x14ac:dyDescent="0.2">
      <c r="D122"/>
    </row>
    <row r="123" spans="4:4" x14ac:dyDescent="0.2">
      <c r="D123"/>
    </row>
    <row r="124" spans="4:4" x14ac:dyDescent="0.2">
      <c r="D1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2014.....</vt:lpstr>
      <vt:lpstr>Forbes_TNNP</vt:lpstr>
    </vt:vector>
  </TitlesOfParts>
  <Company>Parks Canada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Langdon</dc:creator>
  <cp:lastModifiedBy>Forbes, Elizabeth</cp:lastModifiedBy>
  <cp:lastPrinted>2023-03-13T17:29:51Z</cp:lastPrinted>
  <dcterms:created xsi:type="dcterms:W3CDTF">2020-01-08T19:51:50Z</dcterms:created>
  <dcterms:modified xsi:type="dcterms:W3CDTF">2024-02-09T15:10:27Z</dcterms:modified>
</cp:coreProperties>
</file>