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md\Dropbox\Projects\Completed\P013_Transcriptomic analysis of a full-scale anaerobic digester\MAG_data\"/>
    </mc:Choice>
  </mc:AlternateContent>
  <xr:revisionPtr revIDLastSave="0" documentId="8_{459EF1AF-77AB-4529-8ABF-90023E7E9170}" xr6:coauthVersionLast="36" xr6:coauthVersionMax="36" xr10:uidLastSave="{00000000-0000-0000-0000-000000000000}"/>
  <bookViews>
    <workbookView xWindow="0" yWindow="0" windowWidth="24000" windowHeight="9315" activeTab="3" xr2:uid="{00000000-000D-0000-FFFF-FFFF00000000}"/>
  </bookViews>
  <sheets>
    <sheet name="198MAGsnew" sheetId="16" r:id="rId1"/>
    <sheet name="RandSum" sheetId="9" r:id="rId2"/>
    <sheet name="TableS1-phyla-number-old" sheetId="10" r:id="rId3"/>
    <sheet name="Rand" sheetId="4" r:id="rId4"/>
    <sheet name="3MAGs" sheetId="15" r:id="rId5"/>
    <sheet name="3genomes" sheetId="14" r:id="rId6"/>
    <sheet name="RandT" sheetId="5" r:id="rId7"/>
    <sheet name="FredSum" sheetId="8" r:id="rId8"/>
    <sheet name="Fred" sheetId="3" r:id="rId9"/>
    <sheet name="2phyla" sheetId="11" r:id="rId10"/>
    <sheet name="FredT" sheetId="7" r:id="rId11"/>
    <sheet name="ORFsCount" sheetId="2" r:id="rId12"/>
    <sheet name="simpleTaxoold" sheetId="13" r:id="rId13"/>
    <sheet name="Phyla-sum-FR" sheetId="17" r:id="rId14"/>
  </sheets>
  <definedNames>
    <definedName name="_xlnm._FilterDatabase" localSheetId="0" hidden="1">'198MAGsnew'!$B$1:$B$200</definedName>
    <definedName name="_xlnm._FilterDatabase" localSheetId="8" hidden="1">Fred!$AH$1:$AH$97</definedName>
    <definedName name="_xlnm._FilterDatabase" localSheetId="13" hidden="1">'Phyla-sum-FR'!$Q$38:$Q$73</definedName>
    <definedName name="_xlnm._FilterDatabase" localSheetId="3" hidden="1">Rand!$AH$1:$AH$105</definedName>
    <definedName name="_xlnm._FilterDatabase" localSheetId="12" hidden="1">simpleTaxoold!$D$1:$D$203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4" i="17" l="1"/>
  <c r="AM35" i="17"/>
  <c r="AM36" i="17"/>
  <c r="AM37" i="17"/>
  <c r="AM38" i="17"/>
  <c r="AM39" i="17"/>
  <c r="AM43" i="17"/>
  <c r="AM44" i="17"/>
  <c r="AM33" i="17"/>
  <c r="AL42" i="17"/>
  <c r="AK42" i="17"/>
  <c r="AM42" i="17" s="1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" i="17"/>
  <c r="AE35" i="17"/>
  <c r="AE36" i="17"/>
  <c r="AE37" i="17"/>
  <c r="AE34" i="17"/>
  <c r="AM24" i="17"/>
  <c r="AM21" i="17"/>
  <c r="AM29" i="17"/>
  <c r="AM3" i="17"/>
  <c r="AM19" i="17"/>
  <c r="AM28" i="17"/>
  <c r="AM23" i="17"/>
  <c r="AM27" i="17"/>
  <c r="AM4" i="17"/>
  <c r="AM30" i="17"/>
  <c r="AM5" i="17"/>
  <c r="AM6" i="17"/>
  <c r="AM13" i="17"/>
  <c r="AM7" i="17"/>
  <c r="AM25" i="17"/>
  <c r="AM20" i="17"/>
  <c r="AM14" i="17"/>
  <c r="AM15" i="17"/>
  <c r="AM16" i="17"/>
  <c r="AM17" i="17"/>
  <c r="AM8" i="17"/>
  <c r="AM22" i="17"/>
  <c r="AM9" i="17"/>
  <c r="AM10" i="17"/>
  <c r="AM26" i="17"/>
  <c r="AM11" i="17"/>
  <c r="AM12" i="17"/>
  <c r="AM18" i="17"/>
  <c r="K28" i="17"/>
  <c r="L28" i="17"/>
  <c r="K29" i="17"/>
  <c r="L29" i="17"/>
  <c r="K30" i="17"/>
  <c r="L30" i="17"/>
  <c r="K31" i="17"/>
  <c r="L31" i="17"/>
  <c r="K32" i="17"/>
  <c r="L32" i="17"/>
  <c r="AG24" i="17"/>
  <c r="AF24" i="17"/>
  <c r="AC24" i="17"/>
  <c r="AB24" i="17"/>
  <c r="L36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33" i="17"/>
  <c r="L34" i="17"/>
  <c r="L35" i="17"/>
  <c r="L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33" i="17"/>
  <c r="K34" i="17"/>
  <c r="K35" i="17"/>
  <c r="K36" i="17"/>
  <c r="K3" i="17"/>
  <c r="D5" i="14" l="1"/>
  <c r="D4" i="14"/>
  <c r="D30" i="11" l="1"/>
  <c r="D28" i="11"/>
  <c r="D27" i="11"/>
  <c r="D26" i="11"/>
  <c r="D25" i="11"/>
  <c r="D24" i="11"/>
  <c r="D40" i="10" l="1"/>
  <c r="C40" i="10"/>
  <c r="E42" i="10"/>
  <c r="E41" i="10"/>
  <c r="D32" i="10"/>
  <c r="C32" i="10"/>
  <c r="E13" i="10"/>
  <c r="E8" i="10"/>
  <c r="E21" i="10"/>
  <c r="E10" i="10"/>
  <c r="E14" i="10"/>
  <c r="E4" i="10"/>
  <c r="E5" i="10"/>
  <c r="E9" i="10"/>
  <c r="E22" i="10"/>
  <c r="E28" i="10"/>
  <c r="E33" i="10"/>
  <c r="E34" i="10"/>
  <c r="E35" i="10"/>
  <c r="E36" i="10"/>
  <c r="E37" i="10"/>
  <c r="E38" i="10"/>
  <c r="E27" i="10"/>
  <c r="E23" i="10"/>
  <c r="E24" i="10"/>
  <c r="E15" i="10"/>
  <c r="E29" i="10"/>
  <c r="E25" i="10"/>
  <c r="E7" i="10"/>
  <c r="E12" i="10"/>
  <c r="E16" i="10"/>
  <c r="E17" i="10"/>
  <c r="E18" i="10"/>
  <c r="E30" i="10"/>
  <c r="E19" i="10"/>
  <c r="E26" i="10"/>
  <c r="E11" i="10"/>
  <c r="E20" i="10"/>
  <c r="E32" i="10" l="1"/>
  <c r="E40" i="10"/>
</calcChain>
</file>

<file path=xl/sharedStrings.xml><?xml version="1.0" encoding="utf-8"?>
<sst xmlns="http://schemas.openxmlformats.org/spreadsheetml/2006/main" count="10701" uniqueCount="1489">
  <si>
    <t>Bin.Id</t>
  </si>
  <si>
    <t>nextaxo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</si>
  <si>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</si>
  <si>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</si>
  <si>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</si>
  <si>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</si>
  <si>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</si>
  <si>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</si>
  <si>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</si>
  <si>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</si>
  <si>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</si>
  <si>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</si>
  <si>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</si>
  <si>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</si>
  <si>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</si>
  <si>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</si>
  <si>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</si>
  <si>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</si>
  <si>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</si>
  <si>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</si>
  <si>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</si>
  <si>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</si>
  <si>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</si>
  <si>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</si>
  <si>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simpletaxon</t>
  </si>
  <si>
    <t>Domain</t>
  </si>
  <si>
    <t>Phylum</t>
  </si>
  <si>
    <t>Class</t>
  </si>
  <si>
    <t>Order</t>
  </si>
  <si>
    <t>Family</t>
  </si>
  <si>
    <t>Genus</t>
  </si>
  <si>
    <t>Species</t>
  </si>
  <si>
    <t>Marker lineage</t>
  </si>
  <si>
    <t>Acetate</t>
  </si>
  <si>
    <t>Butyrate</t>
  </si>
  <si>
    <t>Propionate</t>
  </si>
  <si>
    <t>Control</t>
  </si>
  <si>
    <t>before</t>
  </si>
  <si>
    <t>all-average</t>
  </si>
  <si>
    <t>bin.FredCo1.1</t>
  </si>
  <si>
    <t>d__Bacteria;p__Firmicutes_G;c__SHA-98;o__UBA4971;f__UBA4971;g__UBA4971</t>
  </si>
  <si>
    <t>p.Firmicutes</t>
  </si>
  <si>
    <t>Bacteria</t>
  </si>
  <si>
    <t>Firmicutes</t>
  </si>
  <si>
    <t>p__Firmicutes (UID239)</t>
  </si>
  <si>
    <t>bin.FredCo1.10</t>
  </si>
  <si>
    <t>d__Bacteria;p__Bacteroidetes;c__Bacteroidia;o__Bacteroidales;f__WCHB1-69;g__UBA5266</t>
  </si>
  <si>
    <t>o.Bacteroidales</t>
  </si>
  <si>
    <t>k__Bacteria (UID2569)</t>
  </si>
  <si>
    <t>bin.FredCo1.103</t>
  </si>
  <si>
    <t>d__Bacteria;p__Verrucomicrobia;c__Kiritimatiellae;o__RFP12;f__UBA1067</t>
  </si>
  <si>
    <t>c.Kiritimatiellae</t>
  </si>
  <si>
    <t>k__Bacteria (UID2982)</t>
  </si>
  <si>
    <t>bin.FredCo1.108</t>
  </si>
  <si>
    <t>d__Bacteria;p__Firmicutes;c__Bacilli;o__ML615J-28;f__CAG-698</t>
  </si>
  <si>
    <t>c.Bacilli</t>
  </si>
  <si>
    <t>k__Bacteria (UID2328)</t>
  </si>
  <si>
    <t>bin.FredCo1.109</t>
  </si>
  <si>
    <t>d__Bacteria;p__Firmicutes_G;c__DTU065;o__DTU065;f__DTU065;g__DTU065;s__GCA_001512545.1</t>
  </si>
  <si>
    <t>bin.FredCo1.110</t>
  </si>
  <si>
    <t>d__Bacteria;p__Firmicutes_G;c__Limnochordia;o__DTU087;f__DTU087</t>
  </si>
  <si>
    <t>p.Firmicutes;c.Limnochordia</t>
  </si>
  <si>
    <t>p__Firmicutes (UID241)</t>
  </si>
  <si>
    <t>bin.FredCo1.113</t>
  </si>
  <si>
    <t>d__Bacteria;p__Firmicutes_A;c__Clostridia;o__Oscillospirales</t>
  </si>
  <si>
    <t>c.Clostridia;o.Oscillospirales</t>
  </si>
  <si>
    <t>o__Clostridiales (UID1212)</t>
  </si>
  <si>
    <t>bin.FredCo1.114</t>
  </si>
  <si>
    <t>d__Bacteria;p__Bacteroidetes;c__Bacteroidia;o__Bacteroidales;f__4484-276;g__4484-276</t>
  </si>
  <si>
    <t>bin.FredCo1.115</t>
  </si>
  <si>
    <t>d__Bacteria;p__Firmicutes_E;c__DTU015;o__D8A-2;f__D2;g__UBA3907</t>
  </si>
  <si>
    <t>bin.FredCo1.116</t>
  </si>
  <si>
    <t>d__Bacteria;p__Bacteroidetes;c__Bacteroidia;o__Bacteroidales;f__ML635J-15;g__UBA5219;s__GCA_002412425.1</t>
  </si>
  <si>
    <t>bin.FredCo1.12</t>
  </si>
  <si>
    <t>d__Bacteria;p__Firmicutes_G;c__SHA-98;o__UBA4971;f__UBA4971;g__UBA4971;s__GCA_002340435.1</t>
  </si>
  <si>
    <t>bin.FredCo1.123</t>
  </si>
  <si>
    <t>p.Armatimonadetes</t>
  </si>
  <si>
    <t>k__Bacteria (UID1452)</t>
  </si>
  <si>
    <t>bin.FredCo1.126</t>
  </si>
  <si>
    <t>d__Bacteria;p__Firmicutes_A</t>
  </si>
  <si>
    <t>c__Clostridia (UID1118)</t>
  </si>
  <si>
    <t>bin.FredCo1.132</t>
  </si>
  <si>
    <t>d__Bacteria;p__Bacteroidetes;c__Bacteroidia;o__Bacteroidales;f__Muribaculaceae;g__Muribaculum</t>
  </si>
  <si>
    <t>f.Rikenellaceae</t>
  </si>
  <si>
    <t>p__Bacteroidetes (UID2605)</t>
  </si>
  <si>
    <t>bin.FredCo1.133</t>
  </si>
  <si>
    <t>d__Bacteria;p__Firmicutes_G;c__Limnochordia;o__DTU080;f__DTU080;g__DTU080</t>
  </si>
  <si>
    <t>bin.FredCo1.134</t>
  </si>
  <si>
    <t>d__Bacteria;p__Armatimonadetes;c__UBA5377;o__UBA1398;f__UBA1398;g__UBA1398</t>
  </si>
  <si>
    <t>bin.FredCo1.135</t>
  </si>
  <si>
    <t>d__Bacteria;p__Firmicutes;c__Bacilli;o__RFN20;f__CAG-826;g__UBA1361;s__GCA_002306335.1</t>
  </si>
  <si>
    <t>k__Bacteria (UID2329)</t>
  </si>
  <si>
    <t>bin.FredCo1.18</t>
  </si>
  <si>
    <t>d__Bacteria;p__Bacteroidetes;c__Bacteroidia;o__Bacteroidales;f__Paludibacteraceae</t>
  </si>
  <si>
    <t>f.Paludibacteraceae</t>
  </si>
  <si>
    <t>bin.FredCo1.25</t>
  </si>
  <si>
    <t>d__Bacteria;p__Firmicutes;c__Bacilli;o__Acholeplasmatales;f__Acholeplasmataceae_A;g__UBA5453;s__GCA_002427375.1</t>
  </si>
  <si>
    <t>c.Bacilli; f.Acholeplasmataceae_A</t>
  </si>
  <si>
    <t>bin.FredCo1.32</t>
  </si>
  <si>
    <t>d__Bacteria;p__Firmicutes_A;c__Clostridia;o__Tissierellales;f__Helcococcaceae</t>
  </si>
  <si>
    <t>c.Clostridia;f.Helcococcaceae</t>
  </si>
  <si>
    <t>o__Clostridiales (UID1125)</t>
  </si>
  <si>
    <t>bin.FredCo1.34</t>
  </si>
  <si>
    <t>d__Bacteria;p__Firmicutes_B;c__Syntrophomonadia;o__Syntrophomonadales;f__Syntrophomonadaceae;g__DTU018;s__GCA_002305535.1</t>
  </si>
  <si>
    <t>f.Syntrophomonadaceae</t>
  </si>
  <si>
    <t>c__Clostridia (UID1085)</t>
  </si>
  <si>
    <t>bin.FredCo1.35</t>
  </si>
  <si>
    <t>d__Bacteria;p__Firmicutes_D;c__Dethiobacteria;o__DTU022;f__DTU022</t>
  </si>
  <si>
    <t>p.Firmicutes;c.Dethiobacteria</t>
  </si>
  <si>
    <t>bin.FredCo1.38</t>
  </si>
  <si>
    <t>d__Bacteria;p__Firmicutes;c__Bacilli;o__ML615J-28;f__CAG-313</t>
  </si>
  <si>
    <t>bin.FredCo1.39</t>
  </si>
  <si>
    <t>d__Bacteria;p__Firmicutes_A;c__Clostridia;o__UBA1212;f__UBA1257</t>
  </si>
  <si>
    <t>c.Clostridia</t>
  </si>
  <si>
    <t>o__Clostridiales (UID1120)</t>
  </si>
  <si>
    <t>bin.FredCo1.5</t>
  </si>
  <si>
    <t>d__Bacteria;p__Firmicutes_B;c__Peptococcia;o__DRI-13;f__DRI-13</t>
  </si>
  <si>
    <t>p.Firmicutes;c.Peptococcia</t>
  </si>
  <si>
    <t>bin.FredCo1.55</t>
  </si>
  <si>
    <t>d__Bacteria;p__Firmicutes_A;c__Clostridia;o__4C28d-15;f__DTU072;g__DTU072</t>
  </si>
  <si>
    <t>bin.FredCo1.56</t>
  </si>
  <si>
    <t>d__Bacteria;p__Chloroflexi;c__Anaerolineae;o__UBA2200</t>
  </si>
  <si>
    <t>c.Anaerolineae</t>
  </si>
  <si>
    <t>bin.FredCo1.66</t>
  </si>
  <si>
    <t>d__Bacteria;p__Firmicutes_A;c__Clostridia;o__Saccharofermentanales;f__DTU023</t>
  </si>
  <si>
    <t>c.Clostridia;o.Saccharofermentanales</t>
  </si>
  <si>
    <t>bin.FredCo1.69</t>
  </si>
  <si>
    <t>d__Bacteria;p__Firmicutes_E;c__DTU015;o__D8A-2;f__D2</t>
  </si>
  <si>
    <t>bin.FredCo1.7</t>
  </si>
  <si>
    <t>bin.FredCo1.74</t>
  </si>
  <si>
    <t>bin.FredCo1.78</t>
  </si>
  <si>
    <t>d__Bacteria;p__Bacteroidetes;c__Bacteroidia;o__Bacteroidales;f__Paludibacteraceae;g__Paludibacter</t>
  </si>
  <si>
    <t>f.Paludibacteraceae;g.Paludibacter</t>
  </si>
  <si>
    <t>bin.FredCo1.79</t>
  </si>
  <si>
    <t>d__Bacteria;p__Firmicutes_A;c__Clostridia;o__Oscillospirales;f__CAG-272;g__DTU078;s__DTU078 sp1</t>
  </si>
  <si>
    <t>o.Oscillospirales</t>
  </si>
  <si>
    <t>bin.FredCo1.83</t>
  </si>
  <si>
    <t>d__Bacteria;p__Bacteroidetes;c__Bacteroidia;o__Bacteroidales;f__Dysgonomonadaceae;g__UBA4179</t>
  </si>
  <si>
    <t>;f.Dysgonomonadaceae</t>
  </si>
  <si>
    <t>k__Bacteria (UID2570)</t>
  </si>
  <si>
    <t>bin.FredCo1.84</t>
  </si>
  <si>
    <t>d__Bacteria;p__Firmicutes_A;c__Clostridia;o__Tissierellales;f__Sedimentibacteraceae;g__Sedimentibacter;s__UBA8386</t>
  </si>
  <si>
    <t>c.Clostridia; g.Sedimentibacter</t>
  </si>
  <si>
    <t>bin.FredCo1.89</t>
  </si>
  <si>
    <t>d__Bacteria;p__Firmicutes_D;c__UBA994;o__UBA994;f__UBA5500</t>
  </si>
  <si>
    <t>p.Firmicutes;c.Proteinivoracia</t>
  </si>
  <si>
    <t>bin.FredCo1.92</t>
  </si>
  <si>
    <t>bin.FredCo1.94</t>
  </si>
  <si>
    <t>d__Bacteria;p__Firmicutes_E;c__DTU015;o__D8A-2;f__D2;g__UBA3951;s__GCA_002385465.1</t>
  </si>
  <si>
    <t>bin.FredCo1.95</t>
  </si>
  <si>
    <t>d__Bacteria;p__Armatimonadetes;c__UBA5829;o__UBA5829;f__UBA5829</t>
  </si>
  <si>
    <t>bin.FredCo1.97</t>
  </si>
  <si>
    <t>bin.FredCo1.99</t>
  </si>
  <si>
    <t>d__Bacteria;p__Firmicutes_A;c__Clostridia;o__4C28d-15</t>
  </si>
  <si>
    <t>bin.FredCo2.100</t>
  </si>
  <si>
    <t>d__Bacteria;p__Firmicutes_B;c__Syntrophomonadia;o__Syntrophomonadales;f__Syntrophomonadaceae;g__DTU018;s__UBA9860</t>
  </si>
  <si>
    <t>bin.FredCo2.101</t>
  </si>
  <si>
    <t>d__Bacteria;p__Spirochaetes;c__Spirochaetia;o__Treponematales;f__Treponemataceae;g__UBA11004;s__UBA11004</t>
  </si>
  <si>
    <t>p.Spirochaetes</t>
  </si>
  <si>
    <t>k__Bacteria (UID2495)</t>
  </si>
  <si>
    <t>bin.FredCo2.103</t>
  </si>
  <si>
    <t>d__Bacteria;p__Acidobacteria;c__Acidobacteriia;o__Solibacterales;f__Solibacteraceae</t>
  </si>
  <si>
    <t>f.Solibacteraceae</t>
  </si>
  <si>
    <t>k__Bacteria (UID3187)</t>
  </si>
  <si>
    <t>bin.FredCo2.105</t>
  </si>
  <si>
    <t>d__Bacteria;p__Firmicutes_G;c__Limnochordia;o__DTU010;f__DTU010;g__DTU010;s__GCA_001512825.1</t>
  </si>
  <si>
    <t>c.Limnochordia</t>
  </si>
  <si>
    <t>bin.FredCo2.106</t>
  </si>
  <si>
    <t>d__Bacteria;p__Planctomycetes;c__Phycisphaerae;o__SG8-4;f__SG8-4</t>
  </si>
  <si>
    <t>c.Phycisphaerae</t>
  </si>
  <si>
    <t>k__Bacteria (UID2565)</t>
  </si>
  <si>
    <t>bin.FredCo2.109</t>
  </si>
  <si>
    <t>d_Bacteria;p_Firmicutes;c_Clostridia;o_4C28d-15;f_DTU072</t>
  </si>
  <si>
    <t>d__Bacteria;p__Firmicutes_A;c__Clostridia;o__4C28d-15;f__DTU072</t>
  </si>
  <si>
    <t>bin.FredCo2.115</t>
  </si>
  <si>
    <t>d__Bacteria;p__Firmicutes_A;c__Clostridia;o__Eubacteriales;f__Garciellaceae</t>
  </si>
  <si>
    <t>k__Bacteria (UID203)</t>
  </si>
  <si>
    <t>bin.FredCo2.120</t>
  </si>
  <si>
    <t>d__Bacteria;p__Planctomycetes;c__Phycisphaerae;o__UBA1845</t>
  </si>
  <si>
    <t>bin.FredCo2.121</t>
  </si>
  <si>
    <t>d__Bacteria;p__Atribacteria;c__Caldatribacteriia;o__Caldatribacteriales</t>
  </si>
  <si>
    <t>o.Caldatribacteriales</t>
  </si>
  <si>
    <t>k__Bacteria (UID209)</t>
  </si>
  <si>
    <t>bin.FredCo2.122</t>
  </si>
  <si>
    <t>d__Bacteria;p__Firmicutes_D;c__Dethiobacteria;o__DTU022</t>
  </si>
  <si>
    <t>bin.FredCo2.125</t>
  </si>
  <si>
    <t>d__Archaea;p__Thermoplasmatota;c__Thermoplasmata;o__Methanomassiliicoccales;f__Methanomassiliicoccaceae;g__DTU008;s__GCA_001512965.1</t>
  </si>
  <si>
    <t>f.Methanomassiliicoccaceae</t>
  </si>
  <si>
    <t>Archaea</t>
  </si>
  <si>
    <t>p__Euryarchaeota (UID3)</t>
  </si>
  <si>
    <t>bin.FredCo2.16</t>
  </si>
  <si>
    <t>d__Bacteria;p__Firmicutes_A;c__Clostridia;o__Tissierellales;f__Sedimentibacteraceae;g__Sedimentibacter</t>
  </si>
  <si>
    <t>bin.FredCo2.17</t>
  </si>
  <si>
    <t>d__Bacteria;p__Firmicutes;c__Bacilli;o__RF39</t>
  </si>
  <si>
    <t>bin.FredCo2.2</t>
  </si>
  <si>
    <t>d__Bacteria;p__Firmicutes_A;c__Clostridia;o__Tissierellales;f__Tepidimicrobiaceae</t>
  </si>
  <si>
    <t>c.Clostridia;o.Tissierellales</t>
  </si>
  <si>
    <t>bin.FredCo2.29</t>
  </si>
  <si>
    <t>bin.FredCo2.34</t>
  </si>
  <si>
    <t>d__Bacteria;p__Firmicutes_G;c__Limnochordia;o__DTU010;f__DTU010;g__UBA3910;s__GCA_002391465.1</t>
  </si>
  <si>
    <t>bin.FredCo2.35</t>
  </si>
  <si>
    <t>d__Bacteria;p__Atribacteria;c__Caldatribacteriia;o__Caldatribacteriales;f__Caldatribacteriaceae;g__UBA3950;s__GCA_002385475.1</t>
  </si>
  <si>
    <t>f.Caldatribacteriaceae</t>
  </si>
  <si>
    <t>bin.FredCo2.36</t>
  </si>
  <si>
    <t>bin.FredCo2.37</t>
  </si>
  <si>
    <t>d__Archaea;p__Halobacterota;c__Methanomicrobia;o__Methanomicrobiales;f__Methanocullaceae;g__Methanoculleus;s__Methanoculleus bourgensis</t>
  </si>
  <si>
    <t>s.Methanoculleus bourgensis</t>
  </si>
  <si>
    <t>p__Euryarchaeota (UID54)</t>
  </si>
  <si>
    <t>bin.FredCo2.43</t>
  </si>
  <si>
    <t>d__Bacteria;p__Firmicutes_E;c__DTU015;o__D8A-2;f__D2;g__UBA3907;s__GCA_002391545.1</t>
  </si>
  <si>
    <t>bin.FredCo2.45</t>
  </si>
  <si>
    <t>d__Bacteria;p__Firmicutes;c__Bacilli;o__ML615J-28;f__CAG-698;g__UBA3946;s__GCA_002385755.1</t>
  </si>
  <si>
    <t>bin.FredCo2.46</t>
  </si>
  <si>
    <t>bin.FredCo2.5</t>
  </si>
  <si>
    <t>d__Bacteria;p__Thermotogae;c__Thermotogae;o__Petrotogales;f__Petrotogaceae;g__Defluviitoga;s__Defluviitoga tunisiensis</t>
  </si>
  <si>
    <t>s.Defluviitoga tunisiensis</t>
  </si>
  <si>
    <t>bin.FredCo2.57</t>
  </si>
  <si>
    <t>d__Bacteria;p__Firmicutes_G;c__Limnochordia;o__DTU010;f__DTU010;g__DTU010;s__DTU010 sp2</t>
  </si>
  <si>
    <t>bin.FredCo2.59</t>
  </si>
  <si>
    <t>d__Bacteria;p__Desulfobacterota;c__Syntrophia;o__Syntrophales;f__Smithellaceae;g__UBA8904</t>
  </si>
  <si>
    <t>f.Smithellaceae</t>
  </si>
  <si>
    <t>Desulfobacteraeota</t>
  </si>
  <si>
    <t>c__Deltaproteobacteria (UID3216)</t>
  </si>
  <si>
    <t>bin.FredCo2.6</t>
  </si>
  <si>
    <t>d__Bacteria;p__Firmicutes_G;c__Limnochordia;o__DTU010;f__DTU010</t>
  </si>
  <si>
    <t>bin.FredCo2.61</t>
  </si>
  <si>
    <t>d__Bacteria;p__Firmicutes_A;c__Clostridia;o__Oscillospirales;f__DTU089;g__DTU033;s__GCA_001513365.1</t>
  </si>
  <si>
    <t>bin.FredCo2.62</t>
  </si>
  <si>
    <t>d__Bacteria;p__Bacteroidetes;c__Bacteroidia;o__Bacteroidales;f__Dysgonomonadaceae;g__Petrimonas;s__Petrimonas mucosa</t>
  </si>
  <si>
    <t>s.Petrimonas mucosa</t>
  </si>
  <si>
    <t>bin.FredCo2.64</t>
  </si>
  <si>
    <t>bin.FredCo2.67</t>
  </si>
  <si>
    <t>d__Bacteria;p__Bacteroidetes;c__Bacteroidia;o__Bacteroidales;f__Dysgonomonadaceae;g__Fermentimonas;s__Fermentimonas caenicola</t>
  </si>
  <si>
    <t>s.Fermentimonas caenicola</t>
  </si>
  <si>
    <t>bin.FredCo2.74</t>
  </si>
  <si>
    <t>d__Bacteria;p__Firmicutes_B;c__Desulfotomaculia;o__Desulfotomaculales;f__Pelotomaculaceae;g__DTU098;s__GCA_002305915.1</t>
  </si>
  <si>
    <t>f.Pelotomaculaceae</t>
  </si>
  <si>
    <t>Desulfotomaculia</t>
  </si>
  <si>
    <t>Desulfotomaculales</t>
  </si>
  <si>
    <t>Pelotomaculaceae</t>
  </si>
  <si>
    <t>DTU098</t>
  </si>
  <si>
    <t>p__Firmicutes (UID1022)</t>
  </si>
  <si>
    <t>bin.FredCo2.76</t>
  </si>
  <si>
    <t>d__Archaea;p__Halobacterota;c__Methanosarcinia;o__Methanotrichales;f__Methanotrichaceae;g__Methanothrix</t>
  </si>
  <si>
    <t>g.Methanothrix</t>
  </si>
  <si>
    <t>p__Euryarchaeota (UID49)</t>
  </si>
  <si>
    <t>bin.FredCo2.86</t>
  </si>
  <si>
    <t>bin.FredCo2.89</t>
  </si>
  <si>
    <t>bin.FredCo2.92</t>
  </si>
  <si>
    <t>d__Bacteria;p__Patescibacteria;c__WS6;o__SC72;f__SC72;g__UBA3081</t>
  </si>
  <si>
    <t>p.Patescibacteria</t>
  </si>
  <si>
    <t>bin.FredCo2.96</t>
  </si>
  <si>
    <t>d__Bacteria;p__Firmicutes_A;c__Clostridia;o__Peptostreptococcales;f__Anaerovoracaceae;g__UBA1426</t>
  </si>
  <si>
    <t>c.Clostridia;f.Anaerovoracaceae</t>
  </si>
  <si>
    <t>bin.FredCo2.99</t>
  </si>
  <si>
    <t>d__Bacteria;p__Firmicutes_B;c__Syntrophomonadia;o__Syntrophomonadales;f__Syntrophomonadaceae;g__DTU019;s__GCA_001512785.1</t>
  </si>
  <si>
    <t>bin.FredS12.18</t>
  </si>
  <si>
    <t>d__Bacteria;p__Synergistetes;c__Synergistia;o__Synergistales;f__Acetomicrobiaceae;g__Acetomicrobium</t>
  </si>
  <si>
    <t>p.Synergistetes;g.Acetomicrobium</t>
  </si>
  <si>
    <t>bin.FredS12.20</t>
  </si>
  <si>
    <t>bin.FredS12.23</t>
  </si>
  <si>
    <t>d__Bacteria;p__Bacteroidetes;c__Bacteroidia;o__Bacteroidales;f__Muribaculaceae;g__Bact-11;s__GCA_002376715.1</t>
  </si>
  <si>
    <t>bin.FredS12.24</t>
  </si>
  <si>
    <t>bin.FredS12.44</t>
  </si>
  <si>
    <t>d__Bacteria;p__Verrucomicrobia;c__Kiritimatiellae;o__LD1-PB3;f__Lenti-01;g__Lenti-01;s__GCA_002304915.1</t>
  </si>
  <si>
    <t>bin.FredS12.64</t>
  </si>
  <si>
    <t>d__Archaea;p__Halobacterota;c__Methanomicrobia;o__Methanomicrobiales;f__Methanocullaceae;g__Methanoculleus</t>
  </si>
  <si>
    <t>g.Methanoculleus</t>
  </si>
  <si>
    <t>bin.FredS3.26</t>
  </si>
  <si>
    <t>d__Bacteria;p__Desulfobacterota;c__Desulfomonilia;o__UBA1062;f__UBA1062;g__UBA1062;s__GCA_001896555.1</t>
  </si>
  <si>
    <t>c.Desulfomonilia</t>
  </si>
  <si>
    <t>Desulfomonilia</t>
  </si>
  <si>
    <t>UBA1062</t>
  </si>
  <si>
    <t>bin.FredS3.29</t>
  </si>
  <si>
    <t>d__Bacteria;p__Chloroflexi;c__Anaerolineae;o__Anaerolineales;f__Anaerolineaceae;g__Brevefilum;s__GCF_900184705.1</t>
  </si>
  <si>
    <t>f.Anaerolineaceae</t>
  </si>
  <si>
    <t>bin.FredS3.34</t>
  </si>
  <si>
    <t>d__Bacteria;p__Bacteroidetes;c__Bacteroidia;o__Bacteroidales;f__Muribaculaceae;g__DMER64</t>
  </si>
  <si>
    <t>bin.FredS3.6</t>
  </si>
  <si>
    <t>d__Bacteria;p__Firmicutes_G;c__SHA-98;o__DTUO25;f__DTU025;g__UBA10085;s__UBA10085</t>
  </si>
  <si>
    <t>bin.FredS6.30</t>
  </si>
  <si>
    <t>d__Bacteria;p__Bacteroidetes;c__Bacteroidia;o__Bacteroidales;f__BBW3</t>
  </si>
  <si>
    <t>bin.FredS6.43</t>
  </si>
  <si>
    <t>d__Bacteria;p__Firmicutes;c__Bacilli;o__Acholeplasmatales;f__Acholeplasmataceae</t>
  </si>
  <si>
    <t>bin.FredS6.47</t>
  </si>
  <si>
    <t>d__Bacteria;p__DTU030;c__DTU030</t>
  </si>
  <si>
    <t>bin.FredS6.8</t>
  </si>
  <si>
    <t>d__Bacteria;p__Bacteroidetes;c__Bacteroidia;o__Bacteroidales;f__DTU049;g__DTU049;s__GCA_001512885.1</t>
  </si>
  <si>
    <t>bin.FredS9.3</t>
  </si>
  <si>
    <t>bin.FredS9.31</t>
  </si>
  <si>
    <t>d__Bacteria;p__Bacteroidetes;c__Bacteroidia;o__Bacteroidales;f__Dysgonomonadaceae;g__UBA4179;s__UBA4179 sp1</t>
  </si>
  <si>
    <t>f.Dysgonomonadaceae</t>
  </si>
  <si>
    <t>bin.FredS9.33</t>
  </si>
  <si>
    <t>d__Bacteria;p__Firmicutes;c__Bacilli;o__RFN20;f__CAG-826;g__UBA1361</t>
  </si>
  <si>
    <t>bin.RandCo1.116</t>
  </si>
  <si>
    <t>d__Bacteria;p__Bacteroidetes;c__Bacteroidia;o__Bacteroidales;f__vadinHA17;g__LD21</t>
  </si>
  <si>
    <t>o.Bacteroidales;f.vadinHA17</t>
  </si>
  <si>
    <t>bin.RandCo1.118</t>
  </si>
  <si>
    <t>d__Bacteria;p__Chloroflexi;c__Anaerolineae;o__UBA2200;f__UBA2200;g__UBA2200</t>
  </si>
  <si>
    <t>p.Chloroflexi</t>
  </si>
  <si>
    <t>bin.RandCo1.120</t>
  </si>
  <si>
    <t>d__Bacteria;p__Myxococcota;c__UBA9042;o__UBA3505</t>
  </si>
  <si>
    <t>p.Myxococcaeota</t>
  </si>
  <si>
    <t>bin.RandCo1.124</t>
  </si>
  <si>
    <t>bin.RandCo1.127</t>
  </si>
  <si>
    <t>d__Bacteria;p__Patescibacteria;c__Microgenomatia;o__UBA1400;f__Pacebacteraceae</t>
  </si>
  <si>
    <t>f.Pacebacteraceae</t>
  </si>
  <si>
    <t>bin.RandCo1.134</t>
  </si>
  <si>
    <t>d__Bacteria;p__Bacteroidetes;c__Bacteroidia;o__Chitinophagales;f__Chitinophagaceae;g__Ferruginibacter;s__Ferruginibacter sp2</t>
  </si>
  <si>
    <t>g.Ferruginibacter</t>
  </si>
  <si>
    <t>p__Bacteroidetes (UID2591)</t>
  </si>
  <si>
    <t>bin.RandCo1.139</t>
  </si>
  <si>
    <t>d__Bacteria;p__Firmicutes_A;c__Clostridia;o__Oscillospirales;f__DTU089;g__UBA1447</t>
  </si>
  <si>
    <t>bin.RandCo1.147</t>
  </si>
  <si>
    <t>d__Bacteria;p__Actinobacteria;c__Acidimicrobiia;o__Microtrichales;f__Microtrichaceae;g__Microthrix</t>
  </si>
  <si>
    <t>g.Microthrix</t>
  </si>
  <si>
    <t>k__Bacteria (UID1453)</t>
  </si>
  <si>
    <t>bin.RandCo1.152</t>
  </si>
  <si>
    <t>d__Bacteria;p__Patescibacteria;c__Paceibacteria;o__UBA9983;f__Vogelbacteraceae</t>
  </si>
  <si>
    <t>f.Vogelbacteraceae</t>
  </si>
  <si>
    <t>bin.RandCo1.163</t>
  </si>
  <si>
    <t>d__Bacteria;p__UBP3;c__UBA1439;o__UBA1439;f__UBA1439;g__UBA1439</t>
  </si>
  <si>
    <t>d.Bacteria</t>
  </si>
  <si>
    <t>bin.RandCo1.171</t>
  </si>
  <si>
    <t>d__Bacteria;p__Actinobacteria;c__Thermoleophilia;o__Solirubrobacterales;f__70-9;g__67-14</t>
  </si>
  <si>
    <t>o.Solirubrobacterales</t>
  </si>
  <si>
    <t>p__Actinobacteria (UID1454)</t>
  </si>
  <si>
    <t>bin.RandCo1.20</t>
  </si>
  <si>
    <t>d__Bacteria;p__Proteobacteria;c__Gammaproteobacteria;o__Betaproteobacteriales;f__Burkholderiaceae;g__Rhodoferax</t>
  </si>
  <si>
    <t>g.Rhodoferax</t>
  </si>
  <si>
    <t>o__Burkholderiales (UID4000)</t>
  </si>
  <si>
    <t>bin.RandCo1.30</t>
  </si>
  <si>
    <t>d__Bacteria;p__Spirochaetes;c__Spirochaetia;o__Treponematales;f__UBA8932;g__UBA8932</t>
  </si>
  <si>
    <t>o.Treponematales</t>
  </si>
  <si>
    <t>bin.RandCo1.40</t>
  </si>
  <si>
    <t>d_Bacteria;p_Chloroflexi;c_Anaerolineae;o_Anaerolineales;f_Anaerolineaceae;g_T78</t>
  </si>
  <si>
    <t>bin.RandCo1.41</t>
  </si>
  <si>
    <t>bin.RandCo1.47</t>
  </si>
  <si>
    <t>d__Bacteria;p__Verrucomicrobia;c__Kiritimatiellae;o__LD1-PB3;f__Lenti-01;g__Lenti-01;s__GCA_001604235.1</t>
  </si>
  <si>
    <t>bin.RandCo1.53</t>
  </si>
  <si>
    <t>d__Bacteria;p__Desulfobacterota_B;c__Syntrophorhabdia;o__Syntrophorhabdales;f__Syntrophorhabdaceae;g__Syntrophorhabdus</t>
  </si>
  <si>
    <t>g.Syntrophorhabdus</t>
  </si>
  <si>
    <t>bin.RandCo1.56</t>
  </si>
  <si>
    <t>bin.RandCo1.65</t>
  </si>
  <si>
    <t>d__Bacteria;p__Thermotogae;c__Thermotogae</t>
  </si>
  <si>
    <t>c.Thermotogae</t>
  </si>
  <si>
    <t>bin.RandCo1.66</t>
  </si>
  <si>
    <t>d__Bacteria;p__Bacteroidetes;c__Bacteroidia;o__Bacteroidales;f__TTA-H9;g__TTA-H9</t>
  </si>
  <si>
    <t>bin.RandCo1.7</t>
  </si>
  <si>
    <t>d__Bacteria;p__Bacteroidetes;c__Bacteroidia;o__Bacteroidales;f__Muribaculaceae;g__Bact-11</t>
  </si>
  <si>
    <t>bin.RandCo1.81</t>
  </si>
  <si>
    <t>bin.RandCo1.89</t>
  </si>
  <si>
    <t>d__Bacteria;p__Myxococcota;c__Polyangia;o__Polyangiales;f__Polyangiaceae</t>
  </si>
  <si>
    <t>f.Polyangiaceae</t>
  </si>
  <si>
    <t>bin.RandCo1.99</t>
  </si>
  <si>
    <t>d__Archaea;p__Nanoarchaeota;c__UBA10117;o__Pacearchaeales;f__GW2011-AR1</t>
  </si>
  <si>
    <t>o.Pacearchaeales</t>
  </si>
  <si>
    <t>k__Archaea (UID2)</t>
  </si>
  <si>
    <t>bin.RandCo2.114</t>
  </si>
  <si>
    <t>d__Bacteria;p__Chloroflexi;c__Dehalococcoidia;o__UBA2991;f__UBA2991</t>
  </si>
  <si>
    <t>c.Dehalococcoidia</t>
  </si>
  <si>
    <t>bin.RandCo2.115</t>
  </si>
  <si>
    <t>bin.RandCo2.123</t>
  </si>
  <si>
    <t>bin.RandCo2.126</t>
  </si>
  <si>
    <t>bin.RandCo2.127</t>
  </si>
  <si>
    <t>d__Bacteria;p__Omnitrophica;c__koll11;o__GIF10;f__UBA6249;g__UBA6233</t>
  </si>
  <si>
    <t>p.Omnitrophica</t>
  </si>
  <si>
    <t>bin.RandCo2.130</t>
  </si>
  <si>
    <t>d__Bacteria;p__Patescibacteria;c__Paceibacteria;o__Paceibacterales;f__UBA5633;g__UBA2558;s__GCA_002340425.1</t>
  </si>
  <si>
    <t>o.Paceibacterales</t>
  </si>
  <si>
    <t>bin.RandCo2.131</t>
  </si>
  <si>
    <t>bin.RandCo2.135</t>
  </si>
  <si>
    <t>d__Bacteria;p__Aegiribacterota;c__WM88;o__Dam-1;f__Dam-1;g__Dam-1;s__Dam-1 sp1</t>
  </si>
  <si>
    <t>p.Hyd24-12</t>
  </si>
  <si>
    <t>bin.RandCo2.147</t>
  </si>
  <si>
    <t>bin.RandCo2.161</t>
  </si>
  <si>
    <t>d__Bacteria;p__Armatimonadetes;c__UBA5829</t>
  </si>
  <si>
    <t>bin.RandCo2.167</t>
  </si>
  <si>
    <t>bin.RandCo2.169</t>
  </si>
  <si>
    <t>d__Bacteria;p__Acetothermia;c__OPB14;o__OPB14;f__64-32;g__UBA2187;s__UBA2187 sp1</t>
  </si>
  <si>
    <t>p.Acetothermia</t>
  </si>
  <si>
    <t>bin.RandCo2.170</t>
  </si>
  <si>
    <t>d__Archaea;p__Euryarchaeota;c__Thermococci;o__Methanofastidiosales;f__Methanofastidiosaceae;g__Methanofastidiosum;s__Methanofastidiosum sp1</t>
  </si>
  <si>
    <t>s.Methanofastidiosum sp1</t>
  </si>
  <si>
    <t>p__Euryarchaeota (UID4)</t>
  </si>
  <si>
    <t>bin.RandCo2.18</t>
  </si>
  <si>
    <t>d__Bacteria;p__Firmicutes_A;c__Clostridia;o__Christensenellales;f__CAG-138</t>
  </si>
  <si>
    <t>c.Clostridia;o.Christensenellales</t>
  </si>
  <si>
    <t>bin.RandCo2.29</t>
  </si>
  <si>
    <t>d__Archaea;p__Halobacterota;c__Methanomicrobia;o__Methanomicrobiales;f__Methanospirillaceae;g__Methanospirillum</t>
  </si>
  <si>
    <t>g.Methanospirillum</t>
  </si>
  <si>
    <t>bin.RandCo2.3</t>
  </si>
  <si>
    <t>bin.RandCo2.30</t>
  </si>
  <si>
    <t>d__Bacteria;p__Patescibacteria;c__Paceibacteria;o__UBA6257;f__UBA6257</t>
  </si>
  <si>
    <t>c.Paceibacteria</t>
  </si>
  <si>
    <t>bin.RandCo2.37</t>
  </si>
  <si>
    <t>d__Bacteria;p__Bacteroidetes;c__Bacteroidia;o__Bacteroidales;f__DTU049;g__GWF2-43-63</t>
  </si>
  <si>
    <t>bin.RandCo2.41</t>
  </si>
  <si>
    <t>d__Bacteria;p__Cloacimonetes;c__Cloacimonadia;o__Cloacimonadales;f__Cloacimonadaceae;g__Cloacimonas</t>
  </si>
  <si>
    <t>g.Cloacimonas</t>
  </si>
  <si>
    <t>bin.RandCo2.46</t>
  </si>
  <si>
    <t>d__Archaea;p__Halobacterota;c__Methanomicrobia;o__Methanomicrobiales;f__Methanocullaceae;g__Methanoculleus;s__UBA10089</t>
  </si>
  <si>
    <t>bin.RandCo2.47</t>
  </si>
  <si>
    <t>d__Bacteria;p__Cloacimonetes;c__Cloacimonadia;o__Cloacimonadales;f__Cloacimonadaceae;g__Cloacimonas;s__GCA_001603745.1</t>
  </si>
  <si>
    <t>bin.RandCo2.59</t>
  </si>
  <si>
    <t>d__Bacteria;p__Patescibacteria;c__WS6;o__SC72;f__SC72;g__UBA5232</t>
  </si>
  <si>
    <t>bin.RandCo2.63</t>
  </si>
  <si>
    <t>d__Bacteria;p__Bacteroidetes;c__Bacteroidia;o__Bacteroidales;f__DTU049;g__DTU049;s__DTU049 sp1</t>
  </si>
  <si>
    <t>bin.RandCo2.67</t>
  </si>
  <si>
    <t>d__Bacteria;p__Chloroflexi;c__Anaerolineae;o__Anaerolineales;f__Anaerolineaceae</t>
  </si>
  <si>
    <t>bin.RandCo2.69</t>
  </si>
  <si>
    <t>d__Bacteria;p__Patescibacteria;c__Microgenomatia;o__Shapirobacterales;f__UBA12405;g__UBA1435</t>
  </si>
  <si>
    <t>o.Shapirobacterales</t>
  </si>
  <si>
    <t>bin.RandCo2.70</t>
  </si>
  <si>
    <t>d__Bacteria;p__Bacteroidetes;c__Bacteroidia;o__Bacteroidales;f__Bacteroidaceae;g__UBA1179;s__UBA1179 sp1</t>
  </si>
  <si>
    <t>f.Bacteroidaceae</t>
  </si>
  <si>
    <t>bin.RandCo2.72</t>
  </si>
  <si>
    <t>d__Bacteria;p__Patescibacteria;c__Gracilibacteria;o__Absconditabacterales;f__X112;g__UBA6263</t>
  </si>
  <si>
    <t>o.Absconditabacterales</t>
  </si>
  <si>
    <t>bin.RandCo2.73</t>
  </si>
  <si>
    <t>d__Bacteria;p__Bacteroidetes;c__Bacteroidia;o__Bacteroidales;f__Prolixibacteraceae;g__6E</t>
  </si>
  <si>
    <t>o.Bacteroidales;f.Prolixibacteraceae</t>
  </si>
  <si>
    <t>bin.RandCo2.81</t>
  </si>
  <si>
    <t>d__Bacteria;p__Chloroflexi;c__Anaerolineae;o__Anaerolineales;f__Anaerolineaceae;g__49-20</t>
  </si>
  <si>
    <t>bin.RandCo2.84</t>
  </si>
  <si>
    <t>d__Bacteria;p__Firmicutes_A;c__Clostridia;o__Lutisporales;f__Lutisporaceae;g__BRH-c25</t>
  </si>
  <si>
    <t>f.Lutisporaceae</t>
  </si>
  <si>
    <t>bin.RandCo2.85</t>
  </si>
  <si>
    <t>d__Bacteria;p__Desulfobacterota;c__Syntrophia;o__Syntrophales;f__UBA2192</t>
  </si>
  <si>
    <t>c.Syntrophia</t>
  </si>
  <si>
    <t>bin.RandCo2.91</t>
  </si>
  <si>
    <t>bin.RandCo2.98</t>
  </si>
  <si>
    <t>d__Archaea;p__Halobacterota;c__Methanomicrobia;o__Methanomicrobiales;f__Methanocullaceae;g__Methanoculleus;s__GCA_001896715.1</t>
  </si>
  <si>
    <t>bin.RandGluCo1.106</t>
  </si>
  <si>
    <t>d__Bacteria;p__Patescibacteria;c__ABY1;o__Falkowbacterales;f__UBA917;g__UBA1359</t>
  </si>
  <si>
    <t>o.Falkowbacterales</t>
  </si>
  <si>
    <t>bin.RandGluCo1.110</t>
  </si>
  <si>
    <t>bin.RandGluCo1.119</t>
  </si>
  <si>
    <t>d__Bacteria;p__Acidobacteria;c__Thermoanaerobaculia;o__Thermoanaerobaculales;f__Thermoanaerobaculaceae</t>
  </si>
  <si>
    <t>;f.Thermoanaerobaculaceae</t>
  </si>
  <si>
    <t>bin.RandGluCo1.120</t>
  </si>
  <si>
    <t>d__Bacteria;p__Chloroflexi;c__Anaerolineae;o__Anaerolineales;f__Anaerolineaceae;g__UBA6107</t>
  </si>
  <si>
    <t>bin.RandGluCo1.121</t>
  </si>
  <si>
    <t>d__Bacteria;p__Actinobacteria;c__Thermoleophilia;o__UBA2241;f__UBA2241;g__UBA2241</t>
  </si>
  <si>
    <t>c.Thermoleophilia</t>
  </si>
  <si>
    <t>bin.RandGluCo1.15</t>
  </si>
  <si>
    <t>d__Archaea;p__Halobacterota;c__Methanomicrobia;o__Methanomicrobiales;f__Methanoregulaceae;g__UBA9949</t>
  </si>
  <si>
    <t>f.Methanoregulaceae</t>
  </si>
  <si>
    <t>bin.RandGluCo1.21</t>
  </si>
  <si>
    <t>d__Bacteria;p__Chloroflexi;c__Anaerolineae;o__CG2-30-64-16</t>
  </si>
  <si>
    <t>bin.RandGluCo1.33</t>
  </si>
  <si>
    <t>d__Bacteria;p__Actinobacteria;c__Thermoleophilia;o__RBG-16-64-13;f__RBG-16-64-13</t>
  </si>
  <si>
    <t>bin.RandGluCo1.35</t>
  </si>
  <si>
    <t>bin.RandGluCo1.48</t>
  </si>
  <si>
    <t>d__Bacteria;p__Marinimicrobia;c__UBA2242;o__UBA2242;f__UBA2242</t>
  </si>
  <si>
    <t>p.Marinimicrobia</t>
  </si>
  <si>
    <t>bin.RandGluCo1.59</t>
  </si>
  <si>
    <t>d__Bacteria;p__Actinobacteria;c__Acidimicrobiia;o__Microtrichales;f__Ilumatobacteraceae;g__UBA8979;s__UBA10645</t>
  </si>
  <si>
    <t>f.Ilumatobacteraceae</t>
  </si>
  <si>
    <t>bin.RandGluCo1.71</t>
  </si>
  <si>
    <t>d__Bacteria;p__Actinobacteria;c__RBG-13-55-18;o__RBG-13-55-18;f__RBG-13-55-18</t>
  </si>
  <si>
    <t>p.Actinobacteria</t>
  </si>
  <si>
    <t>bin.RandGluCo1.82</t>
  </si>
  <si>
    <t>bin.RandGluCo1.84</t>
  </si>
  <si>
    <t>d__Bacteria;p__Desulfobacterota;c__Desulfomonilia;o__UBA1062;f__UBA1062</t>
  </si>
  <si>
    <t>bin.RandGluCo2.1</t>
  </si>
  <si>
    <t>d__Bacteria;p__Patescibacteria;c__ABY1;o__Uhrbacterales;f__2-12-FULL-60-25</t>
  </si>
  <si>
    <t>o.Uhrbacterales</t>
  </si>
  <si>
    <t>bin.RandGluCo2.108</t>
  </si>
  <si>
    <t>d__Bacteria;p__Chloroflexi;c__Anaerolineae</t>
  </si>
  <si>
    <t>bin.RandGluCo2.113</t>
  </si>
  <si>
    <t>bin.RandGluCo2.2</t>
  </si>
  <si>
    <t>bin.RandGluCo2.46</t>
  </si>
  <si>
    <t>bin.RandGluCo2.52</t>
  </si>
  <si>
    <t>bin.RandGluCo2.53</t>
  </si>
  <si>
    <t>f.Methanospirillaceae</t>
  </si>
  <si>
    <t>bin.RandGluCo2.54</t>
  </si>
  <si>
    <t>d__Bacteria;p__Hydrogenedentes;c__Hydrogenedentia;o__Hydrogenedentiales;f__UBA2224;g__UBA2224</t>
  </si>
  <si>
    <t>o.Hydrogenedentiales</t>
  </si>
  <si>
    <t>bin.RandGluCo2.56</t>
  </si>
  <si>
    <t>d__Bacteria;p__Chloroflexi;c__Anaerolineae;o__Anaerolineales;f__UBA6092</t>
  </si>
  <si>
    <t>bin.RandGluCo2.76</t>
  </si>
  <si>
    <t>d__Bacteria;p__Cloacimonetes;c__Cloacimonadia;o__Cloacimonadales;f__Cloacimonadaceae;g__UBA4175;s__GCA_002379855.1</t>
  </si>
  <si>
    <t>f.Cloacimonadaceae</t>
  </si>
  <si>
    <t>bin.RandGluCo2.87</t>
  </si>
  <si>
    <t>d__Bacteria;p__Planctomycetes;c__Phycisphaerae;o__SG8-4;f__SG8-4;g__PLanc-01</t>
  </si>
  <si>
    <t>bin.RandGluCo2.88</t>
  </si>
  <si>
    <t>d__Bacteria;p__Bacteroidetes;c__Bacteroidia;o__Bacteroidales;f__Muribaculaceae;g__DMER64;s__GCA_002305545.1</t>
  </si>
  <si>
    <t>bin.RandGluS362.38</t>
  </si>
  <si>
    <t>d__Bacteria;p__Actinobacteria;c__Acidimicrobiia;o__Microtrichales;f__Microtrichaceae;g__Microthrix;s__Microthrix parvicella</t>
  </si>
  <si>
    <t>s.Microthrix parvicella</t>
  </si>
  <si>
    <t>bin.RandGluS363.2</t>
  </si>
  <si>
    <t>d__Bacteria;p__Desulfobacterota;c__Desulfomonilia;o__UBA1062;f__UBA1062;g__UBA1062;s__GCA_002316295.1</t>
  </si>
  <si>
    <t>bin.RandGluS363.36</t>
  </si>
  <si>
    <t>bin.RandGluS383.10</t>
  </si>
  <si>
    <t>bin.RandS1.33</t>
  </si>
  <si>
    <t>d__Bacteria;p__Desulfobacterota;c__Syntrophia;o__Syntrophales;f__Smithellaceae;g__Smithella</t>
  </si>
  <si>
    <t>bin.RandS1.34</t>
  </si>
  <si>
    <t>d__Archaea;p__Halobacterota;c__Methanosarcinia;o__Methanotrichales;f__Methanotrichaceae;g__Methanothrix;s__Methanothrix concilii</t>
  </si>
  <si>
    <t>s.Methanothrix concilii</t>
  </si>
  <si>
    <t>bin.RandS1.4</t>
  </si>
  <si>
    <t>d__Bacteria;p__Cloacimonetes;c__Cloacimonadia;o__Cloacimonadales;f__Cloacimonadaceae;g__UBA1060</t>
  </si>
  <si>
    <t>bin.RandS1.56</t>
  </si>
  <si>
    <t>bin.RandS1.6</t>
  </si>
  <si>
    <t>d__Bacteria;p__Verrucomicrobia;c__Verrucomicrobiae;o__Pedosphaerales;f__Pedosphaeraceae;g__UBA8199;s__UBA8199</t>
  </si>
  <si>
    <t>f.Pedosphaeraceae</t>
  </si>
  <si>
    <t>bin.RandS10.13</t>
  </si>
  <si>
    <t>bin.RandS10.16</t>
  </si>
  <si>
    <t>d__Bacteria;p__Bacteroidetes;c__Bacteroidia;o__Bacteroidales;f__vadinHA17;g__SR-FBR-E99</t>
  </si>
  <si>
    <t>bin.RandS10.4</t>
  </si>
  <si>
    <t>bin.RandS10.41</t>
  </si>
  <si>
    <t>d__Bacteria;p__Acidobacteria;c__Aminicenantia;o__Aminicenantales;f__UBA4085</t>
  </si>
  <si>
    <t>o.Aminicenantales</t>
  </si>
  <si>
    <t>bin.RandS4.46</t>
  </si>
  <si>
    <t>d__Bacteria;p__Planctomycetes;c__UBA8108;o__UBA8890;f__UBA8898;g__UBA8898</t>
  </si>
  <si>
    <t>bin.RandS4.48</t>
  </si>
  <si>
    <t>d__Bacteria;p__Desulfobacterota_B;c__Syntrophorhabdia;o__Syntrophorhabdales;f__Syntrophorhabdaceae</t>
  </si>
  <si>
    <t>f.Syntrophorhabdaceae</t>
  </si>
  <si>
    <t>bin.RandS4.49</t>
  </si>
  <si>
    <t>d__Bacteria;p__Bacteroidetes;c__Bacteroidia;o__Bacteroidales;f__Prolixibacteraceae;g__6E;s__GCA_002304925.1</t>
  </si>
  <si>
    <t>bin.RandS7.12</t>
  </si>
  <si>
    <t>d__Bacteria;p__Desulfobacterota;c__Syntrophia;o__Syntrophales;f__Smithellaceae;g__UBA4810;s__GCA_002418825.1</t>
  </si>
  <si>
    <t>bin.RandS7.17</t>
  </si>
  <si>
    <t>d__Bacteria;p__Chloroflexi;c__Anaerolineae;o__Anaerolineales;f__Anaerolineaceae;g__T78</t>
  </si>
  <si>
    <t>bin.RandS7.21</t>
  </si>
  <si>
    <t>d__Bacteria;p__Synergistetes;c__Synergistia;o__Synergistales;f__Thermovirgaceae;g__58-81</t>
  </si>
  <si>
    <t>p.Synergistetes;f.Thermovirgaceae</t>
  </si>
  <si>
    <t>bin.RandS7.7</t>
  </si>
  <si>
    <t>d__Bacteria;p__Cloacimonetes;c__Cloacimonadia;o__Cloacimonadales;f__Cloacimonadaceae;g__Cloacimonas;s__Cloacimonas acidaminovorans</t>
  </si>
  <si>
    <t>s.Cloacimonas acidaminovorans</t>
  </si>
  <si>
    <t>Average read abundance in Metatranscriptomes (%)</t>
  </si>
  <si>
    <t>Average read abundance in Metagenomes (%)</t>
  </si>
  <si>
    <t>MG362</t>
  </si>
  <si>
    <t>MG363</t>
  </si>
  <si>
    <t>MG383</t>
  </si>
  <si>
    <t>MG384</t>
  </si>
  <si>
    <t>MG3/1</t>
  </si>
  <si>
    <t>MG6/4</t>
  </si>
  <si>
    <t>MG9/7</t>
  </si>
  <si>
    <t>MG12/10</t>
  </si>
  <si>
    <t>Row Labels</t>
  </si>
  <si>
    <t>Count of ORFs</t>
  </si>
  <si>
    <t>ORFs</t>
  </si>
  <si>
    <t>d__Bacteria</t>
  </si>
  <si>
    <t>p__Bacteroidetes</t>
  </si>
  <si>
    <t>c__Bacteroidia</t>
  </si>
  <si>
    <t>o__Bacteroidales</t>
  </si>
  <si>
    <t>f__vadinHA17</t>
  </si>
  <si>
    <t>g__LD21</t>
  </si>
  <si>
    <t>p__Chloroflexi</t>
  </si>
  <si>
    <t>c__Anaerolineae</t>
  </si>
  <si>
    <t>o__UBA2200</t>
  </si>
  <si>
    <t>f__UBA2200</t>
  </si>
  <si>
    <t>g__UBA2200</t>
  </si>
  <si>
    <t>p__Myxococcota</t>
  </si>
  <si>
    <t>c__UBA9042</t>
  </si>
  <si>
    <t>o__UBA3505</t>
  </si>
  <si>
    <t>p__Patescibacteria</t>
  </si>
  <si>
    <t>c__Microgenomatia</t>
  </si>
  <si>
    <t>o__UBA1400</t>
  </si>
  <si>
    <t>f__Pacebacteraceae</t>
  </si>
  <si>
    <t>o__Chitinophagales</t>
  </si>
  <si>
    <t>f__Chitinophagaceae</t>
  </si>
  <si>
    <t>g__Ferruginibacter</t>
  </si>
  <si>
    <t>s__Ferruginibacter sp2</t>
  </si>
  <si>
    <t>p__Firmicutes_A</t>
  </si>
  <si>
    <t>c__Clostridia</t>
  </si>
  <si>
    <t>o__Oscillospirales</t>
  </si>
  <si>
    <t>f__DTU089</t>
  </si>
  <si>
    <t>g__UBA1447</t>
  </si>
  <si>
    <t>p__Actinobacteria</t>
  </si>
  <si>
    <t>c__Acidimicrobiia</t>
  </si>
  <si>
    <t>o__Microtrichales</t>
  </si>
  <si>
    <t>f__Microtrichaceae</t>
  </si>
  <si>
    <t>g__Microthrix</t>
  </si>
  <si>
    <t>c__Paceibacteria</t>
  </si>
  <si>
    <t>o__UBA9983</t>
  </si>
  <si>
    <t>f__Vogelbacteraceae</t>
  </si>
  <si>
    <t>p__UBP3</t>
  </si>
  <si>
    <t>c__UBA1439</t>
  </si>
  <si>
    <t>o__UBA1439</t>
  </si>
  <si>
    <t>f__UBA1439</t>
  </si>
  <si>
    <t>g__UBA1439</t>
  </si>
  <si>
    <t>c__Thermoleophilia</t>
  </si>
  <si>
    <t>o__Solirubrobacterales</t>
  </si>
  <si>
    <t>f__70-9</t>
  </si>
  <si>
    <t>g__67-14</t>
  </si>
  <si>
    <t>p__Proteobacteria</t>
  </si>
  <si>
    <t>c__Gammaproteobacteria</t>
  </si>
  <si>
    <t>o__Betaproteobacteriales</t>
  </si>
  <si>
    <t>f__Burkholderiaceae</t>
  </si>
  <si>
    <t>g__Rhodoferax</t>
  </si>
  <si>
    <t>p__Spirochaetes</t>
  </si>
  <si>
    <t>c__Spirochaetia</t>
  </si>
  <si>
    <t>o__Treponematales</t>
  </si>
  <si>
    <t>f__UBA8932</t>
  </si>
  <si>
    <t>g__UBA8932</t>
  </si>
  <si>
    <t>d_Bacteria</t>
  </si>
  <si>
    <t>c_Anaerolineae</t>
  </si>
  <si>
    <t>o_Anaerolineales</t>
  </si>
  <si>
    <t>f_Anaerolineaceae</t>
  </si>
  <si>
    <t>g_T78</t>
  </si>
  <si>
    <t>p__Atribacteria</t>
  </si>
  <si>
    <t>c__Caldatribacteriia</t>
  </si>
  <si>
    <t>o__Caldatribacteriales</t>
  </si>
  <si>
    <t>p__Verrucomicrobia</t>
  </si>
  <si>
    <t>c__Kiritimatiellae</t>
  </si>
  <si>
    <t>o__LD1-PB3</t>
  </si>
  <si>
    <t>f__Lenti-01</t>
  </si>
  <si>
    <t>g__Lenti-01</t>
  </si>
  <si>
    <t>s__GCA_001604235.1</t>
  </si>
  <si>
    <t>p__Desulfobacterota_B</t>
  </si>
  <si>
    <t>c__Syntrophorhabdia</t>
  </si>
  <si>
    <t>o__Syntrophorhabdales</t>
  </si>
  <si>
    <t>f__Syntrophorhabdaceae</t>
  </si>
  <si>
    <t>g__Syntrophorhabdus</t>
  </si>
  <si>
    <t>o__Anaerolineales</t>
  </si>
  <si>
    <t>f__Anaerolineaceae</t>
  </si>
  <si>
    <t>g__Brevefilum</t>
  </si>
  <si>
    <t>s__GCF_900184705.1</t>
  </si>
  <si>
    <t>p__Thermotogae</t>
  </si>
  <si>
    <t>c__Thermotogae</t>
  </si>
  <si>
    <t>f__TTA-H9</t>
  </si>
  <si>
    <t>g__TTA-H9</t>
  </si>
  <si>
    <t>f__Muribaculaceae</t>
  </si>
  <si>
    <t>g__Bact-11</t>
  </si>
  <si>
    <t>f__4484-276</t>
  </si>
  <si>
    <t>g__4484-276</t>
  </si>
  <si>
    <t>c__Polyangia</t>
  </si>
  <si>
    <t>o__Polyangiales</t>
  </si>
  <si>
    <t>f__Polyangiaceae</t>
  </si>
  <si>
    <t>d__Archaea</t>
  </si>
  <si>
    <t>p__Nanoarchaeota</t>
  </si>
  <si>
    <t>c__UBA10117</t>
  </si>
  <si>
    <t>o__Pacearchaeales</t>
  </si>
  <si>
    <t>f__GW2011-AR1</t>
  </si>
  <si>
    <t>c__Dehalococcoidia</t>
  </si>
  <si>
    <t>o__UBA2991</t>
  </si>
  <si>
    <t>f__UBA2991</t>
  </si>
  <si>
    <t>p__Firmicutes</t>
  </si>
  <si>
    <t>c__Bacilli</t>
  </si>
  <si>
    <t>o__RFN20</t>
  </si>
  <si>
    <t>f__CAG-826</t>
  </si>
  <si>
    <t>g__UBA1361</t>
  </si>
  <si>
    <t>s__GCA_002306335.1</t>
  </si>
  <si>
    <t>o__RFP12</t>
  </si>
  <si>
    <t>f__UBA1067</t>
  </si>
  <si>
    <t>f__BBW3</t>
  </si>
  <si>
    <t>p__Omnitrophica</t>
  </si>
  <si>
    <t>c__koll11</t>
  </si>
  <si>
    <t>o__GIF10</t>
  </si>
  <si>
    <t>f__UBA6249</t>
  </si>
  <si>
    <t>g__UBA6233</t>
  </si>
  <si>
    <t>o__Paceibacterales</t>
  </si>
  <si>
    <t>f__UBA5633</t>
  </si>
  <si>
    <t>g__UBA2558</t>
  </si>
  <si>
    <t>s__GCA_002340425.1</t>
  </si>
  <si>
    <t>p__Armatimonadetes</t>
  </si>
  <si>
    <t>c__UBA5829</t>
  </si>
  <si>
    <t>o__UBA5829</t>
  </si>
  <si>
    <t>f__UBA5829</t>
  </si>
  <si>
    <t>p__Aegiribacterota</t>
  </si>
  <si>
    <t>c__WM88</t>
  </si>
  <si>
    <t>o__Dam-1</t>
  </si>
  <si>
    <t>f__Dam-1</t>
  </si>
  <si>
    <t>g__Dam-1</t>
  </si>
  <si>
    <t>s__Dam-1 sp1</t>
  </si>
  <si>
    <t>p__Desulfobacterota</t>
  </si>
  <si>
    <t>c__Syntrophia</t>
  </si>
  <si>
    <t>o__Syntrophales</t>
  </si>
  <si>
    <t>f__Smithellaceae</t>
  </si>
  <si>
    <t>g__UBA8904</t>
  </si>
  <si>
    <t>p__Acetothermia</t>
  </si>
  <si>
    <t>c__OPB14</t>
  </si>
  <si>
    <t>o__OPB14</t>
  </si>
  <si>
    <t>f__64-32</t>
  </si>
  <si>
    <t>g__UBA2187</t>
  </si>
  <si>
    <t>s__UBA2187 sp1</t>
  </si>
  <si>
    <t>p__Euryarchaeota</t>
  </si>
  <si>
    <t>c__Thermococci</t>
  </si>
  <si>
    <t>o__Methanofastidiosales</t>
  </si>
  <si>
    <t>f__Methanofastidiosaceae</t>
  </si>
  <si>
    <t>g__Methanofastidiosum</t>
  </si>
  <si>
    <t>s__Methanofastidiosum sp1</t>
  </si>
  <si>
    <t>o__Christensenellales</t>
  </si>
  <si>
    <t>f__CAG-138</t>
  </si>
  <si>
    <t>p__Halobacterota</t>
  </si>
  <si>
    <t>c__Methanomicrobia</t>
  </si>
  <si>
    <t>o__Methanomicrobiales</t>
  </si>
  <si>
    <t>f__Methanospirillaceae</t>
  </si>
  <si>
    <t>g__Methanospirillum</t>
  </si>
  <si>
    <t>c__Methanosarcinia</t>
  </si>
  <si>
    <t>o__Methanotrichales</t>
  </si>
  <si>
    <t>f__Methanotrichaceae</t>
  </si>
  <si>
    <t>g__Methanothrix</t>
  </si>
  <si>
    <t>o__UBA6257</t>
  </si>
  <si>
    <t>f__UBA6257</t>
  </si>
  <si>
    <t>f__DTU049</t>
  </si>
  <si>
    <t>g__GWF2-43-63</t>
  </si>
  <si>
    <t>p__Cloacimonetes</t>
  </si>
  <si>
    <t>c__Cloacimonadia</t>
  </si>
  <si>
    <t>o__Cloacimonadales</t>
  </si>
  <si>
    <t>f__Cloacimonadaceae</t>
  </si>
  <si>
    <t>g__Cloacimonas</t>
  </si>
  <si>
    <t>f__Methanocullaceae</t>
  </si>
  <si>
    <t>g__Methanoculleus</t>
  </si>
  <si>
    <t>s__UBA10089</t>
  </si>
  <si>
    <t>s__GCA_001603745.1</t>
  </si>
  <si>
    <t>c__WS6</t>
  </si>
  <si>
    <t>o__SC72</t>
  </si>
  <si>
    <t>f__SC72</t>
  </si>
  <si>
    <t>g__UBA5232</t>
  </si>
  <si>
    <t>g__DTU049</t>
  </si>
  <si>
    <t>s__DTU049 sp1</t>
  </si>
  <si>
    <t>o__Shapirobacterales</t>
  </si>
  <si>
    <t>f__UBA12405</t>
  </si>
  <si>
    <t>g__UBA1435</t>
  </si>
  <si>
    <t>f__Bacteroidaceae</t>
  </si>
  <si>
    <t>g__UBA1179</t>
  </si>
  <si>
    <t>s__UBA1179 sp1</t>
  </si>
  <si>
    <t>c__Gracilibacteria</t>
  </si>
  <si>
    <t>o__Absconditabacterales</t>
  </si>
  <si>
    <t>f__X112</t>
  </si>
  <si>
    <t>g__UBA6263</t>
  </si>
  <si>
    <t>f__Prolixibacteraceae</t>
  </si>
  <si>
    <t>g__6E</t>
  </si>
  <si>
    <t>g__49-20</t>
  </si>
  <si>
    <t>o__Lutisporales</t>
  </si>
  <si>
    <t>f__Lutisporaceae</t>
  </si>
  <si>
    <t>g__BRH-c25</t>
  </si>
  <si>
    <t>f__UBA2192</t>
  </si>
  <si>
    <t>s__GCA_001896715.1</t>
  </si>
  <si>
    <t>c__ABY1</t>
  </si>
  <si>
    <t>o__Falkowbacterales</t>
  </si>
  <si>
    <t>f__UBA917</t>
  </si>
  <si>
    <t>g__UBA1359</t>
  </si>
  <si>
    <t>p__Acidobacteria</t>
  </si>
  <si>
    <t>c__Thermoanaerobaculia</t>
  </si>
  <si>
    <t>o__Thermoanaerobaculales</t>
  </si>
  <si>
    <t>f__Thermoanaerobaculaceae</t>
  </si>
  <si>
    <t>g__UBA6107</t>
  </si>
  <si>
    <t>o__UBA2241</t>
  </si>
  <si>
    <t>f__UBA2241</t>
  </si>
  <si>
    <t>g__UBA2241</t>
  </si>
  <si>
    <t>f__Methanoregulaceae</t>
  </si>
  <si>
    <t>g__UBA9949</t>
  </si>
  <si>
    <t>o__CG2-30-64-16</t>
  </si>
  <si>
    <t>o__RBG-16-64-13</t>
  </si>
  <si>
    <t>f__RBG-16-64-13</t>
  </si>
  <si>
    <t>p__Marinimicrobia</t>
  </si>
  <si>
    <t>c__UBA2242</t>
  </si>
  <si>
    <t>o__UBA2242</t>
  </si>
  <si>
    <t>f__UBA2242</t>
  </si>
  <si>
    <t>f__Ilumatobacteraceae</t>
  </si>
  <si>
    <t>g__UBA8979</t>
  </si>
  <si>
    <t>s__UBA10645</t>
  </si>
  <si>
    <t>c__RBG-13-55-18</t>
  </si>
  <si>
    <t>o__RBG-13-55-18</t>
  </si>
  <si>
    <t>f__RBG-13-55-18</t>
  </si>
  <si>
    <t>g__DMER64</t>
  </si>
  <si>
    <t>c__Desulfomonilia</t>
  </si>
  <si>
    <t>o__UBA1062</t>
  </si>
  <si>
    <t>f__UBA1062</t>
  </si>
  <si>
    <t>o__Uhrbacterales</t>
  </si>
  <si>
    <t>f__2-12-FULL-60-25</t>
  </si>
  <si>
    <t>p__Hydrogenedentes</t>
  </si>
  <si>
    <t>c__Hydrogenedentia</t>
  </si>
  <si>
    <t>o__Hydrogenedentiales</t>
  </si>
  <si>
    <t>f__UBA2224</t>
  </si>
  <si>
    <t>g__UBA2224</t>
  </si>
  <si>
    <t>f__UBA6092</t>
  </si>
  <si>
    <t>g__UBA4175</t>
  </si>
  <si>
    <t>s__GCA_002379855.1</t>
  </si>
  <si>
    <t>p__Planctomycetes</t>
  </si>
  <si>
    <t>c__Phycisphaerae</t>
  </si>
  <si>
    <t>o__SG8-4</t>
  </si>
  <si>
    <t>f__SG8-4</t>
  </si>
  <si>
    <t>g__PLanc-01</t>
  </si>
  <si>
    <t>s__GCA_002305545.1</t>
  </si>
  <si>
    <t>s__Microthrix parvicella</t>
  </si>
  <si>
    <t>g__UBA1062</t>
  </si>
  <si>
    <t>s__GCA_002316295.1</t>
  </si>
  <si>
    <t>g__Smithella</t>
  </si>
  <si>
    <t>s__Methanothrix concilii</t>
  </si>
  <si>
    <t>g__UBA1060</t>
  </si>
  <si>
    <t>c__Verrucomicrobiae</t>
  </si>
  <si>
    <t>o__Pedosphaerales</t>
  </si>
  <si>
    <t>f__Pedosphaeraceae</t>
  </si>
  <si>
    <t>g__UBA8199</t>
  </si>
  <si>
    <t>s__UBA8199</t>
  </si>
  <si>
    <t>o__ML615J-28</t>
  </si>
  <si>
    <t>f__CAG-698</t>
  </si>
  <si>
    <t>g__SR-FBR-E99</t>
  </si>
  <si>
    <t>c__Aminicenantia</t>
  </si>
  <si>
    <t>o__Aminicenantales</t>
  </si>
  <si>
    <t>f__UBA4085</t>
  </si>
  <si>
    <t>c__UBA8108</t>
  </si>
  <si>
    <t>o__UBA8890</t>
  </si>
  <si>
    <t>f__UBA8898</t>
  </si>
  <si>
    <t>g__UBA8898</t>
  </si>
  <si>
    <t>s__GCA_002304925.1</t>
  </si>
  <si>
    <t>g__UBA4810</t>
  </si>
  <si>
    <t>s__GCA_002418825.1</t>
  </si>
  <si>
    <t>g__T78</t>
  </si>
  <si>
    <t>p__Synergistetes</t>
  </si>
  <si>
    <t>c__Synergistia</t>
  </si>
  <si>
    <t>o__Synergistales</t>
  </si>
  <si>
    <t>f__Thermovirgaceae</t>
  </si>
  <si>
    <t>g__58-81</t>
  </si>
  <si>
    <t>s__Cloacimonas acidaminovorans</t>
  </si>
  <si>
    <t>(blank)</t>
  </si>
  <si>
    <t>Grand Total</t>
  </si>
  <si>
    <t>p__Firmicutes_G</t>
  </si>
  <si>
    <t>c__SHA-98</t>
  </si>
  <si>
    <t>o__UBA4971</t>
  </si>
  <si>
    <t>f__UBA4971</t>
  </si>
  <si>
    <t>g__UBA4971</t>
  </si>
  <si>
    <t>f__WCHB1-69</t>
  </si>
  <si>
    <t>g__UBA5266</t>
  </si>
  <si>
    <t>c__DTU065</t>
  </si>
  <si>
    <t>o__DTU065</t>
  </si>
  <si>
    <t>f__DTU065</t>
  </si>
  <si>
    <t>g__DTU065</t>
  </si>
  <si>
    <t>s__GCA_001512545.1</t>
  </si>
  <si>
    <t>c__Limnochordia</t>
  </si>
  <si>
    <t>o__DTU087</t>
  </si>
  <si>
    <t>f__DTU087</t>
  </si>
  <si>
    <t>p__Firmicutes_E</t>
  </si>
  <si>
    <t>c__DTU015</t>
  </si>
  <si>
    <t>o__D8A-2</t>
  </si>
  <si>
    <t>f__D2</t>
  </si>
  <si>
    <t>g__UBA3907</t>
  </si>
  <si>
    <t>f__ML635J-15</t>
  </si>
  <si>
    <t>g__UBA5219</t>
  </si>
  <si>
    <t>s__GCA_002412425.1</t>
  </si>
  <si>
    <t>s__GCA_002340435.1</t>
  </si>
  <si>
    <t>g__Muribaculum</t>
  </si>
  <si>
    <t>o__DTU080</t>
  </si>
  <si>
    <t>f__DTU080</t>
  </si>
  <si>
    <t>g__DTU080</t>
  </si>
  <si>
    <t>c__UBA5377</t>
  </si>
  <si>
    <t>o__UBA1398</t>
  </si>
  <si>
    <t>f__UBA1398</t>
  </si>
  <si>
    <t>g__UBA1398</t>
  </si>
  <si>
    <t>f__Paludibacteraceae</t>
  </si>
  <si>
    <t>o__Acholeplasmatales</t>
  </si>
  <si>
    <t>f__Acholeplasmataceae_A</t>
  </si>
  <si>
    <t>g__UBA5453</t>
  </si>
  <si>
    <t>s__GCA_002427375.1</t>
  </si>
  <si>
    <t>o__Tissierellales</t>
  </si>
  <si>
    <t>f__Helcococcaceae</t>
  </si>
  <si>
    <t>p__Firmicutes_B</t>
  </si>
  <si>
    <t>c__Syntrophomonadia</t>
  </si>
  <si>
    <t>o__Syntrophomonadales</t>
  </si>
  <si>
    <t>f__Syntrophomonadaceae</t>
  </si>
  <si>
    <t>g__DTU018</t>
  </si>
  <si>
    <t>s__GCA_002305535.1</t>
  </si>
  <si>
    <t>p__Firmicutes_D</t>
  </si>
  <si>
    <t>c__Dethiobacteria</t>
  </si>
  <si>
    <t>o__DTU022</t>
  </si>
  <si>
    <t>f__DTU022</t>
  </si>
  <si>
    <t>f__CAG-313</t>
  </si>
  <si>
    <t>o__UBA1212</t>
  </si>
  <si>
    <t>f__UBA1257</t>
  </si>
  <si>
    <t>c__Peptococcia</t>
  </si>
  <si>
    <t>o__DRI-13</t>
  </si>
  <si>
    <t>f__DRI-13</t>
  </si>
  <si>
    <t>o__4C28d-15</t>
  </si>
  <si>
    <t>f__DTU072</t>
  </si>
  <si>
    <t>g__DTU072</t>
  </si>
  <si>
    <t>o__Saccharofermentanales</t>
  </si>
  <si>
    <t>f__DTU023</t>
  </si>
  <si>
    <t>g__Paludibacter</t>
  </si>
  <si>
    <t>f__CAG-272</t>
  </si>
  <si>
    <t>g__DTU078</t>
  </si>
  <si>
    <t>s__DTU078 sp1</t>
  </si>
  <si>
    <t>f__Dysgonomonadaceae</t>
  </si>
  <si>
    <t>g__UBA4179</t>
  </si>
  <si>
    <t>f__Sedimentibacteraceae</t>
  </si>
  <si>
    <t>g__Sedimentibacter</t>
  </si>
  <si>
    <t>s__UBA8386</t>
  </si>
  <si>
    <t>c__UBA994</t>
  </si>
  <si>
    <t>o__UBA994</t>
  </si>
  <si>
    <t>f__UBA5500</t>
  </si>
  <si>
    <t>g__UBA3951</t>
  </si>
  <si>
    <t>s__GCA_002385465.1</t>
  </si>
  <si>
    <t>s__UBA9860</t>
  </si>
  <si>
    <t>f__Treponemataceae</t>
  </si>
  <si>
    <t>g__UBA11004</t>
  </si>
  <si>
    <t>s__UBA11004</t>
  </si>
  <si>
    <t>c__Acidobacteriia</t>
  </si>
  <si>
    <t>o__Solibacterales</t>
  </si>
  <si>
    <t>f__Solibacteraceae</t>
  </si>
  <si>
    <t>o__DTU010</t>
  </si>
  <si>
    <t>f__DTU010</t>
  </si>
  <si>
    <t>g__DTU010</t>
  </si>
  <si>
    <t>s__GCA_001512825.1</t>
  </si>
  <si>
    <t>o__Eubacteriales</t>
  </si>
  <si>
    <t>f__Garciellaceae</t>
  </si>
  <si>
    <t>o__UBA1845</t>
  </si>
  <si>
    <t>p__Thermoplasmatota</t>
  </si>
  <si>
    <t>c__Thermoplasmata</t>
  </si>
  <si>
    <t>o__Methanomassiliicoccales</t>
  </si>
  <si>
    <t>f__Methanomassiliicoccaceae</t>
  </si>
  <si>
    <t>g__DTU008</t>
  </si>
  <si>
    <t>s__GCA_001512965.1</t>
  </si>
  <si>
    <t>o__RF39</t>
  </si>
  <si>
    <t>f__Tepidimicrobiaceae</t>
  </si>
  <si>
    <t>g__UBA3910</t>
  </si>
  <si>
    <t>s__GCA_002391465.1</t>
  </si>
  <si>
    <t>f__Caldatribacteriaceae</t>
  </si>
  <si>
    <t>g__UBA3950</t>
  </si>
  <si>
    <t>s__GCA_002385475.1</t>
  </si>
  <si>
    <t>c_Clostridia</t>
  </si>
  <si>
    <t>o_4C28d-15</t>
  </si>
  <si>
    <t>f_DTU072</t>
  </si>
  <si>
    <t>s__Methanoculleus bourgensis</t>
  </si>
  <si>
    <t>s__GCA_002391545.1</t>
  </si>
  <si>
    <t>g__UBA3946</t>
  </si>
  <si>
    <t>s__GCA_002385755.1</t>
  </si>
  <si>
    <t>o__Petrotogales</t>
  </si>
  <si>
    <t>f__Petrotogaceae</t>
  </si>
  <si>
    <t>g__Defluviitoga</t>
  </si>
  <si>
    <t>s__Defluviitoga tunisiensis</t>
  </si>
  <si>
    <t>s__DTU010 sp2</t>
  </si>
  <si>
    <t>g__DTU033</t>
  </si>
  <si>
    <t>s__GCA_001513365.1</t>
  </si>
  <si>
    <t>g__Petrimonas</t>
  </si>
  <si>
    <t>s__Petrimonas mucosa</t>
  </si>
  <si>
    <t>g__Fermentimonas</t>
  </si>
  <si>
    <t>s__Fermentimonas caenicola</t>
  </si>
  <si>
    <t>c__Desulfotomaculia</t>
  </si>
  <si>
    <t>o__Desulfotomaculales</t>
  </si>
  <si>
    <t>f__Pelotomaculaceae</t>
  </si>
  <si>
    <t>g__DTU098</t>
  </si>
  <si>
    <t>s__GCA_002305915.1</t>
  </si>
  <si>
    <t>g__UBA3081</t>
  </si>
  <si>
    <t>o__Peptostreptococcales</t>
  </si>
  <si>
    <t>f__Anaerovoracaceae</t>
  </si>
  <si>
    <t>g__UBA1426</t>
  </si>
  <si>
    <t>g__DTU019</t>
  </si>
  <si>
    <t>s__GCA_001512785.1</t>
  </si>
  <si>
    <t>f__Acetomicrobiaceae</t>
  </si>
  <si>
    <t>g__Acetomicrobium</t>
  </si>
  <si>
    <t>s__GCA_002376715.1</t>
  </si>
  <si>
    <t>s__GCA_002304915.1</t>
  </si>
  <si>
    <t>s__GCA_001896555.1</t>
  </si>
  <si>
    <t>o__DTUO25</t>
  </si>
  <si>
    <t>f__DTU025</t>
  </si>
  <si>
    <t>g__UBA10085</t>
  </si>
  <si>
    <t>s__UBA10085</t>
  </si>
  <si>
    <t>f__Acholeplasmataceae</t>
  </si>
  <si>
    <t>p__DTU030</t>
  </si>
  <si>
    <t>c__DTU030</t>
  </si>
  <si>
    <t>s__GCA_001512885.1</t>
  </si>
  <si>
    <t>s__UBA4179 sp1</t>
  </si>
  <si>
    <t>Count of Marker lineage</t>
  </si>
  <si>
    <t>Randers</t>
  </si>
  <si>
    <t>Fredericia</t>
  </si>
  <si>
    <t>Sum</t>
  </si>
  <si>
    <t>p__Firmicutes_sum*</t>
  </si>
  <si>
    <t>p__Desulfobacterota_sum*</t>
  </si>
  <si>
    <t>Number of MAGs in each phylum</t>
  </si>
  <si>
    <t>*p__Firmicutes_sum includes :</t>
  </si>
  <si>
    <t>*p__Desulfobacterota_sum includes :</t>
  </si>
  <si>
    <t>d__Bacteria;p_Firmicutes;c_Clostridia;o_4C28d-15;f_DTU072</t>
  </si>
  <si>
    <t>d__Bacteria;p__Armatimonadetes</t>
  </si>
  <si>
    <t>d__Bacteria;p__Chloroflexi;c_Anaerolineae;o_Anaerolineales;f_Anaerolineaceae;g_T78</t>
  </si>
  <si>
    <t>d__Bacteria;p_Armatimonadetes</t>
  </si>
  <si>
    <t>p.Firmicutes_G</t>
  </si>
  <si>
    <t>p.Firmicutes_E</t>
  </si>
  <si>
    <t>p.Firmicutes_A</t>
  </si>
  <si>
    <t>p.Firmicutes_G;c.Limnochordia</t>
  </si>
  <si>
    <t>p.Firmicutes_D;c.Dethiobacteria</t>
  </si>
  <si>
    <t>p.Firmicutes_B;c.Peptococcia</t>
  </si>
  <si>
    <t>p.Firmicutes_D;c.Proteinivoracia</t>
  </si>
  <si>
    <t>GTDB-taxo</t>
  </si>
  <si>
    <t>NA</t>
  </si>
  <si>
    <t>&gt;bin.FredCo2.59_02157 16S ribosomal RNA (partial)
CTGGAGAGTTTGATCCTGGCTCAGAACTAACGCTGGCGGCGTGCCTAACACATGCAAGTC
GTACGAGAAAGTTGGCTTCGGCCGATGAGTACAGTGGCGCACGGGTGAGTAACGCGTGGA
TAATCTGCCCTTAAGTGTGGAATAACGTACCGAAAGGTGCGCTAATACCGCATAATGCCT
GGCAACATAAGTTGTCCGGCCAAAGAAGGCCTCTGCTTGCAAGCTTTCGCTAAAGGATGA
GTCCGCGTACCATTAGCTAGTTGGTGGGGTAACGGCCTACCAAGGCGACGATGGTTAGCT
GGTCTGAGAGGATGATCAGCCACACTGGAACTGAGACACGGTCCAGACTCCTACGGGAGG
CAGCAGTGAGGAATATTGCGCAATGGGGGCAACCCTGACGCAGCAACGCCGCGTGAGTGA
GGAAGGTTTTCGGACTGTAAAGCTCTGTCGAGCGGGAAGAAGTGTACCATGGCTAATATC
CATGATATTTGACGGTACCGCTAGAGGAAGCACCGGCTAACTCCGTGCCAGCAGCCGCGG
TAATACGGGGGGTGCAAGCGTTGTTCGGAATTATTGGGCGTAAAGAGCGTGTAGGCGGCT
GAGCAAGTCAGATGTGAAAGCCCCGGGCTTAACCCGGGAAGTGCATTTGAAACTGTTCGG
CTTGAGTAAGGGAGAGGAAAGTGGAATTCCTGGTGTAGAGGTGAAATTCGTAGATATCAG
GAGGAACACCGGCGGCGAAGGCGACTTTCTGGCCCTATACTGACGCTGAGACGCGAGAGC
GTGGGTAGCAAACAGGATTAGATACCCTGGTAGTCCACGCCGTAAACGATGTTCACTAGG
TGTTGGGGGTATTGACCCTCTCAGTGCCGCAGCTAACGCATTAAGTGAACCGCCTGGGGA
GTACGGTCGCAAGATTAAAACTCAAAGGAATTGACGGGGGCCCGCACAAGCGGTGGAGCA
TGTGGTTTAATTCGATGCAACGCGAAGAACCTTACC</t>
  </si>
  <si>
    <t>&gt;bin.FredCo2.74 16S ribosomal RNA ##from mmgenome ## Bacteria;Firmicutes;Clostridia;Clostridiales;Peptococcaceae;
GGAGGTGATCCAGCCGCACCTTCCGATACGGCTACCTTGTTACGACTTCACCCCAATCACCAACCCCACCTTCGACGGCTCTCTCCTGTTAGGGTTAAGTCACCGGCTTCGGGTGTTGTCAGCTTTCGTGGTGTGACGGGCGGTGTGTACAAGGCCCGGGAACGTATTCACCGCAGTATGCTGACCTGCGATTACTAGCGATTCCGACTTCATGCAGGCGAATTGCAGCCTGCAATCCGAACTGAGACCGGCTTTTTGGGATTCGCTCCGCCTCGCGGCCTTGCTTCCCTTTGTACCGGCCATTGTAGCACGTGTGTAGCCCAGGATATAAGGGGCATGATGATTTGACGTCATCCCCACCTTCCTCCGTTTTGTCAACGGCAGTTCGTCTAGAGTTCTCACCTTTACGTGTTAGCAACTAAACGTAGGGGTTGCGCTCGTTGCGGGACTTAACCCAACATCTCACGACACGAGCTGACGACAACCATGCACCACCTGTCTCCCTGTCCATCCGAAGATGAAAAACCTACTTTCATAGGCTGTCAGAGGATGTCAAACCCTGGTAAGGTTCTTCGCGTTGCGTCGAATTAAACCACATGCTCCACCGCTTGTGCGGGCCCCCGTCAATTCCTTTGAGTTTCAACCTTGCGGCCGTACTCCCCAGGCGGGGTGCTTATTGTGTTAACTACGGCACAGAAGGGGTCGATACCTCCTACACCTAGCACCCATCGTTTACGGCGTGGACTACCAGGGTATCTAATCCTGTTTGATCCCCACGCTTTCGCGCCTCAGCGTCAGGGTTAGGCCAGAGAGCCGCCTTCGCCACTGGTGTTCCTCCCAATATCTACGCATTTCACCGCTACACTGGGAATTCCACTCCCCTCTCCTGCCCTCAAGTTACCCAGTTTCAGAGGCAGGCCCTGAGTTGAGCCCAAGGTTTTCACCCCTGACTTGGATAACCGCCTACGCGCCCTTTACGCCCAGTAATTCCGGACAACGCTCGCCCCCTACGTTTTACCGCGGCTGCTGGCACGTAGTTAGCCGGGGCTTCCTCCTCAGGTACCGTCACTTTCTTCTTCCCTGATGACAGAGTTTTACAACCCGAAGGCCTTCTTCACTCACGCGGCGTTGCTCCGTCAGGCTTGCGCCCATTGCGGAAGATTCCCCACTGCTGCCTCCCGTAGGAGTCTGGACCGTGTCTCAGTTCCAGTGTGGCCGGTCACCCTCTCAGGCCGGCTACCCATCGTCGCCTTGGGGGTCTCTTACACCTCCAACTAGCTAATGGGACGCGGACCCATCTGTCTGCGGGTTTCCCCTTTTCCTCATCTATTCTTTTGACTAGATGAGCGTATCCGGTATTAGCACCCGTTTCCAGGTGTTGTCCCGGTCAGATAGGCAGGTTATCCACGCGTTACTCACCCGTCCGCCACTAAGGTTACATATCACTAGGTTTCAATGTATCCTCCGTTCGACTTGCATGTGTTAAGCACGCCGCCAGCGTTCGTCCTGAGCCAGGATCAAACTCTCCGATAAAT</t>
  </si>
  <si>
    <t>&gt;bin.FredS3.26_01389 16S ribosomal RNA ##from prokka
AAGAGTTTGATCCCGGCTCAGAATGAACGCTGGCGGCGTGCCTAACACATGCAAGTCGAG
CGAGAAAGTCCCCTTCGGGGGGCGAGTAAAGCGGCGCACGGGTGAGTAACGCGTGGGTAA
CCTGCCCTAGAGTGGGGGATAACCAGCCGAAAGGCTGACTAATCCCGCATACGACCGGCA
GACACAAGTCTGCTGGGGAAAGATGGCCTCTGCTTGCAAGCTATCGCTCTTGGATGGGCC
TGCGTTGGATTAGCTAGTTGGTGAGGTAATGGCTCACCAAGGCTGCGATCCATAGCTGGT
TTGAGAGGACGACCAGCCACACTGGAACTGAGACACGGTCCAGACTCCTACGGGAGGCAG
CAGTGAGGAATATTGCGCAATGGGGGAAACCCTGACGCAGCGACGCCGTGTGAGCGATGA
AGGCCTTCGGGTCGTAAAGCTCTGTCAGAGGGAAAGAAAGGGCCGGAGGAATAATACCCT
TCGGCATTGACGGTACCCTCAGAGGAAGCACCGGCTAACTCCGTGCCAGCAGCCGCGGTA
ATACGGAGGGTGCAAGTGTTATTCGGAATCACTGGGCGTAAAGAGCACGTAGGCGGATTG
GTAAGTCAGGTGTGAAATCCCGGGGCTCAACTCCGGAACTGCATTTGATACTGCCAGTCT
TGAGTGAGGTAGAGGGGAGTGGAATTCCCGGTGTAGAGGTGAAATTCGTAGATATCGGGA
GGAACACCAGAGGCGAAGGCGACTCCCTGGGCCTCTACTGACGCTGAGGTGCGAAAGCGT
GGGGAGCAAACAGGATTAGATACCCTGGTAGTCCACGCCGTAAACGATGAGTACTAGGTG
CGGGGGGTATAAACTCCTTCCGTGTCGCAGCTAACGCATTAAGTACTCCGCCTGGGAAGT
ACGGTCGCAAGGCTGAAACTCAAAGGAATTGACGGGGGCCCGCACAAGCGGTGGAGCATG
TGGTTTAATTCGATGCTACGCGAAGAACCTTACCTGGGCTTGACATCCCGGGAATCCTCC
AGAGATGGAGGAGTGCCCTTCGGGGAACCCGGAGACAGGTGCTGCATGGCTGTCGTCAGC
TCGTGTCGTGAGATGTTGGGTTAAGTCCCGCAACGAGCGCAACCCCTACCCTTAGTTGCC
ACCAGATAAAGCTGAGCACTCTAAGGGAACTGCCTGGGTTAACCAGGAGGAAGGTGGGGA
TGACGTCAAGTCATCATGGCCTTTATGTCCAGGGCTACACACGTGCTACAATGGTCGGTA
CAAAGGGCAGCGAGCTCGCGAGTGCAAGCTAATCCCATAAAGCCGGCCTCAGTTCGGATT
GGAGTCTGCAACTCGACTCCATGAAGTCGGAATCGCTAGTAATCGCGGATCAGCATGCCG
CGGTGAATACGTTCCCGGGCCTTGTACACACCGCCCGTCACACCACGAAAGCTAGTCATA
CTAGAAGTCGTTGAGCTAACCCTTTGGGAGGCAGACGCCCACGGTATGATTAGTGATTGG
GGTGAAGTCGTAACAAGGTAGCCGTAGGAGAACCTGCGGCTGGATCACCTCCTTT</t>
  </si>
  <si>
    <t>&gt;bin.FredCo1.134_03192 16S ribosomal RNA (partial)
TTCGGAGAGTTTGATCCTGGCTCAGGACACACGCTTGCGGCGTACTTAACGAATGCGAGT
CGAGCGACGAAAGGGAGCTTCGGCTCCCCTGAAAGCGGCGAACGGGTGAGTAACACGTAG
GTGACCTGCCCCGGAGCCGGGGATAGCCCGCGGAGACGTGGGGTAATACCCGGTACGCTC
ATCGGCTTAGATGCCGGTGAGGAAAGGAGCAATCCGCTCTGGGATGGGCCTGCGGCCCAT
TAGCTTGTTGGTGAGGTAACGGCCCACCAAGGCGACGATGGGTAGCTGGTCTGAGAGGAT
GTCCAGCCACACTGGGACTGAGACATGGTCCAGACTCCTACGGGAGTTAGCATCGGGGGA
TATTGCGCAATGGGCGAAAGCCCGACGCAGTGACGCCGCGTGCAGGATGAAGGCTCTAGG
GTCGTAAACTGCTGTCGGGTGGGATGAGCGCCGGGGGTGAACACCTCGGCTTGACAGTAC
CACCCAAGAAAGCCCCAGCTAACTACGTGCCAGCAGCTGCGGTAATACGTAGGGGGCGAG
CGTTGTCCGGAATCACTGGGCGTAAAGGGCGTCTAGGCGGCTTAGTAAGCGGAATGTGAA
AGCCCAGGGCTCAACCCTGGTATGCCGTTCCGAACTACTAGGCTTGAGTTCGGGAGAGGG
CAGTGGAATTCCCGGTGTAGCGGTGAAATGTTTAGATATCGGGAGGAACACCAGTGGCGA
AGGCGGCTGCCTGGACCGATACTGACGCTGAAGCGCGAAAGCCAGGGGAGCGAACGGGAT
TAGATACCCCGGTAGTCCTGGCCGTAAACGATGAACACTAGGTGTTGGGGGCATCAACCC
TTCCAGTGCCGAAGCTAACGCATTAAGTGTTCCGCCTGGGGAGTACGGCCGCAAGGTTAA
AACTCAAAGGAATTGACGGGGCCCCGCACAAGCGGTGGAGCATGTTGCTTAATCCGACGC
AACGCGAAGAACCTTACCAGGCCTTGACATCTGGGGAATCCTCCCGAAACGGAGGAGTGC
CCTTCGGGGAACCCCAAGACAGGTGGTGCATGGCTGTCGTCAGCTCGTGTCGTGAGATGT
TGGGTTAAGTCCCGCAAC</t>
  </si>
  <si>
    <t>&gt;bin.FredCo1.32_00925 16S ribosomal RNA
GAAAGTGGCGGATGGGTGAGTAACGCGTGAGCAACCTGCCTCGCACAAGGGAATAGCCTC
GGGAAACCGTGATTAATGCCCTATGATATGCAGAAATCGCATGATTTTTGCATCAAAGCG
TTAGCGGTGTGAGATGGGCTCGCGTCTGATTAGCTAGTTGGTGAGGTAACGGCCCACCAA
GGCGACGATCAGTAGCCGGCTTGAGAGAGTGAACGGCCACACTGGAACTGAGACACGGTC
CAGACTCCTACGGGAGGCAGCAGTGGGGAATATTGCACAATGGAGGGAACTCTGATGCAG
CGACGCCGCGTGAGCGAAGAAGGTCTTCGGATTGTAAAGCTCTGTCCTAAAGGAAGATAA
TGACAGTACTTTAGGAGGAAGCCCCGGCTAACTACGTGCCAGCAGCCGCGGTAATACGTA
GGGGGCGAGCGTTGTCCGGAATTATTGGGCGTAAAGGGTACGTAGGCGGTTTTTTAAGTC
ATCTGTGAAAGCATAGGGCTCAACCCTGTCAAGCAGTTGAAACTGGAAGACTTGAGTAGT
GGAGAGGAAAGTGGAATTCCTAGTGTAGCGGTGAAATGCGTAGATATTAGGAGGAATACC
GGTGGCGAAGGCGACTTTCTGGACACTAACTGACGCTGAGGTACGAAAGCGTGGGGAGCA
AACAGGATTAGATACCCTGGTAGTCCACGCCGTAAACGATGAATGCTAGGTGTCGGGGGT
CAAACCTCGGTGCCGCAGTTAACACATTAAGCATTCCGCCTGGGGAGTACGGTGGCAACA
CTGAAACTCAAAGGAATTGACGGGGACCCGCACAAGCAGCGGAGCATGTGGTTTAATTCG
ATGCAACGCGAAGAACCTTACCAGGGCTTGACATGTGGGTGAAAGGTATAGAGATATACC
CCTCTCTTTTAGAGACATCCATACAGGTGGTGCATGGTTGTCGTCAGCTCGTGTCGTGAG
ATGTTGGGTTAAGTCCCGCAACGAGCGCAACCCCTATACTTAGTTACTAACAGGTAATGC
TGAGGACTCTAGGTAGACTGCCGGTGACAAACCGGAGGAAGGTGGGGACGACGTCAAATC
ATCATGCCCTTTATGTCCTGGGCTACACACGTGCTACAATGGTCGGAACAAAGGGAAGCG
ACATAGCGATATGAAGCGGATCCCAAAAAGCCGATCCCAGTTCGGATTGCAGGCTGCAAC
TCGCCTGCATGAAGCCGGAGTTGCTAGTAATCGCAGATCAGAATGCTGCGGTGAATGCGT
TCCCGGGTCTTGTACACACCGCCCGTCACACCATGGAAGTTAGCAATACCCGAAGCCAGT
GACCAAACCGTAAGGATGGAGCTGTCGAAGGTAGGGTTAATGACTGGGGTGAAGTCGTAA
CAAGGTAGCCGTATCGGAAGGTGCGGCTGGATCACCTCCTTT</t>
  </si>
  <si>
    <t>&gt;bin.FredS3.29_01723 16S ribosomal RNA
GCGGAGAGTTTGATCCTGGCTCAGGATGAACGTTGGCGGCGTGCCTAATACATGCAAGTC
GAACGGAGAATTTGATGTAGCAATACATTGAATTTCTTAGTGGCGAACGGGTGAGTAACG
CGTTGGTGACCTACCCCAAAGAGCGGGATAACGGTTTGAAAAGACCGCTAATACCTCATG
TGATCATATGGATTAGAAGCCTAATGATTAAAGGAGCTTGCTCCGCTTTGGGAGGGGCCA
GCGTACCATCAGCTGGTTGGTAGGGTAATGGCTTACCAAGGCTATGACGGTTAGGGGACC
TGAGAGGGTGGCCCCCCACAATGGAACTGAAACACGGTCCATACACCTACGGGTGGCAGC
AGTAGGGAATATTGGTAATGCGCGAAAGCGTGAACCAGCAACGCCGCGTGTGCGATGAAG
GCCTTCGGGTTGTAAAGCACTTTTCGGGAGGAAGAGGAAGGACTGTACTCCCAGAATAAG
CCTCGGCTAACTACGTGCCAGCAGCCGCGGTAATACGTAGGAGGCAAACGTTATCCGGAT
TTACTGGGCGTAAAGCGCGTGTAGGCGGTTTGATAAGTTGGACGTGAAAGCTCCCGGCTC
AACTGGGAGAGGTCGTTCAATACTGTCAAGCTAGAGGATGGTAGAGGGAGGTGGAATTCC
GGGTGTAGTGGTGAAATGCGCAGATATCCGGAGGAACACCAGTGGCGAAGGCGGCCTCCT
GGACCACTCCTGACGCTCAGACGCGAAAGCTAGGGTAGCGAACGGGATTAGAGACCCCGG
TAGTCCTAGCTGTAAACGATGTGAACTAGGTGTCGGTGGGATTAAATCCATCGGTGTCGA
AGCTAACGCGATAAGTTCACCGCCTGAGGACTACGGCCGCAAGGTTAAAACTCAAAGGAA
TTGACGGGGACCCGCACAAGCAGCGGAGCGTGTGGTTTAATTCGTTGCTACACGAAGAAC
CTTACCTGGGTTTGACATACTGGTTGTAGAGAACTGAAAAGGGACCGACCCTTCGGGGAG
CCAGTACAGGTGTTGCATGGCTGTCGTCAGCTCGTGTCGTGAGATGTTCGGTTAAGTCCG
CTAACGAGCGCAACCCTCGTCGTATGTTACATGTGTCATACGAGACTGCCGGTAAAAAGC
CGGAGGAAGGTGAGGATGATGTCAAGTCAGCATGACCTTTATGTCCAGGGCTACACACAC
GCTACAATGGTCTGTACAATGGGTAGCCAAGCCGCGAGGCGGAGCCAATCCTGAAAGCAG
GCCTCAGTTCGGATTGCAGTCTGCAACTCGACTGCATGAAGTAGGAGTTGCTAGTAACCG
CAGGTCAGCTATACTGCGGTGAATACGTTCCCGGGTCTTGTACACACCGCCCGTCACGTC
ATGGAAGCTGGCAACGCCTGAAGCCGGTATCCTAACCCTCACGGGAGGGAGCCGTCTAAG
GTGGGGTTGGTGACTGGGACGAAGTCGTAACAAGGTAGGTGTACCGGAAGGTGCGCCTGG
ATCACCTCCTTT</t>
  </si>
  <si>
    <t>&gt;bin.RandCo1.53_00923 16S ribosomal RNA
TCTGAGAGTTTGATCCTGGCTCAGAACGAACGCTGGCGGCGTGCCTAACACATGCAAGTC
GAGCGAGAAAGTCCCTTCGGGGGCGAGTAAAGCGGCGGACGGGTGAGTAATACATGGATA
ATCTTCCCTCGAGCCTGGGATAACCCTGCGAAAGTGGGGCTAATACCGGATAAGACCACA
TGACACATGTCACGGGGTAGAAGGTGGCTTGTATTTATATGAGCTATCACTTGAGGATGA
GTCCATGGCCTATCAGCTAGTTGGTGAGGTAAGAGCTTACCAAGGCTATGACGGGTAGCT
GGTCTGAGAGGACGACTAGCCACACTGGGACTGAGACACGGCCCAGACTCCTACGGGAGG
CAGCAGTGGGGAATATTGGGCAATGGGCGAAAGCCTGACCCAGCGACGCCGCGTGGGTGA
TGAAGGCCTTCGGGTTGTAAAACCCTTTCGTGCGGAAAGAATAGTCCTGTAGCGAATAAC
TACGGGATTTGACGGTACCGCAGGAAGAAGCACCGGCTAACTCCGTGCCAGCAGCCGCGG
TAATACGGAGGGTGCAAGCGTTGTTCGGAATTATTGGGCGTAAAGGGCGCGTAGGTGGTT
GTGATAGTCAGATGTGAAATCCTTCGGCTCAACCGAAGAACTGCATCTGAAACTTCATAG
CTCGAGTACAGGAGAGGGAAACGGAATTCCCGGTGTAGAGGTGAAATTCGTAGATATCGG
GAGGAACACCAGTGGCGAAGGCGGTTTCCTGGCCTGATACTGACGCTGAGGCGCGAAAGC
GTGGGGAGCAAACAGGATTAGATACCCTGGTAGTCCACGCGGTAAACGGTGAACACTAGG
TGTGGGAGGTGTAATACCTTCTGTGCCGAAGCTAACGCGTTAAGTGTTCCGCCTGGGAAG
TACGGCCGCAAGGTTGAAACTCAAAGGAATTGACGGGGGCCCGCACAAGCGGTGGAGCAT
GTGGTTTAATTCGACGCAACGCGAAAAACCTTACCTGGGCTTGACATGCCGAGAATCCGG
TGGAAACATTGGAGTGCCCCGTAAGGGGAGCTTGGACACAGGTGCTGCATGGCTGTCGTC
AGCTCGTGCCGTGAGGTGTTGGGTTAAGTCCCGCAACGAGCGCAACCCTCATCCTTAGTT
GCCATCATTGAGTTGGGCACCCTAAGGAAACTGCCGCAGTTAATGCGGAGGAAGGTGGGG
ATGACGTCAAGTCCTCATGGCCCTTATACCCAGGGCTACACACGTGCTACAATGGACGGT
ACAAAGGGTTGCAAACCTGCGAAGGGGAGCTAATCCCACAAAGCCGTTCTCAGTTCGGAT
TGGAGTCTGCAACCCGACTCCATGAAGCTGGAATCGCTAGTAATCGCGGATCAGCATGCC
GCGGTGAATACGTTCCCGGGCCTTGTACACACCGCCCGTCACACCACGAAAGCTTGTTGT
ACCAGAAGTCGTTGGGCTAACCCGCAAGGGATGCAGATGCCGAAGGTATGGCAGGTAATT
GGGGTGAAGTCGTAACAAGGTAGCCGTAGGGGAACCTGCGGCTGGATCACCTCCTTT</t>
  </si>
  <si>
    <t>&gt;bin.RandGluS363.2 16S ribosomal RNA ##from mmgenome ## Bacteria;Proteobacteria;Deltaproteobacteria;SAR324 clade(Marine group B);
AAGGAGGTGATCCAGCCGCAGGTTCTCCTACGGCTACCTTGTTACGACTTCACCCCAATCACTAATAATACCGTGGGCGCTTGCCTCCCAAAGGGTTAGCTCAGCGACTTCTAGTATTACTAGCTTTCGTGGTGTGACGGGCGGTGTGTACAAGGCCCGGGAACGTATTCACCGCGGCATGCTGATCCGCGATTACTAGCGATTCCGACTTCATGGAGTCGAGTTGCAGACTCCAATCCGAACTGAGGCCGGCTTTATGGGATTAGCTTGCACTCGCGAGCTTGCTGCCCTTTGTACCGACCATTGTAGCACGTGTGTAGCCCTGGACATAAAGGCCATGATGACTTGACGTCATCCCCACCTTCCTCCTGGTTAACCCAGGCAGTTCCCTTAGAGTGCTCAGCGTTATCTGGTGGCAACTAAGGGTAGGGGTTGCGCTCGTTGCGGGACTTAACCCAACATCTCACGACACGAGCTGACGACAGCCATGCAGCACCTGTCTCCGGGTTCCCCGAAGGGCACTCCTCCATCTCTGGAGGATTCCCGGGATGTCAAGCCCAGGTAAGGTTCTTCGCGTAGCATCGAATTAAACCACATGCTCCACCGCTTGTGCGGGCCCCCGTCAATTCCTTTGAGTTTCAGCCTTGCGACCGTACTTCCCAGGCGGAGTACTTAATGCGTTAGCTGCGACACGGAGGGAGTTTATACCCCCCGCACCTAGTACTCATCGTTTACGGCGTGGACTACCAGGGTATCTAATCCTGTTTGCTCCCCACGCTTTCGCACCTCAGCGTCAGTAGAGGCCCAGGGGGTCGCCTTCGCCTCTGGTGTTCCTCCCGATATCTACGAATTTCACCTCTACACCGGGAATTCCACCCCCCTCTACCTCACTCAAGACAAGCAGTATCAAATGCAATTCCGGAGTTGAGCTCCGGGCTTTCACACCTGACTTGCCTATCCGCCTACGTGCTCTTTACGCCCAGTGATTCCGAATAACACTTGCACCCTCCGTATTACCGCGGCTGCTGGCACGGAGTTAGCCGGTGCTTCCTCCGAGGGTACCGTCAATGTCGGCGGGTATTATTCCGCCGACCCTTTCTTTCCCTCTGACAGAGCTTTACGACCCGAAGGCCTTCATCGCTCACACGGCGTCGCTGCGTCAGGGTTTCCCCCATTGCGCAATATTCCTCACTGCTGCCTCCCGTAGGAGTCTGGACCGTGTCTCAGTTCCAGTGTGGCTGGTCGTCCTCTCAAACCAGCTATGGATCGCAGCCTTGGTAGGCCGTTACCCCACCAACTAGCTAATCCAACGCGGGCCCATCCAAGAGCGATAGCTTGCAAGCAGAGGCCATCTTTCCCCGACAGACTTGTGTCTGCCGGTCGTATGCGGGATTAGTCAGCCTTTCGGCTGGTTATCCCCCACTCAAGGGCAGGTTACCCACGCGTTACTCACCCGTGCGCCGCTTTACTCGCCCCCCGAAGGGGACTTTCTCGCTCGACTTGCATGTGTTAGGCACGCCGCCAGCGTTCATTCTGAGCCGGGATCAAACTCTTGTGTTTAA</t>
  </si>
  <si>
    <t>&gt;bin.RandGluS363.36_00003 16S ribosomal RNA
CTGGAGAGTTTGATCCTGGCTCAGAACAAACGCTGGCGGCGTGCCTAACACATGCAAGTC
GTACGAGAAAGTCGGCTTCGGCCGATGAGTACAGTGGCGCACGGGTGAGTAGCGCGTGGG
TAATCTGCCCCCCGGTCAGGAATAACCCGCCGAAAGGCGGGCTAATACCCGATAACACTG
ACGCTCCGCGGAGCGTCTTTCAAAGAAGGCCTCTGTTTACAAGCTTTCGCCGGAGGATGA
GCCCGCGTACCATTAGCTAGTTGGCAGGGTAATGGCCTACCAAGGCTACGATGGTTAGCT
GGTCTGAGAGGATGGCCAGCCACACTGGAACTGAGACACGGTCCAGACTCCTACGGGAGG
CAGCAGTGAGGAATCTTGCGCAATGGGGGAAACCCTGACGCAGCAACGCCGCGTGAGTGA
GGAAGGCCTTCGGGTCGTAAAGCTCTGTCAGATGGGAAGAAATGGATGGGGGCTAATATC
GCCCATCCTTGACGGTACCATCAGAGGAAGCACCGGCTAACTCCGTGCCAGCAGCCGCGG
TAATACGGGGGGTGCGAGCGTTGTTCGGAATCATTGGGCGTAAAGAGCGCGCAGGCGGCT
TGGTGAGTCAGATGTGAAAGCCCTGGGCTTAACCCAGGAAGTGCATTTGATACTGCCTCG
CTAGAGTACGGGAGAGGAAAGTGGAATTCCTGGTGTAGAGGTGAAATTCGTAGATATCAG
GAGGAACACCGGTGGCGAAGGCGACTTTCTGGCCCGATACTGACGCTCAGGCGCGAAAGC
GTGGGGAGCAAACAGGATTAGATACCCTGGTAGTCCACGCCGTAAACGATGTTCACTAGG
TGTTGGGGGTATTGACCCTCTCAGTGCCGTAGCTAACGCATTAAGTGAACCGCCTGGGAA
GTACGGTCGCAAGACTAAAACTCAAAGGAATTGACGGGGGCCCGCACAAGCGGTGGAGCA
TGTGGTTTAATTCGATGCAACGCGAAGAACCTTACCTGGGCTTGACATCCCAAGAATCCC
CTGGAAACAGGGGAGTGCCCTTCGGGGAGCTTGGAGACAGGTGCTGCATGGCTGTCGTCA
GCTCGTGTCGTGAGATGTTGGGTTAAGTCCCGCAACGAGCGCAACCCTTGCCTTTAGTTG
CCATCATTCAGTTGGGCACTCTAAAGGGACCGCCGGTGTCAAACCGGAGGAAGGTGGGGA
TGACGTCAAGTCCTCATGGCCTTTATGCCCAGGGCTACACACGTGCTACAATGGGCGGTA
CAAAGAGCAGCGAGCTCGCGAGGGTAAGCAAATCTCAAAAAGCCGTCCTCAGTTCGGATT
GGAGTCTGCAACTCGACTCCATGAAGTTGGAATCGCTAGTAATCGCAGATCAGCATGCTG
CGGTGAATACGTTCCCGGGCCTTGTACACACCGCCCGTCACACCCTGAAAGTTGACTGCA
CCAGAAGTTACTGGACTAACCTTTATACTCGTATAGAGGAGGTAGGTACCTACGGTGTGG
TTGGTAATTGGGGTGAAGTCGTAACAAGGTAGCCGTAGGGGAACCTGTGGCTGGATCACC
TCCTTT</t>
  </si>
  <si>
    <t>&gt;bin.RandS1.56_00060 16S ribosomal RNA
CTGGAGAGTTTGATCCTGGCTCAGAACTAACGCTGGCGGCGTGCCTAACACATGCAAGTC
GTACGAGAAAGTTGGCTTCGGCCGATGAGTACAGTGGCGCACGGGTGAGTAACGCGTGGA
TAATCTGCCCTTAAGTGTGGAATAACGTACCGAAAGGTGCGCTAATACCGCATAATGCCT
GGCAACATAAGTTGTCCGGCCAAAGAAGGCCTCTGCTTGCAAGCTTTCGCTAAAGGATGA
GTCCGCGTACCATTAGCTAGTTGGTGGGGTAACGGCCTACCAAGGCGACGATGGTTAGCT
GGTCTGAGAGGATGATCAGCCACACTGGAACTGAGACACGGTCCAGACTCCTACGGGAGG
CAGCAGTGAGGAATATTGCGCAATGGGGGCAACCCTGACGCAGCAACGCCGCGTGAGTGA
GGAAGGTTTTCGGACTGTAAAGCTCTGTCGAGCGGGAAGAAATGTACCATGGCTAATATC
CATGATATTTGACGGTACCGCTAGAGGAAGCACCGGCTAACTCCGTGCCAGCAGCCGCGG
TAATACGGGGGGTGCAAGCGTTGTTCGGAATTATTGGGCGTAAAGAGCGTGTAGGCGGCT
GAGCAAGTCAGATGTGAAAGCCCCGGGCTTAACCCGGGAAGTGCATTTGAAACTGTTCGG
CTTGAGTAAGGGAGAGGAAAGTGGAATTCCTGGTGTAGAGGTGAAATTCGTAGATATCAG
GAGGAACACCGGCGGCGAAGGCGACTTTCTGGCCCTATACTGACGCTGAGACGCGAGAGC
GTGGGTAGCAAACAGGATTAGATACCCTGGTAGTCCACGCCGTAAACGATGTTCACTAGG
TGTTGGGGGTATTGACCCTCTCAGTGCCGCAGCTAACGCATTAAGTGAACCGCCTGGGGA
GTACGGTCGCAAGATTAAAACTCAAAGGAATTGACGGGGGCCCGCACAAGCGGTGGAGCA
TGTGGTTTAATTCGATGCAACGCGAAGAACCTTACCTAGGCTTGACATCCCGGGAATCTT
TAGGAAACTAAGGAGTGCCTTTCGGGGAACCCGGAGACAGGTGCTGCATGGCTGTCGTCA
GCTCGTGTCGTGAGATGTTGGGTTAAGTCCCGCAACGAGCGCAACCCTTATCTTTAATTG
CCAGCATTCAGTTGGGCACTTTAAAGAGACTGCCGGTGTTAAACCGGAGGAAGGTGGGGA
TGACGTCAAGTCCTCATGGCCTTTATGCTTAGGGCTACACACGTGCTACAATGGGTGGTA
CAAAGAGCAGCTAACTCGCGAGAGCAAGCAAATCTCAAAAAGCCATCCTCAGTTCGGATT
GGAGTCTGCAACTCGACTCCATGAAGTTGGAATCGCTAGTAATCGCGGATCAGCATGCCG
CGGTGAATACGTTCCCGGGCCTTGTACACACCGCCCGTCACACCCGGAAAATTGATTGCA
CCAGAAGTCGTTGGGCTAACTTCTATTTATAGAGGAGGCAGGCGCCGACGGTGTGGTTGG
TAATTTGGGTGAAGTCGTAACAAGGTAGCCGTAGGGGAACCTGTGGCTGGATCACCTCCT
TT</t>
  </si>
  <si>
    <t>&gt;bin.FredCo2.99 16S ribosomal ## mmgenome2 30843.1.1527.1526.1561 ## Bacteria;Firmicutes;Clostridia;Clostridiales;Ruminococcaceae;uncultured;
GGAGGTGATCCAGCCGCACCTTCCGATACGGCTACCTTGTTACGACTTCACCCCAGTCGCCAATCCTACCTTCGGCAGCGCCCTCCTTGCGGTTAGGCTACTGACTTCGGGTATTACCGGCTCCCATGGTGTGACGGGCGGTGTGTACAAGGCCCGGGAACGTATTCACCGCGACATGCTGATTCGCGATTACTAGCAATTCCGCCTTCATGCAGGCGAGTTGCAGCCTGCAATCTGAACTGGGACCGCCTTTCGGGATTTGCTCCGCCTCGCGGCTTCGCTGCCCTCTGTAACGGCCATTGTAGTACGTGTGTAGCCCAGATCATAAGGGGCATGATGATTTGACGTCATCCCCACCTTCCTCCGTTTTGTCAACGGCAGTCTCATTAGAGTGCTCTGTCCGTAGCAACTAATGACAAGGGTTGCGCTCGTTGCGGGACTTAACCCAACATCTCACGACACGAGCTGACGACAACCATGCACCACCTGTCTCGACTTTCCCTTGCGGGCACCGGTGCATTTCTGCTCCGTTAGTCGGATGTCAAGACCTGGTAAGGTTCTTCGCGTTGCATCGAATTAAACCACATACTCCACTGCTTGTGCGGGCCCCCGTCAATTCCTTTGAGTTTTAGCCTTGCGGCCGTACTCCCCAGGTGGATAGCTTATTGTGTTAACTCCGGCACGGACGGCATATAACCCCCCACACCTAGCTATCATCGTTTACGGCATGGACTACCAGGGTATCTAATCCTGTTTGCTCCCCATGCTTTCGTGCATCAGCGTCAGTTAAAGCCCAGCAGGCCGCCTTCGCCACTGGTGTTCCTCCTAATATCTACGCATTTCACCGCTACACTAGGAATTCCGCCTGCCTCTACTTCACTCAAGACCAACAGTTTCAAGCGCAGCCCCGGAGTTGAGCCCCGGTATTTCACGCCTGACTTGCTGACCCGCCTACGCACCCTTTACACCCAGTAATTCCGGACAACGCTCGCTCCCTACGTATTACCGCGGCTGCTGGCACGTAGTTAGCCGGAGCTTACTCTTCAGGTACCGTCACTTGCTTCTTCCCTGACTACTGAGGTTTACAATCCGAAGACCTTCTTCCCCCACGCGGCGTCGCTGCATCAGAGTTTCCTCCATTGTGCAATATCCCCCACTGCTGCCTCCCGTAGGAGTCTGGGCCGTGTCTCAGTCCCAATGCGGCCGATCAACCTCTCAGTTCGGCTACCGATCGTCGCCTTGGTGAGCCGTTACCTCACCAACCAGCTAATCGGACGCGAGCCCATCCTTCAGCGGATTCCTCCTTTGATATACTCAAGATGCCTTGTGTATATGTCATGCGGTATTAGCGGCCGTTTCCAGCCGTTATCCCCCTCTGAAGGGCAGGTTGCTCACGCGTTACTCGCCCGTCCGCCACTAAAATATGCAATCTCCGCCCGAAGGCCTCGTTCGCATATCTCCGTTCGACTTGCATGTGTTAGGCACGCCGCCAGCGTTCGTCCTGAGCCAGGATCAAACTCTCTATT</t>
  </si>
  <si>
    <t>&gt;bin.RandS7.12_01570 16S ribosomal RNA
CTGGAGAGTTTGATCCTGGCTCAGAACTAACGCTAGCGGCGTGCCTAACACATGCAAGTC
GTACGAGAAAGTCGGCTTCGGTCGGCGAGTAAAGTGGCGCACGGGTGAGTAACGCGTGGA
TAATCTACCCTTGAGTTGGGAATAACGTGCCGAAAGGTGCGCTAATACCGAATAATACTG
AGTGACTAATGTTGCTTAGTCAAAGAAGGCCTCTGCTTGCAAGCTTTCGCTGAAGGATGA
GTCCGCGTACCATTAGCTAGTTGGTAGGGTAATGGCCTACCAAGGCAACGATGGTTAGCT
GGTCTGAGAGGATGATCAGCCACACTGGAACTGAGACACGGTCCAGACTCCTACGGGAGG
CAGCAGTGAGGAATATTGCGCAATGGGGGCAACCCTGACGCAGCAACGCCGCGTGAGTGA
GGAAGGTTTTCGGACCGTAAAGCTCTGTCGAGCGGGAAGAAATGCATGCTGGCTAATATC
CAGCATGCTTGACGGTACCGCTAGAGGAAGCACCGGCTAACTCCGTGCCAGCAGCCGCGG
TAATACGGGGGGTGCAAGCGTTGTTCGGAATTATTGGGCGTAAAGAGCGTGTAGGCGGTT
GGACAAGTCAGATGTGAAAGCCCTGGGCTTAACTCAGGAAGTGCATTTGAAACTGTTCAG
CTGGAGTAAGGGAGAGGAAAGTGGAATTCCTGGTGTAGAGGTGAAATTCGTAGATATCAG
GAGGAACACCGGTGGCGAAGGCGACTTTCTGGCCCTATACTGACGCTGAGACGCGAGAGC
GTGGGTAGCAAACAGGATTAGATACCCTGGTAGTCCACGCTGTAAACGATGTTCACTAGG
TGTTGGGAGTATTGACCCTCTCAGTGCCGCAGCTAACGCATTAAGTGAACCGCCTGGGGA
GTACGGTCGCAAGATTAAAACTCAAAGGAATTGACGGGGGCCCGCACAAGCGGTGGAGCA
TGTGGTTTAATTCGATGCAACGCGAAGAACCTTACCTGGGCTTGACATCCCTGGAATTCC
GTGGAAACACGGAAGTGCCTTTCGGGGAACCAGGAGACAGGTGCTGCATGGCTGTCGTCA
GCTCGTGTCGTGAGATGTTGGGTTAAGTCCCGCAACGAGCGCAACCCTTATCTTTAATTG
CCAGCATTCAGTTGGGCACTTTAAAGAGACTGCCGGTGTTAAACCGGAGGAAGGTGGGGA
TGACGTCAAGTCCTCATGGCCTTTATGCCCAGGGCTACACACGTGCTACAATGGGTGGTA
CAAAGAGTAGCAAGCTCGCGAGAGTGAGCAAATCTCAAAAAGCCATCCTCAGTTCGGATT
GGAGTCTGCAACTCGCCTCCATGAAGTTGGAATCGCTAGTAATCGCGGATCAGCATGCCG
CGGTGAATACGTTCCCGGGCCTTGTACACACCGCCCGTCACACCCGGAAAATCGATTGCA
CCAGAAGTCGTTAAGCTAACCCCTTCACAGAGGAGGCAGACGCCGACGGTGTGGTTGGTA
ATCGGGGTGAAGTCGTAACAAGGTAGCCGTAGGGGAACCTGTGGCTGGATCACCTCCTTT</t>
  </si>
  <si>
    <t>PickOut</t>
  </si>
  <si>
    <t>taxonomy-genome GTDB</t>
  </si>
  <si>
    <t>novelty</t>
  </si>
  <si>
    <t>response</t>
  </si>
  <si>
    <t>Percent of mRNA reads mapped to ORFs of genomes  in different substrates feeding events</t>
  </si>
  <si>
    <t>Percent of DNA reads mapped to draft genomes</t>
  </si>
  <si>
    <t>taxonomy information - lineage from NCBI database</t>
  </si>
  <si>
    <t>isolation source of most similar genome in public database</t>
  </si>
  <si>
    <t>biosample-ID</t>
  </si>
  <si>
    <t>Genome  characteristics by CheckM</t>
  </si>
  <si>
    <t>Taxonomy information based on entire genome</t>
  </si>
  <si>
    <t>Marker lineage from CheckM</t>
  </si>
  <si>
    <t>taxonomy information based on Genome Taxonomy DataBase (Release 02-RS83) by blasting the draft genome</t>
  </si>
  <si>
    <t>substrates</t>
  </si>
  <si>
    <t>MG1</t>
  </si>
  <si>
    <t>MG2</t>
  </si>
  <si>
    <t>MG3</t>
  </si>
  <si>
    <t>MG4</t>
  </si>
  <si>
    <t>MG5</t>
  </si>
  <si>
    <t>MG6</t>
  </si>
  <si>
    <t>MG7</t>
  </si>
  <si>
    <t>MG8</t>
  </si>
  <si>
    <t>taxonomy information based on Silva SSU database by blasting 16S ribosomal RNA</t>
  </si>
  <si>
    <t>NCBI Taxonomy</t>
  </si>
  <si>
    <t>isolation source</t>
  </si>
  <si>
    <t>5**</t>
  </si>
  <si>
    <t>d_Bacteria;p_Firmicutes;c_Desulfotomaculia;o_Desulfotomaculales;f_Pelotomaculaceae;g_DTU098</t>
  </si>
  <si>
    <t>novel genus</t>
  </si>
  <si>
    <t>propionate</t>
  </si>
  <si>
    <t>**Bacteria;Firmicutes;Clostridia;Clostridiales;Peptococcaceae;</t>
  </si>
  <si>
    <t xml:space="preserve">  d__Bacteria; p__Firmicutes; c__Clostridia; o__Clostridiales; f__Peptococcaceae; g__Pelotomaculum; s__</t>
  </si>
  <si>
    <t>pool of bioreactors CSTR01a; CSTR02a; and CSTR03a; thermophilic anaerobic digestion of cattle manure in continuous reactors for biogas production (methane)</t>
  </si>
  <si>
    <t>SAMN03778953</t>
  </si>
  <si>
    <t>9**</t>
  </si>
  <si>
    <t>d_Bacteria;p_Desulfobacteraeota;c_Desulfomonilia;o_UBA1062;f_UBA1062;g_UBA1062;s_</t>
  </si>
  <si>
    <t>novel order</t>
  </si>
  <si>
    <t>butyrate</t>
  </si>
  <si>
    <t>Bacteria;Proteobacteria;Deltaproteobacteria;SAR324 clade(Marine group B);</t>
  </si>
  <si>
    <t xml:space="preserve">  d__Bacteria; p__Proteobacteria; c__Deltaproteobacteria; o__; f__; g__; s__</t>
  </si>
  <si>
    <t>sludge from a mesophilic anaerobic wastewater digester enriched on phosphite and carbon dioxide</t>
  </si>
  <si>
    <t xml:space="preserve"> SAMN04313748</t>
  </si>
  <si>
    <t>d_Bacteria;p_Desulfobacteraeota;c_Desulfomonilia;o_UBA1062;f_UBA1062;g_UBA1062</t>
  </si>
  <si>
    <t>novel order, also exist in Fredericia</t>
  </si>
  <si>
    <t>SAMN06018735</t>
  </si>
  <si>
    <t>12**</t>
  </si>
  <si>
    <t>Scaffolds</t>
  </si>
  <si>
    <t>Response to</t>
  </si>
  <si>
    <t>Taxonomy-genome GTDB</t>
  </si>
  <si>
    <t>**Bacteria;Proteobacteria;Deltaproteobacteria;SAR324 clade(Marine group B);</t>
  </si>
  <si>
    <t>Novelty</t>
  </si>
  <si>
    <t>Taxonomy-NCBI</t>
  </si>
  <si>
    <t>taxonomy information based on Genome; NCBI Taxonomy</t>
  </si>
  <si>
    <t>potentail novel family</t>
  </si>
  <si>
    <t>novel species, compared with FredS3.26</t>
  </si>
  <si>
    <t>recently described, uncultured</t>
  </si>
  <si>
    <t>Isolation source of most similar genome in public database</t>
  </si>
  <si>
    <t>Percent of mRNA reads mapped to ORFs of genomes  in different substrates feeding events (%)</t>
  </si>
  <si>
    <t>Percent of DNA reads mapped to draft genomes (%)</t>
  </si>
  <si>
    <t>FC /control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</si>
  <si>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</si>
  <si>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</si>
  <si>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</si>
  <si>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</si>
  <si>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</si>
  <si>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</si>
  <si>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</si>
  <si>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</si>
  <si>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</si>
  <si>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</si>
  <si>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</si>
  <si>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</si>
  <si>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</si>
  <si>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</si>
  <si>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</si>
  <si>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</si>
  <si>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</si>
  <si>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</si>
  <si>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</si>
  <si>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</si>
  <si>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</si>
  <si>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</si>
  <si>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</si>
  <si>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</si>
  <si>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</si>
  <si>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</si>
  <si>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</si>
  <si>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</si>
  <si>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</si>
  <si>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</si>
  <si>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</si>
  <si>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</si>
  <si>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</si>
  <si>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</si>
  <si>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</si>
  <si>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</si>
  <si>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</si>
  <si>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</si>
  <si>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</si>
  <si>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</si>
  <si>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</si>
  <si>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</si>
  <si>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</si>
  <si>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</si>
  <si>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</si>
  <si>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</si>
  <si>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</si>
  <si>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</si>
  <si>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</si>
  <si>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</si>
  <si>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</si>
  <si>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</si>
  <si>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</si>
  <si>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</si>
  <si>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</si>
  <si>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</si>
  <si>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</si>
  <si>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</si>
  <si>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</si>
  <si>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</si>
  <si>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</si>
  <si>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</si>
  <si>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</si>
  <si>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</si>
  <si>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</si>
  <si>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</si>
  <si>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</si>
  <si>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</si>
  <si>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</si>
  <si>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</si>
  <si>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</si>
  <si>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</si>
  <si>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</si>
  <si>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</si>
  <si>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</si>
  <si>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</si>
  <si>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</si>
  <si>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</si>
  <si>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</si>
  <si>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</si>
  <si>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</si>
  <si>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</si>
  <si>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</si>
  <si>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</si>
  <si>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</si>
  <si>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</si>
  <si>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</si>
  <si>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</si>
  <si>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</si>
  <si>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</si>
  <si>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</si>
  <si>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</si>
  <si>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</si>
  <si>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</si>
  <si>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</si>
  <si>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</si>
  <si>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</si>
  <si>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</si>
  <si>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</si>
  <si>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</si>
  <si>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</si>
  <si>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</si>
  <si>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</si>
  <si>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</si>
  <si>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</si>
  <si>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</si>
  <si>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</si>
  <si>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</si>
  <si>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</si>
  <si>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</si>
  <si>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</si>
  <si>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</si>
  <si>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</si>
  <si>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</si>
  <si>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</si>
  <si>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</si>
  <si>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</si>
  <si>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</si>
  <si>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</si>
  <si>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</si>
  <si>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</si>
  <si>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</si>
  <si>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</si>
  <si>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</si>
  <si>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</si>
  <si>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</si>
  <si>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</si>
  <si>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</si>
  <si>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</si>
  <si>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</si>
  <si>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</si>
  <si>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</si>
  <si>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</si>
  <si>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</si>
  <si>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</si>
  <si>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</si>
  <si>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</si>
  <si>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</si>
  <si>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</si>
  <si>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</si>
  <si>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</si>
  <si>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</si>
  <si>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</si>
  <si>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</si>
  <si>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</si>
  <si>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</si>
  <si>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</si>
  <si>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</si>
  <si>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</si>
  <si>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</si>
  <si>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</si>
  <si>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</si>
  <si>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</si>
  <si>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</si>
  <si>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</si>
  <si>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</si>
  <si>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</si>
  <si>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</si>
  <si>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</si>
  <si>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</si>
  <si>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</si>
  <si>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</si>
  <si>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</si>
  <si>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</si>
  <si>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</si>
  <si>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</si>
  <si>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</si>
  <si>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</si>
  <si>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</si>
  <si>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</si>
  <si>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</si>
  <si>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</si>
  <si>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</si>
  <si>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</si>
  <si>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</si>
  <si>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</si>
  <si>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</si>
  <si>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</si>
  <si>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</si>
  <si>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</si>
  <si>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</si>
  <si>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</si>
  <si>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</si>
  <si>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</si>
  <si>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F92</t>
  </si>
  <si>
    <t>F93</t>
  </si>
  <si>
    <t>F94</t>
  </si>
  <si>
    <t>F95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</si>
  <si>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</si>
  <si>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</si>
  <si>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</si>
  <si>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</si>
  <si>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</si>
  <si>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</si>
  <si>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</si>
  <si>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</si>
  <si>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</si>
  <si>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</si>
  <si>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d__Bacteria;p__Firmicutes_G;c__SHA-98;o__UBA4971;f__UBA4971;g__UBA4981;s__</t>
  </si>
  <si>
    <t>d__Bacteria;p__Bacteroidota;c__Bacteroidia;o__Bacteroidales;f__WCHB1-69;g__UBA5266;s__</t>
  </si>
  <si>
    <t>d__Bacteria;p__Verrucomicrobiota;c__Kiritimatiellae;o__RFP12;f__UBA1067;g__;s__</t>
  </si>
  <si>
    <t>d__Bacteria;p__Firmicutes;c__Bacilli;o__ML615J-28;f__CAG-698;g__;s__</t>
  </si>
  <si>
    <t>d__Bacteria;p__Firmicutes_G;c__Limnochordia;o__DTU087;f__DTU087;g__;s__</t>
  </si>
  <si>
    <t>d__Bacteria;p__Firmicutes_A;c__Clostridia;o__Oscillospirales;f__;g__;s__</t>
  </si>
  <si>
    <t>d__Bacteria;p__Bacteroidota;c__Bacteroidia;o__Bacteroidales;f__4484-276;g__;s__</t>
  </si>
  <si>
    <t>d__Bacteria;p__Firmicutes_E;c__DTU015;o__D8A-2;f__D2;g__DTU015;s__</t>
  </si>
  <si>
    <t>d__Bacteria;p__Bacteroidota;c__Bacteroidia;o__Bacteroidales;f__ML635J-15;g__UBA5219;s__GCA_002412425.1</t>
  </si>
  <si>
    <t>d__Bacteria;p__Firmicutes_G;c__SHA-98;o__UBA4971;f__UBA4971;g__UBA2557;s__GCA_002340435.1</t>
  </si>
  <si>
    <t>d__Bacteria;p__Armatimonadota;c__UBA5377;o__UBA5377;f__UBA5352;g__UBA5352;s__</t>
  </si>
  <si>
    <t>d__Bacteria;p__Firmicutes_A;c__Mahellia;o__;f__;g__;s__</t>
  </si>
  <si>
    <t>d__Bacteria;p__Bacteroidota;c__Bacteroidia;o__Bacteroidales;f__UBA932;g__RC9;s__</t>
  </si>
  <si>
    <t>d__Bacteria;p__Firmicutes_G;c__Limnochordia;o__DTU080;f__DTU080;g__DTU080;s__</t>
  </si>
  <si>
    <t>d__Bacteria;p__Armatimonadota;c__UBA5377;o__UBA1398;f__UBA1398;g__UBA1398;s__</t>
  </si>
  <si>
    <t>d__Bacteria;p__Bacteroidota;c__Bacteroidia;o__Bacteroidales;f__Paludibacteraceae;g__;s__</t>
  </si>
  <si>
    <t>d__Bacteria;p__Firmicutes_A;c__Clostridia;o__Tissierellales;f__Helcococcaceae;g__;s__</t>
  </si>
  <si>
    <t>d__Bacteria;p__Firmicutes_D;c__Dethiobacteria;o__DTU022;f__;g__;s__</t>
  </si>
  <si>
    <t>d__Bacteria;p__Firmicutes;c__Bacilli;o__ML615J-28;f__CAG-313;g__;s__</t>
  </si>
  <si>
    <t>d__Bacteria;p__Firmicutes_A;c__Clostridia;o__UBA1212;f__UBA1257;g__;s__</t>
  </si>
  <si>
    <t>d__Bacteria;p__Firmicutes_B;c__Peptococcia;o__DRI-13;f__;g__;s__</t>
  </si>
  <si>
    <t>d__Bacteria;p__Firmicutes_A;c__Clostridia;o__4C28d-15;f__DTU072;g__DTU072;s__</t>
  </si>
  <si>
    <t>d__Bacteria;p__Chloroflexota;c__Anaerolineae;o__UBA2200;f__;g__;s__</t>
  </si>
  <si>
    <t>d__Bacteria;p__Firmicutes_A;c__Clostridia;o__Saccharofermentanales;f__DTU023;g__;s__</t>
  </si>
  <si>
    <t>d__Bacteria;p__Firmicutes_E;c__DTU015;o__D8A-2;f__D2;g__;s__</t>
  </si>
  <si>
    <t>d__Bacteria;p__Bacteroidota;c__Bacteroidia;o__Bacteroidales;f__Paludibacteraceae;g__Paludibacter;s__</t>
  </si>
  <si>
    <t>d__Bacteria;p__Bacteroidota;c__Bacteroidia;o__Bacteroidales;f__Dysgonomonadaceae;g__UBA4179;s__</t>
  </si>
  <si>
    <t>d__Bacteria;p__Firmicutes_D;c__UBA994;o__UBA994;f__UBA5500;g__;s__</t>
  </si>
  <si>
    <t>d__Bacteria;p__Firmicutes_D;c__Dethiobacteria;o__DTU022;f__DTU022;g__;s__</t>
  </si>
  <si>
    <t>d__Bacteria;p__Armatimonadota;c__UBA5829;o__UBA5829;f__UBA5829;g__;s__</t>
  </si>
  <si>
    <t>d__Bacteria;p__Firmicutes_A;c__Clostridia;o__4C28d-15;f__;g__;s__</t>
  </si>
  <si>
    <t>d__Bacteria;p__Spirochaetota;c__Spirochaetia;o__Treponematales;f__Treponemataceae;g__UBA11004;s__</t>
  </si>
  <si>
    <t>d__Bacteria;p__Acidobacteriota;c__Acidobacteriae;o__Solibacterales;f__Solibacteraceae;g__;s__</t>
  </si>
  <si>
    <t>d__Bacteria;p__Planctomycetota;c__Phycisphaerae;o__SG8-4;f__SG8-4;g__;s__</t>
  </si>
  <si>
    <t>d__Bacteria;p__Firmicutes_A;c__Clostridia;o__4C28d-15;f__DTU072;g__;s__</t>
  </si>
  <si>
    <t>d__Bacteria;p__Firmicutes_A;c__Clostridia;o__Eubacteriales;f__Garciellaceae;g__;s__</t>
  </si>
  <si>
    <t>d__Bacteria;p__Planctomycetota;c__Phycisphaerae;o__UBA1845;f__;g__;s__</t>
  </si>
  <si>
    <t>d__Bacteria;p__Caldatribacteriota;c__Caldatribacteriia;o__Caldatribacteriales;f__UBA8910;g__UBA8910;s__</t>
  </si>
  <si>
    <t>d__Bacteria;p__Firmicutes_A;c__Clostridia;o__Tissierellales;f__Sedimentibacteraceae;g__Sedimentibacter;s__</t>
  </si>
  <si>
    <t>d__Bacteria;p__Firmicutes;c__Bacilli;o__RF39;f__;g__;s__</t>
  </si>
  <si>
    <t>d__Bacteria;p__Firmicutes_A;c__Clostridia;o__Tissierellales;f__;g__;s__</t>
  </si>
  <si>
    <t>d__Bacteria;p__Firmicutes_G;c__SHA-98;o__UBA4971;f__UBA4971;g__UBA4971;s__</t>
  </si>
  <si>
    <t>d__Bacteria;p__Caldatribacteriota;c__Caldatribacteriia;o__Caldatribacteriales;f__Caldatribacteriaceae;g__UBA3950;s__GCA_002385475.1</t>
  </si>
  <si>
    <t>d__Bacteria;p__Thermotogota;c__Thermotogae;o__Petrotogales;f__Petrotogaceae;g__Defluviitoga;s__Defluviitoga tunisiensis</t>
  </si>
  <si>
    <t>d__Bacteria;p__Desulfobacterota;c__Syntrophia;o__Syntrophales;f__Smithellaceae;g__UBA8904;s__</t>
  </si>
  <si>
    <t>d__Bacteria;p__Firmicutes_G;c__Limnochordia;o__DTU010;f__DTU010;g__;s__</t>
  </si>
  <si>
    <t>d__Bacteria;p__Bacteroidota;c__Bacteroidia;o__Bacteroidales;f__Dysgonomonadaceae;g__Petrimonas;s__Petrimonas mucosa</t>
  </si>
  <si>
    <t>d__Bacteria;p__Bacteroidota;c__Bacteroidia;o__Bacteroidales;f__Dysgonomonadaceae;g__Fermentimonas;s__Fermentimonas caenicola</t>
  </si>
  <si>
    <t>d__Bacteria;p__Patescibacteria;c__Dojkabacteria;o__SC72;f__SC72;g__UBA3081;s__</t>
  </si>
  <si>
    <t>d__Bacteria;p__Firmicutes_A;c__Clostridia;o__Peptostreptococcales;f__Anaerovoracaceae;g__UBA1426;s__</t>
  </si>
  <si>
    <t>d__Bacteria;p__Synergistota;c__Synergistia;o__Synergistales;f__Acetomicrobiaceae;g__Acetomicrobium;s__</t>
  </si>
  <si>
    <t>d__Bacteria;p__Bacteroidota;c__Bacteroidia;o__Bacteroidales;f__UBA932;g__Bact-11;s__GCA_002376715.1</t>
  </si>
  <si>
    <t>d__Bacteria;p__Firmicutes_E;c__DTU015;o__D8A-2;f__D2;g__UBA3907;s__</t>
  </si>
  <si>
    <t>d__Bacteria;p__Verrucomicrobiota;c__Kiritimatiellae;o__LD1-PB3;f__Lenti-01;g__Lenti-01;s__GCA_002304915.1</t>
  </si>
  <si>
    <t>d__Bacteria;p__Chloroflexota;c__Anaerolineae;o__Anaerolineales;f__Anaerolineaceae;g__Brevefilum;s__GCF_900184705.1</t>
  </si>
  <si>
    <t>d__Bacteria;p__Bacteroidota;c__Bacteroidia;o__Bacteroidales;f__UBA932;g__DMER64;s__</t>
  </si>
  <si>
    <t>d__Bacteria;p__Bacteroidota;c__Bacteroidia;o__Bacteroidales;f__BBW3;g__;s__</t>
  </si>
  <si>
    <t>d__Bacteria;p__Firmicutes;c__Bacilli;o__Acholeplasmatales;f__Acholeplasmataceae;g__;s__</t>
  </si>
  <si>
    <t>d__Bacteria;p__DTU030;c__DTU030;o__;f__;g__;s__</t>
  </si>
  <si>
    <t>d__Bacteria;p__Bacteroidota;c__Bacteroidia;o__Bacteroidales;f__DTU049;g__DTU049;s__GCA_001512885.1</t>
  </si>
  <si>
    <t>d__Bacteria;p__Bacteroidota;c__Bacteroidia;o__Bacteroidales;f__Dysgonomonadaceae;g__UBA4179;s__UBA4179 sp1</t>
  </si>
  <si>
    <t>d__Bacteria;p__Firmicutes;c__Bacilli;o__RFN20;f__CAG-826;g__UBA1361;s__</t>
  </si>
  <si>
    <t>d__Bacteria;p__Bacteroidota;c__Bacteroidia;o__Bacteroidales;f__vadinHA17;g__LD21;s__</t>
  </si>
  <si>
    <t>d__Bacteria;p__Chloroflexota;c__Anaerolineae;o__UBA2200;f__UBA2200;g__UBA2200;s__</t>
  </si>
  <si>
    <t>d__Bacteria;p__Myxococcota;c__UBA9042;o__;f__;g__;s__</t>
  </si>
  <si>
    <t>d__Bacteria;p__Patescibacteria;c__Microgenomatia;o__UBA1400;f__Pacebacteraceae;g__;s__</t>
  </si>
  <si>
    <t>d__Bacteria;p__Bacteroidota;c__Bacteroidia;o__Chitinophagales;f__Chitinophagaceae;g__Ferruginibacter;s__</t>
  </si>
  <si>
    <t>d__Bacteria;p__Firmicutes_A;c__Clostridia;o__Oscillospirales;f__DTU089;g__UBA1447;s__</t>
  </si>
  <si>
    <t>d__Bacteria;p__Actinobacteriota;c__Acidimicrobiia;o__Microtrichales;f__Microtrichaceae;g__Microthrix;s__</t>
  </si>
  <si>
    <t>d__Bacteria;p__Patescibacteria;c__Paceibacteria;o__UBA9983;f__Vogelbacteraceae;g__;s__</t>
  </si>
  <si>
    <t>d__Bacteria;p__UBP3;c__UBA1439;o__UBA1439;f__UBA1439;g__UBA1439;s__</t>
  </si>
  <si>
    <t>d__Bacteria;p__Actinobacteriota;c__Thermoleophilia;o__Solirubrobacterales;f__70-9;g__67-14;s__</t>
  </si>
  <si>
    <t>d__Bacteria;p__Proteobacteria;c__Gammaproteobacteria;o__Betaproteobacteriales;f__Burkholderiaceae;g__Rhodoferax;s__</t>
  </si>
  <si>
    <t>d__Bacteria;p__Spirochaetota;c__Spirochaetia;o__Treponematales;f__UBA8932;g__UBA8932;s__</t>
  </si>
  <si>
    <t>d__Bacteria;p__Chloroflexota;c__Anaerolineae;o__Anaerolineales;f__Anaerolineaceae;g__T78;s__</t>
  </si>
  <si>
    <t>d__Bacteria;p__Verrucomicrobiota;c__Kiritimatiellae;o__LD1-PB3;f__Lenti-01;g__Lenti-01;s__GCA_001604235.1</t>
  </si>
  <si>
    <t>d__Bacteria;p__Desulfobacterota_B;c__Syntrophorhabdia;o__Syntrophorhabdales;f__Syntrophorhabdaceae;g__Syntrophorhabdus;s__</t>
  </si>
  <si>
    <t>d__Bacteria;p__Thermotogota;c__Thermotogae;o__;f__;g__;s__</t>
  </si>
  <si>
    <t>d__Bacteria;p__Bacteroidota;c__Bacteroidia;o__Bacteroidales;f__TTA-H9;g__TTA-H9;s__</t>
  </si>
  <si>
    <t>d__Bacteria;p__Bacteroidota;c__Bacteroidia;o__Bacteroidales;f__UBA932;g__Bact-11;s__</t>
  </si>
  <si>
    <t>d__Bacteria;p__Myxococcota;c__Polyangia;o__Polyangiales;f__Polyangiaceae;g__;s__</t>
  </si>
  <si>
    <t>d__Bacteria;p__Chloroflexota;c__Dehalococcoidia;o__UBA2991;f__UBA2991;g__;s__</t>
  </si>
  <si>
    <t>d__Bacteria;p__Omnitrophota;c__koll11;o__GIF10;f__UBA6249;g__GCA-002774445;s__</t>
  </si>
  <si>
    <t>d__Bacteria;p__Fermentibacterota;c__Fermentibacteria;o__Fermentibacterales;f__Fermentibacteraceae;g__Fermentibacter;s__Fermentibacter daniensis</t>
  </si>
  <si>
    <t>d__Bacteria;p__Armatimonadota;c__UBA5829;o__UBA5829;f__;g__;s__</t>
  </si>
  <si>
    <t>d__Bacteria;p__Bipolaricaulota;c__Bipolaricaulia;o__Bipolaricaulales;f__Bipolaricaulaceae;g__Bipolaricaulis;s__Bipolaricaulis anaerobius</t>
  </si>
  <si>
    <t>d__Bacteria;p__Firmicutes_A;c__Clostridia;o__Christensenellales;f__;g__;s__</t>
  </si>
  <si>
    <t>d__Bacteria;p__Patescibacteria;c__Paceibacteria;o__UBA6257;f__;g__;s__</t>
  </si>
  <si>
    <t>d__Bacteria;p__Bacteroidota;c__Bacteroidia;o__Bacteroidales;f__DTU049;g__GWF2-43-63;s__</t>
  </si>
  <si>
    <t>d__Bacteria;p__Cloacimonadota;c__Cloacimonadia;o__Cloacimonadales;f__Cloacimonadaceae;g__Cloacimonas;s__</t>
  </si>
  <si>
    <t>d__Bacteria;p__Cloacimonadota;c__Cloacimonadia;o__Cloacimonadales;f__Cloacimonadaceae;g__Cloacimonas;s__GCA_002432865.1</t>
  </si>
  <si>
    <t>d__Bacteria;p__Patescibacteria;c__Dojkabacteria;o__SC72;f__SC72;g__UBA5232;s__</t>
  </si>
  <si>
    <t>d__Bacteria;p__Bacteroidota;c__Bacteroidia;o__Bacteroidales;f__DTU049;g__DTU049;s__DTU049 sp1</t>
  </si>
  <si>
    <t>d__Bacteria;p__Chloroflexota;c__Anaerolineae;o__Anaerolineales;f__Anaerolineaceae;g__;s__</t>
  </si>
  <si>
    <t>d__Bacteria;p__Patescibacteria;c__Microgenomatia;o__Shapirobacterales;f__UBA12405;g__UBA1435;s__</t>
  </si>
  <si>
    <t>d__Bacteria;p__Bacteroidota;c__Bacteroidia;o__Bacteroidales;f__Bacteroidaceae;g__UBA1179;s__UBA1179 sp1</t>
  </si>
  <si>
    <t>d__Bacteria;p__Patescibacteria;c__Gracilibacteria;o__Absconditabacterales;f__X112;g__UBA6263;s__</t>
  </si>
  <si>
    <t>d__Bacteria;p__Bacteroidota;c__Bacteroidia;o__Bacteroidales;f__Prolixibacteraceae;g__6E;s__</t>
  </si>
  <si>
    <t>d__Bacteria;p__Chloroflexota;c__Anaerolineae;o__Anaerolineales;f__Anaerolineaceae;g__49-20;s__</t>
  </si>
  <si>
    <t>d__Bacteria;p__Firmicutes_A;c__Clostridia;o__Lutisporales;f__Lutisporaceae;g__BRH-c25;s__</t>
  </si>
  <si>
    <t>d__Bacteria;p__Desulfobacterota;c__Syntrophia;o__Syntrophales;f__UBA2192;g__;s__</t>
  </si>
  <si>
    <t>d__Bacteria;p__Patescibacteria;c__ABY1;o__Falkowbacterales;f__UBA917;g__UBA1359;s__</t>
  </si>
  <si>
    <t>d__Bacteria;p__Acidobacteriota;c__Thermoanaerobaculia;o__Thermoanaerobaculales;f__Thermoanaerobaculaceae;g__;s__</t>
  </si>
  <si>
    <t>d__Bacteria;p__Chloroflexota;c__Anaerolineae;o__Anaerolineales;f__Anaerolineaceae;g__UBA6107;s__</t>
  </si>
  <si>
    <t>d__Bacteria;p__Actinobacteriota;c__Thermoleophilia;o__UBA2241;f__UBA2241;g__;s__</t>
  </si>
  <si>
    <t>d__Bacteria;p__Chloroflexota;c__Anaerolineae;o__CG2-30-64-16;f__;g__;s__</t>
  </si>
  <si>
    <t>d__Bacteria;p__Actinobacteriota;c__Thermoleophilia;o__RBG-16-64-13;f__RBG-16-64-13;g__;s__</t>
  </si>
  <si>
    <t>d__Bacteria;p__Marinisomatota;c__UBA2242;o__UBA2242;f__UBA2242;g__;s__</t>
  </si>
  <si>
    <t>d__Bacteria;p__Actinobacteriota;c__Acidimicrobiia;o__Microtrichales;f__Ilumatobacteraceae;g__UBA8979;s__UBA10645</t>
  </si>
  <si>
    <t>d__Bacteria;p__Actinobacteriota;c__RBG-13-55-18;o__RBG-13-55-18;f__RBG-13-55-18;g__;s__</t>
  </si>
  <si>
    <t>d__Bacteria;p__Desulfobacterota;c__Desulfomonilia;o__UBA1062;f__UBA1062;g__;s__</t>
  </si>
  <si>
    <t>d__Bacteria;p__Patescibacteria;c__ABY1;o__Uhrbacterales;f__2-12-FULL-60-25;g__;s__</t>
  </si>
  <si>
    <t>d__Bacteria;p__Chloroflexota;c__Anaerolineae;o__;f__;g__;s__</t>
  </si>
  <si>
    <t>d__Bacteria;p__Hydrogenedentota;c__Hydrogenedentia;o__Hydrogenedentiales;f__UBA2224;g__UBA2224;s__</t>
  </si>
  <si>
    <t>d__Bacteria;p__Chloroflexota;c__Anaerolineae;o__Anaerolineales;f__UBA6092;g__;s__</t>
  </si>
  <si>
    <t>d__Bacteria;p__Cloacimonadota;c__Cloacimonadia;o__Cloacimonadales;f__Cloacimonadaceae;g__UBA4175;s__GCA_002379855.1</t>
  </si>
  <si>
    <t>d__Bacteria;p__Planctomycetota;c__Phycisphaerae;o__SG8-4;f__SG8-4;g__PLanc-01;s__</t>
  </si>
  <si>
    <t>d__Bacteria;p__Bacteroidota;c__Bacteroidia;o__Bacteroidales;f__UBA932;g__DMER64;s__GCA_002305545.1</t>
  </si>
  <si>
    <t>d__Bacteria;p__Actinobacteriota;c__Acidimicrobiia;o__Microtrichales;f__Microtrichaceae;g__Microthrix;s__Microthrix parvicella</t>
  </si>
  <si>
    <t>d__Bacteria;p__Desulfobacterota;c__Syntrophia;o__Syntrophales;f__Smithellaceae;g__Smithella;s__</t>
  </si>
  <si>
    <t>d__Bacteria;p__Cloacimonadota;c__Cloacimonadia;o__Cloacimonadales;f__Cloacimonadaceae;g__UBA1060;s__</t>
  </si>
  <si>
    <t>d__Bacteria;p__Verrucomicrobiota;c__Verrucomicrobiae;o__Pedosphaerales;f__Pedosphaeraceae;g__UBA8199;s__</t>
  </si>
  <si>
    <t>d__Bacteria;p__Bacteroidota;c__Bacteroidia;o__Bacteroidales;f__vadinHA17;g__SR-FBR-E99;s__</t>
  </si>
  <si>
    <t>d__Bacteria;p__Acidobacteriota;c__Aminicenantia;o__Aminicenantales;f__UBA4085;g__;s__</t>
  </si>
  <si>
    <t>d__Bacteria;p__Planctomycetota;c__UBA8108;o__UBA8890;f__UBA8898;g__UBA8898;s__</t>
  </si>
  <si>
    <t>d__Bacteria;p__Desulfobacterota_B;c__Syntrophorhabdia;o__Syntrophorhabdales;f__Syntrophorhabdaceae;g__;s__</t>
  </si>
  <si>
    <t>d__Bacteria;p__Bacteroidota;c__Bacteroidia;o__Bacteroidales;f__Prolixibacteraceae;g__6E;s__GCA_002304925.1</t>
  </si>
  <si>
    <t>d__Bacteria;p__Synergistota;c__Synergistia;o__Synergistales;f__Thermovirgaceae;g__58-81;s__</t>
  </si>
  <si>
    <t>d__Bacteria;p__Cloacimonadota;c__Cloacimonadia;o__Cloacimonadales;f__Cloacimonadaceae;g__Cloacimonas;s__Cloacimonas acidaminovorans</t>
  </si>
  <si>
    <t>d__Archaea;p__Thermoplasmatota;c__Thermoplasmata_A;o__Methanomassiliicoccales;f__Methanomassiliicoccaceae;g__DTU008;s__GCA_001512965.1</t>
  </si>
  <si>
    <t>d__Archaea;p__Halobacterota;c__Methanomicrobia;o__Methanomicrobiales;f__Methanocullaceae;g__Methanoculleus;s__GCF_000304355.2</t>
  </si>
  <si>
    <t>d__Archaea;p__Halobacterota;c__Methanosarcinia;o__Methanotrichales;f__Methanotrichaceae;g__Methanothrix;s__</t>
  </si>
  <si>
    <t>d__Archaea;p__Halobacterota;c__Methanomicrobia;o__Methanomicrobiales;f__Methanocullaceae;g__Methanoculleus;s__</t>
  </si>
  <si>
    <t>d__Archaea;p__Nanoarchaeota;c__Woesearchaeia;o__Pacearchaeales;f__GW2011-AR1;g__GW2011-AR1;s__</t>
  </si>
  <si>
    <t>d__Archaea;p__Euryarchaeota;c__Thermococci;o__Methanofastidiosales;f__Methanofastidiosaceae;g__Methanofastidiosum;s__GCA_001587595.1</t>
  </si>
  <si>
    <t>d__Archaea;p__Halobacterota;c__Methanomicrobia;o__Methanomicrobiales;f__Methanospirillaceae;g__Methanospirillum;s__</t>
  </si>
  <si>
    <t>d__Archaea;p__Halobacterota;c__Methanomicrobia;o__Methanomicrobiales;f__Methanoregulaceae;g__UBA9949;s__</t>
  </si>
  <si>
    <t>d__Archaea;p__Halobacterota;c__Methanosarcinia;o__Methanotrichales;f__Methanotrichaceae;g__Methanothrix;s__GCF_000204415.1</t>
  </si>
  <si>
    <t>MAG.ID</t>
  </si>
  <si>
    <t>g__UBA4981</t>
  </si>
  <si>
    <t>s__</t>
  </si>
  <si>
    <t>p__Bacteroidota</t>
  </si>
  <si>
    <t>p__Verrucomicrobiota</t>
  </si>
  <si>
    <t>g__</t>
  </si>
  <si>
    <t>f__</t>
  </si>
  <si>
    <t>g__DTU015</t>
  </si>
  <si>
    <t>g__UBA2557</t>
  </si>
  <si>
    <t>p__Armatimonadota</t>
  </si>
  <si>
    <t>o__UBA5377</t>
  </si>
  <si>
    <t>f__UBA5352</t>
  </si>
  <si>
    <t>g__UBA5352</t>
  </si>
  <si>
    <t>c__Mahellia</t>
  </si>
  <si>
    <t>o__</t>
  </si>
  <si>
    <t>f__UBA932</t>
  </si>
  <si>
    <t>g__RC9</t>
  </si>
  <si>
    <t>p__Chloroflexota</t>
  </si>
  <si>
    <t>p__Spirochaetota</t>
  </si>
  <si>
    <t>p__Acidobacteriota</t>
  </si>
  <si>
    <t>c__Acidobacteriae</t>
  </si>
  <si>
    <t>p__Planctomycetota</t>
  </si>
  <si>
    <t>p__Caldatribacteriota</t>
  </si>
  <si>
    <t>f__UBA8910</t>
  </si>
  <si>
    <t>g__UBA8910</t>
  </si>
  <si>
    <t>p__Thermotogota</t>
  </si>
  <si>
    <t>c__Dojkabacteria</t>
  </si>
  <si>
    <t>p__Synergistota</t>
  </si>
  <si>
    <t>p__Actinobacteriota</t>
  </si>
  <si>
    <t>p__Omnitrophota</t>
  </si>
  <si>
    <t>g__GCA-002774445</t>
  </si>
  <si>
    <t>p__Fermentibacterota</t>
  </si>
  <si>
    <t>c__Fermentibacteria</t>
  </si>
  <si>
    <t>o__Fermentibacterales</t>
  </si>
  <si>
    <t>f__Fermentibacteraceae</t>
  </si>
  <si>
    <t>g__Fermentibacter</t>
  </si>
  <si>
    <t>s__Fermentibacter daniensis</t>
  </si>
  <si>
    <t>p__Bipolaricaulota</t>
  </si>
  <si>
    <t>c__Bipolaricaulia</t>
  </si>
  <si>
    <t>o__Bipolaricaulales</t>
  </si>
  <si>
    <t>f__Bipolaricaulaceae</t>
  </si>
  <si>
    <t>g__Bipolaricaulis</t>
  </si>
  <si>
    <t>s__Bipolaricaulis anaerobius</t>
  </si>
  <si>
    <t>p__Cloacimonadota</t>
  </si>
  <si>
    <t>s__GCA_002432865.1</t>
  </si>
  <si>
    <t>p__Marinisomatota</t>
  </si>
  <si>
    <t>p__Hydrogenedentota</t>
  </si>
  <si>
    <t>c__Thermoplasmata_A</t>
  </si>
  <si>
    <t>s__GCF_000304355.2</t>
  </si>
  <si>
    <t>c__Woesearchaeia</t>
  </si>
  <si>
    <t>g__GW2011-AR1</t>
  </si>
  <si>
    <t>s__GCA_001587595.1</t>
  </si>
  <si>
    <t>s__GCF_000204415.1</t>
  </si>
  <si>
    <t>Location</t>
  </si>
  <si>
    <t>Rand</t>
  </si>
  <si>
    <t>Fred</t>
  </si>
  <si>
    <t>Unique-lables</t>
  </si>
  <si>
    <t>p__Desulfobacterota*</t>
  </si>
  <si>
    <t>p__Firmicutes*</t>
  </si>
  <si>
    <t>total</t>
  </si>
  <si>
    <t>A_Euryarchaeota</t>
  </si>
  <si>
    <t>A_Halobacterota</t>
  </si>
  <si>
    <t>A_Thermoplasmatota</t>
  </si>
  <si>
    <t>A_Nanoarchaeota</t>
  </si>
  <si>
    <t>B_DTU030</t>
  </si>
  <si>
    <t>B_UBP3</t>
  </si>
  <si>
    <t>B_Omnitrophota</t>
  </si>
  <si>
    <t>B_Marinisomatota</t>
  </si>
  <si>
    <t>B_Hydrogenedentota</t>
  </si>
  <si>
    <t>B_Fermentibacterota</t>
  </si>
  <si>
    <t>B_Bipolaricaulota</t>
  </si>
  <si>
    <t>B_Myxococcota</t>
  </si>
  <si>
    <t>B_Proteobacteria</t>
  </si>
  <si>
    <t>B_Spirochaetota</t>
  </si>
  <si>
    <t>B_Synergistota</t>
  </si>
  <si>
    <t>B_Thermotogota</t>
  </si>
  <si>
    <t>B_Acidobacteriota</t>
  </si>
  <si>
    <t>B_Caldatribacteriota</t>
  </si>
  <si>
    <t>B_Planctomycetota</t>
  </si>
  <si>
    <t>B_Armatimonadota</t>
  </si>
  <si>
    <t>B_Verrucomicrobiota</t>
  </si>
  <si>
    <t>B_Cloacimonadota</t>
  </si>
  <si>
    <t>B_Actinobacteriota</t>
  </si>
  <si>
    <t>B_Patescibacteria</t>
  </si>
  <si>
    <t>B_Desulfobacterota*</t>
  </si>
  <si>
    <t>B_Chloroflexota</t>
  </si>
  <si>
    <t>B_Bacteroidota</t>
  </si>
  <si>
    <t>B_Firmicutes*</t>
  </si>
  <si>
    <t>Total</t>
  </si>
  <si>
    <t>Count of MAGs</t>
  </si>
  <si>
    <t>total MAGs</t>
  </si>
  <si>
    <t>B_Firmicutes* (include the following:)</t>
  </si>
  <si>
    <t>B_Firmicutes</t>
  </si>
  <si>
    <t>B_Firmicutes_A</t>
  </si>
  <si>
    <t>B_Firmicutes_B</t>
  </si>
  <si>
    <t>B_Firmicutes_D</t>
  </si>
  <si>
    <t>B_Firmicutes_E</t>
  </si>
  <si>
    <t>B_Firmicutes_G</t>
  </si>
  <si>
    <t>B_Desulfobacterota* (include the following:)</t>
  </si>
  <si>
    <t>B_Desulfobacterota</t>
  </si>
  <si>
    <t>B_Desulfobacterota_B</t>
  </si>
  <si>
    <t>using GTDB-Tk v0.1.3, based on release 86</t>
  </si>
  <si>
    <t>predicted using prokka ()</t>
  </si>
  <si>
    <t>Digester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</si>
</sst>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2" borderId="0" xfId="0" applyFill="1" applyBorder="1"/>
    <xf numFmtId="0" fontId="0" fillId="2" borderId="2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2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3" borderId="9" xfId="0" applyFont="1" applyFill="1" applyBorder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left"/>
    </xf>
    <xf numFmtId="0" fontId="0" fillId="5" borderId="4" xfId="0" applyFill="1" applyBorder="1"/>
    <xf numFmtId="0" fontId="4" fillId="5" borderId="0" xfId="0" applyFont="1" applyFill="1" applyBorder="1"/>
    <xf numFmtId="0" fontId="5" fillId="0" borderId="0" xfId="0" applyFont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0" fillId="4" borderId="0" xfId="0" applyFill="1" applyBorder="1"/>
    <xf numFmtId="0" fontId="5" fillId="4" borderId="9" xfId="0" applyFont="1" applyFill="1" applyBorder="1" applyAlignment="1">
      <alignment horizontal="left"/>
    </xf>
    <xf numFmtId="0" fontId="0" fillId="4" borderId="9" xfId="0" applyFill="1" applyBorder="1"/>
    <xf numFmtId="0" fontId="5" fillId="5" borderId="9" xfId="0" applyFont="1" applyFill="1" applyBorder="1" applyAlignment="1">
      <alignment horizontal="center"/>
    </xf>
    <xf numFmtId="0" fontId="4" fillId="5" borderId="9" xfId="0" applyFont="1" applyFill="1" applyBorder="1"/>
    <xf numFmtId="0" fontId="6" fillId="0" borderId="4" xfId="0" applyFont="1" applyBorder="1" applyAlignment="1">
      <alignment horizontal="left"/>
    </xf>
    <xf numFmtId="0" fontId="4" fillId="0" borderId="4" xfId="0" applyFont="1" applyBorder="1"/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9" xfId="0" applyFont="1" applyBorder="1" applyAlignment="1">
      <alignment horizontal="left"/>
    </xf>
    <xf numFmtId="0" fontId="0" fillId="0" borderId="9" xfId="0" applyBorder="1"/>
    <xf numFmtId="0" fontId="0" fillId="5" borderId="0" xfId="0" applyFill="1" applyBorder="1"/>
    <xf numFmtId="0" fontId="6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7" fillId="2" borderId="0" xfId="0" applyFont="1" applyFill="1"/>
    <xf numFmtId="0" fontId="7" fillId="2" borderId="7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Border="1"/>
    <xf numFmtId="0" fontId="7" fillId="2" borderId="0" xfId="0" applyFont="1" applyFill="1" applyBorder="1"/>
    <xf numFmtId="0" fontId="7" fillId="2" borderId="2" xfId="0" applyFont="1" applyFill="1" applyBorder="1"/>
    <xf numFmtId="0" fontId="7" fillId="0" borderId="2" xfId="0" applyFont="1" applyBorder="1"/>
    <xf numFmtId="0" fontId="7" fillId="0" borderId="0" xfId="0" applyFont="1"/>
    <xf numFmtId="0" fontId="8" fillId="2" borderId="0" xfId="0" applyFont="1" applyFill="1"/>
    <xf numFmtId="0" fontId="8" fillId="2" borderId="7" xfId="0" applyFont="1" applyFill="1" applyBorder="1"/>
    <xf numFmtId="0" fontId="8" fillId="2" borderId="1" xfId="0" applyFont="1" applyFill="1" applyBorder="1"/>
    <xf numFmtId="0" fontId="8" fillId="0" borderId="1" xfId="0" applyFont="1" applyBorder="1"/>
    <xf numFmtId="0" fontId="8" fillId="0" borderId="0" xfId="0" applyFont="1" applyBorder="1"/>
    <xf numFmtId="0" fontId="8" fillId="2" borderId="0" xfId="0" applyFont="1" applyFill="1" applyBorder="1"/>
    <xf numFmtId="0" fontId="8" fillId="2" borderId="2" xfId="0" applyFont="1" applyFill="1" applyBorder="1"/>
    <xf numFmtId="0" fontId="8" fillId="0" borderId="2" xfId="0" applyFont="1" applyBorder="1"/>
    <xf numFmtId="0" fontId="8" fillId="0" borderId="0" xfId="0" applyFont="1"/>
    <xf numFmtId="0" fontId="0" fillId="0" borderId="0" xfId="0" applyAlignment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6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164" fontId="4" fillId="6" borderId="8" xfId="0" applyNumberFormat="1" applyFont="1" applyFill="1" applyBorder="1" applyAlignment="1">
      <alignment wrapText="1"/>
    </xf>
    <xf numFmtId="164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9" xfId="0" applyFont="1" applyFill="1" applyBorder="1" applyAlignment="1">
      <alignment vertical="top" wrapText="1"/>
    </xf>
    <xf numFmtId="0" fontId="4" fillId="6" borderId="10" xfId="0" applyFont="1" applyFill="1" applyBorder="1" applyAlignment="1">
      <alignment wrapText="1"/>
    </xf>
    <xf numFmtId="0" fontId="9" fillId="7" borderId="1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164" fontId="9" fillId="9" borderId="1" xfId="0" applyNumberFormat="1" applyFont="1" applyFill="1" applyBorder="1"/>
    <xf numFmtId="164" fontId="9" fillId="9" borderId="0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165" fontId="9" fillId="2" borderId="0" xfId="0" applyNumberFormat="1" applyFont="1" applyFill="1" applyBorder="1"/>
    <xf numFmtId="165" fontId="9" fillId="2" borderId="2" xfId="0" applyNumberFormat="1" applyFont="1" applyFill="1" applyBorder="1"/>
    <xf numFmtId="2" fontId="9" fillId="10" borderId="1" xfId="0" applyNumberFormat="1" applyFont="1" applyFill="1" applyBorder="1"/>
    <xf numFmtId="2" fontId="9" fillId="10" borderId="0" xfId="0" applyNumberFormat="1" applyFont="1" applyFill="1" applyBorder="1"/>
    <xf numFmtId="2" fontId="9" fillId="10" borderId="2" xfId="0" applyNumberFormat="1" applyFont="1" applyFill="1" applyBorder="1"/>
    <xf numFmtId="0" fontId="9" fillId="2" borderId="0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9" borderId="0" xfId="0" applyFont="1" applyFill="1" applyBorder="1"/>
    <xf numFmtId="0" fontId="9" fillId="9" borderId="2" xfId="0" applyFont="1" applyFill="1" applyBorder="1"/>
    <xf numFmtId="0" fontId="9" fillId="11" borderId="1" xfId="0" applyFont="1" applyFill="1" applyBorder="1"/>
    <xf numFmtId="0" fontId="9" fillId="11" borderId="0" xfId="0" applyFont="1" applyFill="1" applyBorder="1"/>
    <xf numFmtId="0" fontId="9" fillId="11" borderId="2" xfId="0" applyFont="1" applyFill="1" applyBorder="1"/>
    <xf numFmtId="0" fontId="9" fillId="5" borderId="7" xfId="0" applyFont="1" applyFill="1" applyBorder="1"/>
    <xf numFmtId="0" fontId="9" fillId="0" borderId="0" xfId="0" applyFont="1" applyBorder="1"/>
    <xf numFmtId="0" fontId="9" fillId="7" borderId="8" xfId="0" applyFont="1" applyFill="1" applyBorder="1" applyAlignment="1">
      <alignment horizontal="left" vertical="top"/>
    </xf>
    <xf numFmtId="0" fontId="9" fillId="7" borderId="11" xfId="0" applyFont="1" applyFill="1" applyBorder="1" applyAlignment="1">
      <alignment vertical="top"/>
    </xf>
    <xf numFmtId="0" fontId="9" fillId="0" borderId="8" xfId="0" applyFont="1" applyFill="1" applyBorder="1" applyAlignment="1">
      <alignment vertical="top" wrapText="1"/>
    </xf>
    <xf numFmtId="164" fontId="9" fillId="9" borderId="8" xfId="0" applyNumberFormat="1" applyFont="1" applyFill="1" applyBorder="1"/>
    <xf numFmtId="164" fontId="9" fillId="9" borderId="9" xfId="0" applyNumberFormat="1" applyFont="1" applyFill="1" applyBorder="1"/>
    <xf numFmtId="165" fontId="9" fillId="2" borderId="9" xfId="0" applyNumberFormat="1" applyFont="1" applyFill="1" applyBorder="1"/>
    <xf numFmtId="165" fontId="9" fillId="2" borderId="11" xfId="0" applyNumberFormat="1" applyFont="1" applyFill="1" applyBorder="1"/>
    <xf numFmtId="2" fontId="9" fillId="10" borderId="8" xfId="0" applyNumberFormat="1" applyFont="1" applyFill="1" applyBorder="1"/>
    <xf numFmtId="2" fontId="9" fillId="10" borderId="9" xfId="0" applyNumberFormat="1" applyFont="1" applyFill="1" applyBorder="1"/>
    <xf numFmtId="2" fontId="9" fillId="10" borderId="11" xfId="0" applyNumberFormat="1" applyFont="1" applyFill="1" applyBorder="1"/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9" fillId="9" borderId="9" xfId="0" applyFont="1" applyFill="1" applyBorder="1"/>
    <xf numFmtId="0" fontId="9" fillId="9" borderId="11" xfId="0" applyFont="1" applyFill="1" applyBorder="1"/>
    <xf numFmtId="0" fontId="9" fillId="11" borderId="8" xfId="0" applyFont="1" applyFill="1" applyBorder="1"/>
    <xf numFmtId="0" fontId="9" fillId="11" borderId="9" xfId="0" applyFont="1" applyFill="1" applyBorder="1"/>
    <xf numFmtId="0" fontId="9" fillId="11" borderId="11" xfId="0" applyFont="1" applyFill="1" applyBorder="1"/>
    <xf numFmtId="0" fontId="9" fillId="5" borderId="10" xfId="0" applyFont="1" applyFill="1" applyBorder="1"/>
    <xf numFmtId="0" fontId="9" fillId="0" borderId="9" xfId="0" applyFont="1" applyBorder="1"/>
    <xf numFmtId="0" fontId="10" fillId="7" borderId="1" xfId="0" applyFont="1" applyFill="1" applyBorder="1" applyAlignment="1">
      <alignment horizontal="left" vertical="top"/>
    </xf>
    <xf numFmtId="0" fontId="10" fillId="7" borderId="2" xfId="0" applyFont="1" applyFill="1" applyBorder="1" applyAlignment="1">
      <alignment vertical="top"/>
    </xf>
    <xf numFmtId="0" fontId="10" fillId="0" borderId="1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164" fontId="10" fillId="9" borderId="1" xfId="0" applyNumberFormat="1" applyFont="1" applyFill="1" applyBorder="1"/>
    <xf numFmtId="164" fontId="10" fillId="9" borderId="0" xfId="0" applyNumberFormat="1" applyFont="1" applyFill="1" applyBorder="1"/>
    <xf numFmtId="0" fontId="10" fillId="2" borderId="1" xfId="0" applyFont="1" applyFill="1" applyBorder="1" applyAlignment="1">
      <alignment vertical="top" wrapText="1"/>
    </xf>
    <xf numFmtId="165" fontId="10" fillId="2" borderId="0" xfId="0" applyNumberFormat="1" applyFont="1" applyFill="1" applyBorder="1"/>
    <xf numFmtId="165" fontId="10" fillId="2" borderId="2" xfId="0" applyNumberFormat="1" applyFont="1" applyFill="1" applyBorder="1"/>
    <xf numFmtId="2" fontId="10" fillId="10" borderId="1" xfId="0" applyNumberFormat="1" applyFont="1" applyFill="1" applyBorder="1"/>
    <xf numFmtId="2" fontId="10" fillId="10" borderId="0" xfId="0" applyNumberFormat="1" applyFont="1" applyFill="1" applyBorder="1"/>
    <xf numFmtId="2" fontId="10" fillId="10" borderId="2" xfId="0" applyNumberFormat="1" applyFont="1" applyFill="1" applyBorder="1"/>
    <xf numFmtId="0" fontId="10" fillId="2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0" fillId="9" borderId="0" xfId="0" applyFont="1" applyFill="1" applyBorder="1"/>
    <xf numFmtId="0" fontId="10" fillId="9" borderId="2" xfId="0" applyFont="1" applyFill="1" applyBorder="1"/>
    <xf numFmtId="0" fontId="10" fillId="11" borderId="1" xfId="0" applyFont="1" applyFill="1" applyBorder="1"/>
    <xf numFmtId="0" fontId="10" fillId="11" borderId="0" xfId="0" applyFont="1" applyFill="1" applyBorder="1"/>
    <xf numFmtId="0" fontId="10" fillId="11" borderId="2" xfId="0" applyFont="1" applyFill="1" applyBorder="1"/>
    <xf numFmtId="0" fontId="10" fillId="5" borderId="7" xfId="0" applyFont="1" applyFill="1" applyBorder="1"/>
    <xf numFmtId="0" fontId="10" fillId="0" borderId="0" xfId="0" applyFont="1" applyBorder="1"/>
    <xf numFmtId="0" fontId="3" fillId="6" borderId="13" xfId="0" applyFont="1" applyFill="1" applyBorder="1" applyAlignment="1">
      <alignment horizontal="left" wrapText="1"/>
    </xf>
    <xf numFmtId="0" fontId="3" fillId="6" borderId="14" xfId="0" applyFont="1" applyFill="1" applyBorder="1" applyAlignment="1">
      <alignment horizontal="left" wrapText="1"/>
    </xf>
    <xf numFmtId="0" fontId="12" fillId="7" borderId="1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6" xfId="0" applyFont="1" applyFill="1" applyBorder="1" applyAlignment="1">
      <alignment vertical="top" wrapText="1"/>
    </xf>
    <xf numFmtId="0" fontId="3" fillId="6" borderId="0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vertical="top" wrapText="1"/>
    </xf>
    <xf numFmtId="0" fontId="11" fillId="7" borderId="17" xfId="0" applyFont="1" applyFill="1" applyBorder="1" applyAlignment="1">
      <alignment horizontal="left" vertical="top"/>
    </xf>
    <xf numFmtId="0" fontId="12" fillId="2" borderId="17" xfId="0" applyFont="1" applyFill="1" applyBorder="1" applyAlignment="1">
      <alignment horizontal="left" vertical="top" wrapText="1"/>
    </xf>
    <xf numFmtId="164" fontId="12" fillId="9" borderId="17" xfId="0" applyNumberFormat="1" applyFont="1" applyFill="1" applyBorder="1" applyAlignment="1">
      <alignment horizontal="left" vertical="top"/>
    </xf>
    <xf numFmtId="0" fontId="12" fillId="9" borderId="17" xfId="0" applyFont="1" applyFill="1" applyBorder="1" applyAlignment="1">
      <alignment horizontal="left" vertical="top"/>
    </xf>
    <xf numFmtId="0" fontId="12" fillId="0" borderId="17" xfId="0" applyFont="1" applyFill="1" applyBorder="1" applyAlignment="1">
      <alignment horizontal="left" vertical="top" wrapText="1"/>
    </xf>
    <xf numFmtId="0" fontId="12" fillId="8" borderId="17" xfId="0" applyFont="1" applyFill="1" applyBorder="1" applyAlignment="1">
      <alignment horizontal="left" vertical="top" wrapText="1"/>
    </xf>
    <xf numFmtId="165" fontId="12" fillId="2" borderId="17" xfId="0" applyNumberFormat="1" applyFont="1" applyFill="1" applyBorder="1" applyAlignment="1">
      <alignment horizontal="left" vertical="top"/>
    </xf>
    <xf numFmtId="2" fontId="12" fillId="10" borderId="17" xfId="0" applyNumberFormat="1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11" borderId="0" xfId="0" applyFont="1" applyFill="1" applyBorder="1" applyAlignment="1">
      <alignment horizontal="left" vertical="top"/>
    </xf>
    <xf numFmtId="0" fontId="12" fillId="5" borderId="0" xfId="0" applyFont="1" applyFill="1" applyBorder="1" applyAlignment="1">
      <alignment horizontal="left" vertical="top"/>
    </xf>
    <xf numFmtId="0" fontId="12" fillId="7" borderId="14" xfId="0" applyFont="1" applyFill="1" applyBorder="1" applyAlignment="1">
      <alignment horizontal="left"/>
    </xf>
    <xf numFmtId="0" fontId="11" fillId="7" borderId="12" xfId="0" applyFont="1" applyFill="1" applyBorder="1" applyAlignment="1">
      <alignment horizontal="left" vertical="top"/>
    </xf>
    <xf numFmtId="0" fontId="12" fillId="2" borderId="12" xfId="0" applyFont="1" applyFill="1" applyBorder="1" applyAlignment="1">
      <alignment horizontal="left" vertical="top" wrapText="1"/>
    </xf>
    <xf numFmtId="164" fontId="12" fillId="9" borderId="12" xfId="0" applyNumberFormat="1" applyFont="1" applyFill="1" applyBorder="1" applyAlignment="1">
      <alignment horizontal="left" vertical="top"/>
    </xf>
    <xf numFmtId="0" fontId="12" fillId="9" borderId="12" xfId="0" applyFont="1" applyFill="1" applyBorder="1" applyAlignment="1">
      <alignment horizontal="left" vertical="top"/>
    </xf>
    <xf numFmtId="0" fontId="12" fillId="0" borderId="12" xfId="0" applyFont="1" applyFill="1" applyBorder="1" applyAlignment="1">
      <alignment horizontal="left" vertical="top" wrapText="1"/>
    </xf>
    <xf numFmtId="0" fontId="12" fillId="8" borderId="12" xfId="0" applyFont="1" applyFill="1" applyBorder="1" applyAlignment="1">
      <alignment horizontal="left" vertical="top" wrapText="1"/>
    </xf>
    <xf numFmtId="165" fontId="12" fillId="2" borderId="12" xfId="0" applyNumberFormat="1" applyFont="1" applyFill="1" applyBorder="1" applyAlignment="1">
      <alignment horizontal="left" vertical="top"/>
    </xf>
    <xf numFmtId="2" fontId="12" fillId="10" borderId="12" xfId="0" applyNumberFormat="1" applyFont="1" applyFill="1" applyBorder="1" applyAlignment="1">
      <alignment horizontal="left" vertical="top"/>
    </xf>
    <xf numFmtId="0" fontId="12" fillId="2" borderId="19" xfId="0" applyFont="1" applyFill="1" applyBorder="1" applyAlignment="1">
      <alignment horizontal="left" vertical="top" wrapText="1"/>
    </xf>
    <xf numFmtId="0" fontId="13" fillId="0" borderId="0" xfId="0" applyFont="1" applyBorder="1"/>
    <xf numFmtId="164" fontId="2" fillId="6" borderId="12" xfId="0" applyNumberFormat="1" applyFont="1" applyFill="1" applyBorder="1" applyAlignment="1">
      <alignment horizontal="left" vertical="top" wrapText="1"/>
    </xf>
    <xf numFmtId="0" fontId="2" fillId="6" borderId="18" xfId="0" applyFont="1" applyFill="1" applyBorder="1" applyAlignment="1">
      <alignment horizontal="left" vertical="top" wrapText="1"/>
    </xf>
    <xf numFmtId="0" fontId="2" fillId="6" borderId="19" xfId="0" applyFont="1" applyFill="1" applyBorder="1" applyAlignment="1">
      <alignment horizontal="left" vertical="top" wrapText="1"/>
    </xf>
    <xf numFmtId="0" fontId="0" fillId="0" borderId="3" xfId="0" applyBorder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1" xfId="0" applyFont="1" applyFill="1" applyBorder="1"/>
    <xf numFmtId="0" fontId="3" fillId="3" borderId="5" xfId="0" applyFont="1" applyFill="1" applyBorder="1" applyAlignment="1">
      <alignment horizontal="center" wrapText="1"/>
    </xf>
    <xf numFmtId="0" fontId="3" fillId="3" borderId="8" xfId="0" applyFont="1" applyFill="1" applyBorder="1"/>
    <xf numFmtId="0" fontId="3" fillId="3" borderId="11" xfId="0" applyFont="1" applyFill="1" applyBorder="1"/>
    <xf numFmtId="0" fontId="3" fillId="3" borderId="3" xfId="0" applyFont="1" applyFill="1" applyBorder="1" applyAlignment="1">
      <alignment horizontal="center"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5" fillId="3" borderId="3" xfId="0" applyFont="1" applyFill="1" applyBorder="1"/>
    <xf numFmtId="0" fontId="5" fillId="3" borderId="8" xfId="0" applyFont="1" applyFill="1" applyBorder="1"/>
    <xf numFmtId="0" fontId="5" fillId="0" borderId="1" xfId="0" applyFont="1" applyBorder="1"/>
    <xf numFmtId="0" fontId="5" fillId="0" borderId="8" xfId="0" applyFont="1" applyBorder="1"/>
    <xf numFmtId="0" fontId="5" fillId="0" borderId="0" xfId="0" applyFont="1"/>
    <xf numFmtId="0" fontId="6" fillId="3" borderId="3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left" vertical="top" wrapText="1"/>
    </xf>
    <xf numFmtId="164" fontId="2" fillId="6" borderId="16" xfId="0" applyNumberFormat="1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2" fillId="6" borderId="21" xfId="0" applyFont="1" applyFill="1" applyBorder="1" applyAlignment="1">
      <alignment horizontal="left" vertical="top" wrapText="1"/>
    </xf>
    <xf numFmtId="0" fontId="2" fillId="6" borderId="2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164" fontId="4" fillId="6" borderId="3" xfId="0" applyNumberFormat="1" applyFont="1" applyFill="1" applyBorder="1" applyAlignment="1">
      <alignment horizontal="center" wrapText="1"/>
    </xf>
    <xf numFmtId="164" fontId="4" fillId="6" borderId="4" xfId="0" applyNumberFormat="1" applyFont="1" applyFill="1" applyBorder="1" applyAlignment="1">
      <alignment horizontal="center" wrapText="1"/>
    </xf>
    <xf numFmtId="164" fontId="4" fillId="6" borderId="5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78-4E4E-B7E4-06CE15345C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78-4E4E-B7E4-06CE15345C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78-4E4E-B7E4-06CE15345C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78-4E4E-B7E4-06CE15345C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78-4E4E-B7E4-06CE15345C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78-4E4E-B7E4-06CE15345C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178-4E4E-B7E4-06CE15345C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178-4E4E-B7E4-06CE15345C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178-4E4E-B7E4-06CE15345C3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178-4E4E-B7E4-06CE15345C3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178-4E4E-B7E4-06CE15345C3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178-4E4E-B7E4-06CE15345C3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178-4E4E-B7E4-06CE15345C3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178-4E4E-B7E4-06CE15345C3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178-4E4E-B7E4-06CE15345C3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178-4E4E-B7E4-06CE15345C3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178-4E4E-B7E4-06CE15345C3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178-4E4E-B7E4-06CE15345C3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178-4E4E-B7E4-06CE15345C3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178-4E4E-B7E4-06CE15345C3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178-4E4E-B7E4-06CE15345C3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178-4E4E-B7E4-06CE15345C3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178-4E4E-B7E4-06CE15345C3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178-4E4E-B7E4-06CE15345C3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178-4E4E-B7E4-06CE15345C3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178-4E4E-B7E4-06CE15345C3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178-4E4E-B7E4-06CE15345C3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178-4E4E-B7E4-06CE15345C3E}"/>
              </c:ext>
            </c:extLst>
          </c:dPt>
          <c:cat>
            <c:strRef>
              <c:f>'TableS1-phyla-number-old'!$B$3:$B$30</c:f>
              <c:strCache>
                <c:ptCount val="28"/>
                <c:pt idx="0">
                  <c:v>p__Firmicutes_sum*</c:v>
                </c:pt>
                <c:pt idx="1">
                  <c:v>p__Bacteroidetes</c:v>
                </c:pt>
                <c:pt idx="2">
                  <c:v>p__Chloroflexi</c:v>
                </c:pt>
                <c:pt idx="3">
                  <c:v>p__Desulfobacterota_sum*</c:v>
                </c:pt>
                <c:pt idx="4">
                  <c:v>p__Patescibacteria</c:v>
                </c:pt>
                <c:pt idx="5">
                  <c:v>p__Actinobacteria</c:v>
                </c:pt>
                <c:pt idx="6">
                  <c:v>p__Cloacimonetes</c:v>
                </c:pt>
                <c:pt idx="7">
                  <c:v>p__Armatimonadetes</c:v>
                </c:pt>
                <c:pt idx="8">
                  <c:v>p__Verrucomicrobia</c:v>
                </c:pt>
                <c:pt idx="9">
                  <c:v>p__Planctomycetes</c:v>
                </c:pt>
                <c:pt idx="10">
                  <c:v>p__Acidobacteria</c:v>
                </c:pt>
                <c:pt idx="11">
                  <c:v>p__Atribacteria</c:v>
                </c:pt>
                <c:pt idx="12">
                  <c:v>p__Myxococcota</c:v>
                </c:pt>
                <c:pt idx="13">
                  <c:v>p__Proteobacteria</c:v>
                </c:pt>
                <c:pt idx="14">
                  <c:v>p__Spirochaetes</c:v>
                </c:pt>
                <c:pt idx="15">
                  <c:v>p__Synergistetes</c:v>
                </c:pt>
                <c:pt idx="16">
                  <c:v>p__Thermotogae</c:v>
                </c:pt>
                <c:pt idx="17">
                  <c:v>p__Acetothermia</c:v>
                </c:pt>
                <c:pt idx="18">
                  <c:v>p__Aegiribacterota</c:v>
                </c:pt>
                <c:pt idx="19">
                  <c:v>p__DTU030</c:v>
                </c:pt>
                <c:pt idx="20">
                  <c:v>p__Hydrogenedentes</c:v>
                </c:pt>
                <c:pt idx="21">
                  <c:v>p__Marinimicrobia</c:v>
                </c:pt>
                <c:pt idx="22">
                  <c:v>p__Omnitrophica</c:v>
                </c:pt>
                <c:pt idx="23">
                  <c:v>p__UBP3</c:v>
                </c:pt>
                <c:pt idx="24">
                  <c:v>p__Halobacterota</c:v>
                </c:pt>
                <c:pt idx="25">
                  <c:v>p__Euryarchaeota</c:v>
                </c:pt>
                <c:pt idx="26">
                  <c:v>p__Nanoarchaeota</c:v>
                </c:pt>
                <c:pt idx="27">
                  <c:v>p__Thermoplasmatota</c:v>
                </c:pt>
              </c:strCache>
            </c:strRef>
          </c:cat>
          <c:val>
            <c:numRef>
              <c:f>'TableS1-phyla-number-old'!$C$3:$C$30</c:f>
              <c:numCache>
                <c:formatCode>General</c:formatCode>
                <c:ptCount val="28"/>
                <c:pt idx="0">
                  <c:v>5</c:v>
                </c:pt>
                <c:pt idx="1">
                  <c:v>17</c:v>
                </c:pt>
                <c:pt idx="2">
                  <c:v>14</c:v>
                </c:pt>
                <c:pt idx="3">
                  <c:v>11</c:v>
                </c:pt>
                <c:pt idx="4">
                  <c:v>10</c:v>
                </c:pt>
                <c:pt idx="5">
                  <c:v>7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8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8-4043-874B-FC6C6726281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178-4E4E-B7E4-06CE15345C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178-4E4E-B7E4-06CE15345C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178-4E4E-B7E4-06CE15345C3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178-4E4E-B7E4-06CE15345C3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178-4E4E-B7E4-06CE15345C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178-4E4E-B7E4-06CE15345C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178-4E4E-B7E4-06CE15345C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178-4E4E-B7E4-06CE15345C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178-4E4E-B7E4-06CE15345C3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178-4E4E-B7E4-06CE15345C3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178-4E4E-B7E4-06CE15345C3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178-4E4E-B7E4-06CE15345C3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178-4E4E-B7E4-06CE15345C3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178-4E4E-B7E4-06CE15345C3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178-4E4E-B7E4-06CE15345C3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178-4E4E-B7E4-06CE15345C3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178-4E4E-B7E4-06CE15345C3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178-4E4E-B7E4-06CE15345C3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178-4E4E-B7E4-06CE15345C3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178-4E4E-B7E4-06CE15345C3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C178-4E4E-B7E4-06CE15345C3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C178-4E4E-B7E4-06CE15345C3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C178-4E4E-B7E4-06CE15345C3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C178-4E4E-B7E4-06CE15345C3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C178-4E4E-B7E4-06CE15345C3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C178-4E4E-B7E4-06CE15345C3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C178-4E4E-B7E4-06CE15345C3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C178-4E4E-B7E4-06CE15345C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'TableS1-phyla-number-old'!$B$3:$B$30</c:f>
              <c:strCache>
                <c:ptCount val="28"/>
                <c:pt idx="0">
                  <c:v>p__Firmicutes_sum*</c:v>
                </c:pt>
                <c:pt idx="1">
                  <c:v>p__Bacteroidetes</c:v>
                </c:pt>
                <c:pt idx="2">
                  <c:v>p__Chloroflexi</c:v>
                </c:pt>
                <c:pt idx="3">
                  <c:v>p__Desulfobacterota_sum*</c:v>
                </c:pt>
                <c:pt idx="4">
                  <c:v>p__Patescibacteria</c:v>
                </c:pt>
                <c:pt idx="5">
                  <c:v>p__Actinobacteria</c:v>
                </c:pt>
                <c:pt idx="6">
                  <c:v>p__Cloacimonetes</c:v>
                </c:pt>
                <c:pt idx="7">
                  <c:v>p__Armatimonadetes</c:v>
                </c:pt>
                <c:pt idx="8">
                  <c:v>p__Verrucomicrobia</c:v>
                </c:pt>
                <c:pt idx="9">
                  <c:v>p__Planctomycetes</c:v>
                </c:pt>
                <c:pt idx="10">
                  <c:v>p__Acidobacteria</c:v>
                </c:pt>
                <c:pt idx="11">
                  <c:v>p__Atribacteria</c:v>
                </c:pt>
                <c:pt idx="12">
                  <c:v>p__Myxococcota</c:v>
                </c:pt>
                <c:pt idx="13">
                  <c:v>p__Proteobacteria</c:v>
                </c:pt>
                <c:pt idx="14">
                  <c:v>p__Spirochaetes</c:v>
                </c:pt>
                <c:pt idx="15">
                  <c:v>p__Synergistetes</c:v>
                </c:pt>
                <c:pt idx="16">
                  <c:v>p__Thermotogae</c:v>
                </c:pt>
                <c:pt idx="17">
                  <c:v>p__Acetothermia</c:v>
                </c:pt>
                <c:pt idx="18">
                  <c:v>p__Aegiribacterota</c:v>
                </c:pt>
                <c:pt idx="19">
                  <c:v>p__DTU030</c:v>
                </c:pt>
                <c:pt idx="20">
                  <c:v>p__Hydrogenedentes</c:v>
                </c:pt>
                <c:pt idx="21">
                  <c:v>p__Marinimicrobia</c:v>
                </c:pt>
                <c:pt idx="22">
                  <c:v>p__Omnitrophica</c:v>
                </c:pt>
                <c:pt idx="23">
                  <c:v>p__UBP3</c:v>
                </c:pt>
                <c:pt idx="24">
                  <c:v>p__Halobacterota</c:v>
                </c:pt>
                <c:pt idx="25">
                  <c:v>p__Euryarchaeota</c:v>
                </c:pt>
                <c:pt idx="26">
                  <c:v>p__Nanoarchaeota</c:v>
                </c:pt>
                <c:pt idx="27">
                  <c:v>p__Thermoplasmatota</c:v>
                </c:pt>
              </c:strCache>
            </c:strRef>
          </c:cat>
          <c:val>
            <c:numRef>
              <c:f>'TableS1-phyla-number-old'!$D$3:$D$30</c:f>
              <c:numCache>
                <c:formatCode>General</c:formatCode>
                <c:ptCount val="28"/>
                <c:pt idx="0">
                  <c:v>57</c:v>
                </c:pt>
                <c:pt idx="1">
                  <c:v>15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8-4043-874B-FC6C67262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'Phyla-sum-FR'!$O$2</c:f>
              <c:strCache>
                <c:ptCount val="1"/>
                <c:pt idx="0">
                  <c:v>Rand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1E-4AC6-BB0B-9FE5815F3D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1E-4AC6-BB0B-9FE5815F3D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1E-4AC6-BB0B-9FE5815F3D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1E-4AC6-BB0B-9FE5815F3D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1E-4AC6-BB0B-9FE5815F3D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1E-4AC6-BB0B-9FE5815F3D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1E-4AC6-BB0B-9FE5815F3D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1E-4AC6-BB0B-9FE5815F3D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1E-4AC6-BB0B-9FE5815F3D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D1E-4AC6-BB0B-9FE5815F3D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D1E-4AC6-BB0B-9FE5815F3D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D1E-4AC6-BB0B-9FE5815F3D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D1E-4AC6-BB0B-9FE5815F3D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D1E-4AC6-BB0B-9FE5815F3D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D1E-4AC6-BB0B-9FE5815F3D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1E-4AC6-BB0B-9FE5815F3D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D1E-4AC6-BB0B-9FE5815F3D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D1E-4AC6-BB0B-9FE5815F3D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D1E-4AC6-BB0B-9FE5815F3D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D1E-4AC6-BB0B-9FE5815F3D2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D1E-4AC6-BB0B-9FE5815F3D2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D1E-4AC6-BB0B-9FE5815F3D2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D1E-4AC6-BB0B-9FE5815F3D2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D1E-4AC6-BB0B-9FE5815F3D2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D1E-4AC6-BB0B-9FE5815F3D2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D1E-4AC6-BB0B-9FE5815F3D2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D1E-4AC6-BB0B-9FE5815F3D2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D1E-4AC6-BB0B-9FE5815F3D2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D1E-4AC6-BB0B-9FE5815F3D2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D1E-4AC6-BB0B-9FE5815F3D2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D1E-4AC6-BB0B-9FE5815F3D2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D1E-4AC6-BB0B-9FE5815F3D2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D1E-4AC6-BB0B-9FE5815F3D2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D1E-4AC6-BB0B-9FE5815F3D26}"/>
              </c:ext>
            </c:extLst>
          </c:dPt>
          <c:cat>
            <c:strRef>
              <c:f>'Phyla-sum-FR'!$N$3:$N$36</c:f>
              <c:strCache>
                <c:ptCount val="34"/>
                <c:pt idx="0">
                  <c:v>p__Acidobacteriota</c:v>
                </c:pt>
                <c:pt idx="1">
                  <c:v>p__Actinobacteriota</c:v>
                </c:pt>
                <c:pt idx="2">
                  <c:v>p__Armatimonadota</c:v>
                </c:pt>
                <c:pt idx="3">
                  <c:v>p__Bacteroidota</c:v>
                </c:pt>
                <c:pt idx="4">
                  <c:v>p__Bipolaricaulota</c:v>
                </c:pt>
                <c:pt idx="5">
                  <c:v>p__Caldatribacteriota</c:v>
                </c:pt>
                <c:pt idx="6">
                  <c:v>p__Chloroflexota</c:v>
                </c:pt>
                <c:pt idx="7">
                  <c:v>p__Cloacimonadota</c:v>
                </c:pt>
                <c:pt idx="8">
                  <c:v>p__Fermentibacterota</c:v>
                </c:pt>
                <c:pt idx="9">
                  <c:v>p__Hydrogenedentota</c:v>
                </c:pt>
                <c:pt idx="10">
                  <c:v>p__Marinisomatota</c:v>
                </c:pt>
                <c:pt idx="11">
                  <c:v>p__Myxococcota</c:v>
                </c:pt>
                <c:pt idx="12">
                  <c:v>p__Omnitrophota</c:v>
                </c:pt>
                <c:pt idx="13">
                  <c:v>p__Patescibacteria</c:v>
                </c:pt>
                <c:pt idx="14">
                  <c:v>p__Planctomycetota</c:v>
                </c:pt>
                <c:pt idx="15">
                  <c:v>p__Proteobacteria</c:v>
                </c:pt>
                <c:pt idx="16">
                  <c:v>p__Spirochaetota</c:v>
                </c:pt>
                <c:pt idx="17">
                  <c:v>p__Synergistota</c:v>
                </c:pt>
                <c:pt idx="18">
                  <c:v>p__Thermotogota</c:v>
                </c:pt>
                <c:pt idx="19">
                  <c:v>p__UBP3</c:v>
                </c:pt>
                <c:pt idx="20">
                  <c:v>p__Verrucomicrobiota</c:v>
                </c:pt>
                <c:pt idx="21">
                  <c:v>p__DTU030</c:v>
                </c:pt>
                <c:pt idx="22">
                  <c:v>p__Desulfobacterota</c:v>
                </c:pt>
                <c:pt idx="23">
                  <c:v>p__Desulfobacterota_B</c:v>
                </c:pt>
                <c:pt idx="24">
                  <c:v>p__Firmicutes</c:v>
                </c:pt>
                <c:pt idx="25">
                  <c:v>p__Firmicutes_A</c:v>
                </c:pt>
                <c:pt idx="26">
                  <c:v>p__Firmicutes_B</c:v>
                </c:pt>
                <c:pt idx="27">
                  <c:v>p__Firmicutes_D</c:v>
                </c:pt>
                <c:pt idx="28">
                  <c:v>p__Firmicutes_E</c:v>
                </c:pt>
                <c:pt idx="29">
                  <c:v>p__Firmicutes_G</c:v>
                </c:pt>
                <c:pt idx="30">
                  <c:v>p__Euryarchaeota</c:v>
                </c:pt>
                <c:pt idx="31">
                  <c:v>p__Halobacterota</c:v>
                </c:pt>
                <c:pt idx="32">
                  <c:v>p__Nanoarchaeota</c:v>
                </c:pt>
                <c:pt idx="33">
                  <c:v>p__Thermoplasmatota</c:v>
                </c:pt>
              </c:strCache>
            </c:strRef>
          </c:cat>
          <c:val>
            <c:numRef>
              <c:f>'Phyla-sum-FR'!$O$3:$O$36</c:f>
              <c:numCache>
                <c:formatCode>General</c:formatCode>
                <c:ptCount val="34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17</c:v>
                </c:pt>
                <c:pt idx="4">
                  <c:v>1</c:v>
                </c:pt>
                <c:pt idx="5">
                  <c:v>1</c:v>
                </c:pt>
                <c:pt idx="6">
                  <c:v>14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9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8</c:v>
                </c:pt>
                <c:pt idx="32">
                  <c:v>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A-45B5-B473-F569FF7B2339}"/>
            </c:ext>
          </c:extLst>
        </c:ser>
        <c:ser>
          <c:idx val="1"/>
          <c:order val="1"/>
          <c:tx>
            <c:strRef>
              <c:f>'Phyla-sum-FR'!$P$2</c:f>
              <c:strCache>
                <c:ptCount val="1"/>
                <c:pt idx="0">
                  <c:v>Fred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D1E-4AC6-BB0B-9FE5815F3D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D1E-4AC6-BB0B-9FE5815F3D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D1E-4AC6-BB0B-9FE5815F3D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8EA-45B5-B473-F569FF7B23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D1E-4AC6-BB0B-9FE5815F3D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D1E-4AC6-BB0B-9FE5815F3D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D1E-4AC6-BB0B-9FE5815F3D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D1E-4AC6-BB0B-9FE5815F3D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D1E-4AC6-BB0B-9FE5815F3D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D1E-4AC6-BB0B-9FE5815F3D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D1E-4AC6-BB0B-9FE5815F3D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D1E-4AC6-BB0B-9FE5815F3D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D1E-4AC6-BB0B-9FE5815F3D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D1E-4AC6-BB0B-9FE5815F3D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D1E-4AC6-BB0B-9FE5815F3D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D1E-4AC6-BB0B-9FE5815F3D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D1E-4AC6-BB0B-9FE5815F3D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D1E-4AC6-BB0B-9FE5815F3D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D1E-4AC6-BB0B-9FE5815F3D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D1E-4AC6-BB0B-9FE5815F3D2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D1E-4AC6-BB0B-9FE5815F3D2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D1E-4AC6-BB0B-9FE5815F3D2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D1E-4AC6-BB0B-9FE5815F3D2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D1E-4AC6-BB0B-9FE5815F3D2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D1E-4AC6-BB0B-9FE5815F3D2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D1E-4AC6-BB0B-9FE5815F3D2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D1E-4AC6-BB0B-9FE5815F3D2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D1E-4AC6-BB0B-9FE5815F3D2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D1E-4AC6-BB0B-9FE5815F3D2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D1E-4AC6-BB0B-9FE5815F3D2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D1E-4AC6-BB0B-9FE5815F3D2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D1E-4AC6-BB0B-9FE5815F3D2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9D1E-4AC6-BB0B-9FE5815F3D2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D1E-4AC6-BB0B-9FE5815F3D26}"/>
              </c:ext>
            </c:extLst>
          </c:dPt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EA-45B5-B473-F569FF7B23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'Phyla-sum-FR'!$N$3:$N$36</c:f>
              <c:strCache>
                <c:ptCount val="34"/>
                <c:pt idx="0">
                  <c:v>p__Acidobacteriota</c:v>
                </c:pt>
                <c:pt idx="1">
                  <c:v>p__Actinobacteriota</c:v>
                </c:pt>
                <c:pt idx="2">
                  <c:v>p__Armatimonadota</c:v>
                </c:pt>
                <c:pt idx="3">
                  <c:v>p__Bacteroidota</c:v>
                </c:pt>
                <c:pt idx="4">
                  <c:v>p__Bipolaricaulota</c:v>
                </c:pt>
                <c:pt idx="5">
                  <c:v>p__Caldatribacteriota</c:v>
                </c:pt>
                <c:pt idx="6">
                  <c:v>p__Chloroflexota</c:v>
                </c:pt>
                <c:pt idx="7">
                  <c:v>p__Cloacimonadota</c:v>
                </c:pt>
                <c:pt idx="8">
                  <c:v>p__Fermentibacterota</c:v>
                </c:pt>
                <c:pt idx="9">
                  <c:v>p__Hydrogenedentota</c:v>
                </c:pt>
                <c:pt idx="10">
                  <c:v>p__Marinisomatota</c:v>
                </c:pt>
                <c:pt idx="11">
                  <c:v>p__Myxococcota</c:v>
                </c:pt>
                <c:pt idx="12">
                  <c:v>p__Omnitrophota</c:v>
                </c:pt>
                <c:pt idx="13">
                  <c:v>p__Patescibacteria</c:v>
                </c:pt>
                <c:pt idx="14">
                  <c:v>p__Planctomycetota</c:v>
                </c:pt>
                <c:pt idx="15">
                  <c:v>p__Proteobacteria</c:v>
                </c:pt>
                <c:pt idx="16">
                  <c:v>p__Spirochaetota</c:v>
                </c:pt>
                <c:pt idx="17">
                  <c:v>p__Synergistota</c:v>
                </c:pt>
                <c:pt idx="18">
                  <c:v>p__Thermotogota</c:v>
                </c:pt>
                <c:pt idx="19">
                  <c:v>p__UBP3</c:v>
                </c:pt>
                <c:pt idx="20">
                  <c:v>p__Verrucomicrobiota</c:v>
                </c:pt>
                <c:pt idx="21">
                  <c:v>p__DTU030</c:v>
                </c:pt>
                <c:pt idx="22">
                  <c:v>p__Desulfobacterota</c:v>
                </c:pt>
                <c:pt idx="23">
                  <c:v>p__Desulfobacterota_B</c:v>
                </c:pt>
                <c:pt idx="24">
                  <c:v>p__Firmicutes</c:v>
                </c:pt>
                <c:pt idx="25">
                  <c:v>p__Firmicutes_A</c:v>
                </c:pt>
                <c:pt idx="26">
                  <c:v>p__Firmicutes_B</c:v>
                </c:pt>
                <c:pt idx="27">
                  <c:v>p__Firmicutes_D</c:v>
                </c:pt>
                <c:pt idx="28">
                  <c:v>p__Firmicutes_E</c:v>
                </c:pt>
                <c:pt idx="29">
                  <c:v>p__Firmicutes_G</c:v>
                </c:pt>
                <c:pt idx="30">
                  <c:v>p__Euryarchaeota</c:v>
                </c:pt>
                <c:pt idx="31">
                  <c:v>p__Halobacterota</c:v>
                </c:pt>
                <c:pt idx="32">
                  <c:v>p__Nanoarchaeota</c:v>
                </c:pt>
                <c:pt idx="33">
                  <c:v>p__Thermoplasmatota</c:v>
                </c:pt>
              </c:strCache>
            </c:strRef>
          </c:cat>
          <c:val>
            <c:numRef>
              <c:f>'Phyla-sum-FR'!$P$3:$P$36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15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9</c:v>
                </c:pt>
                <c:pt idx="25">
                  <c:v>18</c:v>
                </c:pt>
                <c:pt idx="26">
                  <c:v>5</c:v>
                </c:pt>
                <c:pt idx="27">
                  <c:v>6</c:v>
                </c:pt>
                <c:pt idx="28">
                  <c:v>7</c:v>
                </c:pt>
                <c:pt idx="29">
                  <c:v>12</c:v>
                </c:pt>
                <c:pt idx="30">
                  <c:v>0</c:v>
                </c:pt>
                <c:pt idx="31">
                  <c:v>3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A-45B5-B473-F569FF7B2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a-DK" b="1"/>
              <a:t>Number of MAGs</a:t>
            </a:r>
          </a:p>
        </c:rich>
      </c:tx>
      <c:layout>
        <c:manualLayout>
          <c:xMode val="edge"/>
          <c:yMode val="edge"/>
          <c:x val="0.50979556004856885"/>
          <c:y val="0.96544522842109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759988334791486"/>
          <c:y val="2.2857258273553248E-2"/>
          <c:w val="0.61814212112374844"/>
          <c:h val="0.898095985897397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'Phyla-sum-FR'!$AK$2</c:f>
              <c:strCache>
                <c:ptCount val="1"/>
                <c:pt idx="0">
                  <c:v>Randers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70C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'Phyla-sum-FR'!$AJ$3:$AJ$30</c:f>
              <c:strCache>
                <c:ptCount val="28"/>
                <c:pt idx="0">
                  <c:v>B_Bipolaricaulota</c:v>
                </c:pt>
                <c:pt idx="1">
                  <c:v>B_Fermentibacterota</c:v>
                </c:pt>
                <c:pt idx="2">
                  <c:v>B_Hydrogenedentota</c:v>
                </c:pt>
                <c:pt idx="3">
                  <c:v>B_Marinisomatota</c:v>
                </c:pt>
                <c:pt idx="4">
                  <c:v>B_Omnitrophota</c:v>
                </c:pt>
                <c:pt idx="5">
                  <c:v>B_UBP3</c:v>
                </c:pt>
                <c:pt idx="6">
                  <c:v>B_DTU030</c:v>
                </c:pt>
                <c:pt idx="7">
                  <c:v>A_Euryarchaeota</c:v>
                </c:pt>
                <c:pt idx="8">
                  <c:v>A_Nanoarchaeota</c:v>
                </c:pt>
                <c:pt idx="9">
                  <c:v>A_Thermoplasmatota</c:v>
                </c:pt>
                <c:pt idx="10">
                  <c:v>B_Myxococcota</c:v>
                </c:pt>
                <c:pt idx="11">
                  <c:v>B_Proteobacteria</c:v>
                </c:pt>
                <c:pt idx="12">
                  <c:v>B_Spirochaetota</c:v>
                </c:pt>
                <c:pt idx="13">
                  <c:v>B_Synergistota</c:v>
                </c:pt>
                <c:pt idx="14">
                  <c:v>B_Thermotogota</c:v>
                </c:pt>
                <c:pt idx="15">
                  <c:v>B_Acidobacteriota</c:v>
                </c:pt>
                <c:pt idx="16">
                  <c:v>B_Caldatribacteriota</c:v>
                </c:pt>
                <c:pt idx="17">
                  <c:v>B_Planctomycetota</c:v>
                </c:pt>
                <c:pt idx="18">
                  <c:v>B_Armatimonadota</c:v>
                </c:pt>
                <c:pt idx="19">
                  <c:v>B_Verrucomicrobiota</c:v>
                </c:pt>
                <c:pt idx="20">
                  <c:v>B_Cloacimonadota</c:v>
                </c:pt>
                <c:pt idx="21">
                  <c:v>B_Actinobacteriota</c:v>
                </c:pt>
                <c:pt idx="22">
                  <c:v>B_Patescibacteria</c:v>
                </c:pt>
                <c:pt idx="23">
                  <c:v>A_Halobacterota</c:v>
                </c:pt>
                <c:pt idx="24">
                  <c:v>B_Desulfobacterota*</c:v>
                </c:pt>
                <c:pt idx="25">
                  <c:v>B_Chloroflexota</c:v>
                </c:pt>
                <c:pt idx="26">
                  <c:v>B_Bacteroidota</c:v>
                </c:pt>
                <c:pt idx="27">
                  <c:v>B_Firmicutes*</c:v>
                </c:pt>
              </c:strCache>
            </c:strRef>
          </c:cat>
          <c:val>
            <c:numRef>
              <c:f>'Phyla-sum-FR'!$AK$3:$AK$30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7</c:v>
                </c:pt>
                <c:pt idx="22">
                  <c:v>10</c:v>
                </c:pt>
                <c:pt idx="23">
                  <c:v>8</c:v>
                </c:pt>
                <c:pt idx="24">
                  <c:v>11</c:v>
                </c:pt>
                <c:pt idx="25">
                  <c:v>14</c:v>
                </c:pt>
                <c:pt idx="26">
                  <c:v>17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A-49B4-AD63-CE2772CB2B02}"/>
            </c:ext>
          </c:extLst>
        </c:ser>
        <c:ser>
          <c:idx val="1"/>
          <c:order val="1"/>
          <c:tx>
            <c:strRef>
              <c:f>'Phyla-sum-FR'!$AL$2</c:f>
              <c:strCache>
                <c:ptCount val="1"/>
                <c:pt idx="0">
                  <c:v>Fredericia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C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'Phyla-sum-FR'!$AJ$3:$AJ$30</c:f>
              <c:strCache>
                <c:ptCount val="28"/>
                <c:pt idx="0">
                  <c:v>B_Bipolaricaulota</c:v>
                </c:pt>
                <c:pt idx="1">
                  <c:v>B_Fermentibacterota</c:v>
                </c:pt>
                <c:pt idx="2">
                  <c:v>B_Hydrogenedentota</c:v>
                </c:pt>
                <c:pt idx="3">
                  <c:v>B_Marinisomatota</c:v>
                </c:pt>
                <c:pt idx="4">
                  <c:v>B_Omnitrophota</c:v>
                </c:pt>
                <c:pt idx="5">
                  <c:v>B_UBP3</c:v>
                </c:pt>
                <c:pt idx="6">
                  <c:v>B_DTU030</c:v>
                </c:pt>
                <c:pt idx="7">
                  <c:v>A_Euryarchaeota</c:v>
                </c:pt>
                <c:pt idx="8">
                  <c:v>A_Nanoarchaeota</c:v>
                </c:pt>
                <c:pt idx="9">
                  <c:v>A_Thermoplasmatota</c:v>
                </c:pt>
                <c:pt idx="10">
                  <c:v>B_Myxococcota</c:v>
                </c:pt>
                <c:pt idx="11">
                  <c:v>B_Proteobacteria</c:v>
                </c:pt>
                <c:pt idx="12">
                  <c:v>B_Spirochaetota</c:v>
                </c:pt>
                <c:pt idx="13">
                  <c:v>B_Synergistota</c:v>
                </c:pt>
                <c:pt idx="14">
                  <c:v>B_Thermotogota</c:v>
                </c:pt>
                <c:pt idx="15">
                  <c:v>B_Acidobacteriota</c:v>
                </c:pt>
                <c:pt idx="16">
                  <c:v>B_Caldatribacteriota</c:v>
                </c:pt>
                <c:pt idx="17">
                  <c:v>B_Planctomycetota</c:v>
                </c:pt>
                <c:pt idx="18">
                  <c:v>B_Armatimonadota</c:v>
                </c:pt>
                <c:pt idx="19">
                  <c:v>B_Verrucomicrobiota</c:v>
                </c:pt>
                <c:pt idx="20">
                  <c:v>B_Cloacimonadota</c:v>
                </c:pt>
                <c:pt idx="21">
                  <c:v>B_Actinobacteriota</c:v>
                </c:pt>
                <c:pt idx="22">
                  <c:v>B_Patescibacteria</c:v>
                </c:pt>
                <c:pt idx="23">
                  <c:v>A_Halobacterota</c:v>
                </c:pt>
                <c:pt idx="24">
                  <c:v>B_Desulfobacterota*</c:v>
                </c:pt>
                <c:pt idx="25">
                  <c:v>B_Chloroflexota</c:v>
                </c:pt>
                <c:pt idx="26">
                  <c:v>B_Bacteroidota</c:v>
                </c:pt>
                <c:pt idx="27">
                  <c:v>B_Firmicutes*</c:v>
                </c:pt>
              </c:strCache>
            </c:strRef>
          </c:cat>
          <c:val>
            <c:numRef>
              <c:f>'Phyla-sum-FR'!$AL$3:$AL$30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15</c:v>
                </c:pt>
                <c:pt idx="27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A-49B4-AD63-CE2772CB2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9739968"/>
        <c:axId val="499735704"/>
      </c:barChart>
      <c:catAx>
        <c:axId val="49973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735704"/>
        <c:crosses val="autoZero"/>
        <c:auto val="1"/>
        <c:lblAlgn val="ctr"/>
        <c:lblOffset val="100"/>
        <c:noMultiLvlLbl val="0"/>
      </c:catAx>
      <c:valAx>
        <c:axId val="49973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9973996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6013328367773159"/>
          <c:y val="0.82755561988951765"/>
          <c:w val="0.20715991056673472"/>
          <c:h val="7.2347935272553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80962</xdr:rowOff>
    </xdr:from>
    <xdr:to>
      <xdr:col>16</xdr:col>
      <xdr:colOff>85725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75</xdr:row>
      <xdr:rowOff>66675</xdr:rowOff>
    </xdr:from>
    <xdr:to>
      <xdr:col>19</xdr:col>
      <xdr:colOff>28576</xdr:colOff>
      <xdr:row>98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304800</xdr:colOff>
      <xdr:row>0</xdr:row>
      <xdr:rowOff>157161</xdr:rowOff>
    </xdr:from>
    <xdr:to>
      <xdr:col>49</xdr:col>
      <xdr:colOff>57151</xdr:colOff>
      <xdr:row>38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419.451641087966" createdVersion="6" refreshedVersion="6" minRefreshableVersion="3" recordCount="104" xr:uid="{00000000-000A-0000-FFFF-FFFF00000000}">
  <cacheSource type="worksheet">
    <worksheetSource ref="AF1:AM105" sheet="Rand"/>
  </cacheSource>
  <cacheFields count="8">
    <cacheField name="Marker lineage" numFmtId="0">
      <sharedItems containsBlank="1"/>
    </cacheField>
    <cacheField name="Domain" numFmtId="0">
      <sharedItems containsBlank="1"/>
    </cacheField>
    <cacheField name="Phylum" numFmtId="0">
      <sharedItems containsBlank="1" count="47">
        <m/>
        <s v="p__Bacteroidota"/>
        <s v="p__Chloroflexota"/>
        <s v="p__Myxococcota"/>
        <s v="p__Patescibacteria"/>
        <s v="p__Firmicutes_A"/>
        <s v="p__Actinobacteriota"/>
        <s v="p__UBP3"/>
        <s v="p__Proteobacteria"/>
        <s v="p__Spirochaetota"/>
        <s v="p__Caldatribacteriota"/>
        <s v="p__Verrucomicrobiota"/>
        <s v="p__Desulfobacterota_B"/>
        <s v="p__Thermotogota"/>
        <s v="p__Firmicutes"/>
        <s v="p__Omnitrophota"/>
        <s v="p__Armatimonadota"/>
        <s v="p__Fermentibacterota"/>
        <s v="p__Desulfobacterota"/>
        <s v="p__Bipolaricaulota"/>
        <s v="p__Cloacimonadota"/>
        <s v="p__Acidobacteriota"/>
        <s v="p__Marinisomatota"/>
        <s v="p__Hydrogenedentota"/>
        <s v="p__Planctomycetota"/>
        <s v="p__Synergistota"/>
        <s v="p__Nanoarchaeota"/>
        <s v="p__Euryarchaeota"/>
        <s v="p__Halobacterota"/>
        <s v="p__Thermotogae" u="1"/>
        <s v="p__Hydrogenedentes" u="1"/>
        <s v="p__Acetothermia" u="1"/>
        <s v="p__Atribacteria" u="1"/>
        <s v="p__Bacteroidetes" u="1"/>
        <s v="p__Planctomycetes" u="1"/>
        <s v="p_Chloroflexi" u="1"/>
        <s v="p__Spirochaetes" u="1"/>
        <s v="p__Chloroflexi" u="1"/>
        <s v="p__Marinimicrobia" u="1"/>
        <s v="p__Armatimonadetes" u="1"/>
        <s v="p__Actinobacteria" u="1"/>
        <s v="p__Synergistetes" u="1"/>
        <s v="p__Verrucomicrobia" u="1"/>
        <s v="p__Aegiribacterota" u="1"/>
        <s v="p__Omnitrophica" u="1"/>
        <s v="p__Cloacimonetes" u="1"/>
        <s v="p__Acidobacteria" u="1"/>
      </sharedItems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Speci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419.456908333334" createdVersion="6" refreshedVersion="6" minRefreshableVersion="3" recordCount="96" xr:uid="{00000000-000A-0000-FFFF-FFFF01000000}">
  <cacheSource type="worksheet">
    <worksheetSource ref="AF1:AN97" sheet="Fred"/>
  </cacheSource>
  <cacheFields count="9">
    <cacheField name="Marker lineage" numFmtId="0">
      <sharedItems containsBlank="1"/>
    </cacheField>
    <cacheField name="Domain" numFmtId="0">
      <sharedItems containsBlank="1"/>
    </cacheField>
    <cacheField name="Phylum" numFmtId="0">
      <sharedItems containsBlank="1" count="34">
        <m/>
        <s v="p__Firmicutes_G"/>
        <s v="p__Bacteroidota"/>
        <s v="p__Verrucomicrobiota"/>
        <s v="p__Firmicutes"/>
        <s v="p__Firmicutes_A"/>
        <s v="p__Firmicutes_E"/>
        <s v="p__Armatimonadota"/>
        <s v="p__Firmicutes_B"/>
        <s v="p__Firmicutes_D"/>
        <s v="p__Chloroflexota"/>
        <s v="p__Spirochaetota"/>
        <s v="p__Acidobacteriota"/>
        <s v="p__Planctomycetota"/>
        <s v="p__Caldatribacteriota"/>
        <s v="p__Thermotogota"/>
        <s v="p__Desulfobacterota"/>
        <s v="p__Patescibacteria"/>
        <s v="p__Synergistota"/>
        <s v="p__DTU030"/>
        <s v="p__Thermoplasmatota"/>
        <s v="p__Halobacterota"/>
        <s v="p__Thermotogae" u="1"/>
        <s v="p__Atribacteria" u="1"/>
        <s v="p__Bacteroidetes" u="1"/>
        <s v="p__Planctomycetes" u="1"/>
        <s v="p_Armatimonadetes" u="1"/>
        <s v="p__Spirochaetes" u="1"/>
        <s v="p_Firmicutes" u="1"/>
        <s v="p__Chloroflexi" u="1"/>
        <s v="p__Armatimonadetes" u="1"/>
        <s v="p__Synergistetes" u="1"/>
        <s v="p__Verrucomicrobia" u="1"/>
        <s v="p__Acidobacteria" u="1"/>
      </sharedItems>
    </cacheField>
    <cacheField name="Class" numFmtId="0">
      <sharedItems containsBlank="1"/>
    </cacheField>
    <cacheField name="Order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Species" numFmtId="0">
      <sharedItems containsBlank="1"/>
    </cacheField>
    <cacheField name="simpletax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m/>
    <m/>
    <x v="0"/>
    <m/>
    <m/>
    <m/>
    <m/>
    <m/>
  </r>
  <r>
    <s v="p__Bacteroidetes (UID2605)"/>
    <s v="d__Bacteria"/>
    <x v="1"/>
    <s v="c__Bacteroidia"/>
    <s v="o__Bacteroidales"/>
    <s v="f__vadinHA17"/>
    <s v="g__LD21"/>
    <s v="s__"/>
  </r>
  <r>
    <s v="k__Bacteria (UID1452)"/>
    <s v="d__Bacteria"/>
    <x v="2"/>
    <s v="c__Anaerolineae"/>
    <s v="o__UBA2200"/>
    <s v="f__UBA2200"/>
    <s v="g__UBA2200"/>
    <s v="s__"/>
  </r>
  <r>
    <s v="c__Deltaproteobacteria (UID3216)"/>
    <s v="d__Bacteria"/>
    <x v="3"/>
    <s v="c__UBA9042"/>
    <s v="o__"/>
    <s v="f__"/>
    <s v="g__"/>
    <s v="s__"/>
  </r>
  <r>
    <s v="p__Bacteroidetes (UID2605)"/>
    <s v="d__Bacteria"/>
    <x v="1"/>
    <s v="c__Bacteroidia"/>
    <s v="o__Bacteroidales"/>
    <s v="f__vadinHA17"/>
    <s v="g__LD21"/>
    <s v="s__"/>
  </r>
  <r>
    <s v="k__Bacteria (UID2495)"/>
    <s v="d__Bacteria"/>
    <x v="4"/>
    <s v="c__Microgenomatia"/>
    <s v="o__UBA1400"/>
    <s v="f__Pacebacteraceae"/>
    <s v="g__"/>
    <s v="s__"/>
  </r>
  <r>
    <s v="p__Bacteroidetes (UID2591)"/>
    <s v="d__Bacteria"/>
    <x v="1"/>
    <s v="c__Bacteroidia"/>
    <s v="o__Chitinophagales"/>
    <s v="f__Chitinophagaceae"/>
    <s v="g__Ferruginibacter"/>
    <s v="s__"/>
  </r>
  <r>
    <s v="o__Clostridiales (UID1212)"/>
    <s v="d__Bacteria"/>
    <x v="5"/>
    <s v="c__Clostridia"/>
    <s v="o__Oscillospirales"/>
    <s v="f__DTU089"/>
    <s v="g__UBA1447"/>
    <s v="s__"/>
  </r>
  <r>
    <s v="k__Bacteria (UID1453)"/>
    <s v="d__Bacteria"/>
    <x v="6"/>
    <s v="c__Acidimicrobiia"/>
    <s v="o__Microtrichales"/>
    <s v="f__Microtrichaceae"/>
    <s v="g__Microthrix"/>
    <s v="s__"/>
  </r>
  <r>
    <s v="k__Bacteria (UID203)"/>
    <s v="d__Bacteria"/>
    <x v="4"/>
    <s v="c__Paceibacteria"/>
    <s v="o__UBA9983"/>
    <s v="f__Vogelbacteraceae"/>
    <s v="g__"/>
    <s v="s__"/>
  </r>
  <r>
    <s v="k__Bacteria (UID2982)"/>
    <s v="d__Bacteria"/>
    <x v="7"/>
    <s v="c__UBA1439"/>
    <s v="o__UBA1439"/>
    <s v="f__UBA1439"/>
    <s v="g__UBA1439"/>
    <s v="s__"/>
  </r>
  <r>
    <s v="p__Actinobacteria (UID1454)"/>
    <s v="d__Bacteria"/>
    <x v="6"/>
    <s v="c__Thermoleophilia"/>
    <s v="o__Solirubrobacterales"/>
    <s v="f__70-9"/>
    <s v="g__67-14"/>
    <s v="s__"/>
  </r>
  <r>
    <s v="o__Burkholderiales (UID4000)"/>
    <s v="d__Bacteria"/>
    <x v="8"/>
    <s v="c__Gammaproteobacteria"/>
    <s v="o__Betaproteobacteriales"/>
    <s v="f__Burkholderiaceae"/>
    <s v="g__Rhodoferax"/>
    <s v="s__"/>
  </r>
  <r>
    <s v="k__Bacteria (UID2495)"/>
    <s v="d__Bacteria"/>
    <x v="9"/>
    <s v="c__Spirochaetia"/>
    <s v="o__Treponematales"/>
    <s v="f__UBA8932"/>
    <s v="g__UBA8932"/>
    <s v="s__"/>
  </r>
  <r>
    <s v="k__Bacteria (UID1452)"/>
    <s v="d__Bacteria"/>
    <x v="2"/>
    <s v="c__Anaerolineae"/>
    <s v="o__Anaerolineales"/>
    <s v="f__Anaerolineaceae"/>
    <s v="g__T78"/>
    <s v="s__"/>
  </r>
  <r>
    <s v="k__Bacteria (UID209)"/>
    <s v="d__Bacteria"/>
    <x v="10"/>
    <s v="c__Caldatribacteriia"/>
    <s v="o__Caldatribacteriales"/>
    <s v="f__UBA8910"/>
    <s v="g__UBA8910"/>
    <s v="s__"/>
  </r>
  <r>
    <s v="k__Bacteria (UID2982)"/>
    <s v="d__Bacteria"/>
    <x v="11"/>
    <s v="c__Kiritimatiellae"/>
    <s v="o__LD1-PB3"/>
    <s v="f__Lenti-01"/>
    <s v="g__Lenti-01"/>
    <s v="s__GCA_001604235.1"/>
  </r>
  <r>
    <s v="c__Deltaproteobacteria (UID3216)"/>
    <s v="d__Bacteria"/>
    <x v="12"/>
    <s v="c__Syntrophorhabdia"/>
    <s v="o__Syntrophorhabdales"/>
    <s v="f__Syntrophorhabdaceae"/>
    <s v="g__Syntrophorhabdus"/>
    <s v="s__"/>
  </r>
  <r>
    <s v="k__Bacteria (UID1452)"/>
    <s v="d__Bacteria"/>
    <x v="2"/>
    <s v="c__Anaerolineae"/>
    <s v="o__Anaerolineales"/>
    <s v="f__Anaerolineaceae"/>
    <s v="g__Brevefilum"/>
    <s v="s__GCF_900184705.1"/>
  </r>
  <r>
    <s v="k__Bacteria (UID209)"/>
    <s v="d__Bacteria"/>
    <x v="13"/>
    <s v="c__Thermotogae"/>
    <s v="o__"/>
    <s v="f__"/>
    <s v="g__"/>
    <s v="s__"/>
  </r>
  <r>
    <s v="k__Bacteria (UID2569)"/>
    <s v="d__Bacteria"/>
    <x v="1"/>
    <s v="c__Bacteroidia"/>
    <s v="o__Bacteroidales"/>
    <s v="f__TTA-H9"/>
    <s v="g__TTA-H9"/>
    <s v="s__"/>
  </r>
  <r>
    <s v="p__Bacteroidetes (UID2605)"/>
    <s v="d__Bacteria"/>
    <x v="1"/>
    <s v="c__Bacteroidia"/>
    <s v="o__Bacteroidales"/>
    <s v="f__UBA932"/>
    <s v="g__Bact-11"/>
    <s v="s__"/>
  </r>
  <r>
    <s v="k__Bacteria (UID2569)"/>
    <s v="d__Bacteria"/>
    <x v="1"/>
    <s v="c__Bacteroidia"/>
    <s v="o__Bacteroidales"/>
    <s v="f__4484-276"/>
    <s v="g__"/>
    <s v="s__"/>
  </r>
  <r>
    <s v="c__Deltaproteobacteria (UID3216)"/>
    <s v="d__Bacteria"/>
    <x v="3"/>
    <s v="c__Polyangia"/>
    <s v="o__Polyangiales"/>
    <s v="f__Polyangiaceae"/>
    <s v="g__"/>
    <s v="s__"/>
  </r>
  <r>
    <s v="k__Bacteria (UID203)"/>
    <s v="d__Bacteria"/>
    <x v="2"/>
    <s v="c__Dehalococcoidia"/>
    <s v="o__UBA2991"/>
    <s v="f__UBA2991"/>
    <s v="g__"/>
    <s v="s__"/>
  </r>
  <r>
    <s v="k__Bacteria (UID2329)"/>
    <s v="d__Bacteria"/>
    <x v="14"/>
    <s v="c__Bacilli"/>
    <s v="o__RFN20"/>
    <s v="f__CAG-826"/>
    <s v="g__UBA1361"/>
    <s v="s__GCA_002306335.1"/>
  </r>
  <r>
    <s v="k__Bacteria (UID2982)"/>
    <s v="d__Bacteria"/>
    <x v="11"/>
    <s v="c__Kiritimatiellae"/>
    <s v="o__RFP12"/>
    <s v="f__UBA1067"/>
    <s v="g__"/>
    <s v="s__"/>
  </r>
  <r>
    <s v="p__Bacteroidetes (UID2605)"/>
    <s v="d__Bacteria"/>
    <x v="1"/>
    <s v="c__Bacteroidia"/>
    <s v="o__Bacteroidales"/>
    <s v="f__BBW3"/>
    <s v="g__"/>
    <s v="s__"/>
  </r>
  <r>
    <s v="k__Bacteria (UID2495)"/>
    <s v="d__Bacteria"/>
    <x v="15"/>
    <s v="c__koll11"/>
    <s v="o__GIF10"/>
    <s v="f__UBA6249"/>
    <s v="g__GCA-002774445"/>
    <s v="s__"/>
  </r>
  <r>
    <s v="k__Bacteria (UID203)"/>
    <s v="d__Bacteria"/>
    <x v="4"/>
    <s v="c__Paceibacteria"/>
    <s v="o__Paceibacterales"/>
    <s v="f__UBA5633"/>
    <s v="g__UBA2558"/>
    <s v="s__GCA_002340425.1"/>
  </r>
  <r>
    <s v="k__Bacteria (UID1452)"/>
    <s v="d__Bacteria"/>
    <x v="16"/>
    <s v="c__UBA5829"/>
    <s v="o__UBA5829"/>
    <s v="f__UBA5829"/>
    <s v="g__"/>
    <s v="s__"/>
  </r>
  <r>
    <s v="k__Bacteria (UID2495)"/>
    <s v="d__Bacteria"/>
    <x v="17"/>
    <s v="c__Fermentibacteria"/>
    <s v="o__Fermentibacterales"/>
    <s v="f__Fermentibacteraceae"/>
    <s v="g__Fermentibacter"/>
    <s v="s__Fermentibacter daniensis"/>
  </r>
  <r>
    <s v="o__Burkholderiales (UID4000)"/>
    <s v="d__Bacteria"/>
    <x v="8"/>
    <s v="c__Gammaproteobacteria"/>
    <s v="o__Betaproteobacteriales"/>
    <s v="f__Burkholderiaceae"/>
    <s v="g__Rhodoferax"/>
    <s v="s__"/>
  </r>
  <r>
    <s v="k__Bacteria (UID1452)"/>
    <s v="d__Bacteria"/>
    <x v="16"/>
    <s v="c__UBA5829"/>
    <s v="o__UBA5829"/>
    <s v="f__"/>
    <s v="g__"/>
    <s v="s__"/>
  </r>
  <r>
    <s v="c__Deltaproteobacteria (UID3216)"/>
    <s v="d__Bacteria"/>
    <x v="18"/>
    <s v="c__Syntrophia"/>
    <s v="o__Syntrophales"/>
    <s v="f__Smithellaceae"/>
    <s v="g__UBA8904"/>
    <s v="s__"/>
  </r>
  <r>
    <s v="k__Bacteria (UID209)"/>
    <s v="d__Bacteria"/>
    <x v="19"/>
    <s v="c__Bipolaricaulia"/>
    <s v="o__Bipolaricaulales"/>
    <s v="f__Bipolaricaulaceae"/>
    <s v="g__Bipolaricaulis"/>
    <s v="s__Bipolaricaulis anaerobius"/>
  </r>
  <r>
    <s v="c__Clostridia (UID1118)"/>
    <s v="d__Bacteria"/>
    <x v="5"/>
    <s v="c__Clostridia"/>
    <s v="o__Christensenellales"/>
    <s v="f__"/>
    <s v="g__"/>
    <s v="s__"/>
  </r>
  <r>
    <s v="k__Bacteria (UID203)"/>
    <s v="d__Bacteria"/>
    <x v="4"/>
    <s v="c__Paceibacteria"/>
    <s v="o__UBA6257"/>
    <s v="f__"/>
    <s v="g__"/>
    <s v="s__"/>
  </r>
  <r>
    <s v="k__Bacteria (UID2569)"/>
    <s v="d__Bacteria"/>
    <x v="1"/>
    <s v="c__Bacteroidia"/>
    <s v="o__Bacteroidales"/>
    <s v="f__DTU049"/>
    <s v="g__GWF2-43-63"/>
    <s v="s__"/>
  </r>
  <r>
    <s v="k__Bacteria (UID2495)"/>
    <s v="d__Bacteria"/>
    <x v="20"/>
    <s v="c__Cloacimonadia"/>
    <s v="o__Cloacimonadales"/>
    <s v="f__Cloacimonadaceae"/>
    <s v="g__Cloacimonas"/>
    <s v="s__"/>
  </r>
  <r>
    <s v="k__Bacteria (UID2495)"/>
    <s v="d__Bacteria"/>
    <x v="20"/>
    <s v="c__Cloacimonadia"/>
    <s v="o__Cloacimonadales"/>
    <s v="f__Cloacimonadaceae"/>
    <s v="g__Cloacimonas"/>
    <s v="s__GCA_002432865.1"/>
  </r>
  <r>
    <s v="k__Bacteria (UID203)"/>
    <s v="d__Bacteria"/>
    <x v="4"/>
    <s v="c__Dojkabacteria"/>
    <s v="o__SC72"/>
    <s v="f__SC72"/>
    <s v="g__UBA5232"/>
    <s v="s__"/>
  </r>
  <r>
    <s v="p__Bacteroidetes (UID2605)"/>
    <s v="d__Bacteria"/>
    <x v="1"/>
    <s v="c__Bacteroidia"/>
    <s v="o__Bacteroidales"/>
    <s v="f__DTU049"/>
    <s v="g__DTU049"/>
    <s v="s__DTU049 sp1"/>
  </r>
  <r>
    <s v="k__Bacteria (UID1452)"/>
    <s v="d__Bacteria"/>
    <x v="2"/>
    <s v="c__Anaerolineae"/>
    <s v="o__Anaerolineales"/>
    <s v="f__Anaerolineaceae"/>
    <s v="g__"/>
    <s v="s__"/>
  </r>
  <r>
    <s v="k__Bacteria (UID203)"/>
    <s v="d__Bacteria"/>
    <x v="4"/>
    <s v="c__Microgenomatia"/>
    <s v="o__Shapirobacterales"/>
    <s v="f__UBA12405"/>
    <s v="g__UBA1435"/>
    <s v="s__"/>
  </r>
  <r>
    <s v="k__Bacteria (UID203)"/>
    <s v="d__Bacteria"/>
    <x v="1"/>
    <s v="c__Bacteroidia"/>
    <s v="o__Bacteroidales"/>
    <s v="f__Bacteroidaceae"/>
    <s v="g__UBA1179"/>
    <s v="s__UBA1179 sp1"/>
  </r>
  <r>
    <s v="k__Bacteria (UID203)"/>
    <s v="d__Bacteria"/>
    <x v="4"/>
    <s v="c__Gracilibacteria"/>
    <s v="o__Absconditabacterales"/>
    <s v="f__X112"/>
    <s v="g__UBA6263"/>
    <s v="s__"/>
  </r>
  <r>
    <s v="k__Bacteria (UID2569)"/>
    <s v="d__Bacteria"/>
    <x v="1"/>
    <s v="c__Bacteroidia"/>
    <s v="o__Bacteroidales"/>
    <s v="f__Prolixibacteraceae"/>
    <s v="g__6E"/>
    <s v="s__"/>
  </r>
  <r>
    <s v="k__Bacteria (UID1452)"/>
    <s v="d__Bacteria"/>
    <x v="2"/>
    <s v="c__Anaerolineae"/>
    <s v="o__Anaerolineales"/>
    <s v="f__Anaerolineaceae"/>
    <s v="g__49-20"/>
    <s v="s__"/>
  </r>
  <r>
    <s v="c__Clostridia (UID1118)"/>
    <s v="d__Bacteria"/>
    <x v="5"/>
    <s v="c__Clostridia"/>
    <s v="o__Lutisporales"/>
    <s v="f__Lutisporaceae"/>
    <s v="g__BRH-c25"/>
    <s v="s__"/>
  </r>
  <r>
    <s v="c__Deltaproteobacteria (UID3216)"/>
    <s v="d__Bacteria"/>
    <x v="18"/>
    <s v="c__Syntrophia"/>
    <s v="o__Syntrophales"/>
    <s v="f__UBA2192"/>
    <s v="g__"/>
    <s v="s__"/>
  </r>
  <r>
    <s v="c__Deltaproteobacteria (UID3216)"/>
    <s v="d__Bacteria"/>
    <x v="18"/>
    <s v="c__Syntrophia"/>
    <s v="o__Syntrophales"/>
    <s v="f__UBA2192"/>
    <s v="g__"/>
    <s v="s__"/>
  </r>
  <r>
    <s v="k__Bacteria (UID1452)"/>
    <s v="d__Bacteria"/>
    <x v="4"/>
    <s v="c__ABY1"/>
    <s v="o__Falkowbacterales"/>
    <s v="f__UBA917"/>
    <s v="g__UBA1359"/>
    <s v="s__"/>
  </r>
  <r>
    <s v="p__Bacteroidetes (UID2605)"/>
    <s v="d__Bacteria"/>
    <x v="1"/>
    <s v="c__Bacteroidia"/>
    <s v="o__Bacteroidales"/>
    <s v="f__vadinHA17"/>
    <s v="g__LD21"/>
    <s v="s__"/>
  </r>
  <r>
    <s v="k__Bacteria (UID3187)"/>
    <s v="d__Bacteria"/>
    <x v="21"/>
    <s v="c__Thermoanaerobaculia"/>
    <s v="o__Thermoanaerobaculales"/>
    <s v="f__Thermoanaerobaculaceae"/>
    <s v="g__"/>
    <s v="s__"/>
  </r>
  <r>
    <s v="k__Bacteria (UID1452)"/>
    <s v="d__Bacteria"/>
    <x v="2"/>
    <s v="c__Anaerolineae"/>
    <s v="o__Anaerolineales"/>
    <s v="f__Anaerolineaceae"/>
    <s v="g__UBA6107"/>
    <s v="s__"/>
  </r>
  <r>
    <s v="p__Actinobacteria (UID1454)"/>
    <s v="d__Bacteria"/>
    <x v="6"/>
    <s v="c__Thermoleophilia"/>
    <s v="o__UBA2241"/>
    <s v="f__UBA2241"/>
    <s v="g__"/>
    <s v="s__"/>
  </r>
  <r>
    <s v="k__Bacteria (UID1452)"/>
    <s v="d__Bacteria"/>
    <x v="2"/>
    <s v="c__Anaerolineae"/>
    <s v="o__CG2-30-64-16"/>
    <s v="f__"/>
    <s v="g__"/>
    <s v="s__"/>
  </r>
  <r>
    <s v="p__Actinobacteria (UID1454)"/>
    <s v="d__Bacteria"/>
    <x v="6"/>
    <s v="c__Thermoleophilia"/>
    <s v="o__RBG-16-64-13"/>
    <s v="f__RBG-16-64-13"/>
    <s v="g__"/>
    <s v="s__"/>
  </r>
  <r>
    <s v="k__Bacteria (UID1452)"/>
    <s v="d__Bacteria"/>
    <x v="2"/>
    <s v="c__Anaerolineae"/>
    <s v="o__Anaerolineales"/>
    <s v="f__Anaerolineaceae"/>
    <s v="g__49-20"/>
    <s v="s__"/>
  </r>
  <r>
    <s v="k__Bacteria (UID2495)"/>
    <s v="d__Bacteria"/>
    <x v="22"/>
    <s v="c__UBA2242"/>
    <s v="o__UBA2242"/>
    <s v="f__UBA2242"/>
    <s v="g__"/>
    <s v="s__"/>
  </r>
  <r>
    <s v="k__Bacteria (UID1453)"/>
    <s v="d__Bacteria"/>
    <x v="6"/>
    <s v="c__Acidimicrobiia"/>
    <s v="o__Microtrichales"/>
    <s v="f__Ilumatobacteraceae"/>
    <s v="g__UBA8979"/>
    <s v="s__UBA10645"/>
  </r>
  <r>
    <s v="k__Bacteria (UID1453)"/>
    <s v="d__Bacteria"/>
    <x v="6"/>
    <s v="c__RBG-13-55-18"/>
    <s v="o__RBG-13-55-18"/>
    <s v="f__RBG-13-55-18"/>
    <s v="g__"/>
    <s v="s__"/>
  </r>
  <r>
    <s v="p__Bacteroidetes (UID2605)"/>
    <s v="d__Bacteria"/>
    <x v="1"/>
    <s v="c__Bacteroidia"/>
    <s v="o__Bacteroidales"/>
    <s v="f__UBA932"/>
    <s v="g__DMER64"/>
    <s v="s__"/>
  </r>
  <r>
    <s v="c__Deltaproteobacteria (UID3216)"/>
    <s v="d__Bacteria"/>
    <x v="18"/>
    <s v="c__Desulfomonilia"/>
    <s v="o__UBA1062"/>
    <s v="f__UBA1062"/>
    <s v="g__"/>
    <s v="s__"/>
  </r>
  <r>
    <s v="k__Bacteria (UID203)"/>
    <s v="d__Bacteria"/>
    <x v="4"/>
    <s v="c__ABY1"/>
    <s v="o__Uhrbacterales"/>
    <s v="f__2-12-FULL-60-25"/>
    <s v="g__"/>
    <s v="s__"/>
  </r>
  <r>
    <s v="k__Bacteria (UID1452)"/>
    <s v="d__Bacteria"/>
    <x v="2"/>
    <s v="c__Anaerolineae"/>
    <s v="o__"/>
    <s v="f__"/>
    <s v="g__"/>
    <s v="s__"/>
  </r>
  <r>
    <s v="k__Bacteria (UID2569)"/>
    <s v="d__Bacteria"/>
    <x v="1"/>
    <s v="c__Bacteroidia"/>
    <s v="o__Bacteroidales"/>
    <s v="f__vadinHA17"/>
    <s v="g__LD21"/>
    <s v="s__"/>
  </r>
  <r>
    <s v="k__Bacteria (UID203)"/>
    <s v="d__Bacteria"/>
    <x v="4"/>
    <s v="c__Dojkabacteria"/>
    <s v="o__SC72"/>
    <s v="f__SC72"/>
    <s v="g__UBA5232"/>
    <s v="s__"/>
  </r>
  <r>
    <s v="k__Bacteria (UID1452)"/>
    <s v="d__Bacteria"/>
    <x v="2"/>
    <s v="c__Anaerolineae"/>
    <s v="o__Anaerolineales"/>
    <s v="f__Anaerolineaceae"/>
    <s v="g__"/>
    <s v="s__"/>
  </r>
  <r>
    <s v="k__Bacteria (UID2495)"/>
    <s v="d__Bacteria"/>
    <x v="23"/>
    <s v="c__Hydrogenedentia"/>
    <s v="o__Hydrogenedentiales"/>
    <s v="f__UBA2224"/>
    <s v="g__UBA2224"/>
    <s v="s__"/>
  </r>
  <r>
    <s v="k__Bacteria (UID1452)"/>
    <s v="d__Bacteria"/>
    <x v="2"/>
    <s v="c__Anaerolineae"/>
    <s v="o__Anaerolineales"/>
    <s v="f__UBA6092"/>
    <s v="g__"/>
    <s v="s__"/>
  </r>
  <r>
    <s v="k__Bacteria (UID2495)"/>
    <s v="d__Bacteria"/>
    <x v="20"/>
    <s v="c__Cloacimonadia"/>
    <s v="o__Cloacimonadales"/>
    <s v="f__Cloacimonadaceae"/>
    <s v="g__UBA4175"/>
    <s v="s__GCA_002379855.1"/>
  </r>
  <r>
    <s v="k__Bacteria (UID2565)"/>
    <s v="d__Bacteria"/>
    <x v="24"/>
    <s v="c__Phycisphaerae"/>
    <s v="o__SG8-4"/>
    <s v="f__SG8-4"/>
    <s v="g__PLanc-01"/>
    <s v="s__"/>
  </r>
  <r>
    <s v="p__Bacteroidetes (UID2605)"/>
    <s v="d__Bacteria"/>
    <x v="1"/>
    <s v="c__Bacteroidia"/>
    <s v="o__Bacteroidales"/>
    <s v="f__UBA932"/>
    <s v="g__DMER64"/>
    <s v="s__GCA_002305545.1"/>
  </r>
  <r>
    <s v="k__Bacteria (UID1453)"/>
    <s v="d__Bacteria"/>
    <x v="6"/>
    <s v="c__Acidimicrobiia"/>
    <s v="o__Microtrichales"/>
    <s v="f__Microtrichaceae"/>
    <s v="g__Microthrix"/>
    <s v="s__Microthrix parvicella"/>
  </r>
  <r>
    <s v="c__Deltaproteobacteria (UID3216)"/>
    <s v="d__Bacteria"/>
    <x v="18"/>
    <s v="c__Desulfomonilia"/>
    <s v="o__UBA1062"/>
    <s v="f__UBA1062"/>
    <s v="g__UBA1062"/>
    <s v="s__GCA_002316295.1"/>
  </r>
  <r>
    <s v="c__Deltaproteobacteria (UID3216)"/>
    <s v="d__Bacteria"/>
    <x v="18"/>
    <s v="c__Syntrophia"/>
    <s v="o__Syntrophales"/>
    <s v="f__UBA2192"/>
    <s v="g__"/>
    <s v="s__"/>
  </r>
  <r>
    <s v="k__Bacteria (UID2495)"/>
    <s v="d__Bacteria"/>
    <x v="20"/>
    <s v="c__Cloacimonadia"/>
    <s v="o__Cloacimonadales"/>
    <s v="f__Cloacimonadaceae"/>
    <s v="g__Cloacimonas"/>
    <s v="s__"/>
  </r>
  <r>
    <s v="c__Deltaproteobacteria (UID3216)"/>
    <s v="d__Bacteria"/>
    <x v="18"/>
    <s v="c__Syntrophia"/>
    <s v="o__Syntrophales"/>
    <s v="f__Smithellaceae"/>
    <s v="g__Smithella"/>
    <s v="s__"/>
  </r>
  <r>
    <s v="k__Bacteria (UID2495)"/>
    <s v="d__Bacteria"/>
    <x v="20"/>
    <s v="c__Cloacimonadia"/>
    <s v="o__Cloacimonadales"/>
    <s v="f__Cloacimonadaceae"/>
    <s v="g__UBA1060"/>
    <s v="s__"/>
  </r>
  <r>
    <s v="c__Deltaproteobacteria (UID3216)"/>
    <s v="d__Bacteria"/>
    <x v="18"/>
    <s v="c__Syntrophia"/>
    <s v="o__Syntrophales"/>
    <s v="f__Smithellaceae"/>
    <s v="g__UBA8904"/>
    <s v="s__"/>
  </r>
  <r>
    <s v="k__Bacteria (UID2982)"/>
    <s v="d__Bacteria"/>
    <x v="11"/>
    <s v="c__Verrucomicrobiae"/>
    <s v="o__Pedosphaerales"/>
    <s v="f__Pedosphaeraceae"/>
    <s v="g__UBA8199"/>
    <s v="s__"/>
  </r>
  <r>
    <s v="k__Bacteria (UID2328)"/>
    <s v="d__Bacteria"/>
    <x v="14"/>
    <s v="c__Bacilli"/>
    <s v="o__ML615J-28"/>
    <s v="f__CAG-698"/>
    <s v="g__"/>
    <s v="s__"/>
  </r>
  <r>
    <s v="p__Bacteroidetes (UID2605)"/>
    <s v="d__Bacteria"/>
    <x v="1"/>
    <s v="c__Bacteroidia"/>
    <s v="o__Bacteroidales"/>
    <s v="f__vadinHA17"/>
    <s v="g__SR-FBR-E99"/>
    <s v="s__"/>
  </r>
  <r>
    <s v="k__Bacteria (UID1452)"/>
    <s v="d__Bacteria"/>
    <x v="2"/>
    <s v="c__Anaerolineae"/>
    <s v="o__Anaerolineales"/>
    <s v="f__Anaerolineaceae"/>
    <s v="g__"/>
    <s v="s__"/>
  </r>
  <r>
    <s v="k__Bacteria (UID3187)"/>
    <s v="d__Bacteria"/>
    <x v="21"/>
    <s v="c__Aminicenantia"/>
    <s v="o__Aminicenantales"/>
    <s v="f__UBA4085"/>
    <s v="g__"/>
    <s v="s__"/>
  </r>
  <r>
    <s v="k__Bacteria (UID2565)"/>
    <s v="d__Bacteria"/>
    <x v="24"/>
    <s v="c__UBA8108"/>
    <s v="o__UBA8890"/>
    <s v="f__UBA8898"/>
    <s v="g__UBA8898"/>
    <s v="s__"/>
  </r>
  <r>
    <s v="k__Bacteria (UID3187)"/>
    <s v="d__Bacteria"/>
    <x v="12"/>
    <s v="c__Syntrophorhabdia"/>
    <s v="o__Syntrophorhabdales"/>
    <s v="f__Syntrophorhabdaceae"/>
    <s v="g__"/>
    <s v="s__"/>
  </r>
  <r>
    <s v="k__Bacteria (UID2569)"/>
    <s v="d__Bacteria"/>
    <x v="1"/>
    <s v="c__Bacteroidia"/>
    <s v="o__Bacteroidales"/>
    <s v="f__Prolixibacteraceae"/>
    <s v="g__6E"/>
    <s v="s__GCA_002304925.1"/>
  </r>
  <r>
    <s v="c__Deltaproteobacteria (UID3216)"/>
    <s v="d__Bacteria"/>
    <x v="18"/>
    <s v="c__Syntrophia"/>
    <s v="o__Syntrophales"/>
    <s v="f__Smithellaceae"/>
    <s v="g__UBA4810"/>
    <s v="s__GCA_002418825.1"/>
  </r>
  <r>
    <s v="k__Bacteria (UID1452)"/>
    <s v="d__Bacteria"/>
    <x v="2"/>
    <s v="c__Anaerolineae"/>
    <s v="o__Anaerolineales"/>
    <s v="f__Anaerolineaceae"/>
    <s v="g__T78"/>
    <s v="s__"/>
  </r>
  <r>
    <s v="k__Bacteria (UID209)"/>
    <s v="d__Bacteria"/>
    <x v="25"/>
    <s v="c__Synergistia"/>
    <s v="o__Synergistales"/>
    <s v="f__Thermovirgaceae"/>
    <s v="g__58-81"/>
    <s v="s__"/>
  </r>
  <r>
    <s v="k__Bacteria (UID2495)"/>
    <s v="d__Bacteria"/>
    <x v="20"/>
    <s v="c__Cloacimonadia"/>
    <s v="o__Cloacimonadales"/>
    <s v="f__Cloacimonadaceae"/>
    <s v="g__Cloacimonas"/>
    <s v="s__Cloacimonas acidaminovorans"/>
  </r>
  <r>
    <s v="k__Archaea (UID2)"/>
    <s v="d__Archaea"/>
    <x v="26"/>
    <s v="c__Woesearchaeia"/>
    <s v="o__Pacearchaeales"/>
    <s v="f__GW2011-AR1"/>
    <s v="g__GW2011-AR1"/>
    <s v="s__"/>
  </r>
  <r>
    <s v="p__Euryarchaeota (UID4)"/>
    <s v="d__Archaea"/>
    <x v="27"/>
    <s v="c__Thermococci"/>
    <s v="o__Methanofastidiosales"/>
    <s v="f__Methanofastidiosaceae"/>
    <s v="g__Methanofastidiosum"/>
    <s v="s__GCA_001587595.1"/>
  </r>
  <r>
    <s v="p__Euryarchaeota (UID54)"/>
    <s v="d__Archaea"/>
    <x v="28"/>
    <s v="c__Methanomicrobia"/>
    <s v="o__Methanomicrobiales"/>
    <s v="f__Methanospirillaceae"/>
    <s v="g__Methanospirillum"/>
    <s v="s__"/>
  </r>
  <r>
    <s v="p__Euryarchaeota (UID49)"/>
    <s v="d__Archaea"/>
    <x v="28"/>
    <s v="c__Methanosarcinia"/>
    <s v="o__Methanotrichales"/>
    <s v="f__Methanotrichaceae"/>
    <s v="g__Methanothrix"/>
    <s v="s__"/>
  </r>
  <r>
    <s v="p__Euryarchaeota (UID54)"/>
    <s v="d__Archaea"/>
    <x v="28"/>
    <s v="c__Methanomicrobia"/>
    <s v="o__Methanomicrobiales"/>
    <s v="f__Methanocullaceae"/>
    <s v="g__Methanoculleus"/>
    <s v="s__UBA10089"/>
  </r>
  <r>
    <s v="p__Euryarchaeota (UID54)"/>
    <s v="d__Archaea"/>
    <x v="28"/>
    <s v="c__Methanomicrobia"/>
    <s v="o__Methanomicrobiales"/>
    <s v="f__Methanocullaceae"/>
    <s v="g__Methanoculleus"/>
    <s v="s__GCA_001896715.1"/>
  </r>
  <r>
    <s v="p__Euryarchaeota (UID54)"/>
    <s v="d__Archaea"/>
    <x v="28"/>
    <s v="c__Methanomicrobia"/>
    <s v="o__Methanomicrobiales"/>
    <s v="f__Methanoregulaceae"/>
    <s v="g__UBA9949"/>
    <s v="s__"/>
  </r>
  <r>
    <s v="p__Euryarchaeota (UID49)"/>
    <s v="d__Archaea"/>
    <x v="28"/>
    <s v="c__Methanosarcinia"/>
    <s v="o__Methanotrichales"/>
    <s v="f__Methanotrichaceae"/>
    <s v="g__Methanothrix"/>
    <s v="s__"/>
  </r>
  <r>
    <s v="p__Euryarchaeota (UID54)"/>
    <s v="d__Archaea"/>
    <x v="28"/>
    <s v="c__Methanomicrobia"/>
    <s v="o__Methanomicrobiales"/>
    <s v="f__Methanospirillaceae"/>
    <s v="g__Methanospirillum"/>
    <s v="s__"/>
  </r>
  <r>
    <s v="p__Euryarchaeota (UID49)"/>
    <s v="d__Archaea"/>
    <x v="28"/>
    <s v="c__Methanosarcinia"/>
    <s v="o__Methanotrichales"/>
    <s v="f__Methanotrichaceae"/>
    <s v="g__Methanothrix"/>
    <s v="s__GCF_000204415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m/>
    <m/>
    <x v="0"/>
    <m/>
    <m/>
    <m/>
    <m/>
    <m/>
    <m/>
  </r>
  <r>
    <s v="p__Firmicutes (UID239)"/>
    <s v="d__Bacteria"/>
    <x v="1"/>
    <s v="c__SHA-98"/>
    <s v="o__UBA4971"/>
    <s v="f__UBA4971"/>
    <s v="g__UBA4981"/>
    <s v="s__"/>
    <s v="p.Firmicutes"/>
  </r>
  <r>
    <s v="k__Bacteria (UID2569)"/>
    <s v="d__Bacteria"/>
    <x v="2"/>
    <s v="c__Bacteroidia"/>
    <s v="o__Bacteroidales"/>
    <s v="f__WCHB1-69"/>
    <s v="g__UBA5266"/>
    <s v="s__"/>
    <s v="o.Bacteroidales"/>
  </r>
  <r>
    <s v="k__Bacteria (UID2982)"/>
    <s v="d__Bacteria"/>
    <x v="3"/>
    <s v="c__Kiritimatiellae"/>
    <s v="o__RFP12"/>
    <s v="f__UBA1067"/>
    <s v="g__"/>
    <s v="s__"/>
    <s v="c.Kiritimatiellae"/>
  </r>
  <r>
    <s v="k__Bacteria (UID2328)"/>
    <s v="d__Bacteria"/>
    <x v="4"/>
    <s v="c__Bacilli"/>
    <s v="o__ML615J-28"/>
    <s v="f__CAG-698"/>
    <s v="g__"/>
    <s v="s__"/>
    <s v="c.Bacilli"/>
  </r>
  <r>
    <s v="p__Firmicutes (UID239)"/>
    <s v="d__Bacteria"/>
    <x v="1"/>
    <s v="c__DTU065"/>
    <s v="o__DTU065"/>
    <s v="f__DTU065"/>
    <s v="g__DTU065"/>
    <s v="s__GCA_001512545.1"/>
    <s v="p.Firmicutes"/>
  </r>
  <r>
    <s v="p__Firmicutes (UID241)"/>
    <s v="d__Bacteria"/>
    <x v="1"/>
    <s v="c__Limnochordia"/>
    <s v="o__DTU087"/>
    <s v="f__DTU087"/>
    <s v="g__"/>
    <s v="s__"/>
    <s v="p.Firmicutes;c.Limnochordia"/>
  </r>
  <r>
    <s v="o__Clostridiales (UID1212)"/>
    <s v="d__Bacteria"/>
    <x v="5"/>
    <s v="c__Clostridia"/>
    <s v="o__Oscillospirales"/>
    <s v="f__"/>
    <s v="g__"/>
    <s v="s__"/>
    <s v="c.Clostridia;o.Oscillospirales"/>
  </r>
  <r>
    <s v="k__Bacteria (UID2569)"/>
    <s v="d__Bacteria"/>
    <x v="2"/>
    <s v="c__Bacteroidia"/>
    <s v="o__Bacteroidales"/>
    <s v="f__4484-276"/>
    <s v="g__"/>
    <s v="s__"/>
    <s v="o.Bacteroidales"/>
  </r>
  <r>
    <s v="p__Firmicutes (UID239)"/>
    <s v="d__Bacteria"/>
    <x v="6"/>
    <s v="c__DTU015"/>
    <s v="o__D8A-2"/>
    <s v="f__D2"/>
    <s v="g__DTU015"/>
    <s v="s__"/>
    <s v="p.Firmicutes"/>
  </r>
  <r>
    <s v="k__Bacteria (UID2569)"/>
    <s v="d__Bacteria"/>
    <x v="2"/>
    <s v="c__Bacteroidia"/>
    <s v="o__Bacteroidales"/>
    <s v="f__ML635J-15"/>
    <s v="g__UBA5219"/>
    <s v="s__GCA_002412425.1"/>
    <s v="o.Bacteroidales"/>
  </r>
  <r>
    <s v="p__Firmicutes (UID239)"/>
    <s v="d__Bacteria"/>
    <x v="1"/>
    <s v="c__SHA-98"/>
    <s v="o__UBA4971"/>
    <s v="f__UBA4971"/>
    <s v="g__UBA2557"/>
    <s v="s__GCA_002340435.1"/>
    <s v="p.Firmicutes"/>
  </r>
  <r>
    <s v="k__Bacteria (UID1452)"/>
    <s v="d__Bacteria"/>
    <x v="7"/>
    <s v="c__UBA5377"/>
    <s v="o__UBA5377"/>
    <s v="f__UBA5352"/>
    <s v="g__UBA5352"/>
    <s v="s__"/>
    <s v="p.Armatimonadetes"/>
  </r>
  <r>
    <s v="c__Clostridia (UID1118)"/>
    <s v="d__Bacteria"/>
    <x v="5"/>
    <s v="c__Mahellia"/>
    <s v="o__"/>
    <s v="f__"/>
    <s v="g__"/>
    <s v="s__"/>
    <s v="p.Firmicutes"/>
  </r>
  <r>
    <s v="p__Bacteroidetes (UID2605)"/>
    <s v="d__Bacteria"/>
    <x v="2"/>
    <s v="c__Bacteroidia"/>
    <s v="o__Bacteroidales"/>
    <s v="f__UBA932"/>
    <s v="g__RC9"/>
    <s v="s__"/>
    <s v="f.Rikenellaceae"/>
  </r>
  <r>
    <s v="p__Firmicutes (UID239)"/>
    <s v="d__Bacteria"/>
    <x v="1"/>
    <s v="c__Limnochordia"/>
    <s v="o__DTU080"/>
    <s v="f__DTU080"/>
    <s v="g__DTU080"/>
    <s v="s__"/>
    <s v="p.Firmicutes;c.Limnochordia"/>
  </r>
  <r>
    <s v="k__Bacteria (UID1452)"/>
    <s v="d__Bacteria"/>
    <x v="7"/>
    <s v="c__UBA5377"/>
    <s v="o__UBA1398"/>
    <s v="f__UBA1398"/>
    <s v="g__UBA1398"/>
    <s v="s__"/>
    <s v="p.Armatimonadetes"/>
  </r>
  <r>
    <s v="k__Bacteria (UID2329)"/>
    <s v="d__Bacteria"/>
    <x v="4"/>
    <s v="c__Bacilli"/>
    <s v="o__RFN20"/>
    <s v="f__CAG-826"/>
    <s v="g__UBA1361"/>
    <s v="s__GCA_002306335.1"/>
    <s v="c.Bacilli"/>
  </r>
  <r>
    <s v="k__Bacteria (UID2569)"/>
    <s v="d__Bacteria"/>
    <x v="2"/>
    <s v="c__Bacteroidia"/>
    <s v="o__Bacteroidales"/>
    <s v="f__Paludibacteraceae"/>
    <s v="g__"/>
    <s v="s__"/>
    <s v="f.Paludibacteraceae"/>
  </r>
  <r>
    <s v="k__Bacteria (UID2328)"/>
    <s v="d__Bacteria"/>
    <x v="4"/>
    <s v="c__Bacilli"/>
    <s v="o__Acholeplasmatales"/>
    <s v="f__Acholeplasmataceae_A"/>
    <s v="g__UBA5453"/>
    <s v="s__GCA_002427375.1"/>
    <s v="c.Bacilli; f.Acholeplasmataceae_A"/>
  </r>
  <r>
    <s v="o__Clostridiales (UID1125)"/>
    <s v="d__Bacteria"/>
    <x v="5"/>
    <s v="c__Clostridia"/>
    <s v="o__Tissierellales"/>
    <s v="f__Helcococcaceae"/>
    <s v="g__"/>
    <s v="s__"/>
    <s v="c.Clostridia;f.Helcococcaceae"/>
  </r>
  <r>
    <s v="c__Clostridia (UID1085)"/>
    <s v="d__Bacteria"/>
    <x v="8"/>
    <s v="c__Syntrophomonadia"/>
    <s v="o__Syntrophomonadales"/>
    <s v="f__Syntrophomonadaceae"/>
    <s v="g__DTU018"/>
    <s v="s__GCA_002305535.1"/>
    <s v="f.Syntrophomonadaceae"/>
  </r>
  <r>
    <s v="p__Firmicutes (UID241)"/>
    <s v="d__Bacteria"/>
    <x v="9"/>
    <s v="c__Dethiobacteria"/>
    <s v="o__DTU022"/>
    <s v="f__"/>
    <s v="g__"/>
    <s v="s__"/>
    <s v="p.Firmicutes;c.Dethiobacteria"/>
  </r>
  <r>
    <s v="k__Bacteria (UID2328)"/>
    <s v="d__Bacteria"/>
    <x v="4"/>
    <s v="c__Bacilli"/>
    <s v="o__ML615J-28"/>
    <s v="f__CAG-313"/>
    <s v="g__"/>
    <s v="s__"/>
    <s v="c.Bacilli"/>
  </r>
  <r>
    <s v="o__Clostridiales (UID1120)"/>
    <s v="d__Bacteria"/>
    <x v="5"/>
    <s v="c__Clostridia"/>
    <s v="o__UBA1212"/>
    <s v="f__UBA1257"/>
    <s v="g__"/>
    <s v="s__"/>
    <s v="c.Clostridia"/>
  </r>
  <r>
    <s v="c__Clostridia (UID1085)"/>
    <s v="d__Bacteria"/>
    <x v="8"/>
    <s v="c__Peptococcia"/>
    <s v="o__DRI-13"/>
    <s v="f__"/>
    <s v="g__"/>
    <s v="s__"/>
    <s v="p.Firmicutes;c.Peptococcia"/>
  </r>
  <r>
    <s v="c__Clostridia (UID1118)"/>
    <s v="d__Bacteria"/>
    <x v="5"/>
    <s v="c__Clostridia"/>
    <s v="o__4C28d-15"/>
    <s v="f__DTU072"/>
    <s v="g__DTU072"/>
    <s v="s__"/>
    <s v="c.Clostridia"/>
  </r>
  <r>
    <s v="k__Bacteria (UID1452)"/>
    <s v="d__Bacteria"/>
    <x v="10"/>
    <s v="c__Anaerolineae"/>
    <s v="o__UBA2200"/>
    <s v="f__"/>
    <s v="g__"/>
    <s v="s__"/>
    <s v="c.Anaerolineae"/>
  </r>
  <r>
    <s v="o__Clostridiales (UID1120)"/>
    <s v="d__Bacteria"/>
    <x v="5"/>
    <s v="c__Clostridia"/>
    <s v="o__Saccharofermentanales"/>
    <s v="f__DTU023"/>
    <s v="g__"/>
    <s v="s__"/>
    <s v="c.Clostridia;o.Saccharofermentanales"/>
  </r>
  <r>
    <s v="p__Firmicutes (UID239)"/>
    <s v="d__Bacteria"/>
    <x v="6"/>
    <s v="c__DTU015"/>
    <s v="o__D8A-2"/>
    <s v="f__D2"/>
    <s v="g__"/>
    <s v="s__"/>
    <s v="p.Firmicutes"/>
  </r>
  <r>
    <s v="k__Bacteria (UID2328)"/>
    <s v="d__Bacteria"/>
    <x v="4"/>
    <s v="c__Bacilli"/>
    <s v="o__ML615J-28"/>
    <s v="f__CAG-698"/>
    <s v="g__"/>
    <s v="s__"/>
    <s v="c.Bacilli"/>
  </r>
  <r>
    <s v="p__Firmicutes (UID239)"/>
    <s v="d__Bacteria"/>
    <x v="6"/>
    <s v="c__DTU015"/>
    <s v="o__D8A-2"/>
    <s v="f__D2"/>
    <s v="g__"/>
    <s v="s__"/>
    <s v="p.Firmicutes"/>
  </r>
  <r>
    <s v="k__Bacteria (UID2569)"/>
    <s v="d__Bacteria"/>
    <x v="2"/>
    <s v="c__Bacteroidia"/>
    <s v="o__Bacteroidales"/>
    <s v="f__Paludibacteraceae"/>
    <s v="g__Paludibacter"/>
    <s v="s__"/>
    <s v="f.Paludibacteraceae;g.Paludibacter"/>
  </r>
  <r>
    <s v="o__Clostridiales (UID1212)"/>
    <s v="d__Bacteria"/>
    <x v="5"/>
    <s v="c__Clostridia"/>
    <s v="o__Oscillospirales"/>
    <s v="f__CAG-272"/>
    <s v="g__DTU078"/>
    <s v="s__DTU078 sp1"/>
    <s v="o.Oscillospirales"/>
  </r>
  <r>
    <s v="k__Bacteria (UID2570)"/>
    <s v="d__Bacteria"/>
    <x v="2"/>
    <s v="c__Bacteroidia"/>
    <s v="o__Bacteroidales"/>
    <s v="f__Dysgonomonadaceae"/>
    <s v="g__UBA4179"/>
    <s v="s__"/>
    <s v=";f.Dysgonomonadaceae"/>
  </r>
  <r>
    <s v="o__Clostridiales (UID1120)"/>
    <s v="d__Bacteria"/>
    <x v="5"/>
    <s v="c__Clostridia"/>
    <s v="o__Tissierellales"/>
    <s v="f__Sedimentibacteraceae"/>
    <s v="g__Sedimentibacter"/>
    <s v="s__UBA8386"/>
    <s v="c.Clostridia; g.Sedimentibacter"/>
  </r>
  <r>
    <s v="p__Firmicutes (UID241)"/>
    <s v="d__Bacteria"/>
    <x v="9"/>
    <s v="c__UBA994"/>
    <s v="o__UBA994"/>
    <s v="f__UBA5500"/>
    <s v="g__"/>
    <s v="s__"/>
    <s v="p.Firmicutes;c.Proteinivoracia"/>
  </r>
  <r>
    <s v="p__Firmicutes (UID241)"/>
    <s v="d__Bacteria"/>
    <x v="9"/>
    <s v="c__Dethiobacteria"/>
    <s v="o__DTU022"/>
    <s v="f__DTU022"/>
    <s v="g__"/>
    <s v="s__"/>
    <s v="p.Firmicutes;c.Dethiobacteria"/>
  </r>
  <r>
    <s v="p__Firmicutes (UID239)"/>
    <s v="d__Bacteria"/>
    <x v="6"/>
    <s v="c__DTU015"/>
    <s v="o__D8A-2"/>
    <s v="f__D2"/>
    <s v="g__UBA3951"/>
    <s v="s__GCA_002385465.1"/>
    <s v="p.Firmicutes"/>
  </r>
  <r>
    <s v="k__Bacteria (UID1452)"/>
    <s v="d__Bacteria"/>
    <x v="7"/>
    <s v="c__UBA5829"/>
    <s v="o__UBA5829"/>
    <s v="f__UBA5829"/>
    <s v="g__"/>
    <s v="s__"/>
    <s v="p.Armatimonadetes"/>
  </r>
  <r>
    <s v="p__Firmicutes (UID241)"/>
    <s v="d__Bacteria"/>
    <x v="9"/>
    <s v="c__Dethiobacteria"/>
    <s v="o__DTU022"/>
    <s v="f__DTU022"/>
    <s v="g__"/>
    <s v="s__"/>
    <s v="p.Firmicutes;c.Dethiobacteria"/>
  </r>
  <r>
    <s v="c__Clostridia (UID1118)"/>
    <s v="d__Bacteria"/>
    <x v="5"/>
    <s v="c__Clostridia"/>
    <s v="o__4C28d-15"/>
    <s v="f__"/>
    <s v="g__"/>
    <s v="s__"/>
    <s v="c.Clostridia"/>
  </r>
  <r>
    <s v="c__Clostridia (UID1085)"/>
    <s v="d__Bacteria"/>
    <x v="8"/>
    <s v="c__Syntrophomonadia"/>
    <s v="o__Syntrophomonadales"/>
    <s v="f__Syntrophomonadaceae"/>
    <s v="g__DTU018"/>
    <s v="s__UBA9860"/>
    <s v="f.Syntrophomonadaceae"/>
  </r>
  <r>
    <s v="k__Bacteria (UID2495)"/>
    <s v="d__Bacteria"/>
    <x v="11"/>
    <s v="c__Spirochaetia"/>
    <s v="o__Treponematales"/>
    <s v="f__Treponemataceae"/>
    <s v="g__UBA11004"/>
    <s v="s__"/>
    <s v="p.Spirochaetes"/>
  </r>
  <r>
    <s v="k__Bacteria (UID3187)"/>
    <s v="d__Bacteria"/>
    <x v="12"/>
    <s v="c__Acidobacteriae"/>
    <s v="o__Solibacterales"/>
    <s v="f__Solibacteraceae"/>
    <s v="g__"/>
    <s v="s__"/>
    <s v="f.Solibacteraceae"/>
  </r>
  <r>
    <s v="p__Firmicutes (UID241)"/>
    <s v="d__Bacteria"/>
    <x v="1"/>
    <s v="c__Limnochordia"/>
    <s v="o__DTU010"/>
    <s v="f__DTU010"/>
    <s v="g__DTU010"/>
    <s v="s__GCA_001512825.1"/>
    <s v="c.Limnochordia"/>
  </r>
  <r>
    <s v="k__Bacteria (UID2565)"/>
    <s v="d__Bacteria"/>
    <x v="13"/>
    <s v="c__Phycisphaerae"/>
    <s v="o__SG8-4"/>
    <s v="f__SG8-4"/>
    <s v="g__"/>
    <s v="s__"/>
    <s v="c.Phycisphaerae"/>
  </r>
  <r>
    <s v="c__Clostridia (UID1118)"/>
    <s v="d__Bacteria"/>
    <x v="5"/>
    <s v="c__Clostridia"/>
    <s v="o__4C28d-15"/>
    <s v="f__DTU072"/>
    <s v="g__"/>
    <s v="s__"/>
    <s v="c.Clostridia"/>
  </r>
  <r>
    <s v="k__Bacteria (UID203)"/>
    <s v="d__Bacteria"/>
    <x v="5"/>
    <s v="c__Clostridia"/>
    <s v="o__Eubacteriales"/>
    <s v="f__Garciellaceae"/>
    <s v="g__"/>
    <s v="s__"/>
    <s v="c.Clostridia"/>
  </r>
  <r>
    <s v="k__Bacteria (UID2565)"/>
    <s v="d__Bacteria"/>
    <x v="13"/>
    <s v="c__Phycisphaerae"/>
    <s v="o__UBA1845"/>
    <s v="f__"/>
    <s v="g__"/>
    <s v="s__"/>
    <s v="c.Phycisphaerae"/>
  </r>
  <r>
    <s v="k__Bacteria (UID209)"/>
    <s v="d__Bacteria"/>
    <x v="14"/>
    <s v="c__Caldatribacteriia"/>
    <s v="o__Caldatribacteriales"/>
    <s v="f__UBA8910"/>
    <s v="g__UBA8910"/>
    <s v="s__"/>
    <s v="o.Caldatribacteriales"/>
  </r>
  <r>
    <s v="p__Firmicutes (UID241)"/>
    <s v="d__Bacteria"/>
    <x v="9"/>
    <s v="c__Dethiobacteria"/>
    <s v="o__DTU022"/>
    <s v="f__"/>
    <s v="g__"/>
    <s v="s__"/>
    <s v="p.Firmicutes;c.Dethiobacteria"/>
  </r>
  <r>
    <s v="o__Clostridiales (UID1120)"/>
    <s v="d__Bacteria"/>
    <x v="5"/>
    <s v="c__Clostridia"/>
    <s v="o__Tissierellales"/>
    <s v="f__Sedimentibacteraceae"/>
    <s v="g__Sedimentibacter"/>
    <s v="s__"/>
    <s v="c.Clostridia; g.Sedimentibacter"/>
  </r>
  <r>
    <s v="k__Bacteria (UID2329)"/>
    <s v="d__Bacteria"/>
    <x v="4"/>
    <s v="c__Bacilli"/>
    <s v="o__RF39"/>
    <s v="f__"/>
    <s v="g__"/>
    <s v="s__"/>
    <s v="c.Bacilli"/>
  </r>
  <r>
    <s v="k__Bacteria (UID203)"/>
    <s v="d__Bacteria"/>
    <x v="5"/>
    <s v="c__Clostridia"/>
    <s v="o__Tissierellales"/>
    <s v="f__"/>
    <s v="g__"/>
    <s v="s__"/>
    <s v="c.Clostridia;o.Tissierellales"/>
  </r>
  <r>
    <s v="p__Firmicutes (UID239)"/>
    <s v="d__Bacteria"/>
    <x v="1"/>
    <s v="c__SHA-98"/>
    <s v="o__UBA4971"/>
    <s v="f__UBA4971"/>
    <s v="g__UBA4971"/>
    <s v="s__"/>
    <s v="p.Firmicutes"/>
  </r>
  <r>
    <s v="p__Firmicutes (UID241)"/>
    <s v="d__Bacteria"/>
    <x v="1"/>
    <s v="c__Limnochordia"/>
    <s v="o__DTU010"/>
    <s v="f__DTU010"/>
    <s v="g__UBA3910"/>
    <s v="s__GCA_002391465.1"/>
    <s v="p.Firmicutes;c.Limnochordia"/>
  </r>
  <r>
    <s v="k__Bacteria (UID209)"/>
    <s v="d__Bacteria"/>
    <x v="14"/>
    <s v="c__Caldatribacteriia"/>
    <s v="o__Caldatribacteriales"/>
    <s v="f__Caldatribacteriaceae"/>
    <s v="g__UBA3950"/>
    <s v="s__GCA_002385475.1"/>
    <s v="f.Caldatribacteriaceae"/>
  </r>
  <r>
    <s v="c__Clostridia (UID1118)"/>
    <s v="d__Bacteria"/>
    <x v="5"/>
    <s v="c__Clostridia"/>
    <s v="o__4C28d-15"/>
    <s v="f__DTU072"/>
    <s v="g__"/>
    <s v="s__"/>
    <s v="c.Clostridia"/>
  </r>
  <r>
    <s v="p__Firmicutes (UID239)"/>
    <s v="d__Bacteria"/>
    <x v="6"/>
    <s v="c__DTU015"/>
    <s v="o__D8A-2"/>
    <s v="f__D2"/>
    <s v="g__UBA3907"/>
    <s v="s__GCA_002391545.1"/>
    <s v="p.Firmicutes"/>
  </r>
  <r>
    <s v="k__Bacteria (UID2328)"/>
    <s v="d__Bacteria"/>
    <x v="4"/>
    <s v="c__Bacilli"/>
    <s v="o__ML615J-28"/>
    <s v="f__CAG-698"/>
    <s v="g__UBA3946"/>
    <s v="s__GCA_002385755.1"/>
    <s v="c.Bacilli"/>
  </r>
  <r>
    <s v="k__Bacteria (UID203)"/>
    <s v="d__Bacteria"/>
    <x v="5"/>
    <s v="c__Clostridia"/>
    <s v="o__Eubacteriales"/>
    <s v="f__Garciellaceae"/>
    <s v="g__"/>
    <s v="s__"/>
    <s v="c.Clostridia"/>
  </r>
  <r>
    <s v="k__Bacteria (UID209)"/>
    <s v="d__Bacteria"/>
    <x v="15"/>
    <s v="c__Thermotogae"/>
    <s v="o__Petrotogales"/>
    <s v="f__Petrotogaceae"/>
    <s v="g__Defluviitoga"/>
    <s v="s__Defluviitoga tunisiensis"/>
    <s v="s.Defluviitoga tunisiensis"/>
  </r>
  <r>
    <s v="p__Firmicutes (UID239)"/>
    <s v="d__Bacteria"/>
    <x v="1"/>
    <s v="c__Limnochordia"/>
    <s v="o__DTU010"/>
    <s v="f__DTU010"/>
    <s v="g__DTU010"/>
    <s v="s__DTU010 sp2"/>
    <s v="c.Limnochordia"/>
  </r>
  <r>
    <s v="c__Deltaproteobacteria (UID3216)"/>
    <s v="d__Bacteria"/>
    <x v="16"/>
    <s v="c__Syntrophia"/>
    <s v="o__Syntrophales"/>
    <s v="f__Smithellaceae"/>
    <s v="g__UBA8904"/>
    <s v="s__"/>
    <s v="f.Smithellaceae"/>
  </r>
  <r>
    <s v="p__Firmicutes (UID241)"/>
    <s v="d__Bacteria"/>
    <x v="1"/>
    <s v="c__Limnochordia"/>
    <s v="o__DTU010"/>
    <s v="f__DTU010"/>
    <s v="g__"/>
    <s v="s__"/>
    <s v="p.Firmicutes;c.Limnochordia"/>
  </r>
  <r>
    <s v="o__Clostridiales (UID1212)"/>
    <s v="d__Bacteria"/>
    <x v="5"/>
    <s v="c__Clostridia"/>
    <s v="o__Oscillospirales"/>
    <s v="f__DTU089"/>
    <s v="g__DTU033"/>
    <s v="s__GCA_001513365.1"/>
    <s v="o.Oscillospirales"/>
  </r>
  <r>
    <s v="k__Bacteria (UID2570)"/>
    <s v="d__Bacteria"/>
    <x v="2"/>
    <s v="c__Bacteroidia"/>
    <s v="o__Bacteroidales"/>
    <s v="f__Dysgonomonadaceae"/>
    <s v="g__Petrimonas"/>
    <s v="s__Petrimonas mucosa"/>
    <s v="s.Petrimonas mucosa"/>
  </r>
  <r>
    <s v="k__Bacteria (UID2569)"/>
    <s v="d__Bacteria"/>
    <x v="2"/>
    <s v="c__Bacteroidia"/>
    <s v="o__Bacteroidales"/>
    <s v="f__Paludibacteraceae"/>
    <s v="g__"/>
    <s v="s__"/>
    <s v="f.Paludibacteraceae"/>
  </r>
  <r>
    <s v="k__Bacteria (UID2570)"/>
    <s v="d__Bacteria"/>
    <x v="2"/>
    <s v="c__Bacteroidia"/>
    <s v="o__Bacteroidales"/>
    <s v="f__Dysgonomonadaceae"/>
    <s v="g__Fermentimonas"/>
    <s v="s__Fermentimonas caenicola"/>
    <s v="s.Fermentimonas caenicola"/>
  </r>
  <r>
    <s v="p__Firmicutes (UID1022)"/>
    <s v="d__Bacteria"/>
    <x v="8"/>
    <s v="c__Desulfotomaculia"/>
    <s v="o__Desulfotomaculales"/>
    <s v="f__Pelotomaculaceae"/>
    <s v="g__DTU098"/>
    <s v="s__GCA_002305915.1"/>
    <s v="f.Pelotomaculaceae"/>
  </r>
  <r>
    <s v="p__Firmicutes (UID241)"/>
    <s v="d__Bacteria"/>
    <x v="9"/>
    <s v="c__Dethiobacteria"/>
    <s v="o__DTU022"/>
    <s v="f__DTU022"/>
    <s v="g__"/>
    <s v="s__"/>
    <s v="p.Firmicutes;c.Dethiobacteria"/>
  </r>
  <r>
    <s v="p__Firmicutes (UID239)"/>
    <s v="d__Bacteria"/>
    <x v="1"/>
    <s v="c__SHA-98"/>
    <s v="o__UBA4971"/>
    <s v="f__UBA4971"/>
    <s v="g__UBA4981"/>
    <s v="s__"/>
    <s v="p.Firmicutes"/>
  </r>
  <r>
    <s v="k__Bacteria (UID203)"/>
    <s v="d__Bacteria"/>
    <x v="17"/>
    <s v="c__Dojkabacteria"/>
    <s v="o__SC72"/>
    <s v="f__SC72"/>
    <s v="g__UBA3081"/>
    <s v="s__"/>
    <s v="p.Patescibacteria"/>
  </r>
  <r>
    <s v="o__Clostridiales (UID1120)"/>
    <s v="d__Bacteria"/>
    <x v="5"/>
    <s v="c__Clostridia"/>
    <s v="o__Peptostreptococcales"/>
    <s v="f__Anaerovoracaceae"/>
    <s v="g__UBA1426"/>
    <s v="s__"/>
    <s v="c.Clostridia;f.Anaerovoracaceae"/>
  </r>
  <r>
    <s v="c__Clostridia (UID1085)"/>
    <s v="d__Bacteria"/>
    <x v="8"/>
    <s v="c__Syntrophomonadia"/>
    <s v="o__Syntrophomonadales"/>
    <s v="f__Syntrophomonadaceae"/>
    <s v="g__DTU019"/>
    <s v="s__GCA_001512785.1"/>
    <s v="f.Syntrophomonadaceae"/>
  </r>
  <r>
    <s v="k__Bacteria (UID209)"/>
    <s v="d__Bacteria"/>
    <x v="18"/>
    <s v="c__Synergistia"/>
    <s v="o__Synergistales"/>
    <s v="f__Acetomicrobiaceae"/>
    <s v="g__Acetomicrobium"/>
    <s v="s__"/>
    <s v="p.Synergistetes;g.Acetomicrobium"/>
  </r>
  <r>
    <s v="o__Clostridiales (UID1120)"/>
    <s v="d__Bacteria"/>
    <x v="5"/>
    <s v="c__Clostridia"/>
    <s v="o__Saccharofermentanales"/>
    <s v="f__DTU023"/>
    <s v="g__"/>
    <s v="s__"/>
    <s v="c.Clostridia;o.Saccharofermentanales"/>
  </r>
  <r>
    <s v="p__Bacteroidetes (UID2605)"/>
    <s v="d__Bacteria"/>
    <x v="2"/>
    <s v="c__Bacteroidia"/>
    <s v="o__Bacteroidales"/>
    <s v="f__UBA932"/>
    <s v="g__Bact-11"/>
    <s v="s__GCA_002376715.1"/>
    <s v="f.Rikenellaceae"/>
  </r>
  <r>
    <s v="p__Firmicutes (UID239)"/>
    <s v="d__Bacteria"/>
    <x v="6"/>
    <s v="c__DTU015"/>
    <s v="o__D8A-2"/>
    <s v="f__D2"/>
    <s v="g__UBA3907"/>
    <s v="s__"/>
    <s v="p.Firmicutes"/>
  </r>
  <r>
    <s v="k__Bacteria (UID2982)"/>
    <s v="d__Bacteria"/>
    <x v="3"/>
    <s v="c__Kiritimatiellae"/>
    <s v="o__LD1-PB3"/>
    <s v="f__Lenti-01"/>
    <s v="g__Lenti-01"/>
    <s v="s__GCA_002304915.1"/>
    <s v="c.Kiritimatiellae"/>
  </r>
  <r>
    <s v="c__Deltaproteobacteria (UID3216)"/>
    <s v="d__Bacteria"/>
    <x v="16"/>
    <s v="c__Desulfomonilia"/>
    <s v="o__UBA1062"/>
    <s v="f__UBA1062"/>
    <s v="g__UBA1062"/>
    <s v="s__GCA_001896555.1"/>
    <s v="c.Desulfomonilia"/>
  </r>
  <r>
    <s v="k__Bacteria (UID1452)"/>
    <s v="d__Bacteria"/>
    <x v="10"/>
    <s v="c__Anaerolineae"/>
    <s v="o__Anaerolineales"/>
    <s v="f__Anaerolineaceae"/>
    <s v="g__Brevefilum"/>
    <s v="s__GCF_900184705.1"/>
    <s v="f.Anaerolineaceae"/>
  </r>
  <r>
    <s v="p__Bacteroidetes (UID2605)"/>
    <s v="d__Bacteria"/>
    <x v="2"/>
    <s v="c__Bacteroidia"/>
    <s v="o__Bacteroidales"/>
    <s v="f__UBA932"/>
    <s v="g__DMER64"/>
    <s v="s__"/>
    <s v="f.Rikenellaceae"/>
  </r>
  <r>
    <s v="p__Firmicutes (UID239)"/>
    <s v="d__Bacteria"/>
    <x v="1"/>
    <s v="c__SHA-98"/>
    <s v="o__DTUO25"/>
    <s v="f__DTU025"/>
    <s v="g__UBA10085"/>
    <s v="s__UBA10085"/>
    <s v="p.Firmicutes"/>
  </r>
  <r>
    <s v="p__Bacteroidetes (UID2605)"/>
    <s v="d__Bacteria"/>
    <x v="2"/>
    <s v="c__Bacteroidia"/>
    <s v="o__Bacteroidales"/>
    <s v="f__BBW3"/>
    <s v="g__"/>
    <s v="s__"/>
    <s v="o.Bacteroidales"/>
  </r>
  <r>
    <s v="k__Bacteria (UID2328)"/>
    <s v="d__Bacteria"/>
    <x v="4"/>
    <s v="c__Bacilli"/>
    <s v="o__Acholeplasmatales"/>
    <s v="f__Acholeplasmataceae"/>
    <s v="g__"/>
    <s v="s__"/>
    <s v="c.Bacilli; f.Acholeplasmataceae_A"/>
  </r>
  <r>
    <s v="p__Firmicutes (UID241)"/>
    <s v="d__Bacteria"/>
    <x v="19"/>
    <s v="c__DTU030"/>
    <s v="o__"/>
    <s v="f__"/>
    <s v="g__"/>
    <s v="s__"/>
    <s v="p.Firmicutes"/>
  </r>
  <r>
    <s v="p__Bacteroidetes (UID2605)"/>
    <s v="d__Bacteria"/>
    <x v="2"/>
    <s v="c__Bacteroidia"/>
    <s v="o__Bacteroidales"/>
    <s v="f__DTU049"/>
    <s v="g__DTU049"/>
    <s v="s__GCA_001512885.1"/>
    <s v="o.Bacteroidales"/>
  </r>
  <r>
    <s v="p__Firmicutes (UID239)"/>
    <s v="d__Bacteria"/>
    <x v="6"/>
    <s v="c__DTU015"/>
    <s v="o__D8A-2"/>
    <s v="f__D2"/>
    <s v="g__DTU015"/>
    <s v="s__"/>
    <s v="p.Firmicutes"/>
  </r>
  <r>
    <s v="k__Bacteria (UID2570)"/>
    <s v="d__Bacteria"/>
    <x v="2"/>
    <s v="c__Bacteroidia"/>
    <s v="o__Bacteroidales"/>
    <s v="f__Dysgonomonadaceae"/>
    <s v="g__UBA4179"/>
    <s v="s__UBA4179 sp1"/>
    <s v="f.Dysgonomonadaceae"/>
  </r>
  <r>
    <s v="k__Bacteria (UID2329)"/>
    <s v="d__Bacteria"/>
    <x v="4"/>
    <s v="c__Bacilli"/>
    <s v="o__RFN20"/>
    <s v="f__CAG-826"/>
    <s v="g__UBA1361"/>
    <s v="s__"/>
    <s v="c.Bacilli"/>
  </r>
  <r>
    <s v="p__Euryarchaeota (UID3)"/>
    <s v="d__Archaea"/>
    <x v="20"/>
    <s v="c__Thermoplasmata_A"/>
    <s v="o__Methanomassiliicoccales"/>
    <s v="f__Methanomassiliicoccaceae"/>
    <s v="g__DTU008"/>
    <s v="s__GCA_001512965.1"/>
    <s v="f.Methanomassiliicoccaceae"/>
  </r>
  <r>
    <s v="p__Euryarchaeota (UID54)"/>
    <s v="d__Archaea"/>
    <x v="21"/>
    <s v="c__Methanomicrobia"/>
    <s v="o__Methanomicrobiales"/>
    <s v="f__Methanocullaceae"/>
    <s v="g__Methanoculleus"/>
    <s v="s__GCF_000304355.2"/>
    <s v="s.Methanoculleus bourgensis"/>
  </r>
  <r>
    <s v="p__Euryarchaeota (UID49)"/>
    <s v="d__Archaea"/>
    <x v="21"/>
    <s v="c__Methanosarcinia"/>
    <s v="o__Methanotrichales"/>
    <s v="f__Methanotrichaceae"/>
    <s v="g__Methanothrix"/>
    <s v="s__"/>
    <s v="g.Methanothrix"/>
  </r>
  <r>
    <s v="p__Euryarchaeota (UID54)"/>
    <s v="d__Archaea"/>
    <x v="21"/>
    <s v="c__Methanomicrobia"/>
    <s v="o__Methanomicrobiales"/>
    <s v="f__Methanocullaceae"/>
    <s v="g__Methanoculleus"/>
    <s v="s__"/>
    <s v="g.Methanoculleu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8">
    <pivotField dataField="1" showAll="0"/>
    <pivotField showAll="0"/>
    <pivotField axis="axisRow" showAll="0" sortType="ascending">
      <items count="48">
        <item m="1" x="31"/>
        <item m="1" x="46"/>
        <item x="21"/>
        <item m="1" x="40"/>
        <item x="6"/>
        <item m="1" x="43"/>
        <item m="1" x="39"/>
        <item x="16"/>
        <item m="1" x="32"/>
        <item m="1" x="33"/>
        <item x="1"/>
        <item x="19"/>
        <item x="10"/>
        <item m="1" x="37"/>
        <item x="2"/>
        <item x="20"/>
        <item m="1" x="45"/>
        <item x="18"/>
        <item x="12"/>
        <item x="27"/>
        <item x="17"/>
        <item x="14"/>
        <item x="5"/>
        <item x="28"/>
        <item m="1" x="30"/>
        <item x="23"/>
        <item m="1" x="38"/>
        <item x="22"/>
        <item x="3"/>
        <item x="26"/>
        <item m="1" x="44"/>
        <item x="15"/>
        <item x="4"/>
        <item m="1" x="34"/>
        <item x="24"/>
        <item x="8"/>
        <item m="1" x="36"/>
        <item x="9"/>
        <item m="1" x="41"/>
        <item x="25"/>
        <item m="1" x="29"/>
        <item x="13"/>
        <item x="7"/>
        <item m="1" x="42"/>
        <item x="11"/>
        <item m="1" x="35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0">
    <i>
      <x v="2"/>
    </i>
    <i>
      <x v="4"/>
    </i>
    <i>
      <x v="7"/>
    </i>
    <i>
      <x v="10"/>
    </i>
    <i>
      <x v="11"/>
    </i>
    <i>
      <x v="12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7"/>
    </i>
    <i>
      <x v="28"/>
    </i>
    <i>
      <x v="29"/>
    </i>
    <i>
      <x v="31"/>
    </i>
    <i>
      <x v="32"/>
    </i>
    <i>
      <x v="34"/>
    </i>
    <i>
      <x v="35"/>
    </i>
    <i>
      <x v="37"/>
    </i>
    <i>
      <x v="39"/>
    </i>
    <i>
      <x v="41"/>
    </i>
    <i>
      <x v="42"/>
    </i>
    <i>
      <x v="44"/>
    </i>
    <i>
      <x v="46"/>
    </i>
    <i t="grand">
      <x/>
    </i>
  </rowItems>
  <colItems count="1">
    <i/>
  </colItems>
  <dataFields count="1">
    <dataField name="Count of Marker line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" firstHeaderRow="1" firstDataRow="1" firstDataCol="1"/>
  <pivotFields count="9">
    <pivotField dataField="1" showAll="0"/>
    <pivotField showAll="0"/>
    <pivotField axis="axisRow" showAll="0" sortType="ascending">
      <items count="35">
        <item m="1" x="33"/>
        <item x="12"/>
        <item m="1" x="30"/>
        <item x="7"/>
        <item m="1" x="23"/>
        <item m="1" x="24"/>
        <item x="2"/>
        <item x="14"/>
        <item m="1" x="29"/>
        <item x="10"/>
        <item x="16"/>
        <item x="19"/>
        <item x="4"/>
        <item x="5"/>
        <item x="8"/>
        <item x="9"/>
        <item x="6"/>
        <item x="1"/>
        <item x="21"/>
        <item x="17"/>
        <item m="1" x="25"/>
        <item x="13"/>
        <item m="1" x="27"/>
        <item x="11"/>
        <item m="1" x="31"/>
        <item x="18"/>
        <item x="20"/>
        <item m="1" x="22"/>
        <item x="15"/>
        <item m="1" x="32"/>
        <item x="3"/>
        <item m="1" x="26"/>
        <item m="1" x="28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 v="1"/>
    </i>
    <i>
      <x v="3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3"/>
    </i>
    <i>
      <x v="25"/>
    </i>
    <i>
      <x v="26"/>
    </i>
    <i>
      <x v="28"/>
    </i>
    <i>
      <x v="30"/>
    </i>
    <i>
      <x v="33"/>
    </i>
    <i t="grand">
      <x/>
    </i>
  </rowItems>
  <colItems count="1">
    <i/>
  </colItems>
  <dataFields count="1">
    <dataField name="Count of Marker linea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0"/>
  <sheetViews>
    <sheetView zoomScale="85" zoomScaleNormal="85" workbookViewId="0">
      <selection activeCell="C81" sqref="C81"/>
    </sheetView>
  </sheetViews>
  <sheetFormatPr defaultRowHeight="15" x14ac:dyDescent="0.25"/>
  <cols>
    <col min="1" max="1" width="9.140625" style="5" customWidth="1"/>
    <col min="2" max="2" width="13.5703125" style="5" customWidth="1"/>
    <col min="3" max="3" width="89.28515625" customWidth="1"/>
    <col min="4" max="4" width="16" style="243" customWidth="1"/>
    <col min="26" max="26" width="9.140625" style="3"/>
    <col min="27" max="33" width="9.140625" style="4"/>
    <col min="34" max="34" width="9.140625" style="5"/>
    <col min="35" max="35" width="9.140625" style="3"/>
    <col min="36" max="52" width="9.140625" style="4"/>
    <col min="53" max="53" width="9.140625" style="5"/>
    <col min="54" max="54" width="20.28515625" style="3" customWidth="1"/>
    <col min="55" max="61" width="9.140625" style="4"/>
  </cols>
  <sheetData>
    <row r="1" spans="1:61" s="234" customFormat="1" ht="35.25" customHeight="1" x14ac:dyDescent="0.25">
      <c r="A1" s="230" t="s">
        <v>1385</v>
      </c>
      <c r="B1" s="231" t="s">
        <v>1438</v>
      </c>
      <c r="C1" s="231" t="s">
        <v>976</v>
      </c>
      <c r="D1" s="232" t="s">
        <v>542</v>
      </c>
      <c r="E1" s="244" t="s">
        <v>530</v>
      </c>
      <c r="F1" s="245"/>
      <c r="G1" s="245"/>
      <c r="H1" s="245"/>
      <c r="I1" s="245"/>
      <c r="J1" s="245"/>
      <c r="K1" s="244" t="s">
        <v>531</v>
      </c>
      <c r="L1" s="245"/>
      <c r="M1" s="245"/>
      <c r="N1" s="245"/>
      <c r="O1" s="245"/>
      <c r="P1" s="245"/>
      <c r="Q1" s="245"/>
      <c r="R1" s="246"/>
      <c r="S1" s="232" t="s">
        <v>25</v>
      </c>
      <c r="T1" s="233" t="s">
        <v>26</v>
      </c>
      <c r="U1" s="233" t="s">
        <v>27</v>
      </c>
      <c r="V1" s="233" t="s">
        <v>28</v>
      </c>
      <c r="W1" s="233" t="s">
        <v>29</v>
      </c>
      <c r="X1" s="233" t="s">
        <v>30</v>
      </c>
      <c r="Y1" s="233" t="s">
        <v>31</v>
      </c>
      <c r="Z1" s="232" t="s">
        <v>5</v>
      </c>
      <c r="AA1" s="233" t="s">
        <v>6</v>
      </c>
      <c r="AB1" s="233" t="s">
        <v>7</v>
      </c>
      <c r="AC1" s="233" t="s">
        <v>8</v>
      </c>
      <c r="AD1" s="233" t="s">
        <v>10</v>
      </c>
      <c r="AE1" s="233" t="s">
        <v>11</v>
      </c>
      <c r="AF1" s="233" t="s">
        <v>18</v>
      </c>
      <c r="AG1" s="233" t="s">
        <v>20</v>
      </c>
      <c r="AH1" s="231" t="s">
        <v>3</v>
      </c>
      <c r="AI1" s="232" t="s">
        <v>19</v>
      </c>
      <c r="AJ1" s="233" t="s">
        <v>4</v>
      </c>
      <c r="AK1" s="233" t="s">
        <v>9</v>
      </c>
      <c r="AL1" s="233" t="s">
        <v>12</v>
      </c>
      <c r="AM1" s="233" t="s">
        <v>13</v>
      </c>
      <c r="AN1" s="233" t="s">
        <v>14</v>
      </c>
      <c r="AO1" s="233" t="s">
        <v>15</v>
      </c>
      <c r="AP1" s="233" t="s">
        <v>16</v>
      </c>
      <c r="AQ1" s="233" t="s">
        <v>17</v>
      </c>
      <c r="AR1" s="233" t="s">
        <v>21</v>
      </c>
      <c r="AS1" s="233" t="s">
        <v>22</v>
      </c>
      <c r="AT1" s="233" t="s">
        <v>2</v>
      </c>
      <c r="AU1" s="233">
        <v>0</v>
      </c>
      <c r="AV1" s="233">
        <v>1</v>
      </c>
      <c r="AW1" s="233">
        <v>2</v>
      </c>
      <c r="AX1" s="233">
        <v>3</v>
      </c>
      <c r="AY1" s="233">
        <v>4</v>
      </c>
      <c r="AZ1" s="233" t="s">
        <v>23</v>
      </c>
      <c r="BA1" s="231" t="s">
        <v>32</v>
      </c>
      <c r="BB1" s="232" t="s">
        <v>0</v>
      </c>
      <c r="BC1" s="230" t="s">
        <v>1</v>
      </c>
      <c r="BD1" s="234" t="s">
        <v>1048</v>
      </c>
    </row>
    <row r="2" spans="1:61" s="241" customFormat="1" ht="29.25" customHeight="1" thickBot="1" x14ac:dyDescent="0.3">
      <c r="A2" s="235"/>
      <c r="B2" s="236" t="s">
        <v>1488</v>
      </c>
      <c r="C2" s="236" t="s">
        <v>1486</v>
      </c>
      <c r="D2" s="239" t="s">
        <v>1487</v>
      </c>
      <c r="E2" s="237" t="s">
        <v>33</v>
      </c>
      <c r="F2" s="238" t="s">
        <v>34</v>
      </c>
      <c r="G2" s="238" t="s">
        <v>35</v>
      </c>
      <c r="H2" s="238" t="s">
        <v>36</v>
      </c>
      <c r="I2" s="238" t="s">
        <v>37</v>
      </c>
      <c r="J2" s="238" t="s">
        <v>38</v>
      </c>
      <c r="K2" s="239" t="s">
        <v>536</v>
      </c>
      <c r="L2" s="240" t="s">
        <v>537</v>
      </c>
      <c r="M2" s="240" t="s">
        <v>538</v>
      </c>
      <c r="N2" s="240" t="s">
        <v>539</v>
      </c>
      <c r="O2" s="240" t="s">
        <v>532</v>
      </c>
      <c r="P2" s="240" t="s">
        <v>533</v>
      </c>
      <c r="Q2" s="240" t="s">
        <v>534</v>
      </c>
      <c r="R2" s="240" t="s">
        <v>535</v>
      </c>
      <c r="S2" s="247" t="s">
        <v>1486</v>
      </c>
      <c r="T2" s="248"/>
      <c r="U2" s="248"/>
      <c r="V2" s="248"/>
      <c r="W2" s="248"/>
      <c r="X2" s="248"/>
      <c r="Y2" s="249"/>
      <c r="Z2" s="237"/>
      <c r="AA2" s="238"/>
      <c r="AB2" s="238"/>
      <c r="AC2" s="238"/>
      <c r="AD2" s="238"/>
      <c r="AE2" s="238"/>
      <c r="AF2" s="238"/>
      <c r="AG2" s="238"/>
      <c r="AH2" s="236"/>
      <c r="AI2" s="237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6"/>
      <c r="BB2" s="237"/>
      <c r="BC2" s="235"/>
      <c r="BD2" s="237" t="s">
        <v>33</v>
      </c>
      <c r="BE2" s="238" t="s">
        <v>34</v>
      </c>
      <c r="BF2" s="238" t="s">
        <v>35</v>
      </c>
      <c r="BG2" s="238" t="s">
        <v>36</v>
      </c>
      <c r="BH2" s="238" t="s">
        <v>37</v>
      </c>
      <c r="BI2" s="238" t="s">
        <v>38</v>
      </c>
    </row>
    <row r="3" spans="1:61" ht="15" customHeight="1" x14ac:dyDescent="0.25">
      <c r="A3" s="10" t="s">
        <v>1049</v>
      </c>
      <c r="B3" s="10" t="s">
        <v>958</v>
      </c>
      <c r="C3" s="10" t="s">
        <v>1247</v>
      </c>
      <c r="D3" s="242">
        <v>2243</v>
      </c>
      <c r="E3" s="3">
        <v>4.5999999999999999E-2</v>
      </c>
      <c r="F3" s="4">
        <v>5.5E-2</v>
      </c>
      <c r="G3" s="4">
        <v>5.2999999999999999E-2</v>
      </c>
      <c r="H3" s="4">
        <v>6.6000000000000003E-2</v>
      </c>
      <c r="I3" s="4">
        <v>5.3999999999999999E-2</v>
      </c>
      <c r="J3" s="4">
        <v>5.4800000000000001E-2</v>
      </c>
      <c r="K3" s="3">
        <v>0.41449786698202035</v>
      </c>
      <c r="L3" s="4">
        <v>0.6892780958348389</v>
      </c>
      <c r="M3" s="4">
        <v>0.37622039014089032</v>
      </c>
      <c r="N3" s="4">
        <v>0.58337078145325527</v>
      </c>
      <c r="O3" s="4"/>
      <c r="P3" s="4"/>
      <c r="Q3" s="4"/>
      <c r="R3" s="4"/>
      <c r="S3" s="3" t="s">
        <v>543</v>
      </c>
      <c r="T3" s="4" t="s">
        <v>812</v>
      </c>
      <c r="U3" s="4" t="s">
        <v>813</v>
      </c>
      <c r="V3" s="4" t="s">
        <v>814</v>
      </c>
      <c r="W3" s="4" t="s">
        <v>815</v>
      </c>
      <c r="X3" s="4" t="s">
        <v>1386</v>
      </c>
      <c r="Y3" s="4" t="s">
        <v>1387</v>
      </c>
      <c r="Z3" s="27">
        <v>77.11</v>
      </c>
      <c r="AA3" s="9">
        <v>20.420000000000002</v>
      </c>
      <c r="AB3" s="4">
        <v>63.64</v>
      </c>
      <c r="AC3" s="4">
        <v>2454387</v>
      </c>
      <c r="AD3" s="4">
        <v>214</v>
      </c>
      <c r="AE3" s="4">
        <v>216</v>
      </c>
      <c r="AF3" s="4">
        <v>50.5</v>
      </c>
      <c r="AG3" s="4">
        <v>88.09</v>
      </c>
      <c r="AH3" s="5">
        <v>176</v>
      </c>
      <c r="AI3" s="3">
        <v>1.37</v>
      </c>
      <c r="AJ3" s="4">
        <v>102</v>
      </c>
      <c r="AK3" s="4">
        <v>141</v>
      </c>
      <c r="AL3" s="4">
        <v>16862</v>
      </c>
      <c r="AM3" s="4">
        <v>16862</v>
      </c>
      <c r="AN3" s="4">
        <v>11469</v>
      </c>
      <c r="AO3" s="4">
        <v>11362</v>
      </c>
      <c r="AP3" s="4">
        <v>139067</v>
      </c>
      <c r="AQ3" s="4">
        <v>139067</v>
      </c>
      <c r="AR3" s="4">
        <v>11</v>
      </c>
      <c r="AS3" s="4">
        <v>2357</v>
      </c>
      <c r="AT3" s="4">
        <v>1324</v>
      </c>
      <c r="AU3" s="4">
        <v>35</v>
      </c>
      <c r="AV3" s="4">
        <v>110</v>
      </c>
      <c r="AW3" s="4">
        <v>30</v>
      </c>
      <c r="AX3" s="4">
        <v>1</v>
      </c>
      <c r="AY3" s="4">
        <v>0</v>
      </c>
      <c r="AZ3" s="4">
        <v>0</v>
      </c>
      <c r="BA3" s="10" t="s">
        <v>44</v>
      </c>
      <c r="BB3" s="27" t="s">
        <v>39</v>
      </c>
      <c r="BC3" s="13" t="s">
        <v>40</v>
      </c>
      <c r="BD3" s="4">
        <v>0.69696969696969691</v>
      </c>
      <c r="BE3" s="4">
        <v>0.83333333333333326</v>
      </c>
      <c r="BF3" s="4">
        <v>0.80303030303030298</v>
      </c>
    </row>
    <row r="4" spans="1:61" ht="15" customHeight="1" x14ac:dyDescent="0.25">
      <c r="A4" s="10" t="s">
        <v>1050</v>
      </c>
      <c r="B4" s="10" t="s">
        <v>958</v>
      </c>
      <c r="C4" s="10" t="s">
        <v>1248</v>
      </c>
      <c r="D4" s="242">
        <v>1648</v>
      </c>
      <c r="E4" s="3">
        <v>7.0000000000000001E-3</v>
      </c>
      <c r="F4" s="4">
        <v>0.01</v>
      </c>
      <c r="G4" s="4">
        <v>8.9999999999999993E-3</v>
      </c>
      <c r="H4" s="4">
        <v>1.2999999999999999E-2</v>
      </c>
      <c r="I4" s="4">
        <v>8.0000000000000002E-3</v>
      </c>
      <c r="J4" s="4">
        <v>9.4000000000000004E-3</v>
      </c>
      <c r="K4" s="3">
        <v>8.0024032453910474E-2</v>
      </c>
      <c r="L4" s="4">
        <v>0.12118539389742856</v>
      </c>
      <c r="M4" s="4">
        <v>5.2068557289278027E-2</v>
      </c>
      <c r="N4" s="4">
        <v>7.7526950515328263E-2</v>
      </c>
      <c r="O4" s="4"/>
      <c r="P4" s="4"/>
      <c r="Q4" s="4"/>
      <c r="R4" s="4"/>
      <c r="S4" s="3" t="s">
        <v>543</v>
      </c>
      <c r="T4" s="4" t="s">
        <v>1388</v>
      </c>
      <c r="U4" s="4" t="s">
        <v>545</v>
      </c>
      <c r="V4" s="4" t="s">
        <v>546</v>
      </c>
      <c r="W4" s="4" t="s">
        <v>817</v>
      </c>
      <c r="X4" s="4" t="s">
        <v>818</v>
      </c>
      <c r="Y4" s="4" t="s">
        <v>1387</v>
      </c>
      <c r="Z4" s="27">
        <v>70.14</v>
      </c>
      <c r="AA4" s="9">
        <v>7.4</v>
      </c>
      <c r="AB4" s="4">
        <v>10.34</v>
      </c>
      <c r="AC4" s="4">
        <v>1879015</v>
      </c>
      <c r="AD4" s="4">
        <v>456</v>
      </c>
      <c r="AE4" s="4">
        <v>458</v>
      </c>
      <c r="AF4" s="4">
        <v>33.299999999999997</v>
      </c>
      <c r="AG4" s="4">
        <v>90.9</v>
      </c>
      <c r="AH4" s="5">
        <v>278</v>
      </c>
      <c r="AI4" s="3">
        <v>2.7</v>
      </c>
      <c r="AJ4" s="4">
        <v>186</v>
      </c>
      <c r="AK4" s="4">
        <v>135</v>
      </c>
      <c r="AL4" s="4">
        <v>4129</v>
      </c>
      <c r="AM4" s="4">
        <v>4129</v>
      </c>
      <c r="AN4" s="4">
        <v>4120</v>
      </c>
      <c r="AO4" s="4">
        <v>4102</v>
      </c>
      <c r="AP4" s="4">
        <v>14230</v>
      </c>
      <c r="AQ4" s="4">
        <v>14230</v>
      </c>
      <c r="AR4" s="4">
        <v>11</v>
      </c>
      <c r="AS4" s="4">
        <v>1961</v>
      </c>
      <c r="AT4" s="4">
        <v>434</v>
      </c>
      <c r="AU4" s="4">
        <v>70</v>
      </c>
      <c r="AV4" s="4">
        <v>181</v>
      </c>
      <c r="AW4" s="4">
        <v>26</v>
      </c>
      <c r="AX4" s="4">
        <v>1</v>
      </c>
      <c r="AY4" s="4">
        <v>0</v>
      </c>
      <c r="AZ4" s="4">
        <v>0</v>
      </c>
      <c r="BA4" s="10" t="s">
        <v>48</v>
      </c>
      <c r="BB4" s="27" t="s">
        <v>45</v>
      </c>
      <c r="BC4" s="13" t="s">
        <v>46</v>
      </c>
      <c r="BD4" s="4">
        <v>0.53846153846153855</v>
      </c>
      <c r="BE4" s="4">
        <v>0.76923076923076927</v>
      </c>
      <c r="BF4" s="4">
        <v>0.69230769230769229</v>
      </c>
    </row>
    <row r="5" spans="1:61" ht="15" customHeight="1" x14ac:dyDescent="0.25">
      <c r="A5" s="10" t="s">
        <v>1051</v>
      </c>
      <c r="B5" s="10" t="s">
        <v>958</v>
      </c>
      <c r="C5" s="10" t="s">
        <v>1249</v>
      </c>
      <c r="D5" s="242">
        <v>2475</v>
      </c>
      <c r="E5" s="3">
        <v>7.0000000000000001E-3</v>
      </c>
      <c r="F5" s="4">
        <v>8.9999999999999993E-3</v>
      </c>
      <c r="G5" s="4">
        <v>7.0000000000000001E-3</v>
      </c>
      <c r="H5" s="4">
        <v>6.0000000000000001E-3</v>
      </c>
      <c r="I5" s="4">
        <v>0.01</v>
      </c>
      <c r="J5" s="4">
        <v>7.7999999999999996E-3</v>
      </c>
      <c r="K5" s="3">
        <v>0.12281290785119067</v>
      </c>
      <c r="L5" s="4">
        <v>0.26141263896011635</v>
      </c>
      <c r="M5" s="4">
        <v>9.0391527394119112E-2</v>
      </c>
      <c r="N5" s="4">
        <v>0.19251782380845958</v>
      </c>
      <c r="O5" s="4"/>
      <c r="P5" s="4"/>
      <c r="Q5" s="4"/>
      <c r="R5" s="4"/>
      <c r="S5" s="3" t="s">
        <v>543</v>
      </c>
      <c r="T5" s="4" t="s">
        <v>1389</v>
      </c>
      <c r="U5" s="4" t="s">
        <v>606</v>
      </c>
      <c r="V5" s="4" t="s">
        <v>645</v>
      </c>
      <c r="W5" s="4" t="s">
        <v>646</v>
      </c>
      <c r="X5" s="4" t="s">
        <v>1390</v>
      </c>
      <c r="Y5" s="4" t="s">
        <v>1387</v>
      </c>
      <c r="Z5" s="27">
        <v>74.28</v>
      </c>
      <c r="AA5" s="9">
        <v>1.08</v>
      </c>
      <c r="AB5" s="4">
        <v>50</v>
      </c>
      <c r="AC5" s="4">
        <v>3021044</v>
      </c>
      <c r="AD5" s="4">
        <v>571</v>
      </c>
      <c r="AE5" s="4">
        <v>572</v>
      </c>
      <c r="AF5" s="4">
        <v>60.4</v>
      </c>
      <c r="AG5" s="4">
        <v>90.89</v>
      </c>
      <c r="AH5" s="5">
        <v>230</v>
      </c>
      <c r="AI5" s="3">
        <v>2.19</v>
      </c>
      <c r="AJ5" s="4">
        <v>148</v>
      </c>
      <c r="AK5" s="4">
        <v>20</v>
      </c>
      <c r="AL5" s="4">
        <v>5653</v>
      </c>
      <c r="AM5" s="4">
        <v>5653</v>
      </c>
      <c r="AN5" s="4">
        <v>5290</v>
      </c>
      <c r="AO5" s="4">
        <v>5281</v>
      </c>
      <c r="AP5" s="4">
        <v>19009</v>
      </c>
      <c r="AQ5" s="4">
        <v>19009</v>
      </c>
      <c r="AR5" s="4">
        <v>11</v>
      </c>
      <c r="AS5" s="4">
        <v>2639</v>
      </c>
      <c r="AT5" s="4">
        <v>88</v>
      </c>
      <c r="AU5" s="4">
        <v>45</v>
      </c>
      <c r="AV5" s="4">
        <v>181</v>
      </c>
      <c r="AW5" s="4">
        <v>4</v>
      </c>
      <c r="AX5" s="4">
        <v>0</v>
      </c>
      <c r="AY5" s="4">
        <v>0</v>
      </c>
      <c r="AZ5" s="4">
        <v>0</v>
      </c>
      <c r="BA5" s="10" t="s">
        <v>52</v>
      </c>
      <c r="BB5" s="27" t="s">
        <v>49</v>
      </c>
      <c r="BC5" s="13" t="s">
        <v>50</v>
      </c>
      <c r="BD5" s="4">
        <v>1.1666666666666667</v>
      </c>
      <c r="BE5" s="4">
        <v>1.4999999999999998</v>
      </c>
      <c r="BF5" s="4">
        <v>1.1666666666666667</v>
      </c>
    </row>
    <row r="6" spans="1:61" ht="15" customHeight="1" x14ac:dyDescent="0.25">
      <c r="A6" s="10" t="s">
        <v>1052</v>
      </c>
      <c r="B6" s="10" t="s">
        <v>958</v>
      </c>
      <c r="C6" s="10" t="s">
        <v>1250</v>
      </c>
      <c r="D6" s="242">
        <v>1431</v>
      </c>
      <c r="E6" s="3">
        <v>8.0000000000000002E-3</v>
      </c>
      <c r="F6" s="4">
        <v>0.01</v>
      </c>
      <c r="G6" s="4">
        <v>8.9999999999999993E-3</v>
      </c>
      <c r="H6" s="4">
        <v>1.0999999999999999E-2</v>
      </c>
      <c r="I6" s="4">
        <v>1.2999999999999999E-2</v>
      </c>
      <c r="J6" s="4">
        <v>1.0200000000000001E-2</v>
      </c>
      <c r="K6" s="3">
        <v>0.19107545001756762</v>
      </c>
      <c r="L6" s="4">
        <v>8.8200138486190238E-2</v>
      </c>
      <c r="M6" s="4">
        <v>0.12504132848412453</v>
      </c>
      <c r="N6" s="4">
        <v>5.6798251839773141E-2</v>
      </c>
      <c r="O6" s="4"/>
      <c r="P6" s="4"/>
      <c r="Q6" s="4"/>
      <c r="R6" s="4"/>
      <c r="S6" s="3" t="s">
        <v>543</v>
      </c>
      <c r="T6" s="4" t="s">
        <v>639</v>
      </c>
      <c r="U6" s="4" t="s">
        <v>640</v>
      </c>
      <c r="V6" s="4" t="s">
        <v>790</v>
      </c>
      <c r="W6" s="4" t="s">
        <v>791</v>
      </c>
      <c r="X6" s="4" t="s">
        <v>1390</v>
      </c>
      <c r="Y6" s="4" t="s">
        <v>1387</v>
      </c>
      <c r="Z6" s="27">
        <v>82</v>
      </c>
      <c r="AA6" s="9">
        <v>4.12</v>
      </c>
      <c r="AB6" s="4">
        <v>50</v>
      </c>
      <c r="AC6" s="4">
        <v>1567299</v>
      </c>
      <c r="AD6" s="4">
        <v>225</v>
      </c>
      <c r="AE6" s="4">
        <v>226</v>
      </c>
      <c r="AF6" s="4">
        <v>28.6</v>
      </c>
      <c r="AG6" s="4">
        <v>91.42</v>
      </c>
      <c r="AH6" s="5">
        <v>126</v>
      </c>
      <c r="AI6" s="3">
        <v>1.88</v>
      </c>
      <c r="AJ6" s="4">
        <v>75</v>
      </c>
      <c r="AK6" s="4">
        <v>61</v>
      </c>
      <c r="AL6" s="4">
        <v>8372</v>
      </c>
      <c r="AM6" s="4">
        <v>8372</v>
      </c>
      <c r="AN6" s="4">
        <v>6965</v>
      </c>
      <c r="AO6" s="4">
        <v>6934</v>
      </c>
      <c r="AP6" s="4">
        <v>37773</v>
      </c>
      <c r="AQ6" s="4">
        <v>37773</v>
      </c>
      <c r="AR6" s="4">
        <v>11</v>
      </c>
      <c r="AS6" s="4">
        <v>1587</v>
      </c>
      <c r="AT6" s="4">
        <v>3167</v>
      </c>
      <c r="AU6" s="4">
        <v>26</v>
      </c>
      <c r="AV6" s="4">
        <v>96</v>
      </c>
      <c r="AW6" s="4">
        <v>4</v>
      </c>
      <c r="AX6" s="4">
        <v>0</v>
      </c>
      <c r="AY6" s="4">
        <v>0</v>
      </c>
      <c r="AZ6" s="4">
        <v>0</v>
      </c>
      <c r="BA6" s="10" t="s">
        <v>56</v>
      </c>
      <c r="BB6" s="27" t="s">
        <v>53</v>
      </c>
      <c r="BC6" s="13" t="s">
        <v>54</v>
      </c>
      <c r="BD6" s="4">
        <v>0.72727272727272729</v>
      </c>
      <c r="BE6" s="4">
        <v>0.90909090909090917</v>
      </c>
      <c r="BF6" s="4">
        <v>0.81818181818181812</v>
      </c>
    </row>
    <row r="7" spans="1:61" ht="15" customHeight="1" x14ac:dyDescent="0.25">
      <c r="A7" s="10" t="s">
        <v>1053</v>
      </c>
      <c r="B7" s="10" t="s">
        <v>958</v>
      </c>
      <c r="C7" s="10" t="s">
        <v>58</v>
      </c>
      <c r="D7" s="242">
        <v>2049</v>
      </c>
      <c r="E7" s="3">
        <v>0.106</v>
      </c>
      <c r="F7" s="4">
        <v>0.127</v>
      </c>
      <c r="G7" s="4">
        <v>0.122</v>
      </c>
      <c r="H7" s="4">
        <v>0.13700000000000001</v>
      </c>
      <c r="I7" s="4">
        <v>0.13100000000000001</v>
      </c>
      <c r="J7" s="4">
        <v>0.1246</v>
      </c>
      <c r="K7" s="3">
        <v>0.25562021379061695</v>
      </c>
      <c r="L7" s="4">
        <v>0.30526826211804037</v>
      </c>
      <c r="M7" s="4">
        <v>0.1706466441270891</v>
      </c>
      <c r="N7" s="4">
        <v>0.20967414753400981</v>
      </c>
      <c r="O7" s="4"/>
      <c r="P7" s="4"/>
      <c r="Q7" s="4"/>
      <c r="R7" s="4"/>
      <c r="S7" s="3" t="s">
        <v>543</v>
      </c>
      <c r="T7" s="4" t="s">
        <v>812</v>
      </c>
      <c r="U7" s="4" t="s">
        <v>819</v>
      </c>
      <c r="V7" s="4" t="s">
        <v>820</v>
      </c>
      <c r="W7" s="4" t="s">
        <v>821</v>
      </c>
      <c r="X7" s="4" t="s">
        <v>822</v>
      </c>
      <c r="Y7" s="4" t="s">
        <v>823</v>
      </c>
      <c r="Z7" s="27">
        <v>94.12</v>
      </c>
      <c r="AA7" s="9">
        <v>1.01</v>
      </c>
      <c r="AB7" s="4">
        <v>0</v>
      </c>
      <c r="AC7" s="4">
        <v>2172089</v>
      </c>
      <c r="AD7" s="4">
        <v>96</v>
      </c>
      <c r="AE7" s="4">
        <v>96</v>
      </c>
      <c r="AF7" s="4">
        <v>48.8</v>
      </c>
      <c r="AG7" s="4">
        <v>88.36</v>
      </c>
      <c r="AH7" s="5">
        <v>176</v>
      </c>
      <c r="AI7" s="3">
        <v>1.7</v>
      </c>
      <c r="AJ7" s="4">
        <v>102</v>
      </c>
      <c r="AK7" s="4">
        <v>2</v>
      </c>
      <c r="AL7" s="4">
        <v>33746</v>
      </c>
      <c r="AM7" s="4">
        <v>33746</v>
      </c>
      <c r="AN7" s="4">
        <v>22625</v>
      </c>
      <c r="AO7" s="4">
        <v>22625</v>
      </c>
      <c r="AP7" s="4">
        <v>121466</v>
      </c>
      <c r="AQ7" s="4">
        <v>121466</v>
      </c>
      <c r="AR7" s="4">
        <v>11</v>
      </c>
      <c r="AS7" s="4">
        <v>2063</v>
      </c>
      <c r="AT7" s="4">
        <v>1324</v>
      </c>
      <c r="AU7" s="4">
        <v>7</v>
      </c>
      <c r="AV7" s="4">
        <v>167</v>
      </c>
      <c r="AW7" s="4">
        <v>2</v>
      </c>
      <c r="AX7" s="4">
        <v>0</v>
      </c>
      <c r="AY7" s="4">
        <v>0</v>
      </c>
      <c r="AZ7" s="4">
        <v>0</v>
      </c>
      <c r="BA7" s="10" t="s">
        <v>44</v>
      </c>
      <c r="BB7" s="27" t="s">
        <v>57</v>
      </c>
      <c r="BC7" s="13" t="s">
        <v>58</v>
      </c>
      <c r="BD7" s="4">
        <v>0.77372262773722622</v>
      </c>
      <c r="BE7" s="4">
        <v>0.92700729927007297</v>
      </c>
      <c r="BF7" s="4">
        <v>0.8905109489051094</v>
      </c>
    </row>
    <row r="8" spans="1:61" ht="15" customHeight="1" x14ac:dyDescent="0.25">
      <c r="A8" s="10" t="s">
        <v>1054</v>
      </c>
      <c r="B8" s="10" t="s">
        <v>958</v>
      </c>
      <c r="C8" s="10" t="s">
        <v>1251</v>
      </c>
      <c r="D8" s="242">
        <v>2198</v>
      </c>
      <c r="E8" s="3">
        <v>4.2000000000000003E-2</v>
      </c>
      <c r="F8" s="4">
        <v>6.4000000000000001E-2</v>
      </c>
      <c r="G8" s="4">
        <v>4.7E-2</v>
      </c>
      <c r="H8" s="4">
        <v>5.1999999999999998E-2</v>
      </c>
      <c r="I8" s="4">
        <v>0.06</v>
      </c>
      <c r="J8" s="4">
        <v>5.3000000000000005E-2</v>
      </c>
      <c r="K8" s="3">
        <v>0.13842987202810086</v>
      </c>
      <c r="L8" s="4">
        <v>0.18561938647025833</v>
      </c>
      <c r="M8" s="4">
        <v>0.12644489713206994</v>
      </c>
      <c r="N8" s="4">
        <v>0.14469931228017416</v>
      </c>
      <c r="O8" s="4"/>
      <c r="P8" s="4"/>
      <c r="Q8" s="4"/>
      <c r="R8" s="4"/>
      <c r="S8" s="3" t="s">
        <v>543</v>
      </c>
      <c r="T8" s="4" t="s">
        <v>812</v>
      </c>
      <c r="U8" s="4" t="s">
        <v>824</v>
      </c>
      <c r="V8" s="4" t="s">
        <v>825</v>
      </c>
      <c r="W8" s="4" t="s">
        <v>826</v>
      </c>
      <c r="X8" s="4" t="s">
        <v>1390</v>
      </c>
      <c r="Y8" s="4" t="s">
        <v>1387</v>
      </c>
      <c r="Z8" s="27">
        <v>92.47</v>
      </c>
      <c r="AA8" s="9">
        <v>7.18</v>
      </c>
      <c r="AB8" s="4">
        <v>25</v>
      </c>
      <c r="AC8" s="4">
        <v>2368207</v>
      </c>
      <c r="AD8" s="4">
        <v>345</v>
      </c>
      <c r="AE8" s="4">
        <v>345</v>
      </c>
      <c r="AF8" s="4">
        <v>49.7</v>
      </c>
      <c r="AG8" s="4">
        <v>89.81</v>
      </c>
      <c r="AH8" s="5">
        <v>213</v>
      </c>
      <c r="AI8" s="3">
        <v>1.21</v>
      </c>
      <c r="AJ8" s="4">
        <v>118</v>
      </c>
      <c r="AK8" s="4">
        <v>4</v>
      </c>
      <c r="AL8" s="4">
        <v>8171</v>
      </c>
      <c r="AM8" s="4">
        <v>8171</v>
      </c>
      <c r="AN8" s="4">
        <v>6864</v>
      </c>
      <c r="AO8" s="4">
        <v>6864</v>
      </c>
      <c r="AP8" s="4">
        <v>34371</v>
      </c>
      <c r="AQ8" s="4">
        <v>34371</v>
      </c>
      <c r="AR8" s="4">
        <v>11</v>
      </c>
      <c r="AS8" s="4">
        <v>2431</v>
      </c>
      <c r="AT8" s="4">
        <v>930</v>
      </c>
      <c r="AU8" s="4">
        <v>18</v>
      </c>
      <c r="AV8" s="4">
        <v>179</v>
      </c>
      <c r="AW8" s="4">
        <v>14</v>
      </c>
      <c r="AX8" s="4">
        <v>2</v>
      </c>
      <c r="AY8" s="4">
        <v>0</v>
      </c>
      <c r="AZ8" s="4">
        <v>0</v>
      </c>
      <c r="BA8" s="10" t="s">
        <v>62</v>
      </c>
      <c r="BB8" s="27" t="s">
        <v>59</v>
      </c>
      <c r="BC8" s="13" t="s">
        <v>60</v>
      </c>
      <c r="BD8" s="4">
        <v>0.80769230769230782</v>
      </c>
      <c r="BE8" s="4">
        <v>1.2307692307692308</v>
      </c>
      <c r="BF8" s="4">
        <v>0.90384615384615385</v>
      </c>
    </row>
    <row r="9" spans="1:61" ht="15" customHeight="1" x14ac:dyDescent="0.25">
      <c r="A9" s="10" t="s">
        <v>1055</v>
      </c>
      <c r="B9" s="10" t="s">
        <v>958</v>
      </c>
      <c r="C9" s="10" t="s">
        <v>1252</v>
      </c>
      <c r="D9" s="242">
        <v>1486</v>
      </c>
      <c r="E9" s="3">
        <v>1E-3</v>
      </c>
      <c r="F9" s="4">
        <v>2E-3</v>
      </c>
      <c r="G9" s="4">
        <v>1E-3</v>
      </c>
      <c r="H9" s="4">
        <v>1E-3</v>
      </c>
      <c r="I9" s="4">
        <v>2E-3</v>
      </c>
      <c r="J9" s="4">
        <v>1.4E-3</v>
      </c>
      <c r="K9" s="3">
        <v>0.13728240956102453</v>
      </c>
      <c r="L9" s="4">
        <v>0.19649474291256019</v>
      </c>
      <c r="M9" s="4">
        <v>0.1267563272576018</v>
      </c>
      <c r="N9" s="4">
        <v>0.15848126154084871</v>
      </c>
      <c r="O9" s="4"/>
      <c r="P9" s="4"/>
      <c r="Q9" s="4"/>
      <c r="R9" s="4"/>
      <c r="S9" s="3" t="s">
        <v>543</v>
      </c>
      <c r="T9" s="4" t="s">
        <v>565</v>
      </c>
      <c r="U9" s="4" t="s">
        <v>566</v>
      </c>
      <c r="V9" s="4" t="s">
        <v>567</v>
      </c>
      <c r="W9" s="4" t="s">
        <v>1391</v>
      </c>
      <c r="X9" s="4" t="s">
        <v>1390</v>
      </c>
      <c r="Y9" s="4" t="s">
        <v>1387</v>
      </c>
      <c r="Z9" s="27">
        <v>91.05</v>
      </c>
      <c r="AA9" s="9">
        <v>0</v>
      </c>
      <c r="AB9" s="4">
        <v>0</v>
      </c>
      <c r="AC9" s="4">
        <v>1577096</v>
      </c>
      <c r="AD9" s="4">
        <v>93</v>
      </c>
      <c r="AE9" s="4">
        <v>94</v>
      </c>
      <c r="AF9" s="4">
        <v>57.3</v>
      </c>
      <c r="AG9" s="4">
        <v>87.99</v>
      </c>
      <c r="AH9" s="5">
        <v>263</v>
      </c>
      <c r="AI9" s="3">
        <v>2.42</v>
      </c>
      <c r="AJ9" s="4">
        <v>149</v>
      </c>
      <c r="AK9" s="4">
        <v>79</v>
      </c>
      <c r="AL9" s="4">
        <v>25876</v>
      </c>
      <c r="AM9" s="4">
        <v>24895</v>
      </c>
      <c r="AN9" s="4">
        <v>16958</v>
      </c>
      <c r="AO9" s="4">
        <v>16776</v>
      </c>
      <c r="AP9" s="4">
        <v>91241</v>
      </c>
      <c r="AQ9" s="4">
        <v>91241</v>
      </c>
      <c r="AR9" s="4">
        <v>11</v>
      </c>
      <c r="AS9" s="4">
        <v>1493</v>
      </c>
      <c r="AT9" s="4">
        <v>172</v>
      </c>
      <c r="AU9" s="4">
        <v>16</v>
      </c>
      <c r="AV9" s="4">
        <v>247</v>
      </c>
      <c r="AW9" s="4">
        <v>0</v>
      </c>
      <c r="AX9" s="4">
        <v>0</v>
      </c>
      <c r="AY9" s="4">
        <v>0</v>
      </c>
      <c r="AZ9" s="4">
        <v>0</v>
      </c>
      <c r="BA9" s="10" t="s">
        <v>66</v>
      </c>
      <c r="BB9" s="27" t="s">
        <v>63</v>
      </c>
      <c r="BC9" s="13" t="s">
        <v>64</v>
      </c>
      <c r="BD9" s="4">
        <v>1</v>
      </c>
      <c r="BE9" s="4">
        <v>2</v>
      </c>
      <c r="BF9" s="4">
        <v>1</v>
      </c>
    </row>
    <row r="10" spans="1:61" ht="15" customHeight="1" x14ac:dyDescent="0.25">
      <c r="A10" s="10" t="s">
        <v>1056</v>
      </c>
      <c r="B10" s="10" t="s">
        <v>958</v>
      </c>
      <c r="C10" s="10" t="s">
        <v>1253</v>
      </c>
      <c r="D10" s="242">
        <v>2056</v>
      </c>
      <c r="E10" s="3">
        <v>7.5999999999999998E-2</v>
      </c>
      <c r="F10" s="4">
        <v>7.3999999999999996E-2</v>
      </c>
      <c r="G10" s="4">
        <v>8.3000000000000004E-2</v>
      </c>
      <c r="H10" s="4">
        <v>0.112</v>
      </c>
      <c r="I10" s="4">
        <v>7.3999999999999996E-2</v>
      </c>
      <c r="J10" s="4">
        <v>8.3799999999999999E-2</v>
      </c>
      <c r="K10" s="3">
        <v>1.2830294202491785</v>
      </c>
      <c r="L10" s="4">
        <v>0.76924688655506646</v>
      </c>
      <c r="M10" s="4">
        <v>0.77551220656776254</v>
      </c>
      <c r="N10" s="4">
        <v>0.51963972389473778</v>
      </c>
      <c r="O10" s="4"/>
      <c r="P10" s="4"/>
      <c r="Q10" s="4"/>
      <c r="R10" s="4"/>
      <c r="S10" s="3" t="s">
        <v>543</v>
      </c>
      <c r="T10" s="4" t="s">
        <v>1388</v>
      </c>
      <c r="U10" s="4" t="s">
        <v>545</v>
      </c>
      <c r="V10" s="4" t="s">
        <v>546</v>
      </c>
      <c r="W10" s="4" t="s">
        <v>626</v>
      </c>
      <c r="X10" s="4" t="s">
        <v>1390</v>
      </c>
      <c r="Y10" s="4" t="s">
        <v>1387</v>
      </c>
      <c r="Z10" s="27">
        <v>94.62</v>
      </c>
      <c r="AA10" s="9">
        <v>0.54</v>
      </c>
      <c r="AB10" s="4">
        <v>0</v>
      </c>
      <c r="AC10" s="4">
        <v>2587968</v>
      </c>
      <c r="AD10" s="4">
        <v>87</v>
      </c>
      <c r="AE10" s="4">
        <v>95</v>
      </c>
      <c r="AF10" s="4">
        <v>37.6</v>
      </c>
      <c r="AG10" s="4">
        <v>89.23</v>
      </c>
      <c r="AH10" s="5">
        <v>278</v>
      </c>
      <c r="AI10" s="3">
        <v>1.35</v>
      </c>
      <c r="AJ10" s="4">
        <v>186</v>
      </c>
      <c r="AK10" s="4">
        <v>566</v>
      </c>
      <c r="AL10" s="4">
        <v>44201</v>
      </c>
      <c r="AM10" s="4">
        <v>41085</v>
      </c>
      <c r="AN10" s="4">
        <v>29746</v>
      </c>
      <c r="AO10" s="4">
        <v>27235</v>
      </c>
      <c r="AP10" s="4">
        <v>174929</v>
      </c>
      <c r="AQ10" s="4">
        <v>174929</v>
      </c>
      <c r="AR10" s="4">
        <v>11</v>
      </c>
      <c r="AS10" s="4">
        <v>2077</v>
      </c>
      <c r="AT10" s="4">
        <v>434</v>
      </c>
      <c r="AU10" s="4">
        <v>11</v>
      </c>
      <c r="AV10" s="4">
        <v>266</v>
      </c>
      <c r="AW10" s="4">
        <v>1</v>
      </c>
      <c r="AX10" s="4">
        <v>0</v>
      </c>
      <c r="AY10" s="4">
        <v>0</v>
      </c>
      <c r="AZ10" s="4">
        <v>0</v>
      </c>
      <c r="BA10" s="10" t="s">
        <v>48</v>
      </c>
      <c r="BB10" s="27" t="s">
        <v>67</v>
      </c>
      <c r="BC10" s="13" t="s">
        <v>68</v>
      </c>
      <c r="BD10" s="4">
        <v>0.67857142857142849</v>
      </c>
      <c r="BE10" s="4">
        <v>0.6607142857142857</v>
      </c>
      <c r="BF10" s="4">
        <v>0.7410714285714286</v>
      </c>
    </row>
    <row r="11" spans="1:61" ht="15" customHeight="1" x14ac:dyDescent="0.25">
      <c r="A11" s="10" t="s">
        <v>1057</v>
      </c>
      <c r="B11" s="10" t="s">
        <v>958</v>
      </c>
      <c r="C11" s="10" t="s">
        <v>1254</v>
      </c>
      <c r="D11" s="242">
        <v>2013</v>
      </c>
      <c r="E11" s="3">
        <v>0.10299999999999999</v>
      </c>
      <c r="F11" s="4">
        <v>0.127</v>
      </c>
      <c r="G11" s="4">
        <v>0.115</v>
      </c>
      <c r="H11" s="4">
        <v>0.122</v>
      </c>
      <c r="I11" s="4">
        <v>0.124</v>
      </c>
      <c r="J11" s="4">
        <v>0.1182</v>
      </c>
      <c r="K11" s="3">
        <v>0.36192687405291324</v>
      </c>
      <c r="L11" s="4">
        <v>0.47667485477907046</v>
      </c>
      <c r="M11" s="4">
        <v>0.40271754780772384</v>
      </c>
      <c r="N11" s="4">
        <v>0.49773138852608945</v>
      </c>
      <c r="O11" s="4"/>
      <c r="P11" s="4"/>
      <c r="Q11" s="4"/>
      <c r="R11" s="4"/>
      <c r="S11" s="3" t="s">
        <v>543</v>
      </c>
      <c r="T11" s="4" t="s">
        <v>827</v>
      </c>
      <c r="U11" s="4" t="s">
        <v>828</v>
      </c>
      <c r="V11" s="4" t="s">
        <v>829</v>
      </c>
      <c r="W11" s="4" t="s">
        <v>830</v>
      </c>
      <c r="X11" s="4" t="s">
        <v>1392</v>
      </c>
      <c r="Y11" s="4" t="s">
        <v>1387</v>
      </c>
      <c r="Z11" s="27">
        <v>88.45</v>
      </c>
      <c r="AA11" s="9">
        <v>0</v>
      </c>
      <c r="AB11" s="4">
        <v>0</v>
      </c>
      <c r="AC11" s="4">
        <v>2217118</v>
      </c>
      <c r="AD11" s="4">
        <v>112</v>
      </c>
      <c r="AE11" s="4">
        <v>116</v>
      </c>
      <c r="AF11" s="4">
        <v>48.3</v>
      </c>
      <c r="AG11" s="4">
        <v>87.96</v>
      </c>
      <c r="AH11" s="5">
        <v>175</v>
      </c>
      <c r="AI11" s="3">
        <v>1.2</v>
      </c>
      <c r="AJ11" s="4">
        <v>101</v>
      </c>
      <c r="AK11" s="4">
        <v>169</v>
      </c>
      <c r="AL11" s="4">
        <v>35488</v>
      </c>
      <c r="AM11" s="4">
        <v>35400</v>
      </c>
      <c r="AN11" s="4">
        <v>19795</v>
      </c>
      <c r="AO11" s="4">
        <v>19111</v>
      </c>
      <c r="AP11" s="4">
        <v>174636</v>
      </c>
      <c r="AQ11" s="4">
        <v>174636</v>
      </c>
      <c r="AR11" s="4">
        <v>11</v>
      </c>
      <c r="AS11" s="4">
        <v>2052</v>
      </c>
      <c r="AT11" s="4">
        <v>1324</v>
      </c>
      <c r="AU11" s="4">
        <v>16</v>
      </c>
      <c r="AV11" s="4">
        <v>159</v>
      </c>
      <c r="AW11" s="4">
        <v>0</v>
      </c>
      <c r="AX11" s="4">
        <v>0</v>
      </c>
      <c r="AY11" s="4">
        <v>0</v>
      </c>
      <c r="AZ11" s="4">
        <v>0</v>
      </c>
      <c r="BA11" s="10" t="s">
        <v>44</v>
      </c>
      <c r="BB11" s="27" t="s">
        <v>69</v>
      </c>
      <c r="BC11" s="13" t="s">
        <v>70</v>
      </c>
      <c r="BD11" s="4">
        <v>0.84426229508196715</v>
      </c>
      <c r="BE11" s="4">
        <v>1.040983606557377</v>
      </c>
      <c r="BF11" s="4">
        <v>0.94262295081967218</v>
      </c>
    </row>
    <row r="12" spans="1:61" ht="15" customHeight="1" x14ac:dyDescent="0.25">
      <c r="A12" s="10" t="s">
        <v>1058</v>
      </c>
      <c r="B12" s="10" t="s">
        <v>958</v>
      </c>
      <c r="C12" s="10" t="s">
        <v>1255</v>
      </c>
      <c r="D12" s="242">
        <v>1343</v>
      </c>
      <c r="E12" s="3">
        <v>1.2E-2</v>
      </c>
      <c r="F12" s="4">
        <v>1.4999999999999999E-2</v>
      </c>
      <c r="G12" s="4">
        <v>1.4999999999999999E-2</v>
      </c>
      <c r="H12" s="4">
        <v>1.7000000000000001E-2</v>
      </c>
      <c r="I12" s="4">
        <v>1.4E-2</v>
      </c>
      <c r="J12" s="4">
        <v>1.4599999999999998E-2</v>
      </c>
      <c r="K12" s="3">
        <v>0.12542338496378963</v>
      </c>
      <c r="L12" s="4">
        <v>7.0106139487920438E-2</v>
      </c>
      <c r="M12" s="4">
        <v>7.3390855472957831E-2</v>
      </c>
      <c r="N12" s="4">
        <v>4.4982363734253426E-2</v>
      </c>
      <c r="O12" s="4"/>
      <c r="P12" s="4"/>
      <c r="Q12" s="4"/>
      <c r="R12" s="4"/>
      <c r="S12" s="3" t="s">
        <v>543</v>
      </c>
      <c r="T12" s="4" t="s">
        <v>1388</v>
      </c>
      <c r="U12" s="4" t="s">
        <v>545</v>
      </c>
      <c r="V12" s="4" t="s">
        <v>546</v>
      </c>
      <c r="W12" s="4" t="s">
        <v>832</v>
      </c>
      <c r="X12" s="4" t="s">
        <v>833</v>
      </c>
      <c r="Y12" s="4" t="s">
        <v>834</v>
      </c>
      <c r="Z12" s="27">
        <v>66.489999999999995</v>
      </c>
      <c r="AA12" s="9">
        <v>1.08</v>
      </c>
      <c r="AB12" s="4">
        <v>0</v>
      </c>
      <c r="AC12" s="4">
        <v>1578709</v>
      </c>
      <c r="AD12" s="4">
        <v>333</v>
      </c>
      <c r="AE12" s="4">
        <v>334</v>
      </c>
      <c r="AF12" s="4">
        <v>30.5</v>
      </c>
      <c r="AG12" s="4">
        <v>91.75</v>
      </c>
      <c r="AH12" s="5">
        <v>278</v>
      </c>
      <c r="AI12" s="3">
        <v>1.94</v>
      </c>
      <c r="AJ12" s="4">
        <v>186</v>
      </c>
      <c r="AK12" s="4">
        <v>50</v>
      </c>
      <c r="AL12" s="4">
        <v>4945</v>
      </c>
      <c r="AM12" s="4">
        <v>4909</v>
      </c>
      <c r="AN12" s="4">
        <v>4740</v>
      </c>
      <c r="AO12" s="4">
        <v>4726</v>
      </c>
      <c r="AP12" s="4">
        <v>15834</v>
      </c>
      <c r="AQ12" s="4">
        <v>15834</v>
      </c>
      <c r="AR12" s="4">
        <v>11</v>
      </c>
      <c r="AS12" s="4">
        <v>1585</v>
      </c>
      <c r="AT12" s="4">
        <v>434</v>
      </c>
      <c r="AU12" s="4">
        <v>91</v>
      </c>
      <c r="AV12" s="4">
        <v>184</v>
      </c>
      <c r="AW12" s="4">
        <v>3</v>
      </c>
      <c r="AX12" s="4">
        <v>0</v>
      </c>
      <c r="AY12" s="4">
        <v>0</v>
      </c>
      <c r="AZ12" s="4">
        <v>0</v>
      </c>
      <c r="BA12" s="10" t="s">
        <v>48</v>
      </c>
      <c r="BB12" s="27" t="s">
        <v>71</v>
      </c>
      <c r="BC12" s="13" t="s">
        <v>72</v>
      </c>
      <c r="BD12" s="4">
        <v>0.70588235294117641</v>
      </c>
      <c r="BE12" s="4">
        <v>0.88235294117647045</v>
      </c>
      <c r="BF12" s="4">
        <v>0.88235294117647045</v>
      </c>
    </row>
    <row r="13" spans="1:61" ht="15" customHeight="1" x14ac:dyDescent="0.25">
      <c r="A13" s="10" t="s">
        <v>1059</v>
      </c>
      <c r="B13" s="10" t="s">
        <v>958</v>
      </c>
      <c r="C13" s="10" t="s">
        <v>1256</v>
      </c>
      <c r="D13" s="242">
        <v>1527</v>
      </c>
      <c r="E13" s="3">
        <v>0.05</v>
      </c>
      <c r="F13" s="4">
        <v>5.8000000000000003E-2</v>
      </c>
      <c r="G13" s="4">
        <v>6.0999999999999999E-2</v>
      </c>
      <c r="H13" s="4">
        <v>7.1999999999999995E-2</v>
      </c>
      <c r="I13" s="4">
        <v>5.7000000000000002E-2</v>
      </c>
      <c r="J13" s="4">
        <v>5.96E-2</v>
      </c>
      <c r="K13" s="3">
        <v>0.78765839858761144</v>
      </c>
      <c r="L13" s="4">
        <v>0.73209108160907344</v>
      </c>
      <c r="M13" s="4">
        <v>0.63138831710412702</v>
      </c>
      <c r="N13" s="4">
        <v>0.56477546828648562</v>
      </c>
      <c r="O13" s="4"/>
      <c r="P13" s="4"/>
      <c r="Q13" s="4"/>
      <c r="R13" s="4"/>
      <c r="S13" s="3" t="s">
        <v>543</v>
      </c>
      <c r="T13" s="4" t="s">
        <v>812</v>
      </c>
      <c r="U13" s="4" t="s">
        <v>813</v>
      </c>
      <c r="V13" s="4" t="s">
        <v>814</v>
      </c>
      <c r="W13" s="4" t="s">
        <v>815</v>
      </c>
      <c r="X13" s="4" t="s">
        <v>1393</v>
      </c>
      <c r="Y13" s="4" t="s">
        <v>835</v>
      </c>
      <c r="Z13" s="27">
        <v>82.84</v>
      </c>
      <c r="AA13" s="9">
        <v>2.4500000000000002</v>
      </c>
      <c r="AB13" s="4">
        <v>0</v>
      </c>
      <c r="AC13" s="4">
        <v>1646334</v>
      </c>
      <c r="AD13" s="4">
        <v>120</v>
      </c>
      <c r="AE13" s="4">
        <v>136</v>
      </c>
      <c r="AF13" s="4">
        <v>49.8</v>
      </c>
      <c r="AG13" s="4">
        <v>87.68</v>
      </c>
      <c r="AH13" s="5">
        <v>176</v>
      </c>
      <c r="AI13" s="3">
        <v>1.08</v>
      </c>
      <c r="AJ13" s="4">
        <v>102</v>
      </c>
      <c r="AK13" s="4">
        <v>1205</v>
      </c>
      <c r="AL13" s="4">
        <v>20201</v>
      </c>
      <c r="AM13" s="4">
        <v>17411</v>
      </c>
      <c r="AN13" s="4">
        <v>13719</v>
      </c>
      <c r="AO13" s="4">
        <v>12096</v>
      </c>
      <c r="AP13" s="4">
        <v>109874</v>
      </c>
      <c r="AQ13" s="4">
        <v>109874</v>
      </c>
      <c r="AR13" s="4">
        <v>11</v>
      </c>
      <c r="AS13" s="4">
        <v>1576</v>
      </c>
      <c r="AT13" s="4">
        <v>1324</v>
      </c>
      <c r="AU13" s="4">
        <v>20</v>
      </c>
      <c r="AV13" s="4">
        <v>153</v>
      </c>
      <c r="AW13" s="4">
        <v>3</v>
      </c>
      <c r="AX13" s="4">
        <v>0</v>
      </c>
      <c r="AY13" s="4">
        <v>0</v>
      </c>
      <c r="AZ13" s="4">
        <v>0</v>
      </c>
      <c r="BA13" s="10" t="s">
        <v>44</v>
      </c>
      <c r="BB13" s="27" t="s">
        <v>73</v>
      </c>
      <c r="BC13" s="13" t="s">
        <v>74</v>
      </c>
      <c r="BD13" s="4">
        <v>0.69444444444444453</v>
      </c>
      <c r="BE13" s="4">
        <v>0.80555555555555569</v>
      </c>
      <c r="BF13" s="4">
        <v>0.84722222222222232</v>
      </c>
    </row>
    <row r="14" spans="1:61" ht="15" customHeight="1" x14ac:dyDescent="0.25">
      <c r="A14" s="10" t="s">
        <v>1060</v>
      </c>
      <c r="B14" s="10" t="s">
        <v>958</v>
      </c>
      <c r="C14" s="10" t="s">
        <v>1257</v>
      </c>
      <c r="D14" s="242">
        <v>2955</v>
      </c>
      <c r="E14" s="3">
        <v>6.5000000000000002E-2</v>
      </c>
      <c r="F14" s="4">
        <v>8.7999999999999995E-2</v>
      </c>
      <c r="G14" s="4">
        <v>7.5999999999999998E-2</v>
      </c>
      <c r="H14" s="4">
        <v>7.9000000000000001E-2</v>
      </c>
      <c r="I14" s="4">
        <v>7.6999999999999999E-2</v>
      </c>
      <c r="J14" s="4">
        <v>7.6999999999999999E-2</v>
      </c>
      <c r="K14" s="3">
        <v>7.1991795184375346E-2</v>
      </c>
      <c r="L14" s="4">
        <v>5.8652094354193357E-2</v>
      </c>
      <c r="M14" s="4">
        <v>0.39983788568807938</v>
      </c>
      <c r="N14" s="4">
        <v>0.35921471111255132</v>
      </c>
      <c r="O14" s="4"/>
      <c r="P14" s="4"/>
      <c r="Q14" s="4"/>
      <c r="R14" s="4"/>
      <c r="S14" s="3" t="s">
        <v>543</v>
      </c>
      <c r="T14" s="4" t="s">
        <v>1394</v>
      </c>
      <c r="U14" s="4" t="s">
        <v>840</v>
      </c>
      <c r="V14" s="4" t="s">
        <v>1395</v>
      </c>
      <c r="W14" s="4" t="s">
        <v>1396</v>
      </c>
      <c r="X14" s="4" t="s">
        <v>1397</v>
      </c>
      <c r="Y14" s="4" t="s">
        <v>1387</v>
      </c>
      <c r="Z14" s="27">
        <v>91.67</v>
      </c>
      <c r="AA14" s="9">
        <v>1.21</v>
      </c>
      <c r="AB14" s="4">
        <v>66.67</v>
      </c>
      <c r="AC14" s="4">
        <v>3675752</v>
      </c>
      <c r="AD14" s="4">
        <v>397</v>
      </c>
      <c r="AE14" s="4">
        <v>397</v>
      </c>
      <c r="AF14" s="4">
        <v>67.599999999999994</v>
      </c>
      <c r="AG14" s="4">
        <v>88.22</v>
      </c>
      <c r="AH14" s="5">
        <v>161</v>
      </c>
      <c r="AI14" s="3">
        <v>1.69</v>
      </c>
      <c r="AJ14" s="4">
        <v>108</v>
      </c>
      <c r="AK14" s="4">
        <v>2</v>
      </c>
      <c r="AL14" s="4">
        <v>12249</v>
      </c>
      <c r="AM14" s="4">
        <v>12249</v>
      </c>
      <c r="AN14" s="4">
        <v>9258</v>
      </c>
      <c r="AO14" s="4">
        <v>9258</v>
      </c>
      <c r="AP14" s="4">
        <v>48087</v>
      </c>
      <c r="AQ14" s="4">
        <v>48087</v>
      </c>
      <c r="AR14" s="4">
        <v>11</v>
      </c>
      <c r="AS14" s="4">
        <v>3141</v>
      </c>
      <c r="AT14" s="4">
        <v>924</v>
      </c>
      <c r="AU14" s="4">
        <v>10</v>
      </c>
      <c r="AV14" s="4">
        <v>148</v>
      </c>
      <c r="AW14" s="4">
        <v>3</v>
      </c>
      <c r="AX14" s="4">
        <v>0</v>
      </c>
      <c r="AY14" s="4">
        <v>0</v>
      </c>
      <c r="AZ14" s="4">
        <v>0</v>
      </c>
      <c r="BA14" s="10" t="s">
        <v>77</v>
      </c>
      <c r="BB14" s="27" t="s">
        <v>75</v>
      </c>
      <c r="BC14" s="13" t="s">
        <v>966</v>
      </c>
      <c r="BD14" s="4">
        <v>0.82278481012658233</v>
      </c>
      <c r="BE14" s="4">
        <v>1.1139240506329113</v>
      </c>
      <c r="BF14" s="4">
        <v>0.96202531645569622</v>
      </c>
    </row>
    <row r="15" spans="1:61" ht="15" customHeight="1" x14ac:dyDescent="0.25">
      <c r="A15" s="10" t="s">
        <v>1061</v>
      </c>
      <c r="B15" s="10" t="s">
        <v>958</v>
      </c>
      <c r="C15" s="10" t="s">
        <v>1258</v>
      </c>
      <c r="D15" s="242">
        <v>1311</v>
      </c>
      <c r="E15" s="3">
        <v>2E-3</v>
      </c>
      <c r="F15" s="4">
        <v>3.0000000000000001E-3</v>
      </c>
      <c r="G15" s="4">
        <v>2E-3</v>
      </c>
      <c r="H15" s="4">
        <v>3.0000000000000001E-3</v>
      </c>
      <c r="I15" s="4">
        <v>3.0000000000000001E-3</v>
      </c>
      <c r="J15" s="4">
        <v>2.6000000000000003E-3</v>
      </c>
      <c r="K15" s="3">
        <v>4.2943782830335453E-2</v>
      </c>
      <c r="L15" s="4">
        <v>7.8497125513586188E-2</v>
      </c>
      <c r="M15" s="4">
        <v>8.7784899905077832E-2</v>
      </c>
      <c r="N15" s="4">
        <v>0.11211010567146452</v>
      </c>
      <c r="O15" s="4"/>
      <c r="P15" s="4"/>
      <c r="Q15" s="4"/>
      <c r="R15" s="4"/>
      <c r="S15" s="3" t="s">
        <v>543</v>
      </c>
      <c r="T15" s="4" t="s">
        <v>565</v>
      </c>
      <c r="U15" s="4" t="s">
        <v>1398</v>
      </c>
      <c r="V15" s="4" t="s">
        <v>1399</v>
      </c>
      <c r="W15" s="4" t="s">
        <v>1391</v>
      </c>
      <c r="X15" s="4" t="s">
        <v>1390</v>
      </c>
      <c r="Y15" s="4" t="s">
        <v>1387</v>
      </c>
      <c r="Z15" s="27">
        <v>61.67</v>
      </c>
      <c r="AA15" s="9">
        <v>5.4</v>
      </c>
      <c r="AB15" s="4">
        <v>100</v>
      </c>
      <c r="AC15" s="4">
        <v>1297876</v>
      </c>
      <c r="AD15" s="4">
        <v>272</v>
      </c>
      <c r="AE15" s="4">
        <v>272</v>
      </c>
      <c r="AF15" s="4">
        <v>49.9</v>
      </c>
      <c r="AG15" s="4">
        <v>90.14</v>
      </c>
      <c r="AH15" s="5">
        <v>223</v>
      </c>
      <c r="AI15" s="3">
        <v>2.54</v>
      </c>
      <c r="AJ15" s="4">
        <v>124</v>
      </c>
      <c r="AK15" s="4">
        <v>4</v>
      </c>
      <c r="AL15" s="4">
        <v>4849</v>
      </c>
      <c r="AM15" s="4">
        <v>4849</v>
      </c>
      <c r="AN15" s="4">
        <v>4771</v>
      </c>
      <c r="AO15" s="4">
        <v>4771</v>
      </c>
      <c r="AP15" s="4">
        <v>22594</v>
      </c>
      <c r="AQ15" s="4">
        <v>22594</v>
      </c>
      <c r="AR15" s="4">
        <v>11</v>
      </c>
      <c r="AS15" s="4">
        <v>1482</v>
      </c>
      <c r="AT15" s="4">
        <v>387</v>
      </c>
      <c r="AU15" s="4">
        <v>88</v>
      </c>
      <c r="AV15" s="4">
        <v>115</v>
      </c>
      <c r="AW15" s="4">
        <v>20</v>
      </c>
      <c r="AX15" s="4">
        <v>0</v>
      </c>
      <c r="AY15" s="4">
        <v>0</v>
      </c>
      <c r="AZ15" s="4">
        <v>0</v>
      </c>
      <c r="BA15" s="10" t="s">
        <v>80</v>
      </c>
      <c r="BB15" s="27" t="s">
        <v>78</v>
      </c>
      <c r="BC15" s="13" t="s">
        <v>79</v>
      </c>
      <c r="BD15" s="4">
        <v>0.66666666666666663</v>
      </c>
      <c r="BE15" s="4">
        <v>1</v>
      </c>
      <c r="BF15" s="4">
        <v>0.66666666666666663</v>
      </c>
    </row>
    <row r="16" spans="1:61" ht="15" customHeight="1" x14ac:dyDescent="0.25">
      <c r="A16" s="10" t="s">
        <v>1062</v>
      </c>
      <c r="B16" s="10" t="s">
        <v>958</v>
      </c>
      <c r="C16" s="10" t="s">
        <v>1259</v>
      </c>
      <c r="D16" s="242">
        <v>1508</v>
      </c>
      <c r="E16" s="3">
        <v>0</v>
      </c>
      <c r="F16" s="4">
        <v>1E-3</v>
      </c>
      <c r="G16" s="4">
        <v>1E-3</v>
      </c>
      <c r="H16" s="4">
        <v>1E-3</v>
      </c>
      <c r="I16" s="4">
        <v>1E-3</v>
      </c>
      <c r="J16" s="4">
        <v>8.0000000000000004E-4</v>
      </c>
      <c r="K16" s="3">
        <v>4.3919125927350471E-2</v>
      </c>
      <c r="L16" s="4">
        <v>0.42017288823525895</v>
      </c>
      <c r="M16" s="4">
        <v>2.9210439308454489E-2</v>
      </c>
      <c r="N16" s="4">
        <v>0.29929864881680229</v>
      </c>
      <c r="O16" s="4"/>
      <c r="P16" s="4"/>
      <c r="Q16" s="4"/>
      <c r="R16" s="4"/>
      <c r="S16" s="3" t="s">
        <v>543</v>
      </c>
      <c r="T16" s="4" t="s">
        <v>1388</v>
      </c>
      <c r="U16" s="4" t="s">
        <v>545</v>
      </c>
      <c r="V16" s="4" t="s">
        <v>546</v>
      </c>
      <c r="W16" s="4" t="s">
        <v>1400</v>
      </c>
      <c r="X16" s="4" t="s">
        <v>1401</v>
      </c>
      <c r="Y16" s="4" t="s">
        <v>1387</v>
      </c>
      <c r="Z16" s="27">
        <v>88.57</v>
      </c>
      <c r="AA16" s="9">
        <v>0</v>
      </c>
      <c r="AB16" s="4">
        <v>0</v>
      </c>
      <c r="AC16" s="4">
        <v>1744826</v>
      </c>
      <c r="AD16" s="4">
        <v>47</v>
      </c>
      <c r="AE16" s="4">
        <v>47</v>
      </c>
      <c r="AF16" s="4">
        <v>46.9</v>
      </c>
      <c r="AG16" s="4">
        <v>92.97</v>
      </c>
      <c r="AH16" s="5">
        <v>316</v>
      </c>
      <c r="AI16" s="3">
        <v>1.48</v>
      </c>
      <c r="AJ16" s="4">
        <v>210</v>
      </c>
      <c r="AK16" s="4">
        <v>0</v>
      </c>
      <c r="AL16" s="4">
        <v>63562</v>
      </c>
      <c r="AM16" s="4">
        <v>63562</v>
      </c>
      <c r="AN16" s="4">
        <v>37123</v>
      </c>
      <c r="AO16" s="4">
        <v>37123</v>
      </c>
      <c r="AP16" s="4">
        <v>211630</v>
      </c>
      <c r="AQ16" s="4">
        <v>211630</v>
      </c>
      <c r="AR16" s="4">
        <v>11</v>
      </c>
      <c r="AS16" s="4">
        <v>1480</v>
      </c>
      <c r="AT16" s="4">
        <v>350</v>
      </c>
      <c r="AU16" s="4">
        <v>31</v>
      </c>
      <c r="AV16" s="4">
        <v>285</v>
      </c>
      <c r="AW16" s="4">
        <v>0</v>
      </c>
      <c r="AX16" s="4">
        <v>0</v>
      </c>
      <c r="AY16" s="4">
        <v>0</v>
      </c>
      <c r="AZ16" s="4">
        <v>0</v>
      </c>
      <c r="BA16" s="10" t="s">
        <v>84</v>
      </c>
      <c r="BB16" s="27" t="s">
        <v>81</v>
      </c>
      <c r="BC16" s="13" t="s">
        <v>82</v>
      </c>
      <c r="BD16" s="4">
        <v>0</v>
      </c>
      <c r="BE16" s="4">
        <v>1</v>
      </c>
      <c r="BF16" s="4">
        <v>1</v>
      </c>
    </row>
    <row r="17" spans="1:58" ht="15" customHeight="1" x14ac:dyDescent="0.25">
      <c r="A17" s="10" t="s">
        <v>1063</v>
      </c>
      <c r="B17" s="10" t="s">
        <v>958</v>
      </c>
      <c r="C17" s="10" t="s">
        <v>1260</v>
      </c>
      <c r="D17" s="242">
        <v>2194</v>
      </c>
      <c r="E17" s="3">
        <v>3.2000000000000001E-2</v>
      </c>
      <c r="F17" s="4">
        <v>4.2000000000000003E-2</v>
      </c>
      <c r="G17" s="4">
        <v>3.2000000000000001E-2</v>
      </c>
      <c r="H17" s="4">
        <v>0.04</v>
      </c>
      <c r="I17" s="4">
        <v>0.04</v>
      </c>
      <c r="J17" s="4">
        <v>3.7200000000000004E-2</v>
      </c>
      <c r="K17" s="3">
        <v>9.4774662468178089E-2</v>
      </c>
      <c r="L17" s="4">
        <v>0.16648773878391546</v>
      </c>
      <c r="M17" s="4">
        <v>6.7307302609827174E-2</v>
      </c>
      <c r="N17" s="4">
        <v>0.12237824350590476</v>
      </c>
      <c r="O17" s="4"/>
      <c r="P17" s="4"/>
      <c r="Q17" s="4"/>
      <c r="R17" s="4"/>
      <c r="S17" s="3" t="s">
        <v>543</v>
      </c>
      <c r="T17" s="4" t="s">
        <v>812</v>
      </c>
      <c r="U17" s="4" t="s">
        <v>824</v>
      </c>
      <c r="V17" s="4" t="s">
        <v>837</v>
      </c>
      <c r="W17" s="4" t="s">
        <v>838</v>
      </c>
      <c r="X17" s="4" t="s">
        <v>839</v>
      </c>
      <c r="Y17" s="4" t="s">
        <v>1387</v>
      </c>
      <c r="Z17" s="27">
        <v>65.180000000000007</v>
      </c>
      <c r="AA17" s="9">
        <v>3.61</v>
      </c>
      <c r="AB17" s="4">
        <v>25</v>
      </c>
      <c r="AC17" s="4">
        <v>2406597</v>
      </c>
      <c r="AD17" s="4">
        <v>530</v>
      </c>
      <c r="AE17" s="4">
        <v>530</v>
      </c>
      <c r="AF17" s="4">
        <v>57.2</v>
      </c>
      <c r="AG17" s="4">
        <v>90.88</v>
      </c>
      <c r="AH17" s="5">
        <v>176</v>
      </c>
      <c r="AI17" s="3">
        <v>1.24</v>
      </c>
      <c r="AJ17" s="4">
        <v>102</v>
      </c>
      <c r="AK17" s="4">
        <v>0</v>
      </c>
      <c r="AL17" s="4">
        <v>4695</v>
      </c>
      <c r="AM17" s="4">
        <v>4695</v>
      </c>
      <c r="AN17" s="4">
        <v>4540</v>
      </c>
      <c r="AO17" s="4">
        <v>4540</v>
      </c>
      <c r="AP17" s="4">
        <v>17871</v>
      </c>
      <c r="AQ17" s="4">
        <v>17871</v>
      </c>
      <c r="AR17" s="4">
        <v>11</v>
      </c>
      <c r="AS17" s="4">
        <v>2530</v>
      </c>
      <c r="AT17" s="4">
        <v>1324</v>
      </c>
      <c r="AU17" s="4">
        <v>67</v>
      </c>
      <c r="AV17" s="4">
        <v>101</v>
      </c>
      <c r="AW17" s="4">
        <v>8</v>
      </c>
      <c r="AX17" s="4">
        <v>0</v>
      </c>
      <c r="AY17" s="4">
        <v>0</v>
      </c>
      <c r="AZ17" s="4">
        <v>0</v>
      </c>
      <c r="BA17" s="10" t="s">
        <v>44</v>
      </c>
      <c r="BB17" s="27" t="s">
        <v>85</v>
      </c>
      <c r="BC17" s="13" t="s">
        <v>86</v>
      </c>
      <c r="BD17" s="4">
        <v>0.8</v>
      </c>
      <c r="BE17" s="4">
        <v>1.05</v>
      </c>
      <c r="BF17" s="4">
        <v>0.8</v>
      </c>
    </row>
    <row r="18" spans="1:58" ht="15" customHeight="1" x14ac:dyDescent="0.25">
      <c r="A18" s="10" t="s">
        <v>1064</v>
      </c>
      <c r="B18" s="10" t="s">
        <v>958</v>
      </c>
      <c r="C18" s="10" t="s">
        <v>1261</v>
      </c>
      <c r="D18" s="242">
        <v>3225</v>
      </c>
      <c r="E18" s="3">
        <v>2.8000000000000001E-2</v>
      </c>
      <c r="F18" s="4">
        <v>8.3000000000000004E-2</v>
      </c>
      <c r="G18" s="4">
        <v>3.2000000000000001E-2</v>
      </c>
      <c r="H18" s="4">
        <v>1.6E-2</v>
      </c>
      <c r="I18" s="4">
        <v>8.5999999999999993E-2</v>
      </c>
      <c r="J18" s="4">
        <v>4.9000000000000002E-2</v>
      </c>
      <c r="K18" s="3">
        <v>5.549128490781613E-2</v>
      </c>
      <c r="L18" s="4">
        <v>0.10620434096337696</v>
      </c>
      <c r="M18" s="4">
        <v>0.219792877635691</v>
      </c>
      <c r="N18" s="4">
        <v>0.36588537534394222</v>
      </c>
      <c r="O18" s="4"/>
      <c r="P18" s="4"/>
      <c r="Q18" s="4"/>
      <c r="R18" s="4"/>
      <c r="S18" s="3" t="s">
        <v>543</v>
      </c>
      <c r="T18" s="4" t="s">
        <v>1394</v>
      </c>
      <c r="U18" s="4" t="s">
        <v>840</v>
      </c>
      <c r="V18" s="4" t="s">
        <v>841</v>
      </c>
      <c r="W18" s="4" t="s">
        <v>842</v>
      </c>
      <c r="X18" s="4" t="s">
        <v>843</v>
      </c>
      <c r="Y18" s="4" t="s">
        <v>1387</v>
      </c>
      <c r="Z18" s="27">
        <v>87.61</v>
      </c>
      <c r="AA18" s="9">
        <v>4.45</v>
      </c>
      <c r="AB18" s="4">
        <v>71.430000000000007</v>
      </c>
      <c r="AC18" s="4">
        <v>3809218</v>
      </c>
      <c r="AD18" s="4">
        <v>573</v>
      </c>
      <c r="AE18" s="4">
        <v>573</v>
      </c>
      <c r="AF18" s="4">
        <v>65.099999999999994</v>
      </c>
      <c r="AG18" s="4">
        <v>92.82</v>
      </c>
      <c r="AH18" s="5">
        <v>161</v>
      </c>
      <c r="AI18" s="3">
        <v>1.49</v>
      </c>
      <c r="AJ18" s="4">
        <v>108</v>
      </c>
      <c r="AK18" s="4">
        <v>0</v>
      </c>
      <c r="AL18" s="4">
        <v>7682</v>
      </c>
      <c r="AM18" s="4">
        <v>7682</v>
      </c>
      <c r="AN18" s="4">
        <v>6647</v>
      </c>
      <c r="AO18" s="4">
        <v>6647</v>
      </c>
      <c r="AP18" s="4">
        <v>37815</v>
      </c>
      <c r="AQ18" s="4">
        <v>37815</v>
      </c>
      <c r="AR18" s="4">
        <v>11</v>
      </c>
      <c r="AS18" s="4">
        <v>3470</v>
      </c>
      <c r="AT18" s="4">
        <v>924</v>
      </c>
      <c r="AU18" s="4">
        <v>19</v>
      </c>
      <c r="AV18" s="4">
        <v>135</v>
      </c>
      <c r="AW18" s="4">
        <v>7</v>
      </c>
      <c r="AX18" s="4">
        <v>0</v>
      </c>
      <c r="AY18" s="4">
        <v>0</v>
      </c>
      <c r="AZ18" s="4">
        <v>0</v>
      </c>
      <c r="BA18" s="10" t="s">
        <v>77</v>
      </c>
      <c r="BB18" s="27" t="s">
        <v>87</v>
      </c>
      <c r="BC18" s="13" t="s">
        <v>88</v>
      </c>
      <c r="BD18" s="4">
        <v>1.75</v>
      </c>
      <c r="BE18" s="4">
        <v>5.1875</v>
      </c>
      <c r="BF18" s="4">
        <v>2</v>
      </c>
    </row>
    <row r="19" spans="1:58" ht="15" customHeight="1" x14ac:dyDescent="0.25">
      <c r="A19" s="10" t="s">
        <v>1065</v>
      </c>
      <c r="B19" s="10" t="s">
        <v>958</v>
      </c>
      <c r="C19" s="10" t="s">
        <v>90</v>
      </c>
      <c r="D19" s="242">
        <v>910</v>
      </c>
      <c r="E19" s="3">
        <v>1.2E-2</v>
      </c>
      <c r="F19" s="4">
        <v>1.4999999999999999E-2</v>
      </c>
      <c r="G19" s="4">
        <v>0.01</v>
      </c>
      <c r="H19" s="4">
        <v>1.2999999999999999E-2</v>
      </c>
      <c r="I19" s="4">
        <v>1.6E-2</v>
      </c>
      <c r="J19" s="4">
        <v>1.32E-2</v>
      </c>
      <c r="K19" s="3">
        <v>0.31749712732771357</v>
      </c>
      <c r="L19" s="4">
        <v>0.3764868807282698</v>
      </c>
      <c r="M19" s="4">
        <v>0.20600036262411869</v>
      </c>
      <c r="N19" s="4">
        <v>0.24712133787644969</v>
      </c>
      <c r="O19" s="4"/>
      <c r="P19" s="4"/>
      <c r="Q19" s="4"/>
      <c r="R19" s="4"/>
      <c r="S19" s="3" t="s">
        <v>543</v>
      </c>
      <c r="T19" s="4" t="s">
        <v>639</v>
      </c>
      <c r="U19" s="4" t="s">
        <v>640</v>
      </c>
      <c r="V19" s="4" t="s">
        <v>641</v>
      </c>
      <c r="W19" s="4" t="s">
        <v>642</v>
      </c>
      <c r="X19" s="4" t="s">
        <v>643</v>
      </c>
      <c r="Y19" s="4" t="s">
        <v>644</v>
      </c>
      <c r="Z19" s="27">
        <v>94.94</v>
      </c>
      <c r="AA19" s="9">
        <v>0</v>
      </c>
      <c r="AB19" s="4">
        <v>0</v>
      </c>
      <c r="AC19" s="4">
        <v>966759</v>
      </c>
      <c r="AD19" s="4">
        <v>69</v>
      </c>
      <c r="AE19" s="4">
        <v>73</v>
      </c>
      <c r="AF19" s="4">
        <v>36</v>
      </c>
      <c r="AG19" s="4">
        <v>91.52</v>
      </c>
      <c r="AH19" s="5">
        <v>149</v>
      </c>
      <c r="AI19" s="3">
        <v>1.71</v>
      </c>
      <c r="AJ19" s="4">
        <v>89</v>
      </c>
      <c r="AK19" s="4">
        <v>404</v>
      </c>
      <c r="AL19" s="4">
        <v>22438</v>
      </c>
      <c r="AM19" s="4">
        <v>21766</v>
      </c>
      <c r="AN19" s="4">
        <v>14011</v>
      </c>
      <c r="AO19" s="4">
        <v>13237</v>
      </c>
      <c r="AP19" s="4">
        <v>53916</v>
      </c>
      <c r="AQ19" s="4">
        <v>53906</v>
      </c>
      <c r="AR19" s="4">
        <v>11</v>
      </c>
      <c r="AS19" s="4">
        <v>913</v>
      </c>
      <c r="AT19" s="4">
        <v>174</v>
      </c>
      <c r="AU19" s="4">
        <v>27</v>
      </c>
      <c r="AV19" s="4">
        <v>122</v>
      </c>
      <c r="AW19" s="4">
        <v>0</v>
      </c>
      <c r="AX19" s="4">
        <v>0</v>
      </c>
      <c r="AY19" s="4">
        <v>0</v>
      </c>
      <c r="AZ19" s="4">
        <v>0</v>
      </c>
      <c r="BA19" s="10" t="s">
        <v>91</v>
      </c>
      <c r="BB19" s="27" t="s">
        <v>89</v>
      </c>
      <c r="BC19" s="13" t="s">
        <v>90</v>
      </c>
      <c r="BD19" s="4">
        <v>0.92307692307692313</v>
      </c>
      <c r="BE19" s="4">
        <v>1.153846153846154</v>
      </c>
      <c r="BF19" s="4">
        <v>0.76923076923076927</v>
      </c>
    </row>
    <row r="20" spans="1:58" ht="15" customHeight="1" x14ac:dyDescent="0.25">
      <c r="A20" s="10" t="s">
        <v>1066</v>
      </c>
      <c r="B20" s="10" t="s">
        <v>958</v>
      </c>
      <c r="C20" s="10" t="s">
        <v>1262</v>
      </c>
      <c r="D20" s="242">
        <v>1559</v>
      </c>
      <c r="E20" s="3">
        <v>0.01</v>
      </c>
      <c r="F20" s="4">
        <v>1.2999999999999999E-2</v>
      </c>
      <c r="G20" s="4">
        <v>0.01</v>
      </c>
      <c r="H20" s="4">
        <v>8.9999999999999993E-3</v>
      </c>
      <c r="I20" s="4">
        <v>1.6E-2</v>
      </c>
      <c r="J20" s="4">
        <v>1.1600000000000001E-2</v>
      </c>
      <c r="K20" s="3">
        <v>0.36480700484527523</v>
      </c>
      <c r="L20" s="4">
        <v>0.23434896524475538</v>
      </c>
      <c r="M20" s="4">
        <v>0.21582534315973601</v>
      </c>
      <c r="N20" s="4">
        <v>0.1509934967158971</v>
      </c>
      <c r="O20" s="4"/>
      <c r="P20" s="4"/>
      <c r="Q20" s="4"/>
      <c r="R20" s="4"/>
      <c r="S20" s="3" t="s">
        <v>543</v>
      </c>
      <c r="T20" s="4" t="s">
        <v>1388</v>
      </c>
      <c r="U20" s="4" t="s">
        <v>545</v>
      </c>
      <c r="V20" s="4" t="s">
        <v>546</v>
      </c>
      <c r="W20" s="4" t="s">
        <v>844</v>
      </c>
      <c r="X20" s="4" t="s">
        <v>1390</v>
      </c>
      <c r="Y20" s="4" t="s">
        <v>1387</v>
      </c>
      <c r="Z20" s="27">
        <v>96.59</v>
      </c>
      <c r="AA20" s="9">
        <v>1.34</v>
      </c>
      <c r="AB20" s="4">
        <v>66.67</v>
      </c>
      <c r="AC20" s="4">
        <v>1780964</v>
      </c>
      <c r="AD20" s="4">
        <v>88</v>
      </c>
      <c r="AE20" s="4">
        <v>89</v>
      </c>
      <c r="AF20" s="4">
        <v>40.5</v>
      </c>
      <c r="AG20" s="4">
        <v>92.59</v>
      </c>
      <c r="AH20" s="5">
        <v>278</v>
      </c>
      <c r="AI20" s="3">
        <v>2.34</v>
      </c>
      <c r="AJ20" s="4">
        <v>186</v>
      </c>
      <c r="AK20" s="4">
        <v>23</v>
      </c>
      <c r="AL20" s="4">
        <v>31850</v>
      </c>
      <c r="AM20" s="4">
        <v>31850</v>
      </c>
      <c r="AN20" s="4">
        <v>20238</v>
      </c>
      <c r="AO20" s="4">
        <v>20010</v>
      </c>
      <c r="AP20" s="4">
        <v>104039</v>
      </c>
      <c r="AQ20" s="4">
        <v>104039</v>
      </c>
      <c r="AR20" s="4">
        <v>11</v>
      </c>
      <c r="AS20" s="4">
        <v>1583</v>
      </c>
      <c r="AT20" s="4">
        <v>434</v>
      </c>
      <c r="AU20" s="4">
        <v>7</v>
      </c>
      <c r="AV20" s="4">
        <v>268</v>
      </c>
      <c r="AW20" s="4">
        <v>3</v>
      </c>
      <c r="AX20" s="4">
        <v>0</v>
      </c>
      <c r="AY20" s="4">
        <v>0</v>
      </c>
      <c r="AZ20" s="4">
        <v>0</v>
      </c>
      <c r="BA20" s="10" t="s">
        <v>48</v>
      </c>
      <c r="BB20" s="27" t="s">
        <v>92</v>
      </c>
      <c r="BC20" s="13" t="s">
        <v>93</v>
      </c>
      <c r="BD20" s="4">
        <v>1.1111111111111112</v>
      </c>
      <c r="BE20" s="4">
        <v>1.4444444444444444</v>
      </c>
      <c r="BF20" s="4">
        <v>1.1111111111111112</v>
      </c>
    </row>
    <row r="21" spans="1:58" ht="15" customHeight="1" x14ac:dyDescent="0.25">
      <c r="A21" s="10" t="s">
        <v>1067</v>
      </c>
      <c r="B21" s="10" t="s">
        <v>958</v>
      </c>
      <c r="C21" s="10" t="s">
        <v>96</v>
      </c>
      <c r="D21" s="242">
        <v>935</v>
      </c>
      <c r="E21" s="3">
        <v>7.8E-2</v>
      </c>
      <c r="F21" s="4">
        <v>7.8E-2</v>
      </c>
      <c r="G21" s="4">
        <v>7.0999999999999994E-2</v>
      </c>
      <c r="H21" s="4">
        <v>7.5999999999999998E-2</v>
      </c>
      <c r="I21" s="4">
        <v>8.8999999999999996E-2</v>
      </c>
      <c r="J21" s="4">
        <v>7.8399999999999997E-2</v>
      </c>
      <c r="K21" s="3">
        <v>0.54894604424936555</v>
      </c>
      <c r="L21" s="4">
        <v>0.37465104074167943</v>
      </c>
      <c r="M21" s="4">
        <v>0.34160898454581334</v>
      </c>
      <c r="N21" s="4">
        <v>0.24011602493779863</v>
      </c>
      <c r="O21" s="4"/>
      <c r="P21" s="4"/>
      <c r="Q21" s="4"/>
      <c r="R21" s="4"/>
      <c r="S21" s="3" t="s">
        <v>543</v>
      </c>
      <c r="T21" s="4" t="s">
        <v>639</v>
      </c>
      <c r="U21" s="4" t="s">
        <v>640</v>
      </c>
      <c r="V21" s="4" t="s">
        <v>845</v>
      </c>
      <c r="W21" s="4" t="s">
        <v>846</v>
      </c>
      <c r="X21" s="4" t="s">
        <v>847</v>
      </c>
      <c r="Y21" s="4" t="s">
        <v>848</v>
      </c>
      <c r="Z21" s="27">
        <v>100</v>
      </c>
      <c r="AA21" s="9">
        <v>0</v>
      </c>
      <c r="AB21" s="4">
        <v>0</v>
      </c>
      <c r="AC21" s="4">
        <v>999110</v>
      </c>
      <c r="AD21" s="4">
        <v>40</v>
      </c>
      <c r="AE21" s="4">
        <v>45</v>
      </c>
      <c r="AF21" s="4">
        <v>30.9</v>
      </c>
      <c r="AG21" s="4">
        <v>92.46</v>
      </c>
      <c r="AH21" s="5">
        <v>126</v>
      </c>
      <c r="AI21" s="3">
        <v>1.88</v>
      </c>
      <c r="AJ21" s="4">
        <v>75</v>
      </c>
      <c r="AK21" s="4">
        <v>473</v>
      </c>
      <c r="AL21" s="4">
        <v>62701</v>
      </c>
      <c r="AM21" s="4">
        <v>52704</v>
      </c>
      <c r="AN21" s="4">
        <v>24977</v>
      </c>
      <c r="AO21" s="4">
        <v>22191</v>
      </c>
      <c r="AP21" s="4">
        <v>87548</v>
      </c>
      <c r="AQ21" s="4">
        <v>85273</v>
      </c>
      <c r="AR21" s="4">
        <v>11</v>
      </c>
      <c r="AS21" s="4">
        <v>919</v>
      </c>
      <c r="AT21" s="4">
        <v>3167</v>
      </c>
      <c r="AU21" s="4">
        <v>0</v>
      </c>
      <c r="AV21" s="4">
        <v>126</v>
      </c>
      <c r="AW21" s="4">
        <v>0</v>
      </c>
      <c r="AX21" s="4">
        <v>0</v>
      </c>
      <c r="AY21" s="4">
        <v>0</v>
      </c>
      <c r="AZ21" s="4">
        <v>0</v>
      </c>
      <c r="BA21" s="10" t="s">
        <v>56</v>
      </c>
      <c r="BB21" s="27" t="s">
        <v>95</v>
      </c>
      <c r="BC21" s="13" t="s">
        <v>96</v>
      </c>
      <c r="BD21" s="4">
        <v>1.0263157894736843</v>
      </c>
      <c r="BE21" s="4">
        <v>1.0263157894736843</v>
      </c>
      <c r="BF21" s="4">
        <v>0.93421052631578938</v>
      </c>
    </row>
    <row r="22" spans="1:58" ht="15" customHeight="1" x14ac:dyDescent="0.25">
      <c r="A22" s="10" t="s">
        <v>1068</v>
      </c>
      <c r="B22" s="10" t="s">
        <v>958</v>
      </c>
      <c r="C22" s="10" t="s">
        <v>1263</v>
      </c>
      <c r="D22" s="242">
        <v>2066</v>
      </c>
      <c r="E22" s="3">
        <v>8.3000000000000004E-2</v>
      </c>
      <c r="F22" s="4">
        <v>0.36399999999999999</v>
      </c>
      <c r="G22" s="4">
        <v>7.4999999999999997E-2</v>
      </c>
      <c r="H22" s="4">
        <v>7.5999999999999998E-2</v>
      </c>
      <c r="I22" s="4">
        <v>0.377</v>
      </c>
      <c r="J22" s="4">
        <v>0.19500000000000001</v>
      </c>
      <c r="K22" s="3">
        <v>8.7952998101408622E-2</v>
      </c>
      <c r="L22" s="4">
        <v>7.604767596626047E-2</v>
      </c>
      <c r="M22" s="4">
        <v>0.27680165527244799</v>
      </c>
      <c r="N22" s="4">
        <v>0.28207260661057232</v>
      </c>
      <c r="O22" s="4"/>
      <c r="P22" s="4"/>
      <c r="Q22" s="4"/>
      <c r="R22" s="4"/>
      <c r="S22" s="3" t="s">
        <v>543</v>
      </c>
      <c r="T22" s="4" t="s">
        <v>565</v>
      </c>
      <c r="U22" s="4" t="s">
        <v>566</v>
      </c>
      <c r="V22" s="4" t="s">
        <v>849</v>
      </c>
      <c r="W22" s="4" t="s">
        <v>850</v>
      </c>
      <c r="X22" s="4" t="s">
        <v>1390</v>
      </c>
      <c r="Y22" s="4" t="s">
        <v>1387</v>
      </c>
      <c r="Z22" s="27">
        <v>92.48</v>
      </c>
      <c r="AA22" s="9">
        <v>0.48</v>
      </c>
      <c r="AB22" s="4">
        <v>66.67</v>
      </c>
      <c r="AC22" s="4">
        <v>2273393</v>
      </c>
      <c r="AD22" s="4">
        <v>216</v>
      </c>
      <c r="AE22" s="4">
        <v>218</v>
      </c>
      <c r="AF22" s="4">
        <v>34.9</v>
      </c>
      <c r="AG22" s="4">
        <v>87.55</v>
      </c>
      <c r="AH22" s="5">
        <v>313</v>
      </c>
      <c r="AI22" s="3">
        <v>1.83</v>
      </c>
      <c r="AJ22" s="4">
        <v>164</v>
      </c>
      <c r="AK22" s="4">
        <v>54</v>
      </c>
      <c r="AL22" s="4">
        <v>15873</v>
      </c>
      <c r="AM22" s="4">
        <v>15873</v>
      </c>
      <c r="AN22" s="4">
        <v>10524</v>
      </c>
      <c r="AO22" s="4">
        <v>10428</v>
      </c>
      <c r="AP22" s="4">
        <v>62868</v>
      </c>
      <c r="AQ22" s="4">
        <v>62868</v>
      </c>
      <c r="AR22" s="4">
        <v>11</v>
      </c>
      <c r="AS22" s="4">
        <v>2177</v>
      </c>
      <c r="AT22" s="4">
        <v>128</v>
      </c>
      <c r="AU22" s="4">
        <v>15</v>
      </c>
      <c r="AV22" s="4">
        <v>295</v>
      </c>
      <c r="AW22" s="4">
        <v>3</v>
      </c>
      <c r="AX22" s="4">
        <v>0</v>
      </c>
      <c r="AY22" s="4">
        <v>0</v>
      </c>
      <c r="AZ22" s="4">
        <v>0</v>
      </c>
      <c r="BA22" s="10" t="s">
        <v>101</v>
      </c>
      <c r="BB22" s="27" t="s">
        <v>98</v>
      </c>
      <c r="BC22" s="13" t="s">
        <v>99</v>
      </c>
      <c r="BD22" s="4">
        <v>1.0921052631578949</v>
      </c>
      <c r="BE22" s="4">
        <v>4.7894736842105265</v>
      </c>
      <c r="BF22" s="4">
        <v>0.98684210526315785</v>
      </c>
    </row>
    <row r="23" spans="1:58" ht="15" customHeight="1" x14ac:dyDescent="0.25">
      <c r="A23" s="10" t="s">
        <v>1069</v>
      </c>
      <c r="B23" s="10" t="s">
        <v>958</v>
      </c>
      <c r="C23" s="10" t="s">
        <v>103</v>
      </c>
      <c r="D23" s="242">
        <v>2158</v>
      </c>
      <c r="E23" s="3">
        <v>7.0000000000000001E-3</v>
      </c>
      <c r="F23" s="4">
        <v>1.7999999999999999E-2</v>
      </c>
      <c r="G23" s="4">
        <v>8.0000000000000002E-3</v>
      </c>
      <c r="H23" s="4">
        <v>0.01</v>
      </c>
      <c r="I23" s="4">
        <v>1.4E-2</v>
      </c>
      <c r="J23" s="4">
        <v>1.14E-2</v>
      </c>
      <c r="K23" s="3">
        <v>8.9243893376869637E-2</v>
      </c>
      <c r="L23" s="4">
        <v>0.10343062620102848</v>
      </c>
      <c r="M23" s="4">
        <v>0.25508686980727596</v>
      </c>
      <c r="N23" s="4">
        <v>0.21264415481094592</v>
      </c>
      <c r="O23" s="4"/>
      <c r="P23" s="4"/>
      <c r="Q23" s="4"/>
      <c r="R23" s="4"/>
      <c r="S23" s="3" t="s">
        <v>543</v>
      </c>
      <c r="T23" s="4" t="s">
        <v>851</v>
      </c>
      <c r="U23" s="4" t="s">
        <v>852</v>
      </c>
      <c r="V23" s="4" t="s">
        <v>853</v>
      </c>
      <c r="W23" s="4" t="s">
        <v>854</v>
      </c>
      <c r="X23" s="4" t="s">
        <v>855</v>
      </c>
      <c r="Y23" s="4" t="s">
        <v>856</v>
      </c>
      <c r="Z23" s="27">
        <v>91.7</v>
      </c>
      <c r="AA23" s="9">
        <v>1.7</v>
      </c>
      <c r="AB23" s="4">
        <v>66.67</v>
      </c>
      <c r="AC23" s="4">
        <v>2307167</v>
      </c>
      <c r="AD23" s="4">
        <v>268</v>
      </c>
      <c r="AE23" s="4">
        <v>268</v>
      </c>
      <c r="AF23" s="4">
        <v>46.5</v>
      </c>
      <c r="AG23" s="4">
        <v>88.75</v>
      </c>
      <c r="AH23" s="5">
        <v>420</v>
      </c>
      <c r="AI23" s="3">
        <v>2.17</v>
      </c>
      <c r="AJ23" s="4">
        <v>196</v>
      </c>
      <c r="AK23" s="4">
        <v>4</v>
      </c>
      <c r="AL23" s="4">
        <v>11540</v>
      </c>
      <c r="AM23" s="4">
        <v>11540</v>
      </c>
      <c r="AN23" s="4">
        <v>8608</v>
      </c>
      <c r="AO23" s="4">
        <v>8608</v>
      </c>
      <c r="AP23" s="4">
        <v>53847</v>
      </c>
      <c r="AQ23" s="4">
        <v>53847</v>
      </c>
      <c r="AR23" s="4">
        <v>11</v>
      </c>
      <c r="AS23" s="4">
        <v>2336</v>
      </c>
      <c r="AT23" s="4">
        <v>35</v>
      </c>
      <c r="AU23" s="4">
        <v>34</v>
      </c>
      <c r="AV23" s="4">
        <v>380</v>
      </c>
      <c r="AW23" s="4">
        <v>6</v>
      </c>
      <c r="AX23" s="4">
        <v>0</v>
      </c>
      <c r="AY23" s="4">
        <v>0</v>
      </c>
      <c r="AZ23" s="4">
        <v>0</v>
      </c>
      <c r="BA23" s="10" t="s">
        <v>105</v>
      </c>
      <c r="BB23" s="27" t="s">
        <v>102</v>
      </c>
      <c r="BC23" s="13" t="s">
        <v>103</v>
      </c>
      <c r="BD23" s="4">
        <v>0.7</v>
      </c>
      <c r="BE23" s="4">
        <v>1.7999999999999998</v>
      </c>
      <c r="BF23" s="4">
        <v>0.8</v>
      </c>
    </row>
    <row r="24" spans="1:58" ht="15" customHeight="1" x14ac:dyDescent="0.25">
      <c r="A24" s="10" t="s">
        <v>1070</v>
      </c>
      <c r="B24" s="10" t="s">
        <v>958</v>
      </c>
      <c r="C24" s="10" t="s">
        <v>1264</v>
      </c>
      <c r="D24" s="242">
        <v>1347</v>
      </c>
      <c r="E24" s="3">
        <v>2.4E-2</v>
      </c>
      <c r="F24" s="4">
        <v>2.8000000000000001E-2</v>
      </c>
      <c r="G24" s="4">
        <v>2.3E-2</v>
      </c>
      <c r="H24" s="4">
        <v>2.5999999999999999E-2</v>
      </c>
      <c r="I24" s="4">
        <v>0.03</v>
      </c>
      <c r="J24" s="4">
        <v>2.6200000000000001E-2</v>
      </c>
      <c r="K24" s="3">
        <v>4.7568056572653526E-2</v>
      </c>
      <c r="L24" s="4">
        <v>6.6778679512225325E-2</v>
      </c>
      <c r="M24" s="4">
        <v>7.3023965188084683E-2</v>
      </c>
      <c r="N24" s="4">
        <v>0.12960386684350247</v>
      </c>
      <c r="O24" s="4"/>
      <c r="P24" s="4"/>
      <c r="Q24" s="4"/>
      <c r="R24" s="4"/>
      <c r="S24" s="3" t="s">
        <v>543</v>
      </c>
      <c r="T24" s="4" t="s">
        <v>857</v>
      </c>
      <c r="U24" s="4" t="s">
        <v>858</v>
      </c>
      <c r="V24" s="4" t="s">
        <v>859</v>
      </c>
      <c r="W24" s="4" t="s">
        <v>1391</v>
      </c>
      <c r="X24" s="4" t="s">
        <v>1390</v>
      </c>
      <c r="Y24" s="4" t="s">
        <v>1387</v>
      </c>
      <c r="Z24" s="27">
        <v>72.95</v>
      </c>
      <c r="AA24" s="9">
        <v>1.26</v>
      </c>
      <c r="AB24" s="4">
        <v>80</v>
      </c>
      <c r="AC24" s="4">
        <v>1450840</v>
      </c>
      <c r="AD24" s="4">
        <v>244</v>
      </c>
      <c r="AE24" s="4">
        <v>244</v>
      </c>
      <c r="AF24" s="4">
        <v>52.7</v>
      </c>
      <c r="AG24" s="4">
        <v>88.42</v>
      </c>
      <c r="AH24" s="5">
        <v>213</v>
      </c>
      <c r="AI24" s="3">
        <v>2.73</v>
      </c>
      <c r="AJ24" s="4">
        <v>118</v>
      </c>
      <c r="AK24" s="4">
        <v>0</v>
      </c>
      <c r="AL24" s="4">
        <v>6729</v>
      </c>
      <c r="AM24" s="4">
        <v>6729</v>
      </c>
      <c r="AN24" s="4">
        <v>5946</v>
      </c>
      <c r="AO24" s="4">
        <v>5946</v>
      </c>
      <c r="AP24" s="4">
        <v>17383</v>
      </c>
      <c r="AQ24" s="4">
        <v>17383</v>
      </c>
      <c r="AR24" s="4">
        <v>11</v>
      </c>
      <c r="AS24" s="4">
        <v>1511</v>
      </c>
      <c r="AT24" s="4">
        <v>930</v>
      </c>
      <c r="AU24" s="4">
        <v>49</v>
      </c>
      <c r="AV24" s="4">
        <v>159</v>
      </c>
      <c r="AW24" s="4">
        <v>5</v>
      </c>
      <c r="AX24" s="4">
        <v>0</v>
      </c>
      <c r="AY24" s="4">
        <v>0</v>
      </c>
      <c r="AZ24" s="4">
        <v>0</v>
      </c>
      <c r="BA24" s="10" t="s">
        <v>62</v>
      </c>
      <c r="BB24" s="27" t="s">
        <v>106</v>
      </c>
      <c r="BC24" s="13" t="s">
        <v>107</v>
      </c>
      <c r="BD24" s="4">
        <v>0.92307692307692313</v>
      </c>
      <c r="BE24" s="4">
        <v>1.0769230769230771</v>
      </c>
      <c r="BF24" s="4">
        <v>0.88461538461538469</v>
      </c>
    </row>
    <row r="25" spans="1:58" ht="15" customHeight="1" x14ac:dyDescent="0.25">
      <c r="A25" s="10" t="s">
        <v>1071</v>
      </c>
      <c r="B25" s="10" t="s">
        <v>958</v>
      </c>
      <c r="C25" s="10" t="s">
        <v>1265</v>
      </c>
      <c r="D25" s="242">
        <v>845</v>
      </c>
      <c r="E25" s="3">
        <v>8.0000000000000002E-3</v>
      </c>
      <c r="F25" s="4">
        <v>8.0000000000000002E-3</v>
      </c>
      <c r="G25" s="4">
        <v>8.9999999999999993E-3</v>
      </c>
      <c r="H25" s="4">
        <v>1.0999999999999999E-2</v>
      </c>
      <c r="I25" s="4">
        <v>0.01</v>
      </c>
      <c r="J25" s="4">
        <v>9.2000000000000016E-3</v>
      </c>
      <c r="K25" s="3">
        <v>8.1980455960275658E-2</v>
      </c>
      <c r="L25" s="4">
        <v>2.2289492011102828E-2</v>
      </c>
      <c r="M25" s="4">
        <v>5.3800620727168035E-2</v>
      </c>
      <c r="N25" s="4">
        <v>1.4713388162549359E-2</v>
      </c>
      <c r="O25" s="4"/>
      <c r="P25" s="4"/>
      <c r="Q25" s="4"/>
      <c r="R25" s="4"/>
      <c r="S25" s="3" t="s">
        <v>543</v>
      </c>
      <c r="T25" s="4" t="s">
        <v>639</v>
      </c>
      <c r="U25" s="4" t="s">
        <v>640</v>
      </c>
      <c r="V25" s="4" t="s">
        <v>790</v>
      </c>
      <c r="W25" s="4" t="s">
        <v>861</v>
      </c>
      <c r="X25" s="4" t="s">
        <v>1390</v>
      </c>
      <c r="Y25" s="4" t="s">
        <v>1387</v>
      </c>
      <c r="Z25" s="27">
        <v>70.67</v>
      </c>
      <c r="AA25" s="9">
        <v>4.25</v>
      </c>
      <c r="AB25" s="4">
        <v>35.71</v>
      </c>
      <c r="AC25" s="4">
        <v>903531</v>
      </c>
      <c r="AD25" s="4">
        <v>213</v>
      </c>
      <c r="AE25" s="4">
        <v>214</v>
      </c>
      <c r="AF25" s="4">
        <v>33.6</v>
      </c>
      <c r="AG25" s="4">
        <v>91.84</v>
      </c>
      <c r="AH25" s="5">
        <v>126</v>
      </c>
      <c r="AI25" s="3">
        <v>2.0299999999999998</v>
      </c>
      <c r="AJ25" s="4">
        <v>75</v>
      </c>
      <c r="AK25" s="4">
        <v>92</v>
      </c>
      <c r="AL25" s="4">
        <v>4335</v>
      </c>
      <c r="AM25" s="4">
        <v>4335</v>
      </c>
      <c r="AN25" s="4">
        <v>4241</v>
      </c>
      <c r="AO25" s="4">
        <v>4221</v>
      </c>
      <c r="AP25" s="4">
        <v>12816</v>
      </c>
      <c r="AQ25" s="4">
        <v>12814</v>
      </c>
      <c r="AR25" s="4">
        <v>11</v>
      </c>
      <c r="AS25" s="4">
        <v>1008</v>
      </c>
      <c r="AT25" s="4">
        <v>3167</v>
      </c>
      <c r="AU25" s="4">
        <v>25</v>
      </c>
      <c r="AV25" s="4">
        <v>87</v>
      </c>
      <c r="AW25" s="4">
        <v>14</v>
      </c>
      <c r="AX25" s="4">
        <v>0</v>
      </c>
      <c r="AY25" s="4">
        <v>0</v>
      </c>
      <c r="AZ25" s="4">
        <v>0</v>
      </c>
      <c r="BA25" s="10" t="s">
        <v>56</v>
      </c>
      <c r="BB25" s="27" t="s">
        <v>109</v>
      </c>
      <c r="BC25" s="13" t="s">
        <v>110</v>
      </c>
      <c r="BD25" s="4">
        <v>0.72727272727272729</v>
      </c>
      <c r="BE25" s="4">
        <v>0.72727272727272729</v>
      </c>
      <c r="BF25" s="4">
        <v>0.81818181818181812</v>
      </c>
    </row>
    <row r="26" spans="1:58" ht="15" customHeight="1" x14ac:dyDescent="0.25">
      <c r="A26" s="10" t="s">
        <v>1072</v>
      </c>
      <c r="B26" s="10" t="s">
        <v>958</v>
      </c>
      <c r="C26" s="10" t="s">
        <v>1266</v>
      </c>
      <c r="D26" s="242">
        <v>2555</v>
      </c>
      <c r="E26" s="3">
        <v>7.0000000000000001E-3</v>
      </c>
      <c r="F26" s="4">
        <v>8.9999999999999993E-3</v>
      </c>
      <c r="G26" s="4">
        <v>7.0000000000000001E-3</v>
      </c>
      <c r="H26" s="4">
        <v>8.0000000000000002E-3</v>
      </c>
      <c r="I26" s="4">
        <v>8.9999999999999993E-3</v>
      </c>
      <c r="J26" s="4">
        <v>8.0000000000000002E-3</v>
      </c>
      <c r="K26" s="3">
        <v>0.59431097288523271</v>
      </c>
      <c r="L26" s="4">
        <v>0.55006355598214451</v>
      </c>
      <c r="M26" s="4">
        <v>0.42988449355275649</v>
      </c>
      <c r="N26" s="4">
        <v>0.36541128967532321</v>
      </c>
      <c r="O26" s="4"/>
      <c r="P26" s="4"/>
      <c r="Q26" s="4"/>
      <c r="R26" s="4"/>
      <c r="S26" s="3" t="s">
        <v>543</v>
      </c>
      <c r="T26" s="4" t="s">
        <v>565</v>
      </c>
      <c r="U26" s="4" t="s">
        <v>566</v>
      </c>
      <c r="V26" s="4" t="s">
        <v>862</v>
      </c>
      <c r="W26" s="4" t="s">
        <v>863</v>
      </c>
      <c r="X26" s="4" t="s">
        <v>1390</v>
      </c>
      <c r="Y26" s="4" t="s">
        <v>1387</v>
      </c>
      <c r="Z26" s="27">
        <v>89.84</v>
      </c>
      <c r="AA26" s="9">
        <v>0.7</v>
      </c>
      <c r="AB26" s="4">
        <v>0</v>
      </c>
      <c r="AC26" s="4">
        <v>2764675</v>
      </c>
      <c r="AD26" s="4">
        <v>166</v>
      </c>
      <c r="AE26" s="4">
        <v>170</v>
      </c>
      <c r="AF26" s="4">
        <v>40</v>
      </c>
      <c r="AG26" s="4">
        <v>92.64</v>
      </c>
      <c r="AH26" s="5">
        <v>250</v>
      </c>
      <c r="AI26" s="3">
        <v>1.29</v>
      </c>
      <c r="AJ26" s="4">
        <v>143</v>
      </c>
      <c r="AK26" s="4">
        <v>349</v>
      </c>
      <c r="AL26" s="4">
        <v>24496</v>
      </c>
      <c r="AM26" s="4">
        <v>24496</v>
      </c>
      <c r="AN26" s="4">
        <v>16654</v>
      </c>
      <c r="AO26" s="4">
        <v>16260</v>
      </c>
      <c r="AP26" s="4">
        <v>75204</v>
      </c>
      <c r="AQ26" s="4">
        <v>75204</v>
      </c>
      <c r="AR26" s="4">
        <v>11</v>
      </c>
      <c r="AS26" s="4">
        <v>2628</v>
      </c>
      <c r="AT26" s="4">
        <v>304</v>
      </c>
      <c r="AU26" s="4">
        <v>16</v>
      </c>
      <c r="AV26" s="4">
        <v>233</v>
      </c>
      <c r="AW26" s="4">
        <v>1</v>
      </c>
      <c r="AX26" s="4">
        <v>0</v>
      </c>
      <c r="AY26" s="4">
        <v>0</v>
      </c>
      <c r="AZ26" s="4">
        <v>0</v>
      </c>
      <c r="BA26" s="10" t="s">
        <v>114</v>
      </c>
      <c r="BB26" s="27" t="s">
        <v>111</v>
      </c>
      <c r="BC26" s="13" t="s">
        <v>112</v>
      </c>
      <c r="BD26" s="4">
        <v>0.875</v>
      </c>
      <c r="BE26" s="4">
        <v>1.125</v>
      </c>
      <c r="BF26" s="4">
        <v>0.875</v>
      </c>
    </row>
    <row r="27" spans="1:58" ht="15" customHeight="1" x14ac:dyDescent="0.25">
      <c r="A27" s="10" t="s">
        <v>1073</v>
      </c>
      <c r="B27" s="10" t="s">
        <v>958</v>
      </c>
      <c r="C27" s="10" t="s">
        <v>1267</v>
      </c>
      <c r="D27" s="242">
        <v>1942</v>
      </c>
      <c r="E27" s="3">
        <v>7.0000000000000001E-3</v>
      </c>
      <c r="F27" s="4">
        <v>1.2E-2</v>
      </c>
      <c r="G27" s="4">
        <v>8.9999999999999993E-3</v>
      </c>
      <c r="H27" s="4">
        <v>1.0999999999999999E-2</v>
      </c>
      <c r="I27" s="4">
        <v>1.2E-2</v>
      </c>
      <c r="J27" s="4">
        <v>1.0199999999999997E-2</v>
      </c>
      <c r="K27" s="3">
        <v>0.48698880833957403</v>
      </c>
      <c r="L27" s="4">
        <v>0.85067237639508864</v>
      </c>
      <c r="M27" s="4">
        <v>0.46381757873742796</v>
      </c>
      <c r="N27" s="4">
        <v>0.69292082451417791</v>
      </c>
      <c r="O27" s="4"/>
      <c r="P27" s="4"/>
      <c r="Q27" s="4"/>
      <c r="R27" s="4"/>
      <c r="S27" s="3" t="s">
        <v>543</v>
      </c>
      <c r="T27" s="4" t="s">
        <v>851</v>
      </c>
      <c r="U27" s="4" t="s">
        <v>864</v>
      </c>
      <c r="V27" s="4" t="s">
        <v>865</v>
      </c>
      <c r="W27" s="4" t="s">
        <v>1391</v>
      </c>
      <c r="X27" s="4" t="s">
        <v>1390</v>
      </c>
      <c r="Y27" s="4" t="s">
        <v>1387</v>
      </c>
      <c r="Z27" s="27">
        <v>93.59</v>
      </c>
      <c r="AA27" s="9">
        <v>0.21</v>
      </c>
      <c r="AB27" s="4">
        <v>0</v>
      </c>
      <c r="AC27" s="4">
        <v>1967271</v>
      </c>
      <c r="AD27" s="4">
        <v>90</v>
      </c>
      <c r="AE27" s="4">
        <v>91</v>
      </c>
      <c r="AF27" s="4">
        <v>41.1</v>
      </c>
      <c r="AG27" s="4">
        <v>88.34</v>
      </c>
      <c r="AH27" s="5">
        <v>420</v>
      </c>
      <c r="AI27" s="3">
        <v>1.91</v>
      </c>
      <c r="AJ27" s="4">
        <v>196</v>
      </c>
      <c r="AK27" s="4">
        <v>74</v>
      </c>
      <c r="AL27" s="4">
        <v>33082</v>
      </c>
      <c r="AM27" s="4">
        <v>33082</v>
      </c>
      <c r="AN27" s="4">
        <v>21858</v>
      </c>
      <c r="AO27" s="4">
        <v>21617</v>
      </c>
      <c r="AP27" s="4">
        <v>185456</v>
      </c>
      <c r="AQ27" s="4">
        <v>185454</v>
      </c>
      <c r="AR27" s="4">
        <v>11</v>
      </c>
      <c r="AS27" s="4">
        <v>1942</v>
      </c>
      <c r="AT27" s="4">
        <v>35</v>
      </c>
      <c r="AU27" s="4">
        <v>28</v>
      </c>
      <c r="AV27" s="4">
        <v>390</v>
      </c>
      <c r="AW27" s="4">
        <v>2</v>
      </c>
      <c r="AX27" s="4">
        <v>0</v>
      </c>
      <c r="AY27" s="4">
        <v>0</v>
      </c>
      <c r="AZ27" s="4">
        <v>0</v>
      </c>
      <c r="BA27" s="10" t="s">
        <v>105</v>
      </c>
      <c r="BB27" s="27" t="s">
        <v>115</v>
      </c>
      <c r="BC27" s="13" t="s">
        <v>116</v>
      </c>
      <c r="BD27" s="4">
        <v>0.63636363636363646</v>
      </c>
      <c r="BE27" s="4">
        <v>1.0909090909090911</v>
      </c>
      <c r="BF27" s="4">
        <v>0.81818181818181812</v>
      </c>
    </row>
    <row r="28" spans="1:58" ht="15" customHeight="1" x14ac:dyDescent="0.25">
      <c r="A28" s="10" t="s">
        <v>1074</v>
      </c>
      <c r="B28" s="10" t="s">
        <v>958</v>
      </c>
      <c r="C28" s="10" t="s">
        <v>1268</v>
      </c>
      <c r="D28" s="242">
        <v>1398</v>
      </c>
      <c r="E28" s="3">
        <v>3.9E-2</v>
      </c>
      <c r="F28" s="4">
        <v>3.7999999999999999E-2</v>
      </c>
      <c r="G28" s="4">
        <v>3.6999999999999998E-2</v>
      </c>
      <c r="H28" s="4">
        <v>4.1000000000000002E-2</v>
      </c>
      <c r="I28" s="4">
        <v>4.1000000000000002E-2</v>
      </c>
      <c r="J28" s="4">
        <v>3.9199999999999999E-2</v>
      </c>
      <c r="K28" s="3">
        <v>0.32733088067055877</v>
      </c>
      <c r="L28" s="4">
        <v>0.18028148216142212</v>
      </c>
      <c r="M28" s="4">
        <v>0.23175947355510287</v>
      </c>
      <c r="N28" s="4">
        <v>0.12552115261492552</v>
      </c>
      <c r="O28" s="4"/>
      <c r="P28" s="4"/>
      <c r="Q28" s="4"/>
      <c r="R28" s="4"/>
      <c r="S28" s="3" t="s">
        <v>543</v>
      </c>
      <c r="T28" s="4" t="s">
        <v>565</v>
      </c>
      <c r="U28" s="4" t="s">
        <v>566</v>
      </c>
      <c r="V28" s="4" t="s">
        <v>867</v>
      </c>
      <c r="W28" s="4" t="s">
        <v>868</v>
      </c>
      <c r="X28" s="4" t="s">
        <v>869</v>
      </c>
      <c r="Y28" s="4" t="s">
        <v>1387</v>
      </c>
      <c r="Z28" s="27">
        <v>92.34</v>
      </c>
      <c r="AA28" s="9">
        <v>0.81</v>
      </c>
      <c r="AB28" s="4">
        <v>100</v>
      </c>
      <c r="AC28" s="4">
        <v>1717089</v>
      </c>
      <c r="AD28" s="4">
        <v>34</v>
      </c>
      <c r="AE28" s="4">
        <v>34</v>
      </c>
      <c r="AF28" s="4">
        <v>41.1</v>
      </c>
      <c r="AG28" s="4">
        <v>92.72</v>
      </c>
      <c r="AH28" s="5">
        <v>223</v>
      </c>
      <c r="AI28" s="3">
        <v>1.45</v>
      </c>
      <c r="AJ28" s="4">
        <v>124</v>
      </c>
      <c r="AK28" s="4">
        <v>2</v>
      </c>
      <c r="AL28" s="4">
        <v>82124</v>
      </c>
      <c r="AM28" s="4">
        <v>82124</v>
      </c>
      <c r="AN28" s="4">
        <v>50502</v>
      </c>
      <c r="AO28" s="4">
        <v>50502</v>
      </c>
      <c r="AP28" s="4">
        <v>121963</v>
      </c>
      <c r="AQ28" s="4">
        <v>121963</v>
      </c>
      <c r="AR28" s="4">
        <v>11</v>
      </c>
      <c r="AS28" s="4">
        <v>1378</v>
      </c>
      <c r="AT28" s="4">
        <v>387</v>
      </c>
      <c r="AU28" s="4">
        <v>11</v>
      </c>
      <c r="AV28" s="4">
        <v>211</v>
      </c>
      <c r="AW28" s="4">
        <v>1</v>
      </c>
      <c r="AX28" s="4">
        <v>0</v>
      </c>
      <c r="AY28" s="4">
        <v>0</v>
      </c>
      <c r="AZ28" s="4">
        <v>0</v>
      </c>
      <c r="BA28" s="10" t="s">
        <v>80</v>
      </c>
      <c r="BB28" s="27" t="s">
        <v>118</v>
      </c>
      <c r="BC28" s="13" t="s">
        <v>119</v>
      </c>
      <c r="BD28" s="4">
        <v>0.95121951219512191</v>
      </c>
      <c r="BE28" s="4">
        <v>0.92682926829268286</v>
      </c>
      <c r="BF28" s="4">
        <v>0.90243902439024382</v>
      </c>
    </row>
    <row r="29" spans="1:58" ht="15" customHeight="1" x14ac:dyDescent="0.25">
      <c r="A29" s="10" t="s">
        <v>1075</v>
      </c>
      <c r="B29" s="10" t="s">
        <v>958</v>
      </c>
      <c r="C29" s="10" t="s">
        <v>1269</v>
      </c>
      <c r="D29" s="242">
        <v>3623</v>
      </c>
      <c r="E29" s="3">
        <v>6.0000000000000001E-3</v>
      </c>
      <c r="F29" s="4">
        <v>0.01</v>
      </c>
      <c r="G29" s="4">
        <v>6.0000000000000001E-3</v>
      </c>
      <c r="H29" s="4">
        <v>5.0000000000000001E-3</v>
      </c>
      <c r="I29" s="4">
        <v>0.01</v>
      </c>
      <c r="J29" s="4">
        <v>7.3999999999999995E-3</v>
      </c>
      <c r="K29" s="3">
        <v>0.11720755369952238</v>
      </c>
      <c r="L29" s="4">
        <v>0.17400570307682753</v>
      </c>
      <c r="M29" s="4">
        <v>0.25495035249197484</v>
      </c>
      <c r="N29" s="4">
        <v>0.31712426995687365</v>
      </c>
      <c r="O29" s="4"/>
      <c r="P29" s="4"/>
      <c r="Q29" s="4"/>
      <c r="R29" s="4"/>
      <c r="S29" s="3" t="s">
        <v>543</v>
      </c>
      <c r="T29" s="4" t="s">
        <v>1402</v>
      </c>
      <c r="U29" s="4" t="s">
        <v>550</v>
      </c>
      <c r="V29" s="4" t="s">
        <v>551</v>
      </c>
      <c r="W29" s="4" t="s">
        <v>1391</v>
      </c>
      <c r="X29" s="4" t="s">
        <v>1390</v>
      </c>
      <c r="Y29" s="4" t="s">
        <v>1387</v>
      </c>
      <c r="Z29" s="27">
        <v>75.209999999999994</v>
      </c>
      <c r="AA29" s="9">
        <v>6.61</v>
      </c>
      <c r="AB29" s="4">
        <v>37.5</v>
      </c>
      <c r="AC29" s="4">
        <v>4100564</v>
      </c>
      <c r="AD29" s="4">
        <v>755</v>
      </c>
      <c r="AE29" s="4">
        <v>755</v>
      </c>
      <c r="AF29" s="4">
        <v>64.7</v>
      </c>
      <c r="AG29" s="4">
        <v>88.33</v>
      </c>
      <c r="AH29" s="5">
        <v>160</v>
      </c>
      <c r="AI29" s="3">
        <v>2.5099999999999998</v>
      </c>
      <c r="AJ29" s="4">
        <v>109</v>
      </c>
      <c r="AK29" s="4">
        <v>2</v>
      </c>
      <c r="AL29" s="4">
        <v>5881</v>
      </c>
      <c r="AM29" s="4">
        <v>5881</v>
      </c>
      <c r="AN29" s="4">
        <v>5431</v>
      </c>
      <c r="AO29" s="4">
        <v>5431</v>
      </c>
      <c r="AP29" s="4">
        <v>41987</v>
      </c>
      <c r="AQ29" s="4">
        <v>41987</v>
      </c>
      <c r="AR29" s="4">
        <v>11</v>
      </c>
      <c r="AS29" s="4">
        <v>3950</v>
      </c>
      <c r="AT29" s="4">
        <v>924</v>
      </c>
      <c r="AU29" s="4">
        <v>39</v>
      </c>
      <c r="AV29" s="4">
        <v>113</v>
      </c>
      <c r="AW29" s="4">
        <v>8</v>
      </c>
      <c r="AX29" s="4">
        <v>0</v>
      </c>
      <c r="AY29" s="4">
        <v>0</v>
      </c>
      <c r="AZ29" s="4">
        <v>0</v>
      </c>
      <c r="BA29" s="10" t="s">
        <v>77</v>
      </c>
      <c r="BB29" s="27" t="s">
        <v>120</v>
      </c>
      <c r="BC29" s="13" t="s">
        <v>121</v>
      </c>
      <c r="BD29" s="4">
        <v>1.2</v>
      </c>
      <c r="BE29" s="4">
        <v>2</v>
      </c>
      <c r="BF29" s="4">
        <v>1.2</v>
      </c>
    </row>
    <row r="30" spans="1:58" ht="15" customHeight="1" x14ac:dyDescent="0.25">
      <c r="A30" s="10" t="s">
        <v>1076</v>
      </c>
      <c r="B30" s="10" t="s">
        <v>958</v>
      </c>
      <c r="C30" s="10" t="s">
        <v>1270</v>
      </c>
      <c r="D30" s="242">
        <v>931</v>
      </c>
      <c r="E30" s="3">
        <v>4.0000000000000001E-3</v>
      </c>
      <c r="F30" s="4">
        <v>1.0999999999999999E-2</v>
      </c>
      <c r="G30" s="4">
        <v>5.0000000000000001E-3</v>
      </c>
      <c r="H30" s="4">
        <v>5.0000000000000001E-3</v>
      </c>
      <c r="I30" s="4">
        <v>0.01</v>
      </c>
      <c r="J30" s="4">
        <v>7.000000000000001E-3</v>
      </c>
      <c r="K30" s="3">
        <v>8.1871447025903488E-2</v>
      </c>
      <c r="L30" s="4">
        <v>0.13931930246062432</v>
      </c>
      <c r="M30" s="4">
        <v>0.12735359051204662</v>
      </c>
      <c r="N30" s="4">
        <v>0.19995818006654922</v>
      </c>
      <c r="O30" s="4"/>
      <c r="P30" s="4"/>
      <c r="Q30" s="4"/>
      <c r="R30" s="4"/>
      <c r="S30" s="3" t="s">
        <v>543</v>
      </c>
      <c r="T30" s="4" t="s">
        <v>565</v>
      </c>
      <c r="U30" s="4" t="s">
        <v>566</v>
      </c>
      <c r="V30" s="4" t="s">
        <v>870</v>
      </c>
      <c r="W30" s="4" t="s">
        <v>871</v>
      </c>
      <c r="X30" s="4" t="s">
        <v>1390</v>
      </c>
      <c r="Y30" s="4" t="s">
        <v>1387</v>
      </c>
      <c r="Z30" s="27">
        <v>52.5</v>
      </c>
      <c r="AA30" s="9">
        <v>0.35</v>
      </c>
      <c r="AB30" s="4">
        <v>100</v>
      </c>
      <c r="AC30" s="4">
        <v>1073613</v>
      </c>
      <c r="AD30" s="4">
        <v>89</v>
      </c>
      <c r="AE30" s="4">
        <v>89</v>
      </c>
      <c r="AF30" s="4">
        <v>50.5</v>
      </c>
      <c r="AG30" s="4">
        <v>89.16</v>
      </c>
      <c r="AH30" s="5">
        <v>247</v>
      </c>
      <c r="AI30" s="3">
        <v>2.0299999999999998</v>
      </c>
      <c r="AJ30" s="4">
        <v>141</v>
      </c>
      <c r="AK30" s="4">
        <v>2</v>
      </c>
      <c r="AL30" s="4">
        <v>20270</v>
      </c>
      <c r="AM30" s="4">
        <v>20270</v>
      </c>
      <c r="AN30" s="4">
        <v>12063</v>
      </c>
      <c r="AO30" s="4">
        <v>12063</v>
      </c>
      <c r="AP30" s="4">
        <v>60864</v>
      </c>
      <c r="AQ30" s="4">
        <v>60864</v>
      </c>
      <c r="AR30" s="4">
        <v>11</v>
      </c>
      <c r="AS30" s="4">
        <v>975</v>
      </c>
      <c r="AT30" s="4">
        <v>304</v>
      </c>
      <c r="AU30" s="4">
        <v>113</v>
      </c>
      <c r="AV30" s="4">
        <v>133</v>
      </c>
      <c r="AW30" s="4">
        <v>1</v>
      </c>
      <c r="AX30" s="4">
        <v>0</v>
      </c>
      <c r="AY30" s="4">
        <v>0</v>
      </c>
      <c r="AZ30" s="4">
        <v>0</v>
      </c>
      <c r="BA30" s="10" t="s">
        <v>114</v>
      </c>
      <c r="BB30" s="27" t="s">
        <v>123</v>
      </c>
      <c r="BC30" s="13" t="s">
        <v>124</v>
      </c>
      <c r="BD30" s="4">
        <v>0.8</v>
      </c>
      <c r="BE30" s="4">
        <v>2.1999999999999997</v>
      </c>
      <c r="BF30" s="4">
        <v>1</v>
      </c>
    </row>
    <row r="31" spans="1:58" ht="15" customHeight="1" x14ac:dyDescent="0.25">
      <c r="A31" s="10" t="s">
        <v>1077</v>
      </c>
      <c r="B31" s="10" t="s">
        <v>958</v>
      </c>
      <c r="C31" s="10" t="s">
        <v>1271</v>
      </c>
      <c r="D31" s="242">
        <v>1658</v>
      </c>
      <c r="E31" s="3">
        <v>1.0999999999999999E-2</v>
      </c>
      <c r="F31" s="4">
        <v>1.4999999999999999E-2</v>
      </c>
      <c r="G31" s="4">
        <v>1.2E-2</v>
      </c>
      <c r="H31" s="4">
        <v>1.7000000000000001E-2</v>
      </c>
      <c r="I31" s="4">
        <v>1.4E-2</v>
      </c>
      <c r="J31" s="4">
        <v>1.3800000000000002E-2</v>
      </c>
      <c r="K31" s="3">
        <v>5.9627887101626822E-2</v>
      </c>
      <c r="L31" s="4">
        <v>0.12730652341793505</v>
      </c>
      <c r="M31" s="4">
        <v>6.6633248365525116E-2</v>
      </c>
      <c r="N31" s="4">
        <v>0.12566616705473835</v>
      </c>
      <c r="O31" s="4"/>
      <c r="P31" s="4"/>
      <c r="Q31" s="4"/>
      <c r="R31" s="4"/>
      <c r="S31" s="3" t="s">
        <v>543</v>
      </c>
      <c r="T31" s="4" t="s">
        <v>827</v>
      </c>
      <c r="U31" s="4" t="s">
        <v>828</v>
      </c>
      <c r="V31" s="4" t="s">
        <v>829</v>
      </c>
      <c r="W31" s="4" t="s">
        <v>830</v>
      </c>
      <c r="X31" s="4" t="s">
        <v>1390</v>
      </c>
      <c r="Y31" s="4" t="s">
        <v>1387</v>
      </c>
      <c r="Z31" s="27">
        <v>81.97</v>
      </c>
      <c r="AA31" s="9">
        <v>2.98</v>
      </c>
      <c r="AB31" s="4">
        <v>8.33</v>
      </c>
      <c r="AC31" s="4">
        <v>1759320</v>
      </c>
      <c r="AD31" s="4">
        <v>297</v>
      </c>
      <c r="AE31" s="4">
        <v>297</v>
      </c>
      <c r="AF31" s="4">
        <v>53.9</v>
      </c>
      <c r="AG31" s="4">
        <v>91.1</v>
      </c>
      <c r="AH31" s="5">
        <v>176</v>
      </c>
      <c r="AI31" s="3">
        <v>1.69</v>
      </c>
      <c r="AJ31" s="4">
        <v>102</v>
      </c>
      <c r="AK31" s="4">
        <v>0</v>
      </c>
      <c r="AL31" s="4">
        <v>7204</v>
      </c>
      <c r="AM31" s="4">
        <v>7204</v>
      </c>
      <c r="AN31" s="4">
        <v>5923</v>
      </c>
      <c r="AO31" s="4">
        <v>5923</v>
      </c>
      <c r="AP31" s="4">
        <v>38721</v>
      </c>
      <c r="AQ31" s="4">
        <v>38721</v>
      </c>
      <c r="AR31" s="4">
        <v>11</v>
      </c>
      <c r="AS31" s="4">
        <v>1856</v>
      </c>
      <c r="AT31" s="4">
        <v>1324</v>
      </c>
      <c r="AU31" s="4">
        <v>25</v>
      </c>
      <c r="AV31" s="4">
        <v>139</v>
      </c>
      <c r="AW31" s="4">
        <v>12</v>
      </c>
      <c r="AX31" s="4">
        <v>0</v>
      </c>
      <c r="AY31" s="4">
        <v>0</v>
      </c>
      <c r="AZ31" s="4">
        <v>0</v>
      </c>
      <c r="BA31" s="10" t="s">
        <v>44</v>
      </c>
      <c r="BB31" s="27" t="s">
        <v>126</v>
      </c>
      <c r="BC31" s="13" t="s">
        <v>127</v>
      </c>
      <c r="BD31" s="4">
        <v>0.64705882352941169</v>
      </c>
      <c r="BE31" s="4">
        <v>0.88235294117647045</v>
      </c>
      <c r="BF31" s="4">
        <v>0.70588235294117641</v>
      </c>
    </row>
    <row r="32" spans="1:58" ht="15" customHeight="1" x14ac:dyDescent="0.25">
      <c r="A32" s="10" t="s">
        <v>1078</v>
      </c>
      <c r="B32" s="10" t="s">
        <v>958</v>
      </c>
      <c r="C32" s="10" t="s">
        <v>1250</v>
      </c>
      <c r="D32" s="242">
        <v>1907</v>
      </c>
      <c r="E32" s="3">
        <v>4.3999999999999997E-2</v>
      </c>
      <c r="F32" s="4">
        <v>4.1000000000000002E-2</v>
      </c>
      <c r="G32" s="4">
        <v>4.4999999999999998E-2</v>
      </c>
      <c r="H32" s="4">
        <v>4.7E-2</v>
      </c>
      <c r="I32" s="4">
        <v>0.05</v>
      </c>
      <c r="J32" s="4">
        <v>4.5399999999999996E-2</v>
      </c>
      <c r="K32" s="3">
        <v>0.40002262795985077</v>
      </c>
      <c r="L32" s="4">
        <v>4.5531824884811056E-2</v>
      </c>
      <c r="M32" s="4">
        <v>0.26378984865775729</v>
      </c>
      <c r="N32" s="4">
        <v>2.8185787369008036E-2</v>
      </c>
      <c r="O32" s="4"/>
      <c r="P32" s="4"/>
      <c r="Q32" s="4"/>
      <c r="R32" s="4"/>
      <c r="S32" s="3" t="s">
        <v>543</v>
      </c>
      <c r="T32" s="4" t="s">
        <v>639</v>
      </c>
      <c r="U32" s="4" t="s">
        <v>640</v>
      </c>
      <c r="V32" s="4" t="s">
        <v>790</v>
      </c>
      <c r="W32" s="4" t="s">
        <v>791</v>
      </c>
      <c r="X32" s="4" t="s">
        <v>1390</v>
      </c>
      <c r="Y32" s="4" t="s">
        <v>1387</v>
      </c>
      <c r="Z32" s="27">
        <v>96</v>
      </c>
      <c r="AA32" s="9">
        <v>13.45</v>
      </c>
      <c r="AB32" s="4">
        <v>7.69</v>
      </c>
      <c r="AC32" s="4">
        <v>1981632</v>
      </c>
      <c r="AD32" s="4">
        <v>188</v>
      </c>
      <c r="AE32" s="4">
        <v>189</v>
      </c>
      <c r="AF32" s="4">
        <v>29</v>
      </c>
      <c r="AG32" s="4">
        <v>91.02</v>
      </c>
      <c r="AH32" s="5">
        <v>126</v>
      </c>
      <c r="AI32" s="3">
        <v>2.12</v>
      </c>
      <c r="AJ32" s="4">
        <v>75</v>
      </c>
      <c r="AK32" s="4">
        <v>50</v>
      </c>
      <c r="AL32" s="4">
        <v>15809</v>
      </c>
      <c r="AM32" s="4">
        <v>15809</v>
      </c>
      <c r="AN32" s="4">
        <v>10540</v>
      </c>
      <c r="AO32" s="4">
        <v>10484</v>
      </c>
      <c r="AP32" s="4">
        <v>64634</v>
      </c>
      <c r="AQ32" s="4">
        <v>64634</v>
      </c>
      <c r="AR32" s="4">
        <v>11</v>
      </c>
      <c r="AS32" s="4">
        <v>2004</v>
      </c>
      <c r="AT32" s="4">
        <v>3167</v>
      </c>
      <c r="AU32" s="4">
        <v>3</v>
      </c>
      <c r="AV32" s="4">
        <v>110</v>
      </c>
      <c r="AW32" s="4">
        <v>13</v>
      </c>
      <c r="AX32" s="4">
        <v>0</v>
      </c>
      <c r="AY32" s="4">
        <v>0</v>
      </c>
      <c r="AZ32" s="4">
        <v>0</v>
      </c>
      <c r="BA32" s="10" t="s">
        <v>56</v>
      </c>
      <c r="BB32" s="27" t="s">
        <v>128</v>
      </c>
      <c r="BC32" s="13" t="s">
        <v>54</v>
      </c>
      <c r="BD32" s="4">
        <v>0.93617021276595735</v>
      </c>
      <c r="BE32" s="4">
        <v>0.87234042553191493</v>
      </c>
      <c r="BF32" s="4">
        <v>0.95744680851063824</v>
      </c>
    </row>
    <row r="33" spans="1:58" ht="15" customHeight="1" x14ac:dyDescent="0.25">
      <c r="A33" s="10" t="s">
        <v>1079</v>
      </c>
      <c r="B33" s="10" t="s">
        <v>958</v>
      </c>
      <c r="C33" s="10" t="s">
        <v>1271</v>
      </c>
      <c r="D33" s="242">
        <v>1803</v>
      </c>
      <c r="E33" s="3">
        <v>0.17199999999999999</v>
      </c>
      <c r="F33" s="4">
        <v>0.23200000000000001</v>
      </c>
      <c r="G33" s="4">
        <v>0.187</v>
      </c>
      <c r="H33" s="4">
        <v>0.23400000000000001</v>
      </c>
      <c r="I33" s="4">
        <v>0.214</v>
      </c>
      <c r="J33" s="4">
        <v>0.20779999999999998</v>
      </c>
      <c r="K33" s="3">
        <v>0.35835826578030527</v>
      </c>
      <c r="L33" s="4">
        <v>0.29050172309546574</v>
      </c>
      <c r="M33" s="4">
        <v>0.40162967545141376</v>
      </c>
      <c r="N33" s="4">
        <v>0.26615448310188555</v>
      </c>
      <c r="O33" s="4"/>
      <c r="P33" s="4"/>
      <c r="Q33" s="4"/>
      <c r="R33" s="4"/>
      <c r="S33" s="3" t="s">
        <v>543</v>
      </c>
      <c r="T33" s="4" t="s">
        <v>827</v>
      </c>
      <c r="U33" s="4" t="s">
        <v>828</v>
      </c>
      <c r="V33" s="4" t="s">
        <v>829</v>
      </c>
      <c r="W33" s="4" t="s">
        <v>830</v>
      </c>
      <c r="X33" s="4" t="s">
        <v>1390</v>
      </c>
      <c r="Y33" s="4" t="s">
        <v>1387</v>
      </c>
      <c r="Z33" s="27">
        <v>83.82</v>
      </c>
      <c r="AA33" s="9">
        <v>0.98</v>
      </c>
      <c r="AB33" s="4">
        <v>100</v>
      </c>
      <c r="AC33" s="4">
        <v>1865720</v>
      </c>
      <c r="AD33" s="4">
        <v>73</v>
      </c>
      <c r="AE33" s="4">
        <v>74</v>
      </c>
      <c r="AF33" s="4">
        <v>54.8</v>
      </c>
      <c r="AG33" s="4">
        <v>91.66</v>
      </c>
      <c r="AH33" s="5">
        <v>176</v>
      </c>
      <c r="AI33" s="3">
        <v>1.37</v>
      </c>
      <c r="AJ33" s="4">
        <v>102</v>
      </c>
      <c r="AK33" s="4">
        <v>16</v>
      </c>
      <c r="AL33" s="4">
        <v>52175</v>
      </c>
      <c r="AM33" s="4">
        <v>52175</v>
      </c>
      <c r="AN33" s="4">
        <v>25557</v>
      </c>
      <c r="AO33" s="4">
        <v>25212</v>
      </c>
      <c r="AP33" s="4">
        <v>180113</v>
      </c>
      <c r="AQ33" s="4">
        <v>180113</v>
      </c>
      <c r="AR33" s="4">
        <v>11</v>
      </c>
      <c r="AS33" s="4">
        <v>1801</v>
      </c>
      <c r="AT33" s="4">
        <v>1324</v>
      </c>
      <c r="AU33" s="4">
        <v>20</v>
      </c>
      <c r="AV33" s="4">
        <v>155</v>
      </c>
      <c r="AW33" s="4">
        <v>1</v>
      </c>
      <c r="AX33" s="4">
        <v>0</v>
      </c>
      <c r="AY33" s="4">
        <v>0</v>
      </c>
      <c r="AZ33" s="4">
        <v>0</v>
      </c>
      <c r="BA33" s="10" t="s">
        <v>44</v>
      </c>
      <c r="BB33" s="27" t="s">
        <v>129</v>
      </c>
      <c r="BC33" s="13" t="s">
        <v>127</v>
      </c>
      <c r="BD33" s="4">
        <v>0.73504273504273498</v>
      </c>
      <c r="BE33" s="4">
        <v>0.99145299145299148</v>
      </c>
      <c r="BF33" s="4">
        <v>0.79914529914529908</v>
      </c>
    </row>
    <row r="34" spans="1:58" ht="15" customHeight="1" x14ac:dyDescent="0.25">
      <c r="A34" s="10" t="s">
        <v>1080</v>
      </c>
      <c r="B34" s="10" t="s">
        <v>958</v>
      </c>
      <c r="C34" s="10" t="s">
        <v>1272</v>
      </c>
      <c r="D34" s="242">
        <v>2557</v>
      </c>
      <c r="E34" s="3">
        <v>8.9999999999999993E-3</v>
      </c>
      <c r="F34" s="4">
        <v>1.0999999999999999E-2</v>
      </c>
      <c r="G34" s="4">
        <v>0.01</v>
      </c>
      <c r="H34" s="4">
        <v>1.2E-2</v>
      </c>
      <c r="I34" s="4">
        <v>1.0999999999999999E-2</v>
      </c>
      <c r="J34" s="4">
        <v>1.0599999999999998E-2</v>
      </c>
      <c r="K34" s="3">
        <v>0.2559128167197216</v>
      </c>
      <c r="L34" s="4">
        <v>0.33900681056725485</v>
      </c>
      <c r="M34" s="4">
        <v>0.16351361440257681</v>
      </c>
      <c r="N34" s="4">
        <v>0.22374333693508294</v>
      </c>
      <c r="O34" s="4"/>
      <c r="P34" s="4"/>
      <c r="Q34" s="4"/>
      <c r="R34" s="4"/>
      <c r="S34" s="3" t="s">
        <v>543</v>
      </c>
      <c r="T34" s="4" t="s">
        <v>1388</v>
      </c>
      <c r="U34" s="4" t="s">
        <v>545</v>
      </c>
      <c r="V34" s="4" t="s">
        <v>546</v>
      </c>
      <c r="W34" s="4" t="s">
        <v>844</v>
      </c>
      <c r="X34" s="4" t="s">
        <v>872</v>
      </c>
      <c r="Y34" s="4" t="s">
        <v>1387</v>
      </c>
      <c r="Z34" s="27">
        <v>89.25</v>
      </c>
      <c r="AA34" s="9">
        <v>3.13</v>
      </c>
      <c r="AB34" s="4">
        <v>11.11</v>
      </c>
      <c r="AC34" s="4">
        <v>3299680</v>
      </c>
      <c r="AD34" s="4">
        <v>376</v>
      </c>
      <c r="AE34" s="4">
        <v>376</v>
      </c>
      <c r="AF34" s="4">
        <v>39.6</v>
      </c>
      <c r="AG34" s="4">
        <v>90.95</v>
      </c>
      <c r="AH34" s="5">
        <v>278</v>
      </c>
      <c r="AI34" s="3">
        <v>2.2599999999999998</v>
      </c>
      <c r="AJ34" s="4">
        <v>186</v>
      </c>
      <c r="AK34" s="4">
        <v>0</v>
      </c>
      <c r="AL34" s="4">
        <v>12566</v>
      </c>
      <c r="AM34" s="4">
        <v>12566</v>
      </c>
      <c r="AN34" s="4">
        <v>8775</v>
      </c>
      <c r="AO34" s="4">
        <v>8775</v>
      </c>
      <c r="AP34" s="4">
        <v>42937</v>
      </c>
      <c r="AQ34" s="4">
        <v>42937</v>
      </c>
      <c r="AR34" s="4">
        <v>11</v>
      </c>
      <c r="AS34" s="4">
        <v>2789</v>
      </c>
      <c r="AT34" s="4">
        <v>434</v>
      </c>
      <c r="AU34" s="4">
        <v>29</v>
      </c>
      <c r="AV34" s="4">
        <v>240</v>
      </c>
      <c r="AW34" s="4">
        <v>9</v>
      </c>
      <c r="AX34" s="4">
        <v>0</v>
      </c>
      <c r="AY34" s="4">
        <v>0</v>
      </c>
      <c r="AZ34" s="4">
        <v>0</v>
      </c>
      <c r="BA34" s="10" t="s">
        <v>48</v>
      </c>
      <c r="BB34" s="27" t="s">
        <v>130</v>
      </c>
      <c r="BC34" s="13" t="s">
        <v>131</v>
      </c>
      <c r="BD34" s="4">
        <v>0.74999999999999989</v>
      </c>
      <c r="BE34" s="4">
        <v>0.91666666666666663</v>
      </c>
      <c r="BF34" s="4">
        <v>0.83333333333333337</v>
      </c>
    </row>
    <row r="35" spans="1:58" ht="15" customHeight="1" x14ac:dyDescent="0.25">
      <c r="A35" s="10" t="s">
        <v>1081</v>
      </c>
      <c r="B35" s="10" t="s">
        <v>958</v>
      </c>
      <c r="C35" s="10" t="s">
        <v>134</v>
      </c>
      <c r="D35" s="242">
        <v>1906</v>
      </c>
      <c r="E35" s="3">
        <v>0.159</v>
      </c>
      <c r="F35" s="4">
        <v>0.34899999999999998</v>
      </c>
      <c r="G35" s="4">
        <v>0.17100000000000001</v>
      </c>
      <c r="H35" s="4">
        <v>0.128</v>
      </c>
      <c r="I35" s="4">
        <v>0.34599999999999997</v>
      </c>
      <c r="J35" s="4">
        <v>0.2306</v>
      </c>
      <c r="K35" s="3">
        <v>0.23341681505268827</v>
      </c>
      <c r="L35" s="4">
        <v>0.30176619779579456</v>
      </c>
      <c r="M35" s="4">
        <v>0.37119484647134715</v>
      </c>
      <c r="N35" s="4">
        <v>0.43648788635820718</v>
      </c>
      <c r="O35" s="4"/>
      <c r="P35" s="4"/>
      <c r="Q35" s="4"/>
      <c r="R35" s="4"/>
      <c r="S35" s="3" t="s">
        <v>543</v>
      </c>
      <c r="T35" s="4" t="s">
        <v>565</v>
      </c>
      <c r="U35" s="4" t="s">
        <v>566</v>
      </c>
      <c r="V35" s="4" t="s">
        <v>567</v>
      </c>
      <c r="W35" s="4" t="s">
        <v>873</v>
      </c>
      <c r="X35" s="4" t="s">
        <v>874</v>
      </c>
      <c r="Y35" s="4" t="s">
        <v>875</v>
      </c>
      <c r="Z35" s="27">
        <v>94.46</v>
      </c>
      <c r="AA35" s="9">
        <v>0.67</v>
      </c>
      <c r="AB35" s="4">
        <v>0</v>
      </c>
      <c r="AC35" s="4">
        <v>2162300</v>
      </c>
      <c r="AD35" s="4">
        <v>41</v>
      </c>
      <c r="AE35" s="4">
        <v>41</v>
      </c>
      <c r="AF35" s="4">
        <v>53</v>
      </c>
      <c r="AG35" s="4">
        <v>88.29</v>
      </c>
      <c r="AH35" s="5">
        <v>263</v>
      </c>
      <c r="AI35" s="3">
        <v>2.82</v>
      </c>
      <c r="AJ35" s="4">
        <v>149</v>
      </c>
      <c r="AK35" s="4">
        <v>6</v>
      </c>
      <c r="AL35" s="4">
        <v>115028</v>
      </c>
      <c r="AM35" s="4">
        <v>115028</v>
      </c>
      <c r="AN35" s="4">
        <v>52739</v>
      </c>
      <c r="AO35" s="4">
        <v>52738</v>
      </c>
      <c r="AP35" s="4">
        <v>224417</v>
      </c>
      <c r="AQ35" s="4">
        <v>224417</v>
      </c>
      <c r="AR35" s="4">
        <v>11</v>
      </c>
      <c r="AS35" s="4">
        <v>1884</v>
      </c>
      <c r="AT35" s="4">
        <v>172</v>
      </c>
      <c r="AU35" s="4">
        <v>10</v>
      </c>
      <c r="AV35" s="4">
        <v>252</v>
      </c>
      <c r="AW35" s="4">
        <v>1</v>
      </c>
      <c r="AX35" s="4">
        <v>0</v>
      </c>
      <c r="AY35" s="4">
        <v>0</v>
      </c>
      <c r="AZ35" s="4">
        <v>0</v>
      </c>
      <c r="BA35" s="10" t="s">
        <v>66</v>
      </c>
      <c r="BB35" s="27" t="s">
        <v>133</v>
      </c>
      <c r="BC35" s="13" t="s">
        <v>134</v>
      </c>
      <c r="BD35" s="4">
        <v>1.2421875</v>
      </c>
      <c r="BE35" s="4">
        <v>2.7265624999999996</v>
      </c>
      <c r="BF35" s="4">
        <v>1.3359375</v>
      </c>
    </row>
    <row r="36" spans="1:58" ht="15" customHeight="1" x14ac:dyDescent="0.25">
      <c r="A36" s="10" t="s">
        <v>1082</v>
      </c>
      <c r="B36" s="10" t="s">
        <v>958</v>
      </c>
      <c r="C36" s="10" t="s">
        <v>1273</v>
      </c>
      <c r="D36" s="242">
        <v>2340</v>
      </c>
      <c r="E36" s="3">
        <v>1.9E-2</v>
      </c>
      <c r="F36" s="4">
        <v>2.9000000000000001E-2</v>
      </c>
      <c r="G36" s="4">
        <v>2.1000000000000001E-2</v>
      </c>
      <c r="H36" s="4">
        <v>0.02</v>
      </c>
      <c r="I36" s="4">
        <v>2.7E-2</v>
      </c>
      <c r="J36" s="4">
        <v>2.3200000000000002E-2</v>
      </c>
      <c r="K36" s="3">
        <v>0.41468719828908773</v>
      </c>
      <c r="L36" s="4">
        <v>0.47647031825882591</v>
      </c>
      <c r="M36" s="4">
        <v>0.34791864421241236</v>
      </c>
      <c r="N36" s="4">
        <v>0.46198532911222345</v>
      </c>
      <c r="O36" s="4"/>
      <c r="P36" s="4"/>
      <c r="Q36" s="4"/>
      <c r="R36" s="4"/>
      <c r="S36" s="3" t="s">
        <v>543</v>
      </c>
      <c r="T36" s="4" t="s">
        <v>1388</v>
      </c>
      <c r="U36" s="4" t="s">
        <v>545</v>
      </c>
      <c r="V36" s="4" t="s">
        <v>546</v>
      </c>
      <c r="W36" s="4" t="s">
        <v>876</v>
      </c>
      <c r="X36" s="4" t="s">
        <v>877</v>
      </c>
      <c r="Y36" s="4" t="s">
        <v>1387</v>
      </c>
      <c r="Z36" s="27">
        <v>70.52</v>
      </c>
      <c r="AA36" s="9">
        <v>5.74</v>
      </c>
      <c r="AB36" s="4">
        <v>72.73</v>
      </c>
      <c r="AC36" s="4">
        <v>2903186</v>
      </c>
      <c r="AD36" s="4">
        <v>487</v>
      </c>
      <c r="AE36" s="4">
        <v>492</v>
      </c>
      <c r="AF36" s="4">
        <v>39.4</v>
      </c>
      <c r="AG36" s="4">
        <v>90.58</v>
      </c>
      <c r="AH36" s="5">
        <v>273</v>
      </c>
      <c r="AI36" s="3">
        <v>3.28</v>
      </c>
      <c r="AJ36" s="4">
        <v>183</v>
      </c>
      <c r="AK36" s="4">
        <v>266</v>
      </c>
      <c r="AL36" s="4">
        <v>6756</v>
      </c>
      <c r="AM36" s="4">
        <v>6756</v>
      </c>
      <c r="AN36" s="4">
        <v>5961</v>
      </c>
      <c r="AO36" s="4">
        <v>5900</v>
      </c>
      <c r="AP36" s="4">
        <v>37144</v>
      </c>
      <c r="AQ36" s="4">
        <v>37144</v>
      </c>
      <c r="AR36" s="4">
        <v>11</v>
      </c>
      <c r="AS36" s="4">
        <v>2691</v>
      </c>
      <c r="AT36" s="4">
        <v>433</v>
      </c>
      <c r="AU36" s="4">
        <v>74</v>
      </c>
      <c r="AV36" s="4">
        <v>188</v>
      </c>
      <c r="AW36" s="4">
        <v>11</v>
      </c>
      <c r="AX36" s="4">
        <v>0</v>
      </c>
      <c r="AY36" s="4">
        <v>0</v>
      </c>
      <c r="AZ36" s="4">
        <v>0</v>
      </c>
      <c r="BA36" s="10" t="s">
        <v>139</v>
      </c>
      <c r="BB36" s="27" t="s">
        <v>136</v>
      </c>
      <c r="BC36" s="13" t="s">
        <v>137</v>
      </c>
      <c r="BD36" s="4">
        <v>0.95</v>
      </c>
      <c r="BE36" s="4">
        <v>1.45</v>
      </c>
      <c r="BF36" s="4">
        <v>1.05</v>
      </c>
    </row>
    <row r="37" spans="1:58" ht="15" customHeight="1" x14ac:dyDescent="0.25">
      <c r="A37" s="10" t="s">
        <v>1083</v>
      </c>
      <c r="B37" s="10" t="s">
        <v>958</v>
      </c>
      <c r="C37" s="10" t="s">
        <v>141</v>
      </c>
      <c r="D37" s="242">
        <v>1577</v>
      </c>
      <c r="E37" s="3">
        <v>1.4E-2</v>
      </c>
      <c r="F37" s="4">
        <v>2.1999999999999999E-2</v>
      </c>
      <c r="G37" s="4">
        <v>1.6E-2</v>
      </c>
      <c r="H37" s="4">
        <v>1.4E-2</v>
      </c>
      <c r="I37" s="4">
        <v>0.02</v>
      </c>
      <c r="J37" s="4">
        <v>1.72E-2</v>
      </c>
      <c r="K37" s="3">
        <v>9.0563475214007524E-2</v>
      </c>
      <c r="L37" s="4">
        <v>8.3585595041635721E-2</v>
      </c>
      <c r="M37" s="4">
        <v>0.18824884546879828</v>
      </c>
      <c r="N37" s="4">
        <v>0.1895171404000246</v>
      </c>
      <c r="O37" s="4"/>
      <c r="P37" s="4"/>
      <c r="Q37" s="4"/>
      <c r="R37" s="4"/>
      <c r="S37" s="3" t="s">
        <v>543</v>
      </c>
      <c r="T37" s="4" t="s">
        <v>565</v>
      </c>
      <c r="U37" s="4" t="s">
        <v>566</v>
      </c>
      <c r="V37" s="4" t="s">
        <v>849</v>
      </c>
      <c r="W37" s="4" t="s">
        <v>878</v>
      </c>
      <c r="X37" s="4" t="s">
        <v>879</v>
      </c>
      <c r="Y37" s="4" t="s">
        <v>880</v>
      </c>
      <c r="Z37" s="27">
        <v>60.58</v>
      </c>
      <c r="AA37" s="9">
        <v>2.97</v>
      </c>
      <c r="AB37" s="4">
        <v>80</v>
      </c>
      <c r="AC37" s="4">
        <v>1734998</v>
      </c>
      <c r="AD37" s="4">
        <v>313</v>
      </c>
      <c r="AE37" s="4">
        <v>313</v>
      </c>
      <c r="AF37" s="4">
        <v>34.4</v>
      </c>
      <c r="AG37" s="4">
        <v>88.63</v>
      </c>
      <c r="AH37" s="5">
        <v>250</v>
      </c>
      <c r="AI37" s="3">
        <v>2.66</v>
      </c>
      <c r="AJ37" s="4">
        <v>143</v>
      </c>
      <c r="AK37" s="4">
        <v>4</v>
      </c>
      <c r="AL37" s="4">
        <v>5991</v>
      </c>
      <c r="AM37" s="4">
        <v>5991</v>
      </c>
      <c r="AN37" s="4">
        <v>5543</v>
      </c>
      <c r="AO37" s="4">
        <v>5543</v>
      </c>
      <c r="AP37" s="4">
        <v>30509</v>
      </c>
      <c r="AQ37" s="4">
        <v>30509</v>
      </c>
      <c r="AR37" s="4">
        <v>11</v>
      </c>
      <c r="AS37" s="4">
        <v>1845</v>
      </c>
      <c r="AT37" s="4">
        <v>304</v>
      </c>
      <c r="AU37" s="4">
        <v>99</v>
      </c>
      <c r="AV37" s="4">
        <v>146</v>
      </c>
      <c r="AW37" s="4">
        <v>5</v>
      </c>
      <c r="AX37" s="4">
        <v>0</v>
      </c>
      <c r="AY37" s="4">
        <v>0</v>
      </c>
      <c r="AZ37" s="4">
        <v>0</v>
      </c>
      <c r="BA37" s="10" t="s">
        <v>114</v>
      </c>
      <c r="BB37" s="27" t="s">
        <v>140</v>
      </c>
      <c r="BC37" s="13" t="s">
        <v>141</v>
      </c>
      <c r="BD37" s="4">
        <v>1</v>
      </c>
      <c r="BE37" s="4">
        <v>1.5714285714285714</v>
      </c>
      <c r="BF37" s="4">
        <v>1.1428571428571428</v>
      </c>
    </row>
    <row r="38" spans="1:58" ht="15" customHeight="1" x14ac:dyDescent="0.25">
      <c r="A38" s="10" t="s">
        <v>1084</v>
      </c>
      <c r="B38" s="10" t="s">
        <v>958</v>
      </c>
      <c r="C38" s="10" t="s">
        <v>1274</v>
      </c>
      <c r="D38" s="242">
        <v>1898</v>
      </c>
      <c r="E38" s="3">
        <v>1.6E-2</v>
      </c>
      <c r="F38" s="4">
        <v>4.3999999999999997E-2</v>
      </c>
      <c r="G38" s="4">
        <v>1.9E-2</v>
      </c>
      <c r="H38" s="4">
        <v>2.5999999999999999E-2</v>
      </c>
      <c r="I38" s="4">
        <v>4.4999999999999998E-2</v>
      </c>
      <c r="J38" s="4">
        <v>0.03</v>
      </c>
      <c r="K38" s="3">
        <v>0.22350847664948292</v>
      </c>
      <c r="L38" s="4">
        <v>0.28770306485503855</v>
      </c>
      <c r="M38" s="4">
        <v>0.46067768048548935</v>
      </c>
      <c r="N38" s="4">
        <v>0.43173587471510944</v>
      </c>
      <c r="O38" s="4"/>
      <c r="P38" s="4"/>
      <c r="Q38" s="4"/>
      <c r="R38" s="4"/>
      <c r="S38" s="3" t="s">
        <v>543</v>
      </c>
      <c r="T38" s="4" t="s">
        <v>857</v>
      </c>
      <c r="U38" s="4" t="s">
        <v>881</v>
      </c>
      <c r="V38" s="4" t="s">
        <v>882</v>
      </c>
      <c r="W38" s="4" t="s">
        <v>883</v>
      </c>
      <c r="X38" s="4" t="s">
        <v>1390</v>
      </c>
      <c r="Y38" s="4" t="s">
        <v>1387</v>
      </c>
      <c r="Z38" s="27">
        <v>91.53</v>
      </c>
      <c r="AA38" s="9">
        <v>1.27</v>
      </c>
      <c r="AB38" s="4">
        <v>0</v>
      </c>
      <c r="AC38" s="4">
        <v>1878720</v>
      </c>
      <c r="AD38" s="4">
        <v>116</v>
      </c>
      <c r="AE38" s="4">
        <v>118</v>
      </c>
      <c r="AF38" s="4">
        <v>52</v>
      </c>
      <c r="AG38" s="4">
        <v>90.37</v>
      </c>
      <c r="AH38" s="5">
        <v>213</v>
      </c>
      <c r="AI38" s="3">
        <v>1.5</v>
      </c>
      <c r="AJ38" s="4">
        <v>118</v>
      </c>
      <c r="AK38" s="4">
        <v>195</v>
      </c>
      <c r="AL38" s="4">
        <v>24507</v>
      </c>
      <c r="AM38" s="4">
        <v>24507</v>
      </c>
      <c r="AN38" s="4">
        <v>16195</v>
      </c>
      <c r="AO38" s="4">
        <v>15919</v>
      </c>
      <c r="AP38" s="4">
        <v>74113</v>
      </c>
      <c r="AQ38" s="4">
        <v>74113</v>
      </c>
      <c r="AR38" s="4">
        <v>11</v>
      </c>
      <c r="AS38" s="4">
        <v>1940</v>
      </c>
      <c r="AT38" s="4">
        <v>930</v>
      </c>
      <c r="AU38" s="4">
        <v>13</v>
      </c>
      <c r="AV38" s="4">
        <v>198</v>
      </c>
      <c r="AW38" s="4">
        <v>2</v>
      </c>
      <c r="AX38" s="4">
        <v>0</v>
      </c>
      <c r="AY38" s="4">
        <v>0</v>
      </c>
      <c r="AZ38" s="4">
        <v>0</v>
      </c>
      <c r="BA38" s="10" t="s">
        <v>62</v>
      </c>
      <c r="BB38" s="27" t="s">
        <v>143</v>
      </c>
      <c r="BC38" s="13" t="s">
        <v>144</v>
      </c>
      <c r="BD38" s="4">
        <v>0.61538461538461542</v>
      </c>
      <c r="BE38" s="4">
        <v>1.6923076923076923</v>
      </c>
      <c r="BF38" s="4">
        <v>0.73076923076923084</v>
      </c>
    </row>
    <row r="39" spans="1:58" ht="15" customHeight="1" x14ac:dyDescent="0.25">
      <c r="A39" s="10" t="s">
        <v>1085</v>
      </c>
      <c r="B39" s="10" t="s">
        <v>958</v>
      </c>
      <c r="C39" s="10" t="s">
        <v>1275</v>
      </c>
      <c r="D39" s="242">
        <v>2389</v>
      </c>
      <c r="E39" s="3">
        <v>5.8999999999999997E-2</v>
      </c>
      <c r="F39" s="4">
        <v>7.1999999999999995E-2</v>
      </c>
      <c r="G39" s="4">
        <v>5.1999999999999998E-2</v>
      </c>
      <c r="H39" s="4">
        <v>8.5000000000000006E-2</v>
      </c>
      <c r="I39" s="4">
        <v>7.2999999999999995E-2</v>
      </c>
      <c r="J39" s="4">
        <v>6.8200000000000011E-2</v>
      </c>
      <c r="K39" s="3">
        <v>7.0494356664840649E-2</v>
      </c>
      <c r="L39" s="4">
        <v>0.1561960597286548</v>
      </c>
      <c r="M39" s="4">
        <v>0.19815488316037608</v>
      </c>
      <c r="N39" s="4">
        <v>0.59830448001475112</v>
      </c>
      <c r="O39" s="4"/>
      <c r="P39" s="4"/>
      <c r="Q39" s="4"/>
      <c r="R39" s="4"/>
      <c r="S39" s="3" t="s">
        <v>543</v>
      </c>
      <c r="T39" s="4" t="s">
        <v>857</v>
      </c>
      <c r="U39" s="4" t="s">
        <v>858</v>
      </c>
      <c r="V39" s="4" t="s">
        <v>859</v>
      </c>
      <c r="W39" s="4" t="s">
        <v>860</v>
      </c>
      <c r="X39" s="4" t="s">
        <v>1390</v>
      </c>
      <c r="Y39" s="4" t="s">
        <v>1387</v>
      </c>
      <c r="Z39" s="27">
        <v>88.14</v>
      </c>
      <c r="AA39" s="9">
        <v>18.22</v>
      </c>
      <c r="AB39" s="4">
        <v>15.15</v>
      </c>
      <c r="AC39" s="4">
        <v>2549545</v>
      </c>
      <c r="AD39" s="4">
        <v>205</v>
      </c>
      <c r="AE39" s="4">
        <v>205</v>
      </c>
      <c r="AF39" s="4">
        <v>55.2</v>
      </c>
      <c r="AG39" s="4">
        <v>89.18</v>
      </c>
      <c r="AH39" s="5">
        <v>213</v>
      </c>
      <c r="AI39" s="3">
        <v>3.37</v>
      </c>
      <c r="AJ39" s="4">
        <v>118</v>
      </c>
      <c r="AK39" s="4">
        <v>2</v>
      </c>
      <c r="AL39" s="4">
        <v>18206</v>
      </c>
      <c r="AM39" s="4">
        <v>18206</v>
      </c>
      <c r="AN39" s="4">
        <v>12436</v>
      </c>
      <c r="AO39" s="4">
        <v>12436</v>
      </c>
      <c r="AP39" s="4">
        <v>94164</v>
      </c>
      <c r="AQ39" s="4">
        <v>94164</v>
      </c>
      <c r="AR39" s="4">
        <v>11</v>
      </c>
      <c r="AS39" s="4">
        <v>2470</v>
      </c>
      <c r="AT39" s="4">
        <v>930</v>
      </c>
      <c r="AU39" s="4">
        <v>15</v>
      </c>
      <c r="AV39" s="4">
        <v>169</v>
      </c>
      <c r="AW39" s="4">
        <v>27</v>
      </c>
      <c r="AX39" s="4">
        <v>2</v>
      </c>
      <c r="AY39" s="4">
        <v>0</v>
      </c>
      <c r="AZ39" s="4">
        <v>0</v>
      </c>
      <c r="BA39" s="10" t="s">
        <v>62</v>
      </c>
      <c r="BB39" s="27" t="s">
        <v>146</v>
      </c>
      <c r="BC39" s="13" t="s">
        <v>107</v>
      </c>
      <c r="BD39" s="4">
        <v>0.69411764705882339</v>
      </c>
      <c r="BE39" s="4">
        <v>0.84705882352941164</v>
      </c>
      <c r="BF39" s="4">
        <v>0.61176470588235288</v>
      </c>
    </row>
    <row r="40" spans="1:58" ht="15" customHeight="1" x14ac:dyDescent="0.25">
      <c r="A40" s="10" t="s">
        <v>1086</v>
      </c>
      <c r="B40" s="10" t="s">
        <v>958</v>
      </c>
      <c r="C40" s="10" t="s">
        <v>148</v>
      </c>
      <c r="D40" s="242">
        <v>888</v>
      </c>
      <c r="E40" s="3">
        <v>7.0000000000000001E-3</v>
      </c>
      <c r="F40" s="4">
        <v>1.0999999999999999E-2</v>
      </c>
      <c r="G40" s="4">
        <v>8.9999999999999993E-3</v>
      </c>
      <c r="H40" s="4">
        <v>8.0000000000000002E-3</v>
      </c>
      <c r="I40" s="4">
        <v>0.01</v>
      </c>
      <c r="J40" s="4">
        <v>8.9999999999999993E-3</v>
      </c>
      <c r="K40" s="3">
        <v>1.5318623935470382E-2</v>
      </c>
      <c r="L40" s="4">
        <v>4.0139044924201804E-2</v>
      </c>
      <c r="M40" s="4">
        <v>2.5439148473245816E-2</v>
      </c>
      <c r="N40" s="4">
        <v>4.8775049083204763E-2</v>
      </c>
      <c r="O40" s="4"/>
      <c r="P40" s="4"/>
      <c r="Q40" s="4"/>
      <c r="R40" s="4"/>
      <c r="S40" s="3" t="s">
        <v>543</v>
      </c>
      <c r="T40" s="4" t="s">
        <v>827</v>
      </c>
      <c r="U40" s="4" t="s">
        <v>828</v>
      </c>
      <c r="V40" s="4" t="s">
        <v>829</v>
      </c>
      <c r="W40" s="4" t="s">
        <v>830</v>
      </c>
      <c r="X40" s="4" t="s">
        <v>884</v>
      </c>
      <c r="Y40" s="4" t="s">
        <v>885</v>
      </c>
      <c r="Z40" s="27">
        <v>55.24</v>
      </c>
      <c r="AA40" s="9">
        <v>4.99</v>
      </c>
      <c r="AB40" s="4">
        <v>80</v>
      </c>
      <c r="AC40" s="4">
        <v>878966</v>
      </c>
      <c r="AD40" s="4">
        <v>193</v>
      </c>
      <c r="AE40" s="4">
        <v>193</v>
      </c>
      <c r="AF40" s="4">
        <v>57.5</v>
      </c>
      <c r="AG40" s="4">
        <v>91.33</v>
      </c>
      <c r="AH40" s="5">
        <v>175</v>
      </c>
      <c r="AI40" s="3">
        <v>1.41</v>
      </c>
      <c r="AJ40" s="4">
        <v>101</v>
      </c>
      <c r="AK40" s="4">
        <v>0</v>
      </c>
      <c r="AL40" s="4">
        <v>4789</v>
      </c>
      <c r="AM40" s="4">
        <v>4789</v>
      </c>
      <c r="AN40" s="4">
        <v>4554</v>
      </c>
      <c r="AO40" s="4">
        <v>4554</v>
      </c>
      <c r="AP40" s="4">
        <v>18668</v>
      </c>
      <c r="AQ40" s="4">
        <v>18668</v>
      </c>
      <c r="AR40" s="4">
        <v>11</v>
      </c>
      <c r="AS40" s="4">
        <v>976</v>
      </c>
      <c r="AT40" s="4">
        <v>1324</v>
      </c>
      <c r="AU40" s="4">
        <v>68</v>
      </c>
      <c r="AV40" s="4">
        <v>92</v>
      </c>
      <c r="AW40" s="4">
        <v>15</v>
      </c>
      <c r="AX40" s="4">
        <v>0</v>
      </c>
      <c r="AY40" s="4">
        <v>0</v>
      </c>
      <c r="AZ40" s="4">
        <v>0</v>
      </c>
      <c r="BA40" s="10" t="s">
        <v>44</v>
      </c>
      <c r="BB40" s="27" t="s">
        <v>147</v>
      </c>
      <c r="BC40" s="13" t="s">
        <v>148</v>
      </c>
      <c r="BD40" s="4">
        <v>0.875</v>
      </c>
      <c r="BE40" s="4">
        <v>1.375</v>
      </c>
      <c r="BF40" s="4">
        <v>1.125</v>
      </c>
    </row>
    <row r="41" spans="1:58" ht="15" customHeight="1" x14ac:dyDescent="0.25">
      <c r="A41" s="10" t="s">
        <v>1087</v>
      </c>
      <c r="B41" s="10" t="s">
        <v>958</v>
      </c>
      <c r="C41" s="10" t="s">
        <v>1276</v>
      </c>
      <c r="D41" s="242">
        <v>3101</v>
      </c>
      <c r="E41" s="3">
        <v>3.9E-2</v>
      </c>
      <c r="F41" s="4">
        <v>5.5E-2</v>
      </c>
      <c r="G41" s="4">
        <v>4.2999999999999997E-2</v>
      </c>
      <c r="H41" s="4">
        <v>3.6999999999999998E-2</v>
      </c>
      <c r="I41" s="4">
        <v>5.0999999999999997E-2</v>
      </c>
      <c r="J41" s="4">
        <v>4.4999999999999998E-2</v>
      </c>
      <c r="K41" s="3">
        <v>7.0161592549388418E-2</v>
      </c>
      <c r="L41" s="4">
        <v>4.8086037040067094E-2</v>
      </c>
      <c r="M41" s="4">
        <v>0.23071852902592785</v>
      </c>
      <c r="N41" s="4">
        <v>0.20924468169302557</v>
      </c>
      <c r="O41" s="4"/>
      <c r="P41" s="4"/>
      <c r="Q41" s="4"/>
      <c r="R41" s="4"/>
      <c r="S41" s="3" t="s">
        <v>543</v>
      </c>
      <c r="T41" s="4" t="s">
        <v>1394</v>
      </c>
      <c r="U41" s="4" t="s">
        <v>658</v>
      </c>
      <c r="V41" s="4" t="s">
        <v>659</v>
      </c>
      <c r="W41" s="4" t="s">
        <v>660</v>
      </c>
      <c r="X41" s="4" t="s">
        <v>1390</v>
      </c>
      <c r="Y41" s="4" t="s">
        <v>1387</v>
      </c>
      <c r="Z41" s="27">
        <v>71.41</v>
      </c>
      <c r="AA41" s="9">
        <v>3.05</v>
      </c>
      <c r="AB41" s="4">
        <v>10</v>
      </c>
      <c r="AC41" s="4">
        <v>3506464</v>
      </c>
      <c r="AD41" s="4">
        <v>702</v>
      </c>
      <c r="AE41" s="4">
        <v>702</v>
      </c>
      <c r="AF41" s="4">
        <v>56</v>
      </c>
      <c r="AG41" s="4">
        <v>89.2</v>
      </c>
      <c r="AH41" s="5">
        <v>161</v>
      </c>
      <c r="AI41" s="3">
        <v>1.51</v>
      </c>
      <c r="AJ41" s="4">
        <v>108</v>
      </c>
      <c r="AK41" s="4">
        <v>0</v>
      </c>
      <c r="AL41" s="4">
        <v>5298</v>
      </c>
      <c r="AM41" s="4">
        <v>5298</v>
      </c>
      <c r="AN41" s="4">
        <v>4994</v>
      </c>
      <c r="AO41" s="4">
        <v>4994</v>
      </c>
      <c r="AP41" s="4">
        <v>19956</v>
      </c>
      <c r="AQ41" s="4">
        <v>19956</v>
      </c>
      <c r="AR41" s="4">
        <v>11</v>
      </c>
      <c r="AS41" s="4">
        <v>3399</v>
      </c>
      <c r="AT41" s="4">
        <v>924</v>
      </c>
      <c r="AU41" s="4">
        <v>45</v>
      </c>
      <c r="AV41" s="4">
        <v>106</v>
      </c>
      <c r="AW41" s="4">
        <v>10</v>
      </c>
      <c r="AX41" s="4">
        <v>0</v>
      </c>
      <c r="AY41" s="4">
        <v>0</v>
      </c>
      <c r="AZ41" s="4">
        <v>0</v>
      </c>
      <c r="BA41" s="10" t="s">
        <v>77</v>
      </c>
      <c r="BB41" s="27" t="s">
        <v>149</v>
      </c>
      <c r="BC41" s="13" t="s">
        <v>150</v>
      </c>
      <c r="BD41" s="4">
        <v>1.0540540540540542</v>
      </c>
      <c r="BE41" s="4">
        <v>1.4864864864864866</v>
      </c>
      <c r="BF41" s="4">
        <v>1.1621621621621621</v>
      </c>
    </row>
    <row r="42" spans="1:58" ht="15" customHeight="1" x14ac:dyDescent="0.25">
      <c r="A42" s="10" t="s">
        <v>1088</v>
      </c>
      <c r="B42" s="10" t="s">
        <v>958</v>
      </c>
      <c r="C42" s="10" t="s">
        <v>1275</v>
      </c>
      <c r="D42" s="242">
        <v>1568</v>
      </c>
      <c r="E42" s="3">
        <v>7.0000000000000007E-2</v>
      </c>
      <c r="F42" s="4">
        <v>9.6000000000000002E-2</v>
      </c>
      <c r="G42" s="4">
        <v>7.3999999999999996E-2</v>
      </c>
      <c r="H42" s="4">
        <v>7.0000000000000007E-2</v>
      </c>
      <c r="I42" s="4">
        <v>9.2999999999999999E-2</v>
      </c>
      <c r="J42" s="4">
        <v>8.0600000000000005E-2</v>
      </c>
      <c r="K42" s="3">
        <v>6.2112143342847308E-2</v>
      </c>
      <c r="L42" s="4">
        <v>7.5678512490696084E-2</v>
      </c>
      <c r="M42" s="4">
        <v>0.11289555358837904</v>
      </c>
      <c r="N42" s="4">
        <v>0.20378711902545388</v>
      </c>
      <c r="O42" s="4"/>
      <c r="P42" s="4"/>
      <c r="Q42" s="4"/>
      <c r="R42" s="4"/>
      <c r="S42" s="3" t="s">
        <v>543</v>
      </c>
      <c r="T42" s="4" t="s">
        <v>857</v>
      </c>
      <c r="U42" s="4" t="s">
        <v>858</v>
      </c>
      <c r="V42" s="4" t="s">
        <v>859</v>
      </c>
      <c r="W42" s="4" t="s">
        <v>860</v>
      </c>
      <c r="X42" s="4" t="s">
        <v>1390</v>
      </c>
      <c r="Y42" s="4" t="s">
        <v>1387</v>
      </c>
      <c r="Z42" s="27">
        <v>69.489999999999995</v>
      </c>
      <c r="AA42" s="9">
        <v>0.42</v>
      </c>
      <c r="AB42" s="4">
        <v>0</v>
      </c>
      <c r="AC42" s="4">
        <v>1658314</v>
      </c>
      <c r="AD42" s="4">
        <v>203</v>
      </c>
      <c r="AE42" s="4">
        <v>204</v>
      </c>
      <c r="AF42" s="4">
        <v>52.7</v>
      </c>
      <c r="AG42" s="4">
        <v>88.71</v>
      </c>
      <c r="AH42" s="5">
        <v>213</v>
      </c>
      <c r="AI42" s="3">
        <v>3.28</v>
      </c>
      <c r="AJ42" s="4">
        <v>118</v>
      </c>
      <c r="AK42" s="4">
        <v>42</v>
      </c>
      <c r="AL42" s="4">
        <v>9701</v>
      </c>
      <c r="AM42" s="4">
        <v>9619</v>
      </c>
      <c r="AN42" s="4">
        <v>8169</v>
      </c>
      <c r="AO42" s="4">
        <v>8128</v>
      </c>
      <c r="AP42" s="4">
        <v>58516</v>
      </c>
      <c r="AQ42" s="4">
        <v>58516</v>
      </c>
      <c r="AR42" s="4">
        <v>11</v>
      </c>
      <c r="AS42" s="4">
        <v>1665</v>
      </c>
      <c r="AT42" s="4">
        <v>930</v>
      </c>
      <c r="AU42" s="4">
        <v>50</v>
      </c>
      <c r="AV42" s="4">
        <v>162</v>
      </c>
      <c r="AW42" s="4">
        <v>1</v>
      </c>
      <c r="AX42" s="4">
        <v>0</v>
      </c>
      <c r="AY42" s="4">
        <v>0</v>
      </c>
      <c r="AZ42" s="4">
        <v>0</v>
      </c>
      <c r="BA42" s="10" t="s">
        <v>62</v>
      </c>
      <c r="BB42" s="27" t="s">
        <v>151</v>
      </c>
      <c r="BC42" s="13" t="s">
        <v>107</v>
      </c>
      <c r="BD42" s="4">
        <v>1</v>
      </c>
      <c r="BE42" s="4">
        <v>1.3714285714285712</v>
      </c>
      <c r="BF42" s="4">
        <v>1.0571428571428569</v>
      </c>
    </row>
    <row r="43" spans="1:58" ht="15" customHeight="1" x14ac:dyDescent="0.25">
      <c r="A43" s="10" t="s">
        <v>1089</v>
      </c>
      <c r="B43" s="10" t="s">
        <v>958</v>
      </c>
      <c r="C43" s="10" t="s">
        <v>1277</v>
      </c>
      <c r="D43" s="242">
        <v>1042</v>
      </c>
      <c r="E43" s="3">
        <v>1E-3</v>
      </c>
      <c r="F43" s="4">
        <v>1E-3</v>
      </c>
      <c r="G43" s="4">
        <v>1E-3</v>
      </c>
      <c r="H43" s="4">
        <v>1E-3</v>
      </c>
      <c r="I43" s="4">
        <v>1E-3</v>
      </c>
      <c r="J43" s="4">
        <v>1E-3</v>
      </c>
      <c r="K43" s="3">
        <v>6.7235563258343609E-2</v>
      </c>
      <c r="L43" s="4">
        <v>0.10145510273719742</v>
      </c>
      <c r="M43" s="4">
        <v>4.6838237646782757E-2</v>
      </c>
      <c r="N43" s="4">
        <v>7.0446341617543456E-2</v>
      </c>
      <c r="O43" s="4"/>
      <c r="P43" s="4"/>
      <c r="Q43" s="4"/>
      <c r="R43" s="4"/>
      <c r="S43" s="3" t="s">
        <v>543</v>
      </c>
      <c r="T43" s="4" t="s">
        <v>565</v>
      </c>
      <c r="U43" s="4" t="s">
        <v>566</v>
      </c>
      <c r="V43" s="4" t="s">
        <v>867</v>
      </c>
      <c r="W43" s="4" t="s">
        <v>1391</v>
      </c>
      <c r="X43" s="4" t="s">
        <v>1390</v>
      </c>
      <c r="Y43" s="4" t="s">
        <v>1387</v>
      </c>
      <c r="Z43" s="27">
        <v>84.07</v>
      </c>
      <c r="AA43" s="9">
        <v>0.81</v>
      </c>
      <c r="AB43" s="4">
        <v>100</v>
      </c>
      <c r="AC43" s="4">
        <v>1079127</v>
      </c>
      <c r="AD43" s="4">
        <v>169</v>
      </c>
      <c r="AE43" s="4">
        <v>169</v>
      </c>
      <c r="AF43" s="4">
        <v>52.3</v>
      </c>
      <c r="AG43" s="4">
        <v>89.46</v>
      </c>
      <c r="AH43" s="5">
        <v>223</v>
      </c>
      <c r="AI43" s="3">
        <v>2.4300000000000002</v>
      </c>
      <c r="AJ43" s="4">
        <v>124</v>
      </c>
      <c r="AK43" s="4">
        <v>0</v>
      </c>
      <c r="AL43" s="4">
        <v>7099</v>
      </c>
      <c r="AM43" s="4">
        <v>7099</v>
      </c>
      <c r="AN43" s="4">
        <v>6385</v>
      </c>
      <c r="AO43" s="4">
        <v>6385</v>
      </c>
      <c r="AP43" s="4">
        <v>23625</v>
      </c>
      <c r="AQ43" s="4">
        <v>23625</v>
      </c>
      <c r="AR43" s="4">
        <v>11</v>
      </c>
      <c r="AS43" s="4">
        <v>1137</v>
      </c>
      <c r="AT43" s="4">
        <v>387</v>
      </c>
      <c r="AU43" s="4">
        <v>32</v>
      </c>
      <c r="AV43" s="4">
        <v>190</v>
      </c>
      <c r="AW43" s="4">
        <v>1</v>
      </c>
      <c r="AX43" s="4">
        <v>0</v>
      </c>
      <c r="AY43" s="4">
        <v>0</v>
      </c>
      <c r="AZ43" s="4">
        <v>0</v>
      </c>
      <c r="BA43" s="10" t="s">
        <v>80</v>
      </c>
      <c r="BB43" s="27" t="s">
        <v>152</v>
      </c>
      <c r="BC43" s="13" t="s">
        <v>153</v>
      </c>
      <c r="BD43" s="4">
        <v>1</v>
      </c>
      <c r="BE43" s="4">
        <v>1</v>
      </c>
      <c r="BF43" s="4">
        <v>1</v>
      </c>
    </row>
    <row r="44" spans="1:58" ht="15" customHeight="1" x14ac:dyDescent="0.25">
      <c r="A44" s="10" t="s">
        <v>1090</v>
      </c>
      <c r="B44" s="10" t="s">
        <v>958</v>
      </c>
      <c r="C44" s="10" t="s">
        <v>155</v>
      </c>
      <c r="D44" s="242">
        <v>2364</v>
      </c>
      <c r="E44" s="3">
        <v>1.7999999999999999E-2</v>
      </c>
      <c r="F44" s="4">
        <v>2.4E-2</v>
      </c>
      <c r="G44" s="4">
        <v>1.7000000000000001E-2</v>
      </c>
      <c r="H44" s="4">
        <v>2.1000000000000001E-2</v>
      </c>
      <c r="I44" s="4">
        <v>0.02</v>
      </c>
      <c r="J44" s="4">
        <v>0.02</v>
      </c>
      <c r="K44" s="3">
        <v>5.5606031154523908E-2</v>
      </c>
      <c r="L44" s="4">
        <v>0.22977932006074231</v>
      </c>
      <c r="M44" s="4">
        <v>0.17777967385160148</v>
      </c>
      <c r="N44" s="4">
        <v>0.47676564701622431</v>
      </c>
      <c r="O44" s="4"/>
      <c r="P44" s="4"/>
      <c r="Q44" s="4"/>
      <c r="R44" s="4"/>
      <c r="S44" s="3" t="s">
        <v>543</v>
      </c>
      <c r="T44" s="4" t="s">
        <v>851</v>
      </c>
      <c r="U44" s="4" t="s">
        <v>852</v>
      </c>
      <c r="V44" s="4" t="s">
        <v>853</v>
      </c>
      <c r="W44" s="4" t="s">
        <v>854</v>
      </c>
      <c r="X44" s="4" t="s">
        <v>855</v>
      </c>
      <c r="Y44" s="4" t="s">
        <v>886</v>
      </c>
      <c r="Z44" s="27">
        <v>91.69</v>
      </c>
      <c r="AA44" s="9">
        <v>2.27</v>
      </c>
      <c r="AB44" s="4">
        <v>62.5</v>
      </c>
      <c r="AC44" s="4">
        <v>2442907</v>
      </c>
      <c r="AD44" s="4">
        <v>197</v>
      </c>
      <c r="AE44" s="4">
        <v>197</v>
      </c>
      <c r="AF44" s="4">
        <v>45.4</v>
      </c>
      <c r="AG44" s="4">
        <v>88.6</v>
      </c>
      <c r="AH44" s="5">
        <v>420</v>
      </c>
      <c r="AI44" s="3">
        <v>1.79</v>
      </c>
      <c r="AJ44" s="4">
        <v>196</v>
      </c>
      <c r="AK44" s="4">
        <v>12</v>
      </c>
      <c r="AL44" s="4">
        <v>21221</v>
      </c>
      <c r="AM44" s="4">
        <v>21221</v>
      </c>
      <c r="AN44" s="4">
        <v>12400</v>
      </c>
      <c r="AO44" s="4">
        <v>12400</v>
      </c>
      <c r="AP44" s="4">
        <v>81280</v>
      </c>
      <c r="AQ44" s="4">
        <v>81280</v>
      </c>
      <c r="AR44" s="4">
        <v>11</v>
      </c>
      <c r="AS44" s="4">
        <v>2479</v>
      </c>
      <c r="AT44" s="4">
        <v>35</v>
      </c>
      <c r="AU44" s="4">
        <v>28</v>
      </c>
      <c r="AV44" s="4">
        <v>384</v>
      </c>
      <c r="AW44" s="4">
        <v>8</v>
      </c>
      <c r="AX44" s="4">
        <v>0</v>
      </c>
      <c r="AY44" s="4">
        <v>0</v>
      </c>
      <c r="AZ44" s="4">
        <v>0</v>
      </c>
      <c r="BA44" s="10" t="s">
        <v>105</v>
      </c>
      <c r="BB44" s="27" t="s">
        <v>154</v>
      </c>
      <c r="BC44" s="13" t="s">
        <v>155</v>
      </c>
      <c r="BD44" s="4">
        <v>0.85714285714285698</v>
      </c>
      <c r="BE44" s="4">
        <v>1.1428571428571428</v>
      </c>
      <c r="BF44" s="4">
        <v>0.80952380952380953</v>
      </c>
    </row>
    <row r="45" spans="1:58" ht="15" customHeight="1" x14ac:dyDescent="0.25">
      <c r="A45" s="10" t="s">
        <v>1091</v>
      </c>
      <c r="B45" s="10" t="s">
        <v>958</v>
      </c>
      <c r="C45" s="10" t="s">
        <v>1278</v>
      </c>
      <c r="D45" s="242">
        <v>3226</v>
      </c>
      <c r="E45" s="3">
        <v>1.7000000000000001E-2</v>
      </c>
      <c r="F45" s="4">
        <v>2.7E-2</v>
      </c>
      <c r="G45" s="4">
        <v>2.4E-2</v>
      </c>
      <c r="H45" s="4">
        <v>2.4E-2</v>
      </c>
      <c r="I45" s="4">
        <v>2.5999999999999999E-2</v>
      </c>
      <c r="J45" s="4">
        <v>2.3599999999999999E-2</v>
      </c>
      <c r="K45" s="3">
        <v>0.11869925490672212</v>
      </c>
      <c r="L45" s="4">
        <v>0.28737381094439973</v>
      </c>
      <c r="M45" s="4">
        <v>0.12439287123644133</v>
      </c>
      <c r="N45" s="4">
        <v>0.15911709408464383</v>
      </c>
      <c r="O45" s="4"/>
      <c r="P45" s="4"/>
      <c r="Q45" s="4"/>
      <c r="R45" s="4"/>
      <c r="S45" s="3" t="s">
        <v>543</v>
      </c>
      <c r="T45" s="4" t="s">
        <v>1403</v>
      </c>
      <c r="U45" s="4" t="s">
        <v>593</v>
      </c>
      <c r="V45" s="4" t="s">
        <v>594</v>
      </c>
      <c r="W45" s="4" t="s">
        <v>887</v>
      </c>
      <c r="X45" s="4" t="s">
        <v>888</v>
      </c>
      <c r="Y45" s="4" t="s">
        <v>1387</v>
      </c>
      <c r="Z45" s="27">
        <v>53.71</v>
      </c>
      <c r="AA45" s="9">
        <v>20.74</v>
      </c>
      <c r="AB45" s="4">
        <v>0</v>
      </c>
      <c r="AC45" s="4">
        <v>3224080</v>
      </c>
      <c r="AD45" s="4">
        <v>1139</v>
      </c>
      <c r="AE45" s="4">
        <v>1141</v>
      </c>
      <c r="AF45" s="4">
        <v>45.7</v>
      </c>
      <c r="AG45" s="4">
        <v>89.61</v>
      </c>
      <c r="AH45" s="5">
        <v>141</v>
      </c>
      <c r="AI45" s="3">
        <v>9.24</v>
      </c>
      <c r="AJ45" s="4">
        <v>87</v>
      </c>
      <c r="AK45" s="4">
        <v>196</v>
      </c>
      <c r="AL45" s="4">
        <v>2665</v>
      </c>
      <c r="AM45" s="4">
        <v>2664</v>
      </c>
      <c r="AN45" s="4">
        <v>2830</v>
      </c>
      <c r="AO45" s="4">
        <v>2825</v>
      </c>
      <c r="AP45" s="4">
        <v>8431</v>
      </c>
      <c r="AQ45" s="4">
        <v>8431</v>
      </c>
      <c r="AR45" s="4">
        <v>11</v>
      </c>
      <c r="AS45" s="4">
        <v>3893</v>
      </c>
      <c r="AT45" s="4">
        <v>2993</v>
      </c>
      <c r="AU45" s="4">
        <v>62</v>
      </c>
      <c r="AV45" s="4">
        <v>57</v>
      </c>
      <c r="AW45" s="4">
        <v>17</v>
      </c>
      <c r="AX45" s="4">
        <v>5</v>
      </c>
      <c r="AY45" s="4">
        <v>0</v>
      </c>
      <c r="AZ45" s="4">
        <v>0</v>
      </c>
      <c r="BA45" s="10" t="s">
        <v>159</v>
      </c>
      <c r="BB45" s="27" t="s">
        <v>156</v>
      </c>
      <c r="BC45" s="13" t="s">
        <v>157</v>
      </c>
      <c r="BD45" s="4">
        <v>0.70833333333333337</v>
      </c>
      <c r="BE45" s="4">
        <v>1.125</v>
      </c>
      <c r="BF45" s="4">
        <v>1</v>
      </c>
    </row>
    <row r="46" spans="1:58" ht="15" customHeight="1" x14ac:dyDescent="0.25">
      <c r="A46" s="10" t="s">
        <v>1092</v>
      </c>
      <c r="B46" s="10" t="s">
        <v>958</v>
      </c>
      <c r="C46" s="10" t="s">
        <v>1279</v>
      </c>
      <c r="D46" s="242">
        <v>3808</v>
      </c>
      <c r="E46" s="3">
        <v>5.0000000000000001E-3</v>
      </c>
      <c r="F46" s="4">
        <v>7.0000000000000001E-3</v>
      </c>
      <c r="G46" s="4">
        <v>6.0000000000000001E-3</v>
      </c>
      <c r="H46" s="4">
        <v>8.0000000000000002E-3</v>
      </c>
      <c r="I46" s="4">
        <v>7.0000000000000001E-3</v>
      </c>
      <c r="J46" s="4">
        <v>6.6E-3</v>
      </c>
      <c r="K46" s="3">
        <v>0.30383084934483368</v>
      </c>
      <c r="L46" s="4">
        <v>0.28927450397399457</v>
      </c>
      <c r="M46" s="4">
        <v>0.22908458740841087</v>
      </c>
      <c r="N46" s="4">
        <v>0.21111313697522946</v>
      </c>
      <c r="O46" s="4"/>
      <c r="P46" s="4"/>
      <c r="Q46" s="4"/>
      <c r="R46" s="4"/>
      <c r="S46" s="3" t="s">
        <v>543</v>
      </c>
      <c r="T46" s="4" t="s">
        <v>1404</v>
      </c>
      <c r="U46" s="4" t="s">
        <v>1405</v>
      </c>
      <c r="V46" s="4" t="s">
        <v>891</v>
      </c>
      <c r="W46" s="4" t="s">
        <v>892</v>
      </c>
      <c r="X46" s="4" t="s">
        <v>1390</v>
      </c>
      <c r="Y46" s="4" t="s">
        <v>1387</v>
      </c>
      <c r="Z46" s="27">
        <v>75.11</v>
      </c>
      <c r="AA46" s="9">
        <v>2.68</v>
      </c>
      <c r="AB46" s="4">
        <v>75</v>
      </c>
      <c r="AC46" s="4">
        <v>4183900</v>
      </c>
      <c r="AD46" s="4">
        <v>713</v>
      </c>
      <c r="AE46" s="4">
        <v>713</v>
      </c>
      <c r="AF46" s="4">
        <v>66.400000000000006</v>
      </c>
      <c r="AG46" s="4">
        <v>93.87</v>
      </c>
      <c r="AH46" s="5">
        <v>184</v>
      </c>
      <c r="AI46" s="3">
        <v>1.81</v>
      </c>
      <c r="AJ46" s="4">
        <v>114</v>
      </c>
      <c r="AK46" s="4">
        <v>2</v>
      </c>
      <c r="AL46" s="4">
        <v>6473</v>
      </c>
      <c r="AM46" s="4">
        <v>6473</v>
      </c>
      <c r="AN46" s="4">
        <v>5868</v>
      </c>
      <c r="AO46" s="4">
        <v>5868</v>
      </c>
      <c r="AP46" s="4">
        <v>27339</v>
      </c>
      <c r="AQ46" s="4">
        <v>27339</v>
      </c>
      <c r="AR46" s="4">
        <v>11</v>
      </c>
      <c r="AS46" s="4">
        <v>4161</v>
      </c>
      <c r="AT46" s="4">
        <v>2258</v>
      </c>
      <c r="AU46" s="4">
        <v>42</v>
      </c>
      <c r="AV46" s="4">
        <v>138</v>
      </c>
      <c r="AW46" s="4">
        <v>4</v>
      </c>
      <c r="AX46" s="4">
        <v>0</v>
      </c>
      <c r="AY46" s="4">
        <v>0</v>
      </c>
      <c r="AZ46" s="4">
        <v>0</v>
      </c>
      <c r="BA46" s="10" t="s">
        <v>163</v>
      </c>
      <c r="BB46" s="27" t="s">
        <v>160</v>
      </c>
      <c r="BC46" s="13" t="s">
        <v>161</v>
      </c>
      <c r="BD46" s="4">
        <v>0.625</v>
      </c>
      <c r="BE46" s="4">
        <v>0.875</v>
      </c>
      <c r="BF46" s="4">
        <v>0.75</v>
      </c>
    </row>
    <row r="47" spans="1:58" ht="15" customHeight="1" x14ac:dyDescent="0.25">
      <c r="A47" s="10" t="s">
        <v>1093</v>
      </c>
      <c r="B47" s="10" t="s">
        <v>958</v>
      </c>
      <c r="C47" s="10" t="s">
        <v>165</v>
      </c>
      <c r="D47" s="242">
        <v>2025</v>
      </c>
      <c r="E47" s="3">
        <v>0.34699999999999998</v>
      </c>
      <c r="F47" s="4">
        <v>0.40600000000000003</v>
      </c>
      <c r="G47" s="4">
        <v>0.39200000000000002</v>
      </c>
      <c r="H47" s="4">
        <v>0.45300000000000001</v>
      </c>
      <c r="I47" s="4">
        <v>0.40699999999999997</v>
      </c>
      <c r="J47" s="4">
        <v>0.40099999999999997</v>
      </c>
      <c r="K47" s="3">
        <v>1.5703023861940983</v>
      </c>
      <c r="L47" s="4">
        <v>1.9588512430831724</v>
      </c>
      <c r="M47" s="4">
        <v>1.6935996843037093</v>
      </c>
      <c r="N47" s="4">
        <v>1.6334816924010593</v>
      </c>
      <c r="O47" s="4"/>
      <c r="P47" s="4"/>
      <c r="Q47" s="4"/>
      <c r="R47" s="4"/>
      <c r="S47" s="3" t="s">
        <v>543</v>
      </c>
      <c r="T47" s="4" t="s">
        <v>812</v>
      </c>
      <c r="U47" s="4" t="s">
        <v>824</v>
      </c>
      <c r="V47" s="4" t="s">
        <v>893</v>
      </c>
      <c r="W47" s="4" t="s">
        <v>894</v>
      </c>
      <c r="X47" s="4" t="s">
        <v>895</v>
      </c>
      <c r="Y47" s="4" t="s">
        <v>896</v>
      </c>
      <c r="Z47" s="27">
        <v>91.5</v>
      </c>
      <c r="AA47" s="9">
        <v>1.1299999999999999</v>
      </c>
      <c r="AB47" s="4">
        <v>0</v>
      </c>
      <c r="AC47" s="4">
        <v>2031248</v>
      </c>
      <c r="AD47" s="4">
        <v>112</v>
      </c>
      <c r="AE47" s="4">
        <v>116</v>
      </c>
      <c r="AF47" s="4">
        <v>59.2</v>
      </c>
      <c r="AG47" s="4">
        <v>91.72</v>
      </c>
      <c r="AH47" s="5">
        <v>213</v>
      </c>
      <c r="AI47" s="3">
        <v>1.97</v>
      </c>
      <c r="AJ47" s="4">
        <v>118</v>
      </c>
      <c r="AK47" s="4">
        <v>198</v>
      </c>
      <c r="AL47" s="4">
        <v>24414</v>
      </c>
      <c r="AM47" s="4">
        <v>24414</v>
      </c>
      <c r="AN47" s="4">
        <v>18136</v>
      </c>
      <c r="AO47" s="4">
        <v>17509</v>
      </c>
      <c r="AP47" s="4">
        <v>87675</v>
      </c>
      <c r="AQ47" s="4">
        <v>87675</v>
      </c>
      <c r="AR47" s="4">
        <v>11</v>
      </c>
      <c r="AS47" s="4">
        <v>2027</v>
      </c>
      <c r="AT47" s="4">
        <v>930</v>
      </c>
      <c r="AU47" s="4">
        <v>14</v>
      </c>
      <c r="AV47" s="4">
        <v>196</v>
      </c>
      <c r="AW47" s="4">
        <v>3</v>
      </c>
      <c r="AX47" s="4">
        <v>0</v>
      </c>
      <c r="AY47" s="4">
        <v>0</v>
      </c>
      <c r="AZ47" s="4">
        <v>0</v>
      </c>
      <c r="BA47" s="10" t="s">
        <v>62</v>
      </c>
      <c r="BB47" s="27" t="s">
        <v>164</v>
      </c>
      <c r="BC47" s="13" t="s">
        <v>165</v>
      </c>
      <c r="BD47" s="4">
        <v>0.76600441501103744</v>
      </c>
      <c r="BE47" s="4">
        <v>0.89624724061810157</v>
      </c>
      <c r="BF47" s="4">
        <v>0.86534216335540837</v>
      </c>
    </row>
    <row r="48" spans="1:58" ht="15" customHeight="1" x14ac:dyDescent="0.25">
      <c r="A48" s="10" t="s">
        <v>1094</v>
      </c>
      <c r="B48" s="10" t="s">
        <v>958</v>
      </c>
      <c r="C48" s="10" t="s">
        <v>1280</v>
      </c>
      <c r="D48" s="242">
        <v>1998</v>
      </c>
      <c r="E48" s="3">
        <v>1.6E-2</v>
      </c>
      <c r="F48" s="4">
        <v>1.7000000000000001E-2</v>
      </c>
      <c r="G48" s="4">
        <v>1.7000000000000001E-2</v>
      </c>
      <c r="H48" s="4">
        <v>1.9E-2</v>
      </c>
      <c r="I48" s="4">
        <v>1.6E-2</v>
      </c>
      <c r="J48" s="4">
        <v>1.7000000000000001E-2</v>
      </c>
      <c r="K48" s="3">
        <v>0.12284159441286752</v>
      </c>
      <c r="L48" s="4">
        <v>0.1433252250400594</v>
      </c>
      <c r="M48" s="4">
        <v>7.9470142169985367E-2</v>
      </c>
      <c r="N48" s="4">
        <v>0.10239971568245833</v>
      </c>
      <c r="O48" s="4"/>
      <c r="P48" s="4"/>
      <c r="Q48" s="4"/>
      <c r="R48" s="4"/>
      <c r="S48" s="3" t="s">
        <v>543</v>
      </c>
      <c r="T48" s="4" t="s">
        <v>1406</v>
      </c>
      <c r="U48" s="4" t="s">
        <v>774</v>
      </c>
      <c r="V48" s="4" t="s">
        <v>775</v>
      </c>
      <c r="W48" s="4" t="s">
        <v>776</v>
      </c>
      <c r="X48" s="4" t="s">
        <v>1390</v>
      </c>
      <c r="Y48" s="4" t="s">
        <v>1387</v>
      </c>
      <c r="Z48" s="27">
        <v>85.02</v>
      </c>
      <c r="AA48" s="9">
        <v>1.24</v>
      </c>
      <c r="AB48" s="4">
        <v>50</v>
      </c>
      <c r="AC48" s="4">
        <v>2205493</v>
      </c>
      <c r="AD48" s="4">
        <v>327</v>
      </c>
      <c r="AE48" s="4">
        <v>327</v>
      </c>
      <c r="AF48" s="4">
        <v>52.9</v>
      </c>
      <c r="AG48" s="4">
        <v>90.65</v>
      </c>
      <c r="AH48" s="5">
        <v>143</v>
      </c>
      <c r="AI48" s="3">
        <v>2.42</v>
      </c>
      <c r="AJ48" s="4">
        <v>88</v>
      </c>
      <c r="AK48" s="4">
        <v>0</v>
      </c>
      <c r="AL48" s="4">
        <v>7795</v>
      </c>
      <c r="AM48" s="4">
        <v>7795</v>
      </c>
      <c r="AN48" s="4">
        <v>6744</v>
      </c>
      <c r="AO48" s="4">
        <v>6744</v>
      </c>
      <c r="AP48" s="4">
        <v>26799</v>
      </c>
      <c r="AQ48" s="4">
        <v>26799</v>
      </c>
      <c r="AR48" s="4">
        <v>11</v>
      </c>
      <c r="AS48" s="4">
        <v>2090</v>
      </c>
      <c r="AT48" s="4">
        <v>2921</v>
      </c>
      <c r="AU48" s="4">
        <v>23</v>
      </c>
      <c r="AV48" s="4">
        <v>118</v>
      </c>
      <c r="AW48" s="4">
        <v>2</v>
      </c>
      <c r="AX48" s="4">
        <v>0</v>
      </c>
      <c r="AY48" s="4">
        <v>0</v>
      </c>
      <c r="AZ48" s="4">
        <v>0</v>
      </c>
      <c r="BA48" s="10" t="s">
        <v>170</v>
      </c>
      <c r="BB48" s="27" t="s">
        <v>167</v>
      </c>
      <c r="BC48" s="13" t="s">
        <v>168</v>
      </c>
      <c r="BD48" s="4">
        <v>0.8421052631578948</v>
      </c>
      <c r="BE48" s="4">
        <v>0.89473684210526327</v>
      </c>
      <c r="BF48" s="4">
        <v>0.89473684210526327</v>
      </c>
    </row>
    <row r="49" spans="1:58" ht="15" customHeight="1" x14ac:dyDescent="0.25">
      <c r="A49" s="10" t="s">
        <v>1095</v>
      </c>
      <c r="B49" s="10" t="s">
        <v>958</v>
      </c>
      <c r="C49" s="10" t="s">
        <v>1281</v>
      </c>
      <c r="D49" s="242">
        <v>1615</v>
      </c>
      <c r="E49" s="3">
        <v>2.3E-2</v>
      </c>
      <c r="F49" s="4">
        <v>2.8000000000000001E-2</v>
      </c>
      <c r="G49" s="4">
        <v>2.1999999999999999E-2</v>
      </c>
      <c r="H49" s="4">
        <v>2.5000000000000001E-2</v>
      </c>
      <c r="I49" s="4">
        <v>3.2000000000000001E-2</v>
      </c>
      <c r="J49" s="4">
        <v>2.6000000000000002E-2</v>
      </c>
      <c r="K49" s="3">
        <v>0.2668997698419785</v>
      </c>
      <c r="L49" s="4">
        <v>9.0395164557113536E-2</v>
      </c>
      <c r="M49" s="4">
        <v>0.18418318917247048</v>
      </c>
      <c r="N49" s="4">
        <v>5.9748737942119046E-2</v>
      </c>
      <c r="O49" s="4"/>
      <c r="P49" s="4"/>
      <c r="Q49" s="4"/>
      <c r="R49" s="4"/>
      <c r="S49" s="3" t="s">
        <v>543</v>
      </c>
      <c r="T49" s="4" t="s">
        <v>565</v>
      </c>
      <c r="U49" s="4" t="s">
        <v>566</v>
      </c>
      <c r="V49" s="4" t="s">
        <v>867</v>
      </c>
      <c r="W49" s="4" t="s">
        <v>868</v>
      </c>
      <c r="X49" s="4" t="s">
        <v>1390</v>
      </c>
      <c r="Y49" s="4" t="s">
        <v>1387</v>
      </c>
      <c r="Z49" s="27">
        <v>70.400000000000006</v>
      </c>
      <c r="AA49" s="9">
        <v>2.4500000000000002</v>
      </c>
      <c r="AB49" s="4">
        <v>12.5</v>
      </c>
      <c r="AC49" s="4">
        <v>2089331</v>
      </c>
      <c r="AD49" s="4">
        <v>261</v>
      </c>
      <c r="AE49" s="4">
        <v>263</v>
      </c>
      <c r="AF49" s="4">
        <v>31.9</v>
      </c>
      <c r="AG49" s="4">
        <v>88.75</v>
      </c>
      <c r="AH49" s="5">
        <v>223</v>
      </c>
      <c r="AI49" s="3">
        <v>1.99</v>
      </c>
      <c r="AJ49" s="4">
        <v>124</v>
      </c>
      <c r="AK49" s="4">
        <v>159</v>
      </c>
      <c r="AL49" s="4">
        <v>9923</v>
      </c>
      <c r="AM49" s="4">
        <v>9923</v>
      </c>
      <c r="AN49" s="4">
        <v>8005</v>
      </c>
      <c r="AO49" s="4">
        <v>7943</v>
      </c>
      <c r="AP49" s="4">
        <v>47878</v>
      </c>
      <c r="AQ49" s="4">
        <v>47878</v>
      </c>
      <c r="AR49" s="4">
        <v>11</v>
      </c>
      <c r="AS49" s="4">
        <v>1750</v>
      </c>
      <c r="AT49" s="4">
        <v>387</v>
      </c>
      <c r="AU49" s="4">
        <v>46</v>
      </c>
      <c r="AV49" s="4">
        <v>169</v>
      </c>
      <c r="AW49" s="4">
        <v>8</v>
      </c>
      <c r="AX49" s="4">
        <v>0</v>
      </c>
      <c r="AY49" s="4">
        <v>0</v>
      </c>
      <c r="AZ49" s="4">
        <v>0</v>
      </c>
      <c r="BA49" s="10" t="s">
        <v>80</v>
      </c>
      <c r="BB49" s="27" t="s">
        <v>171</v>
      </c>
      <c r="BC49" s="13" t="s">
        <v>173</v>
      </c>
      <c r="BD49" s="4">
        <v>0.91999999999999993</v>
      </c>
      <c r="BE49" s="4">
        <v>1.1199999999999999</v>
      </c>
      <c r="BF49" s="4">
        <v>0.87999999999999989</v>
      </c>
    </row>
    <row r="50" spans="1:58" ht="15" customHeight="1" x14ac:dyDescent="0.25">
      <c r="A50" s="10" t="s">
        <v>1096</v>
      </c>
      <c r="B50" s="10" t="s">
        <v>958</v>
      </c>
      <c r="C50" s="10" t="s">
        <v>1282</v>
      </c>
      <c r="D50" s="242">
        <v>1645</v>
      </c>
      <c r="E50" s="3">
        <v>1.4E-2</v>
      </c>
      <c r="F50" s="4">
        <v>2.1000000000000001E-2</v>
      </c>
      <c r="G50" s="4">
        <v>1.4E-2</v>
      </c>
      <c r="H50" s="4">
        <v>1.4E-2</v>
      </c>
      <c r="I50" s="4">
        <v>1.9E-2</v>
      </c>
      <c r="J50" s="4">
        <v>1.6400000000000001E-2</v>
      </c>
      <c r="K50" s="3">
        <v>0.10211842225746724</v>
      </c>
      <c r="L50" s="4">
        <v>4.685881791859646E-2</v>
      </c>
      <c r="M50" s="4">
        <v>0.1675963353633175</v>
      </c>
      <c r="N50" s="4">
        <v>0.10562907570752131</v>
      </c>
      <c r="O50" s="4"/>
      <c r="P50" s="4"/>
      <c r="Q50" s="4"/>
      <c r="R50" s="4"/>
      <c r="S50" s="3" t="s">
        <v>543</v>
      </c>
      <c r="T50" s="4" t="s">
        <v>565</v>
      </c>
      <c r="U50" s="4" t="s">
        <v>566</v>
      </c>
      <c r="V50" s="4" t="s">
        <v>897</v>
      </c>
      <c r="W50" s="4" t="s">
        <v>898</v>
      </c>
      <c r="X50" s="4" t="s">
        <v>1390</v>
      </c>
      <c r="Y50" s="4" t="s">
        <v>1387</v>
      </c>
      <c r="Z50" s="27">
        <v>75.86</v>
      </c>
      <c r="AA50" s="9">
        <v>12.07</v>
      </c>
      <c r="AB50" s="4">
        <v>0</v>
      </c>
      <c r="AC50" s="4">
        <v>1693074</v>
      </c>
      <c r="AD50" s="4">
        <v>251</v>
      </c>
      <c r="AE50" s="4">
        <v>251</v>
      </c>
      <c r="AF50" s="4">
        <v>32.6</v>
      </c>
      <c r="AG50" s="4">
        <v>88.28</v>
      </c>
      <c r="AH50" s="5">
        <v>104</v>
      </c>
      <c r="AI50" s="3">
        <v>2.42</v>
      </c>
      <c r="AJ50" s="4">
        <v>58</v>
      </c>
      <c r="AK50" s="4">
        <v>0</v>
      </c>
      <c r="AL50" s="4">
        <v>7894</v>
      </c>
      <c r="AM50" s="4">
        <v>7894</v>
      </c>
      <c r="AN50" s="4">
        <v>6745</v>
      </c>
      <c r="AO50" s="4">
        <v>6745</v>
      </c>
      <c r="AP50" s="4">
        <v>44139</v>
      </c>
      <c r="AQ50" s="4">
        <v>44139</v>
      </c>
      <c r="AR50" s="4">
        <v>11</v>
      </c>
      <c r="AS50" s="4">
        <v>1825</v>
      </c>
      <c r="AT50" s="4">
        <v>5449</v>
      </c>
      <c r="AU50" s="4">
        <v>50</v>
      </c>
      <c r="AV50" s="4">
        <v>44</v>
      </c>
      <c r="AW50" s="4">
        <v>10</v>
      </c>
      <c r="AX50" s="4">
        <v>0</v>
      </c>
      <c r="AY50" s="4">
        <v>0</v>
      </c>
      <c r="AZ50" s="4">
        <v>0</v>
      </c>
      <c r="BA50" s="10" t="s">
        <v>176</v>
      </c>
      <c r="BB50" s="27" t="s">
        <v>174</v>
      </c>
      <c r="BC50" s="13" t="s">
        <v>175</v>
      </c>
      <c r="BD50" s="4">
        <v>1</v>
      </c>
      <c r="BE50" s="4">
        <v>1.5</v>
      </c>
      <c r="BF50" s="4">
        <v>1</v>
      </c>
    </row>
    <row r="51" spans="1:58" ht="15" customHeight="1" x14ac:dyDescent="0.25">
      <c r="A51" s="10" t="s">
        <v>1097</v>
      </c>
      <c r="B51" s="10" t="s">
        <v>958</v>
      </c>
      <c r="C51" s="10" t="s">
        <v>1283</v>
      </c>
      <c r="D51" s="242">
        <v>1946</v>
      </c>
      <c r="E51" s="3">
        <v>1E-3</v>
      </c>
      <c r="F51" s="4">
        <v>1E-3</v>
      </c>
      <c r="G51" s="4">
        <v>1E-3</v>
      </c>
      <c r="H51" s="4">
        <v>1E-3</v>
      </c>
      <c r="I51" s="4">
        <v>1E-3</v>
      </c>
      <c r="J51" s="4">
        <v>1E-3</v>
      </c>
      <c r="K51" s="3">
        <v>4.8325381800923939E-2</v>
      </c>
      <c r="L51" s="4">
        <v>0.10077664013345759</v>
      </c>
      <c r="M51" s="4">
        <v>6.2443873252205101E-2</v>
      </c>
      <c r="N51" s="4">
        <v>8.9975882425415626E-2</v>
      </c>
      <c r="O51" s="4"/>
      <c r="P51" s="4"/>
      <c r="Q51" s="4"/>
      <c r="R51" s="4"/>
      <c r="S51" s="3" t="s">
        <v>543</v>
      </c>
      <c r="T51" s="4" t="s">
        <v>1406</v>
      </c>
      <c r="U51" s="4" t="s">
        <v>774</v>
      </c>
      <c r="V51" s="4" t="s">
        <v>899</v>
      </c>
      <c r="W51" s="4" t="s">
        <v>1391</v>
      </c>
      <c r="X51" s="4" t="s">
        <v>1390</v>
      </c>
      <c r="Y51" s="4" t="s">
        <v>1387</v>
      </c>
      <c r="Z51" s="27">
        <v>52.18</v>
      </c>
      <c r="AA51" s="9">
        <v>1.1399999999999999</v>
      </c>
      <c r="AB51" s="4">
        <v>100</v>
      </c>
      <c r="AC51" s="4">
        <v>2187943</v>
      </c>
      <c r="AD51" s="4">
        <v>568</v>
      </c>
      <c r="AE51" s="4">
        <v>568</v>
      </c>
      <c r="AF51" s="4">
        <v>64.3</v>
      </c>
      <c r="AG51" s="4">
        <v>83.96</v>
      </c>
      <c r="AH51" s="5">
        <v>143</v>
      </c>
      <c r="AI51" s="3">
        <v>1.58</v>
      </c>
      <c r="AJ51" s="4">
        <v>88</v>
      </c>
      <c r="AK51" s="4">
        <v>2</v>
      </c>
      <c r="AL51" s="4">
        <v>3725</v>
      </c>
      <c r="AM51" s="4">
        <v>3725</v>
      </c>
      <c r="AN51" s="4">
        <v>3852</v>
      </c>
      <c r="AO51" s="4">
        <v>3852</v>
      </c>
      <c r="AP51" s="4">
        <v>31752</v>
      </c>
      <c r="AQ51" s="4">
        <v>31752</v>
      </c>
      <c r="AR51" s="4">
        <v>11</v>
      </c>
      <c r="AS51" s="4">
        <v>2130</v>
      </c>
      <c r="AT51" s="4">
        <v>2921</v>
      </c>
      <c r="AU51" s="4">
        <v>64</v>
      </c>
      <c r="AV51" s="4">
        <v>78</v>
      </c>
      <c r="AW51" s="4">
        <v>1</v>
      </c>
      <c r="AX51" s="4">
        <v>0</v>
      </c>
      <c r="AY51" s="4">
        <v>0</v>
      </c>
      <c r="AZ51" s="4">
        <v>0</v>
      </c>
      <c r="BA51" s="10" t="s">
        <v>170</v>
      </c>
      <c r="BB51" s="27" t="s">
        <v>177</v>
      </c>
      <c r="BC51" s="13" t="s">
        <v>178</v>
      </c>
      <c r="BD51" s="4">
        <v>1</v>
      </c>
      <c r="BE51" s="4">
        <v>1</v>
      </c>
      <c r="BF51" s="4">
        <v>1</v>
      </c>
    </row>
    <row r="52" spans="1:58" ht="15" customHeight="1" x14ac:dyDescent="0.25">
      <c r="A52" s="10" t="s">
        <v>1098</v>
      </c>
      <c r="B52" s="10" t="s">
        <v>958</v>
      </c>
      <c r="C52" s="10" t="s">
        <v>1284</v>
      </c>
      <c r="D52" s="242">
        <v>2056</v>
      </c>
      <c r="E52" s="3">
        <v>0.06</v>
      </c>
      <c r="F52" s="4">
        <v>8.5000000000000006E-2</v>
      </c>
      <c r="G52" s="4">
        <v>7.1999999999999995E-2</v>
      </c>
      <c r="H52" s="4">
        <v>0.108</v>
      </c>
      <c r="I52" s="4">
        <v>7.8E-2</v>
      </c>
      <c r="J52" s="4">
        <v>8.0600000000000005E-2</v>
      </c>
      <c r="K52" s="3">
        <v>6.9255097200398116E-2</v>
      </c>
      <c r="L52" s="4">
        <v>8.4119385472519237E-2</v>
      </c>
      <c r="M52" s="4">
        <v>0.23576113735988327</v>
      </c>
      <c r="N52" s="4">
        <v>0.31187028525288496</v>
      </c>
      <c r="O52" s="4"/>
      <c r="P52" s="4"/>
      <c r="Q52" s="4"/>
      <c r="R52" s="4"/>
      <c r="S52" s="3" t="s">
        <v>543</v>
      </c>
      <c r="T52" s="4" t="s">
        <v>1407</v>
      </c>
      <c r="U52" s="4" t="s">
        <v>603</v>
      </c>
      <c r="V52" s="4" t="s">
        <v>604</v>
      </c>
      <c r="W52" s="4" t="s">
        <v>1408</v>
      </c>
      <c r="X52" s="4" t="s">
        <v>1409</v>
      </c>
      <c r="Y52" s="4" t="s">
        <v>1387</v>
      </c>
      <c r="Z52" s="27">
        <v>93.22</v>
      </c>
      <c r="AA52" s="9">
        <v>1.69</v>
      </c>
      <c r="AB52" s="4">
        <v>100</v>
      </c>
      <c r="AC52" s="4">
        <v>2301017</v>
      </c>
      <c r="AD52" s="4">
        <v>261</v>
      </c>
      <c r="AE52" s="4">
        <v>261</v>
      </c>
      <c r="AF52" s="4">
        <v>38.299999999999997</v>
      </c>
      <c r="AG52" s="4">
        <v>85.4</v>
      </c>
      <c r="AH52" s="5">
        <v>105</v>
      </c>
      <c r="AI52" s="3">
        <v>2.4300000000000002</v>
      </c>
      <c r="AJ52" s="4">
        <v>59</v>
      </c>
      <c r="AK52" s="4">
        <v>6</v>
      </c>
      <c r="AL52" s="4">
        <v>12720</v>
      </c>
      <c r="AM52" s="4">
        <v>12720</v>
      </c>
      <c r="AN52" s="4">
        <v>8816</v>
      </c>
      <c r="AO52" s="4">
        <v>8816</v>
      </c>
      <c r="AP52" s="4">
        <v>55568</v>
      </c>
      <c r="AQ52" s="4">
        <v>55568</v>
      </c>
      <c r="AR52" s="4">
        <v>11</v>
      </c>
      <c r="AS52" s="4">
        <v>2181</v>
      </c>
      <c r="AT52" s="4">
        <v>5443</v>
      </c>
      <c r="AU52" s="4">
        <v>15</v>
      </c>
      <c r="AV52" s="4">
        <v>89</v>
      </c>
      <c r="AW52" s="4">
        <v>1</v>
      </c>
      <c r="AX52" s="4">
        <v>0</v>
      </c>
      <c r="AY52" s="4">
        <v>0</v>
      </c>
      <c r="AZ52" s="4">
        <v>0</v>
      </c>
      <c r="BA52" s="10" t="s">
        <v>182</v>
      </c>
      <c r="BB52" s="27" t="s">
        <v>179</v>
      </c>
      <c r="BC52" s="13" t="s">
        <v>180</v>
      </c>
      <c r="BD52" s="4">
        <v>0.55555555555555558</v>
      </c>
      <c r="BE52" s="4">
        <v>0.78703703703703709</v>
      </c>
      <c r="BF52" s="4">
        <v>0.66666666666666663</v>
      </c>
    </row>
    <row r="53" spans="1:58" ht="15" customHeight="1" x14ac:dyDescent="0.25">
      <c r="A53" s="10" t="s">
        <v>1099</v>
      </c>
      <c r="B53" s="10" t="s">
        <v>958</v>
      </c>
      <c r="C53" s="10" t="s">
        <v>1264</v>
      </c>
      <c r="D53" s="242">
        <v>1782</v>
      </c>
      <c r="E53" s="3">
        <v>0.106</v>
      </c>
      <c r="F53" s="4">
        <v>0.106</v>
      </c>
      <c r="G53" s="4">
        <v>0.105</v>
      </c>
      <c r="H53" s="4">
        <v>0.11600000000000001</v>
      </c>
      <c r="I53" s="4">
        <v>0.104</v>
      </c>
      <c r="J53" s="4">
        <v>0.10740000000000001</v>
      </c>
      <c r="K53" s="3">
        <v>4.3689633433935178E-2</v>
      </c>
      <c r="L53" s="4">
        <v>0.13303853468041421</v>
      </c>
      <c r="M53" s="4">
        <v>0.16644447051545941</v>
      </c>
      <c r="N53" s="4">
        <v>0.38264290936000717</v>
      </c>
      <c r="O53" s="4"/>
      <c r="P53" s="4"/>
      <c r="Q53" s="4"/>
      <c r="R53" s="4"/>
      <c r="S53" s="3" t="s">
        <v>543</v>
      </c>
      <c r="T53" s="4" t="s">
        <v>857</v>
      </c>
      <c r="U53" s="4" t="s">
        <v>858</v>
      </c>
      <c r="V53" s="4" t="s">
        <v>859</v>
      </c>
      <c r="W53" s="4" t="s">
        <v>1391</v>
      </c>
      <c r="X53" s="4" t="s">
        <v>1390</v>
      </c>
      <c r="Y53" s="4" t="s">
        <v>1387</v>
      </c>
      <c r="Z53" s="27">
        <v>92.98</v>
      </c>
      <c r="AA53" s="9">
        <v>0.85</v>
      </c>
      <c r="AB53" s="4">
        <v>0</v>
      </c>
      <c r="AC53" s="4">
        <v>1922965</v>
      </c>
      <c r="AD53" s="4">
        <v>64</v>
      </c>
      <c r="AE53" s="4">
        <v>64</v>
      </c>
      <c r="AF53" s="4">
        <v>48.5</v>
      </c>
      <c r="AG53" s="4">
        <v>87.18</v>
      </c>
      <c r="AH53" s="5">
        <v>213</v>
      </c>
      <c r="AI53" s="3">
        <v>2.8</v>
      </c>
      <c r="AJ53" s="4">
        <v>118</v>
      </c>
      <c r="AK53" s="4">
        <v>2</v>
      </c>
      <c r="AL53" s="4">
        <v>47644</v>
      </c>
      <c r="AM53" s="4">
        <v>47644</v>
      </c>
      <c r="AN53" s="4">
        <v>30046</v>
      </c>
      <c r="AO53" s="4">
        <v>30046</v>
      </c>
      <c r="AP53" s="4">
        <v>164246</v>
      </c>
      <c r="AQ53" s="4">
        <v>164246</v>
      </c>
      <c r="AR53" s="4">
        <v>11</v>
      </c>
      <c r="AS53" s="4">
        <v>1775</v>
      </c>
      <c r="AT53" s="4">
        <v>930</v>
      </c>
      <c r="AU53" s="4">
        <v>11</v>
      </c>
      <c r="AV53" s="4">
        <v>198</v>
      </c>
      <c r="AW53" s="4">
        <v>4</v>
      </c>
      <c r="AX53" s="4">
        <v>0</v>
      </c>
      <c r="AY53" s="4">
        <v>0</v>
      </c>
      <c r="AZ53" s="4">
        <v>0</v>
      </c>
      <c r="BA53" s="10" t="s">
        <v>62</v>
      </c>
      <c r="BB53" s="27" t="s">
        <v>183</v>
      </c>
      <c r="BC53" s="13" t="s">
        <v>184</v>
      </c>
      <c r="BD53" s="4">
        <v>0.9137931034482758</v>
      </c>
      <c r="BE53" s="4">
        <v>0.9137931034482758</v>
      </c>
      <c r="BF53" s="4">
        <v>0.90517241379310331</v>
      </c>
    </row>
    <row r="54" spans="1:58" ht="15" customHeight="1" x14ac:dyDescent="0.25">
      <c r="A54" s="10" t="s">
        <v>1100</v>
      </c>
      <c r="B54" s="10" t="s">
        <v>958</v>
      </c>
      <c r="C54" s="10" t="s">
        <v>1285</v>
      </c>
      <c r="D54" s="242">
        <v>2078</v>
      </c>
      <c r="E54" s="3">
        <v>6.7000000000000004E-2</v>
      </c>
      <c r="F54" s="4">
        <v>0.12</v>
      </c>
      <c r="G54" s="4">
        <v>8.5999999999999993E-2</v>
      </c>
      <c r="H54" s="4">
        <v>7.0999999999999994E-2</v>
      </c>
      <c r="I54" s="4">
        <v>0.11</v>
      </c>
      <c r="J54" s="4">
        <v>9.0800000000000006E-2</v>
      </c>
      <c r="K54" s="3">
        <v>0.41266766434703267</v>
      </c>
      <c r="L54" s="4">
        <v>0.61593928158792155</v>
      </c>
      <c r="M54" s="4">
        <v>0.8818463966894553</v>
      </c>
      <c r="N54" s="4">
        <v>1.2384512033939623</v>
      </c>
      <c r="O54" s="4"/>
      <c r="P54" s="4"/>
      <c r="Q54" s="4"/>
      <c r="R54" s="4"/>
      <c r="S54" s="3" t="s">
        <v>543</v>
      </c>
      <c r="T54" s="4" t="s">
        <v>565</v>
      </c>
      <c r="U54" s="4" t="s">
        <v>566</v>
      </c>
      <c r="V54" s="4" t="s">
        <v>849</v>
      </c>
      <c r="W54" s="4" t="s">
        <v>878</v>
      </c>
      <c r="X54" s="4" t="s">
        <v>879</v>
      </c>
      <c r="Y54" s="4" t="s">
        <v>1387</v>
      </c>
      <c r="Z54" s="27">
        <v>99.07</v>
      </c>
      <c r="AA54" s="9">
        <v>0</v>
      </c>
      <c r="AB54" s="4">
        <v>0</v>
      </c>
      <c r="AC54" s="4">
        <v>2164000</v>
      </c>
      <c r="AD54" s="4">
        <v>83</v>
      </c>
      <c r="AE54" s="4">
        <v>85</v>
      </c>
      <c r="AF54" s="4">
        <v>39.5</v>
      </c>
      <c r="AG54" s="4">
        <v>89.72</v>
      </c>
      <c r="AH54" s="5">
        <v>250</v>
      </c>
      <c r="AI54" s="3">
        <v>1.85</v>
      </c>
      <c r="AJ54" s="4">
        <v>143</v>
      </c>
      <c r="AK54" s="4">
        <v>170</v>
      </c>
      <c r="AL54" s="4">
        <v>55469</v>
      </c>
      <c r="AM54" s="4">
        <v>55467</v>
      </c>
      <c r="AN54" s="4">
        <v>26072</v>
      </c>
      <c r="AO54" s="4">
        <v>25456</v>
      </c>
      <c r="AP54" s="4">
        <v>401552</v>
      </c>
      <c r="AQ54" s="4">
        <v>401550</v>
      </c>
      <c r="AR54" s="4">
        <v>11</v>
      </c>
      <c r="AS54" s="4">
        <v>2107</v>
      </c>
      <c r="AT54" s="4">
        <v>304</v>
      </c>
      <c r="AU54" s="4">
        <v>2</v>
      </c>
      <c r="AV54" s="4">
        <v>248</v>
      </c>
      <c r="AW54" s="4">
        <v>0</v>
      </c>
      <c r="AX54" s="4">
        <v>0</v>
      </c>
      <c r="AY54" s="4">
        <v>0</v>
      </c>
      <c r="AZ54" s="4">
        <v>0</v>
      </c>
      <c r="BA54" s="10" t="s">
        <v>114</v>
      </c>
      <c r="BB54" s="27" t="s">
        <v>190</v>
      </c>
      <c r="BC54" s="13" t="s">
        <v>191</v>
      </c>
      <c r="BD54" s="4">
        <v>0.9436619718309861</v>
      </c>
      <c r="BE54" s="4">
        <v>1.6901408450704227</v>
      </c>
      <c r="BF54" s="4">
        <v>1.2112676056338028</v>
      </c>
    </row>
    <row r="55" spans="1:58" ht="15" customHeight="1" x14ac:dyDescent="0.25">
      <c r="A55" s="10" t="s">
        <v>1101</v>
      </c>
      <c r="B55" s="10" t="s">
        <v>958</v>
      </c>
      <c r="C55" s="10" t="s">
        <v>1286</v>
      </c>
      <c r="D55" s="242">
        <v>1078</v>
      </c>
      <c r="E55" s="3">
        <v>0</v>
      </c>
      <c r="F55" s="4">
        <v>1E-3</v>
      </c>
      <c r="G55" s="4">
        <v>0</v>
      </c>
      <c r="H55" s="4">
        <v>1E-3</v>
      </c>
      <c r="I55" s="4">
        <v>1E-3</v>
      </c>
      <c r="J55" s="4">
        <v>6.0000000000000006E-4</v>
      </c>
      <c r="K55" s="3">
        <v>1.9862575305093052E-2</v>
      </c>
      <c r="L55" s="4">
        <v>0.19094232469224739</v>
      </c>
      <c r="M55" s="4">
        <v>1.4116743635413447E-2</v>
      </c>
      <c r="N55" s="4">
        <v>0.12300849857124534</v>
      </c>
      <c r="O55" s="4"/>
      <c r="P55" s="4"/>
      <c r="Q55" s="4"/>
      <c r="R55" s="4"/>
      <c r="S55" s="3" t="s">
        <v>543</v>
      </c>
      <c r="T55" s="4" t="s">
        <v>639</v>
      </c>
      <c r="U55" s="4" t="s">
        <v>640</v>
      </c>
      <c r="V55" s="4" t="s">
        <v>906</v>
      </c>
      <c r="W55" s="4" t="s">
        <v>1391</v>
      </c>
      <c r="X55" s="4" t="s">
        <v>1390</v>
      </c>
      <c r="Y55" s="4" t="s">
        <v>1387</v>
      </c>
      <c r="Z55" s="27">
        <v>88.76</v>
      </c>
      <c r="AA55" s="9">
        <v>1.69</v>
      </c>
      <c r="AB55" s="4">
        <v>50</v>
      </c>
      <c r="AC55" s="4">
        <v>1031568</v>
      </c>
      <c r="AD55" s="4">
        <v>93</v>
      </c>
      <c r="AE55" s="4">
        <v>93</v>
      </c>
      <c r="AF55" s="4">
        <v>28.6</v>
      </c>
      <c r="AG55" s="4">
        <v>90.39</v>
      </c>
      <c r="AH55" s="5">
        <v>149</v>
      </c>
      <c r="AI55" s="3">
        <v>2.1800000000000002</v>
      </c>
      <c r="AJ55" s="4">
        <v>89</v>
      </c>
      <c r="AK55" s="4">
        <v>6</v>
      </c>
      <c r="AL55" s="4">
        <v>18061</v>
      </c>
      <c r="AM55" s="4">
        <v>18061</v>
      </c>
      <c r="AN55" s="4">
        <v>11092</v>
      </c>
      <c r="AO55" s="4">
        <v>11092</v>
      </c>
      <c r="AP55" s="4">
        <v>44527</v>
      </c>
      <c r="AQ55" s="4">
        <v>44527</v>
      </c>
      <c r="AR55" s="4">
        <v>11</v>
      </c>
      <c r="AS55" s="4">
        <v>1127</v>
      </c>
      <c r="AT55" s="4">
        <v>174</v>
      </c>
      <c r="AU55" s="4">
        <v>11</v>
      </c>
      <c r="AV55" s="4">
        <v>136</v>
      </c>
      <c r="AW55" s="4">
        <v>2</v>
      </c>
      <c r="AX55" s="4">
        <v>0</v>
      </c>
      <c r="AY55" s="4">
        <v>0</v>
      </c>
      <c r="AZ55" s="4">
        <v>0</v>
      </c>
      <c r="BA55" s="10" t="s">
        <v>91</v>
      </c>
      <c r="BB55" s="27" t="s">
        <v>192</v>
      </c>
      <c r="BC55" s="13" t="s">
        <v>193</v>
      </c>
      <c r="BD55" s="4">
        <v>0</v>
      </c>
      <c r="BE55" s="4">
        <v>1</v>
      </c>
      <c r="BF55" s="4">
        <v>0</v>
      </c>
    </row>
    <row r="56" spans="1:58" ht="15" customHeight="1" x14ac:dyDescent="0.25">
      <c r="A56" s="10" t="s">
        <v>1102</v>
      </c>
      <c r="B56" s="10" t="s">
        <v>958</v>
      </c>
      <c r="C56" s="10" t="s">
        <v>1287</v>
      </c>
      <c r="D56" s="242">
        <v>2341</v>
      </c>
      <c r="E56" s="3">
        <v>3.5000000000000003E-2</v>
      </c>
      <c r="F56" s="4">
        <v>5.5E-2</v>
      </c>
      <c r="G56" s="4">
        <v>4.7E-2</v>
      </c>
      <c r="H56" s="4">
        <v>2.9000000000000001E-2</v>
      </c>
      <c r="I56" s="4">
        <v>5.0999999999999997E-2</v>
      </c>
      <c r="J56" s="4">
        <v>4.3400000000000001E-2</v>
      </c>
      <c r="K56" s="3">
        <v>9.5061528084947208E-2</v>
      </c>
      <c r="L56" s="4">
        <v>9.2026468023458777E-2</v>
      </c>
      <c r="M56" s="4">
        <v>0.22391826025746339</v>
      </c>
      <c r="N56" s="4">
        <v>0.19133260963691232</v>
      </c>
      <c r="O56" s="4"/>
      <c r="P56" s="4"/>
      <c r="Q56" s="4"/>
      <c r="R56" s="4"/>
      <c r="S56" s="3" t="s">
        <v>543</v>
      </c>
      <c r="T56" s="4" t="s">
        <v>565</v>
      </c>
      <c r="U56" s="4" t="s">
        <v>566</v>
      </c>
      <c r="V56" s="4" t="s">
        <v>849</v>
      </c>
      <c r="W56" s="4" t="s">
        <v>1391</v>
      </c>
      <c r="X56" s="4" t="s">
        <v>1390</v>
      </c>
      <c r="Y56" s="4" t="s">
        <v>1387</v>
      </c>
      <c r="Z56" s="27">
        <v>80.17</v>
      </c>
      <c r="AA56" s="9">
        <v>21.22</v>
      </c>
      <c r="AB56" s="4">
        <v>18.75</v>
      </c>
      <c r="AC56" s="4">
        <v>2508381</v>
      </c>
      <c r="AD56" s="4">
        <v>435</v>
      </c>
      <c r="AE56" s="4">
        <v>435</v>
      </c>
      <c r="AF56" s="4">
        <v>33.9</v>
      </c>
      <c r="AG56" s="4">
        <v>90.91</v>
      </c>
      <c r="AH56" s="5">
        <v>104</v>
      </c>
      <c r="AI56" s="3">
        <v>2.0099999999999998</v>
      </c>
      <c r="AJ56" s="4">
        <v>58</v>
      </c>
      <c r="AK56" s="4">
        <v>6</v>
      </c>
      <c r="AL56" s="4">
        <v>6802</v>
      </c>
      <c r="AM56" s="4">
        <v>6802</v>
      </c>
      <c r="AN56" s="4">
        <v>5766</v>
      </c>
      <c r="AO56" s="4">
        <v>5766</v>
      </c>
      <c r="AP56" s="4">
        <v>34528</v>
      </c>
      <c r="AQ56" s="4">
        <v>34528</v>
      </c>
      <c r="AR56" s="4">
        <v>11</v>
      </c>
      <c r="AS56" s="4">
        <v>2656</v>
      </c>
      <c r="AT56" s="4">
        <v>5449</v>
      </c>
      <c r="AU56" s="4">
        <v>15</v>
      </c>
      <c r="AV56" s="4">
        <v>45</v>
      </c>
      <c r="AW56" s="4">
        <v>42</v>
      </c>
      <c r="AX56" s="4">
        <v>2</v>
      </c>
      <c r="AY56" s="4">
        <v>0</v>
      </c>
      <c r="AZ56" s="4">
        <v>0</v>
      </c>
      <c r="BA56" s="10" t="s">
        <v>176</v>
      </c>
      <c r="BB56" s="27" t="s">
        <v>194</v>
      </c>
      <c r="BC56" s="13" t="s">
        <v>195</v>
      </c>
      <c r="BD56" s="4">
        <v>1.2068965517241379</v>
      </c>
      <c r="BE56" s="4">
        <v>1.896551724137931</v>
      </c>
      <c r="BF56" s="4">
        <v>1.6206896551724137</v>
      </c>
    </row>
    <row r="57" spans="1:58" ht="15" customHeight="1" x14ac:dyDescent="0.25">
      <c r="A57" s="10" t="s">
        <v>1103</v>
      </c>
      <c r="B57" s="10" t="s">
        <v>958</v>
      </c>
      <c r="C57" s="10" t="s">
        <v>1288</v>
      </c>
      <c r="D57" s="242">
        <v>2772</v>
      </c>
      <c r="E57" s="3">
        <v>3.7999999999999999E-2</v>
      </c>
      <c r="F57" s="4">
        <v>4.5999999999999999E-2</v>
      </c>
      <c r="G57" s="4">
        <v>4.7E-2</v>
      </c>
      <c r="H57" s="4">
        <v>4.2999999999999997E-2</v>
      </c>
      <c r="I57" s="4">
        <v>4.2999999999999997E-2</v>
      </c>
      <c r="J57" s="4">
        <v>4.3399999999999994E-2</v>
      </c>
      <c r="K57" s="3">
        <v>0.1585047278896029</v>
      </c>
      <c r="L57" s="4">
        <v>0.82246130268810869</v>
      </c>
      <c r="M57" s="4">
        <v>0.13556169409455954</v>
      </c>
      <c r="N57" s="4">
        <v>0.63631499568107985</v>
      </c>
      <c r="O57" s="4"/>
      <c r="P57" s="4"/>
      <c r="Q57" s="4"/>
      <c r="R57" s="4"/>
      <c r="S57" s="3" t="s">
        <v>543</v>
      </c>
      <c r="T57" s="4" t="s">
        <v>812</v>
      </c>
      <c r="U57" s="4" t="s">
        <v>813</v>
      </c>
      <c r="V57" s="4" t="s">
        <v>814</v>
      </c>
      <c r="W57" s="4" t="s">
        <v>815</v>
      </c>
      <c r="X57" s="4" t="s">
        <v>816</v>
      </c>
      <c r="Y57" s="4" t="s">
        <v>1387</v>
      </c>
      <c r="Z57" s="27">
        <v>87.74</v>
      </c>
      <c r="AA57" s="9">
        <v>8.5</v>
      </c>
      <c r="AB57" s="4">
        <v>30.77</v>
      </c>
      <c r="AC57" s="4">
        <v>3066337</v>
      </c>
      <c r="AD57" s="4">
        <v>202</v>
      </c>
      <c r="AE57" s="4">
        <v>203</v>
      </c>
      <c r="AF57" s="4">
        <v>49.8</v>
      </c>
      <c r="AG57" s="4">
        <v>87.04</v>
      </c>
      <c r="AH57" s="5">
        <v>176</v>
      </c>
      <c r="AI57" s="3">
        <v>1.57</v>
      </c>
      <c r="AJ57" s="4">
        <v>102</v>
      </c>
      <c r="AK57" s="4">
        <v>30</v>
      </c>
      <c r="AL57" s="4">
        <v>26404</v>
      </c>
      <c r="AM57" s="4">
        <v>26404</v>
      </c>
      <c r="AN57" s="4">
        <v>15179</v>
      </c>
      <c r="AO57" s="4">
        <v>15104</v>
      </c>
      <c r="AP57" s="4">
        <v>102174</v>
      </c>
      <c r="AQ57" s="4">
        <v>102174</v>
      </c>
      <c r="AR57" s="4">
        <v>11</v>
      </c>
      <c r="AS57" s="4">
        <v>2882</v>
      </c>
      <c r="AT57" s="4">
        <v>1324</v>
      </c>
      <c r="AU57" s="4">
        <v>20</v>
      </c>
      <c r="AV57" s="4">
        <v>145</v>
      </c>
      <c r="AW57" s="4">
        <v>10</v>
      </c>
      <c r="AX57" s="4">
        <v>1</v>
      </c>
      <c r="AY57" s="4">
        <v>0</v>
      </c>
      <c r="AZ57" s="4">
        <v>0</v>
      </c>
      <c r="BA57" s="10" t="s">
        <v>44</v>
      </c>
      <c r="BB57" s="27" t="s">
        <v>197</v>
      </c>
      <c r="BC57" s="13" t="s">
        <v>40</v>
      </c>
      <c r="BD57" s="4">
        <v>0.88372093023255816</v>
      </c>
      <c r="BE57" s="4">
        <v>1.0697674418604652</v>
      </c>
      <c r="BF57" s="4">
        <v>1.0930232558139537</v>
      </c>
    </row>
    <row r="58" spans="1:58" ht="15" customHeight="1" x14ac:dyDescent="0.25">
      <c r="A58" s="10" t="s">
        <v>1104</v>
      </c>
      <c r="B58" s="10" t="s">
        <v>958</v>
      </c>
      <c r="C58" s="10" t="s">
        <v>199</v>
      </c>
      <c r="D58" s="242">
        <v>2000</v>
      </c>
      <c r="E58" s="3">
        <v>4.1000000000000002E-2</v>
      </c>
      <c r="F58" s="4">
        <v>4.9000000000000002E-2</v>
      </c>
      <c r="G58" s="4">
        <v>4.8000000000000001E-2</v>
      </c>
      <c r="H58" s="4">
        <v>5.5E-2</v>
      </c>
      <c r="I58" s="4">
        <v>4.9000000000000002E-2</v>
      </c>
      <c r="J58" s="4">
        <v>4.8399999999999999E-2</v>
      </c>
      <c r="K58" s="3">
        <v>0.29370449307288388</v>
      </c>
      <c r="L58" s="4">
        <v>0.31027192382062241</v>
      </c>
      <c r="M58" s="4">
        <v>0.22457951600345558</v>
      </c>
      <c r="N58" s="4">
        <v>0.21878774732840178</v>
      </c>
      <c r="O58" s="4"/>
      <c r="P58" s="4"/>
      <c r="Q58" s="4"/>
      <c r="R58" s="4"/>
      <c r="S58" s="3" t="s">
        <v>543</v>
      </c>
      <c r="T58" s="4" t="s">
        <v>812</v>
      </c>
      <c r="U58" s="4" t="s">
        <v>824</v>
      </c>
      <c r="V58" s="4" t="s">
        <v>893</v>
      </c>
      <c r="W58" s="4" t="s">
        <v>894</v>
      </c>
      <c r="X58" s="4" t="s">
        <v>908</v>
      </c>
      <c r="Y58" s="4" t="s">
        <v>909</v>
      </c>
      <c r="Z58" s="27">
        <v>93.22</v>
      </c>
      <c r="AA58" s="9">
        <v>5.47</v>
      </c>
      <c r="AB58" s="4">
        <v>20</v>
      </c>
      <c r="AC58" s="4">
        <v>1988915</v>
      </c>
      <c r="AD58" s="4">
        <v>65</v>
      </c>
      <c r="AE58" s="4">
        <v>65</v>
      </c>
      <c r="AF58" s="4">
        <v>52.1</v>
      </c>
      <c r="AG58" s="4">
        <v>92.51</v>
      </c>
      <c r="AH58" s="5">
        <v>213</v>
      </c>
      <c r="AI58" s="3">
        <v>1.63</v>
      </c>
      <c r="AJ58" s="4">
        <v>118</v>
      </c>
      <c r="AK58" s="4">
        <v>2</v>
      </c>
      <c r="AL58" s="4">
        <v>52971</v>
      </c>
      <c r="AM58" s="4">
        <v>52971</v>
      </c>
      <c r="AN58" s="4">
        <v>30598</v>
      </c>
      <c r="AO58" s="4">
        <v>30598</v>
      </c>
      <c r="AP58" s="4">
        <v>167119</v>
      </c>
      <c r="AQ58" s="4">
        <v>167119</v>
      </c>
      <c r="AR58" s="4">
        <v>11</v>
      </c>
      <c r="AS58" s="4">
        <v>1994</v>
      </c>
      <c r="AT58" s="4">
        <v>930</v>
      </c>
      <c r="AU58" s="4">
        <v>10</v>
      </c>
      <c r="AV58" s="4">
        <v>188</v>
      </c>
      <c r="AW58" s="4">
        <v>15</v>
      </c>
      <c r="AX58" s="4">
        <v>0</v>
      </c>
      <c r="AY58" s="4">
        <v>0</v>
      </c>
      <c r="AZ58" s="4">
        <v>0</v>
      </c>
      <c r="BA58" s="10" t="s">
        <v>62</v>
      </c>
      <c r="BB58" s="27" t="s">
        <v>198</v>
      </c>
      <c r="BC58" s="13" t="s">
        <v>199</v>
      </c>
      <c r="BD58" s="4">
        <v>0.74545454545454548</v>
      </c>
      <c r="BE58" s="4">
        <v>0.89090909090909098</v>
      </c>
      <c r="BF58" s="4">
        <v>0.8727272727272728</v>
      </c>
    </row>
    <row r="59" spans="1:58" ht="15" customHeight="1" x14ac:dyDescent="0.25">
      <c r="A59" s="10" t="s">
        <v>1105</v>
      </c>
      <c r="B59" s="10" t="s">
        <v>958</v>
      </c>
      <c r="C59" s="10" t="s">
        <v>1289</v>
      </c>
      <c r="D59" s="242">
        <v>1740</v>
      </c>
      <c r="E59" s="3">
        <v>2.7E-2</v>
      </c>
      <c r="F59" s="4">
        <v>4.1000000000000002E-2</v>
      </c>
      <c r="G59" s="4">
        <v>3.1E-2</v>
      </c>
      <c r="H59" s="4">
        <v>3.1E-2</v>
      </c>
      <c r="I59" s="4">
        <v>3.6999999999999998E-2</v>
      </c>
      <c r="J59" s="4">
        <v>3.3399999999999999E-2</v>
      </c>
      <c r="K59" s="3">
        <v>6.1073689810143175E-2</v>
      </c>
      <c r="L59" s="4">
        <v>6.2757790845943115E-2</v>
      </c>
      <c r="M59" s="4">
        <v>0.201627542368362</v>
      </c>
      <c r="N59" s="4">
        <v>0.19772161120635892</v>
      </c>
      <c r="O59" s="4"/>
      <c r="P59" s="4"/>
      <c r="Q59" s="4"/>
      <c r="R59" s="4"/>
      <c r="S59" s="3" t="s">
        <v>543</v>
      </c>
      <c r="T59" s="4" t="s">
        <v>1407</v>
      </c>
      <c r="U59" s="4" t="s">
        <v>603</v>
      </c>
      <c r="V59" s="4" t="s">
        <v>604</v>
      </c>
      <c r="W59" s="4" t="s">
        <v>910</v>
      </c>
      <c r="X59" s="4" t="s">
        <v>911</v>
      </c>
      <c r="Y59" s="4" t="s">
        <v>912</v>
      </c>
      <c r="Z59" s="27">
        <v>98.31</v>
      </c>
      <c r="AA59" s="9">
        <v>0.15</v>
      </c>
      <c r="AB59" s="4">
        <v>100</v>
      </c>
      <c r="AC59" s="4">
        <v>1829523</v>
      </c>
      <c r="AD59" s="4">
        <v>231</v>
      </c>
      <c r="AE59" s="4">
        <v>231</v>
      </c>
      <c r="AF59" s="4">
        <v>41.9</v>
      </c>
      <c r="AG59" s="4">
        <v>88.86</v>
      </c>
      <c r="AH59" s="5">
        <v>105</v>
      </c>
      <c r="AI59" s="3">
        <v>2.1800000000000002</v>
      </c>
      <c r="AJ59" s="4">
        <v>59</v>
      </c>
      <c r="AK59" s="4">
        <v>6</v>
      </c>
      <c r="AL59" s="4">
        <v>10289</v>
      </c>
      <c r="AM59" s="4">
        <v>10289</v>
      </c>
      <c r="AN59" s="4">
        <v>7920</v>
      </c>
      <c r="AO59" s="4">
        <v>7919</v>
      </c>
      <c r="AP59" s="4">
        <v>30786</v>
      </c>
      <c r="AQ59" s="4">
        <v>30786</v>
      </c>
      <c r="AR59" s="4">
        <v>11</v>
      </c>
      <c r="AS59" s="4">
        <v>1865</v>
      </c>
      <c r="AT59" s="4">
        <v>5443</v>
      </c>
      <c r="AU59" s="4">
        <v>1</v>
      </c>
      <c r="AV59" s="4">
        <v>103</v>
      </c>
      <c r="AW59" s="4">
        <v>1</v>
      </c>
      <c r="AX59" s="4">
        <v>0</v>
      </c>
      <c r="AY59" s="4">
        <v>0</v>
      </c>
      <c r="AZ59" s="4">
        <v>0</v>
      </c>
      <c r="BA59" s="10" t="s">
        <v>182</v>
      </c>
      <c r="BB59" s="27" t="s">
        <v>200</v>
      </c>
      <c r="BC59" s="13" t="s">
        <v>201</v>
      </c>
      <c r="BD59" s="4">
        <v>0.87096774193548387</v>
      </c>
      <c r="BE59" s="4">
        <v>1.3225806451612905</v>
      </c>
      <c r="BF59" s="4">
        <v>1</v>
      </c>
    </row>
    <row r="60" spans="1:58" ht="15" customHeight="1" x14ac:dyDescent="0.25">
      <c r="A60" s="10" t="s">
        <v>1106</v>
      </c>
      <c r="B60" s="10" t="s">
        <v>958</v>
      </c>
      <c r="C60" s="10" t="s">
        <v>1281</v>
      </c>
      <c r="D60" s="242">
        <v>1269</v>
      </c>
      <c r="E60" s="3">
        <v>3.0000000000000001E-3</v>
      </c>
      <c r="F60" s="4">
        <v>4.0000000000000001E-3</v>
      </c>
      <c r="G60" s="4">
        <v>4.0000000000000001E-3</v>
      </c>
      <c r="H60" s="4">
        <v>5.0000000000000001E-3</v>
      </c>
      <c r="I60" s="4">
        <v>5.0000000000000001E-3</v>
      </c>
      <c r="J60" s="4">
        <v>4.2000000000000006E-3</v>
      </c>
      <c r="K60" s="3">
        <v>9.5870489124235854E-3</v>
      </c>
      <c r="L60" s="4">
        <v>0.17183063178836747</v>
      </c>
      <c r="M60" s="4">
        <v>8.6005908640052944E-3</v>
      </c>
      <c r="N60" s="4">
        <v>0.11817003601210509</v>
      </c>
      <c r="O60" s="4"/>
      <c r="P60" s="4"/>
      <c r="Q60" s="4"/>
      <c r="R60" s="4"/>
      <c r="S60" s="3" t="s">
        <v>543</v>
      </c>
      <c r="T60" s="4" t="s">
        <v>565</v>
      </c>
      <c r="U60" s="4" t="s">
        <v>566</v>
      </c>
      <c r="V60" s="4" t="s">
        <v>867</v>
      </c>
      <c r="W60" s="4" t="s">
        <v>868</v>
      </c>
      <c r="X60" s="4" t="s">
        <v>1390</v>
      </c>
      <c r="Y60" s="4" t="s">
        <v>1387</v>
      </c>
      <c r="Z60" s="27">
        <v>51.54</v>
      </c>
      <c r="AA60" s="9">
        <v>0.03</v>
      </c>
      <c r="AB60" s="4">
        <v>100</v>
      </c>
      <c r="AC60" s="4">
        <v>1510342</v>
      </c>
      <c r="AD60" s="4">
        <v>313</v>
      </c>
      <c r="AE60" s="4">
        <v>313</v>
      </c>
      <c r="AF60" s="4">
        <v>35.299999999999997</v>
      </c>
      <c r="AG60" s="4">
        <v>90.25</v>
      </c>
      <c r="AH60" s="5">
        <v>223</v>
      </c>
      <c r="AI60" s="3">
        <v>2.0299999999999998</v>
      </c>
      <c r="AJ60" s="4">
        <v>124</v>
      </c>
      <c r="AK60" s="4">
        <v>7</v>
      </c>
      <c r="AL60" s="4">
        <v>5223</v>
      </c>
      <c r="AM60" s="4">
        <v>5223</v>
      </c>
      <c r="AN60" s="4">
        <v>4825</v>
      </c>
      <c r="AO60" s="4">
        <v>4825</v>
      </c>
      <c r="AP60" s="4">
        <v>19647</v>
      </c>
      <c r="AQ60" s="4">
        <v>19647</v>
      </c>
      <c r="AR60" s="4">
        <v>11</v>
      </c>
      <c r="AS60" s="4">
        <v>1479</v>
      </c>
      <c r="AT60" s="4">
        <v>387</v>
      </c>
      <c r="AU60" s="4">
        <v>91</v>
      </c>
      <c r="AV60" s="4">
        <v>131</v>
      </c>
      <c r="AW60" s="4">
        <v>1</v>
      </c>
      <c r="AX60" s="4">
        <v>0</v>
      </c>
      <c r="AY60" s="4">
        <v>0</v>
      </c>
      <c r="AZ60" s="4">
        <v>0</v>
      </c>
      <c r="BA60" s="10" t="s">
        <v>80</v>
      </c>
      <c r="BB60" s="27" t="s">
        <v>203</v>
      </c>
      <c r="BC60" s="13" t="s">
        <v>965</v>
      </c>
      <c r="BD60" s="4">
        <v>0.6</v>
      </c>
      <c r="BE60" s="4">
        <v>0.8</v>
      </c>
      <c r="BF60" s="4">
        <v>0.8</v>
      </c>
    </row>
    <row r="61" spans="1:58" ht="15" customHeight="1" x14ac:dyDescent="0.25">
      <c r="A61" s="10" t="s">
        <v>1107</v>
      </c>
      <c r="B61" s="10" t="s">
        <v>958</v>
      </c>
      <c r="C61" s="10" t="s">
        <v>209</v>
      </c>
      <c r="D61" s="242">
        <v>1731</v>
      </c>
      <c r="E61" s="3">
        <v>3.6999999999999998E-2</v>
      </c>
      <c r="F61" s="4">
        <v>5.1999999999999998E-2</v>
      </c>
      <c r="G61" s="4">
        <v>4.2000000000000003E-2</v>
      </c>
      <c r="H61" s="4">
        <v>4.7E-2</v>
      </c>
      <c r="I61" s="4">
        <v>4.7E-2</v>
      </c>
      <c r="J61" s="4">
        <v>4.4999999999999998E-2</v>
      </c>
      <c r="K61" s="3">
        <v>0.11589944648705516</v>
      </c>
      <c r="L61" s="4">
        <v>0.14436287372813206</v>
      </c>
      <c r="M61" s="4">
        <v>0.21068461300540745</v>
      </c>
      <c r="N61" s="4">
        <v>0.20165652225589589</v>
      </c>
      <c r="O61" s="4"/>
      <c r="P61" s="4"/>
      <c r="Q61" s="4"/>
      <c r="R61" s="4"/>
      <c r="S61" s="3" t="s">
        <v>543</v>
      </c>
      <c r="T61" s="4" t="s">
        <v>827</v>
      </c>
      <c r="U61" s="4" t="s">
        <v>828</v>
      </c>
      <c r="V61" s="4" t="s">
        <v>829</v>
      </c>
      <c r="W61" s="4" t="s">
        <v>830</v>
      </c>
      <c r="X61" s="4" t="s">
        <v>831</v>
      </c>
      <c r="Y61" s="4" t="s">
        <v>917</v>
      </c>
      <c r="Z61" s="27">
        <v>88.24</v>
      </c>
      <c r="AA61" s="9">
        <v>2.4500000000000002</v>
      </c>
      <c r="AB61" s="4">
        <v>0</v>
      </c>
      <c r="AC61" s="4">
        <v>1936613</v>
      </c>
      <c r="AD61" s="4">
        <v>174</v>
      </c>
      <c r="AE61" s="4">
        <v>174</v>
      </c>
      <c r="AF61" s="4">
        <v>45</v>
      </c>
      <c r="AG61" s="4">
        <v>89.32</v>
      </c>
      <c r="AH61" s="5">
        <v>176</v>
      </c>
      <c r="AI61" s="3">
        <v>1.79</v>
      </c>
      <c r="AJ61" s="4">
        <v>102</v>
      </c>
      <c r="AK61" s="4">
        <v>2</v>
      </c>
      <c r="AL61" s="4">
        <v>18521</v>
      </c>
      <c r="AM61" s="4">
        <v>18521</v>
      </c>
      <c r="AN61" s="4">
        <v>11129</v>
      </c>
      <c r="AO61" s="4">
        <v>11129</v>
      </c>
      <c r="AP61" s="4">
        <v>73440</v>
      </c>
      <c r="AQ61" s="4">
        <v>73440</v>
      </c>
      <c r="AR61" s="4">
        <v>11</v>
      </c>
      <c r="AS61" s="4">
        <v>1834</v>
      </c>
      <c r="AT61" s="4">
        <v>1324</v>
      </c>
      <c r="AU61" s="4">
        <v>14</v>
      </c>
      <c r="AV61" s="4">
        <v>159</v>
      </c>
      <c r="AW61" s="4">
        <v>3</v>
      </c>
      <c r="AX61" s="4">
        <v>0</v>
      </c>
      <c r="AY61" s="4">
        <v>0</v>
      </c>
      <c r="AZ61" s="4">
        <v>0</v>
      </c>
      <c r="BA61" s="10" t="s">
        <v>44</v>
      </c>
      <c r="BB61" s="27" t="s">
        <v>208</v>
      </c>
      <c r="BC61" s="13" t="s">
        <v>209</v>
      </c>
      <c r="BD61" s="4">
        <v>0.7872340425531914</v>
      </c>
      <c r="BE61" s="4">
        <v>1.1063829787234043</v>
      </c>
      <c r="BF61" s="4">
        <v>0.89361702127659581</v>
      </c>
    </row>
    <row r="62" spans="1:58" ht="15" customHeight="1" x14ac:dyDescent="0.25">
      <c r="A62" s="10" t="s">
        <v>1108</v>
      </c>
      <c r="B62" s="10" t="s">
        <v>958</v>
      </c>
      <c r="C62" s="10" t="s">
        <v>211</v>
      </c>
      <c r="D62" s="242">
        <v>1231</v>
      </c>
      <c r="E62" s="3">
        <v>0.35799999999999998</v>
      </c>
      <c r="F62" s="4">
        <v>0.371</v>
      </c>
      <c r="G62" s="4">
        <v>0.34300000000000003</v>
      </c>
      <c r="H62" s="4">
        <v>0.48199999999999998</v>
      </c>
      <c r="I62" s="4">
        <v>0.38500000000000001</v>
      </c>
      <c r="J62" s="4">
        <v>0.38780000000000003</v>
      </c>
      <c r="K62" s="3">
        <v>1.3166213839728413</v>
      </c>
      <c r="L62" s="4">
        <v>1.5256778140733089</v>
      </c>
      <c r="M62" s="4">
        <v>0.80842994421987857</v>
      </c>
      <c r="N62" s="4">
        <v>1.0053293364379059</v>
      </c>
      <c r="O62" s="4"/>
      <c r="P62" s="4"/>
      <c r="Q62" s="4"/>
      <c r="R62" s="4"/>
      <c r="S62" s="3" t="s">
        <v>543</v>
      </c>
      <c r="T62" s="4" t="s">
        <v>639</v>
      </c>
      <c r="U62" s="4" t="s">
        <v>640</v>
      </c>
      <c r="V62" s="4" t="s">
        <v>790</v>
      </c>
      <c r="W62" s="4" t="s">
        <v>791</v>
      </c>
      <c r="X62" s="4" t="s">
        <v>918</v>
      </c>
      <c r="Y62" s="4" t="s">
        <v>919</v>
      </c>
      <c r="Z62" s="27">
        <v>97.33</v>
      </c>
      <c r="AA62" s="9">
        <v>2</v>
      </c>
      <c r="AB62" s="4">
        <v>50</v>
      </c>
      <c r="AC62" s="4">
        <v>1310151</v>
      </c>
      <c r="AD62" s="4">
        <v>141</v>
      </c>
      <c r="AE62" s="4">
        <v>163</v>
      </c>
      <c r="AF62" s="4">
        <v>48.1</v>
      </c>
      <c r="AG62" s="4">
        <v>91.82</v>
      </c>
      <c r="AH62" s="5">
        <v>126</v>
      </c>
      <c r="AI62" s="3">
        <v>3.37</v>
      </c>
      <c r="AJ62" s="4">
        <v>75</v>
      </c>
      <c r="AK62" s="4">
        <v>1435</v>
      </c>
      <c r="AL62" s="4">
        <v>12317</v>
      </c>
      <c r="AM62" s="4">
        <v>11853</v>
      </c>
      <c r="AN62" s="4">
        <v>9291</v>
      </c>
      <c r="AO62" s="4">
        <v>8028</v>
      </c>
      <c r="AP62" s="4">
        <v>62180</v>
      </c>
      <c r="AQ62" s="4">
        <v>30529</v>
      </c>
      <c r="AR62" s="4">
        <v>11</v>
      </c>
      <c r="AS62" s="4">
        <v>1311</v>
      </c>
      <c r="AT62" s="4">
        <v>3167</v>
      </c>
      <c r="AU62" s="4">
        <v>2</v>
      </c>
      <c r="AV62" s="4">
        <v>122</v>
      </c>
      <c r="AW62" s="4">
        <v>2</v>
      </c>
      <c r="AX62" s="4">
        <v>0</v>
      </c>
      <c r="AY62" s="4">
        <v>0</v>
      </c>
      <c r="AZ62" s="4">
        <v>0</v>
      </c>
      <c r="BA62" s="10" t="s">
        <v>56</v>
      </c>
      <c r="BB62" s="27" t="s">
        <v>210</v>
      </c>
      <c r="BC62" s="13" t="s">
        <v>211</v>
      </c>
      <c r="BD62" s="4">
        <v>0.74273858921161828</v>
      </c>
      <c r="BE62" s="4">
        <v>0.76970954356846477</v>
      </c>
      <c r="BF62" s="4">
        <v>0.71161825726141081</v>
      </c>
    </row>
    <row r="63" spans="1:58" ht="15" customHeight="1" x14ac:dyDescent="0.25">
      <c r="A63" s="10" t="s">
        <v>1109</v>
      </c>
      <c r="B63" s="10" t="s">
        <v>958</v>
      </c>
      <c r="C63" s="10" t="s">
        <v>1282</v>
      </c>
      <c r="D63" s="242">
        <v>737</v>
      </c>
      <c r="E63" s="3">
        <v>3.0000000000000001E-3</v>
      </c>
      <c r="F63" s="4">
        <v>6.0000000000000001E-3</v>
      </c>
      <c r="G63" s="4">
        <v>4.0000000000000001E-3</v>
      </c>
      <c r="H63" s="4">
        <v>3.0000000000000001E-3</v>
      </c>
      <c r="I63" s="4">
        <v>4.0000000000000001E-3</v>
      </c>
      <c r="J63" s="4">
        <v>4.0000000000000001E-3</v>
      </c>
      <c r="K63" s="3">
        <v>5.3890574766244675E-2</v>
      </c>
      <c r="L63" s="4">
        <v>5.9051190003452173E-2</v>
      </c>
      <c r="M63" s="4">
        <v>9.7217393159202678E-2</v>
      </c>
      <c r="N63" s="4">
        <v>0.12218024302077571</v>
      </c>
      <c r="O63" s="4"/>
      <c r="P63" s="4"/>
      <c r="Q63" s="4"/>
      <c r="R63" s="4"/>
      <c r="S63" s="3" t="s">
        <v>543</v>
      </c>
      <c r="T63" s="4" t="s">
        <v>565</v>
      </c>
      <c r="U63" s="4" t="s">
        <v>566</v>
      </c>
      <c r="V63" s="4" t="s">
        <v>897</v>
      </c>
      <c r="W63" s="4" t="s">
        <v>898</v>
      </c>
      <c r="X63" s="4" t="s">
        <v>1390</v>
      </c>
      <c r="Y63" s="4" t="s">
        <v>1387</v>
      </c>
      <c r="Z63" s="27">
        <v>59.48</v>
      </c>
      <c r="AA63" s="9">
        <v>0</v>
      </c>
      <c r="AB63" s="4">
        <v>0</v>
      </c>
      <c r="AC63" s="4">
        <v>744087</v>
      </c>
      <c r="AD63" s="4">
        <v>29</v>
      </c>
      <c r="AE63" s="4">
        <v>29</v>
      </c>
      <c r="AF63" s="4">
        <v>37.799999999999997</v>
      </c>
      <c r="AG63" s="4">
        <v>89.44</v>
      </c>
      <c r="AH63" s="5">
        <v>104</v>
      </c>
      <c r="AI63" s="3">
        <v>2.3199999999999998</v>
      </c>
      <c r="AJ63" s="4">
        <v>58</v>
      </c>
      <c r="AK63" s="4">
        <v>0</v>
      </c>
      <c r="AL63" s="4">
        <v>38127</v>
      </c>
      <c r="AM63" s="4">
        <v>38127</v>
      </c>
      <c r="AN63" s="4">
        <v>25658</v>
      </c>
      <c r="AO63" s="4">
        <v>25658</v>
      </c>
      <c r="AP63" s="4">
        <v>78759</v>
      </c>
      <c r="AQ63" s="4">
        <v>78759</v>
      </c>
      <c r="AR63" s="4">
        <v>11</v>
      </c>
      <c r="AS63" s="4">
        <v>740</v>
      </c>
      <c r="AT63" s="4">
        <v>5449</v>
      </c>
      <c r="AU63" s="4">
        <v>64</v>
      </c>
      <c r="AV63" s="4">
        <v>40</v>
      </c>
      <c r="AW63" s="4">
        <v>0</v>
      </c>
      <c r="AX63" s="4">
        <v>0</v>
      </c>
      <c r="AY63" s="4">
        <v>0</v>
      </c>
      <c r="AZ63" s="4">
        <v>0</v>
      </c>
      <c r="BA63" s="10" t="s">
        <v>176</v>
      </c>
      <c r="BB63" s="27" t="s">
        <v>212</v>
      </c>
      <c r="BC63" s="13" t="s">
        <v>175</v>
      </c>
      <c r="BD63" s="4">
        <v>1</v>
      </c>
      <c r="BE63" s="4">
        <v>2</v>
      </c>
      <c r="BF63" s="4">
        <v>1.3333333333333333</v>
      </c>
    </row>
    <row r="64" spans="1:58" ht="15" customHeight="1" x14ac:dyDescent="0.25">
      <c r="A64" s="10" t="s">
        <v>1110</v>
      </c>
      <c r="B64" s="10" t="s">
        <v>958</v>
      </c>
      <c r="C64" s="10" t="s">
        <v>1290</v>
      </c>
      <c r="D64" s="242">
        <v>1843</v>
      </c>
      <c r="E64" s="3">
        <v>0.107</v>
      </c>
      <c r="F64" s="4">
        <v>0.13</v>
      </c>
      <c r="G64" s="4">
        <v>0.12</v>
      </c>
      <c r="H64" s="4">
        <v>0.13700000000000001</v>
      </c>
      <c r="I64" s="4">
        <v>0.14000000000000001</v>
      </c>
      <c r="J64" s="4">
        <v>0.1268</v>
      </c>
      <c r="K64" s="3">
        <v>0.34904087054764499</v>
      </c>
      <c r="L64" s="4">
        <v>0.48430755907114481</v>
      </c>
      <c r="M64" s="4">
        <v>0.22504879427480512</v>
      </c>
      <c r="N64" s="4">
        <v>0.29594658426574372</v>
      </c>
      <c r="O64" s="4"/>
      <c r="P64" s="4"/>
      <c r="Q64" s="4"/>
      <c r="R64" s="4"/>
      <c r="S64" s="3" t="s">
        <v>543</v>
      </c>
      <c r="T64" s="4" t="s">
        <v>1410</v>
      </c>
      <c r="U64" s="4" t="s">
        <v>621</v>
      </c>
      <c r="V64" s="4" t="s">
        <v>920</v>
      </c>
      <c r="W64" s="4" t="s">
        <v>921</v>
      </c>
      <c r="X64" s="4" t="s">
        <v>922</v>
      </c>
      <c r="Y64" s="4" t="s">
        <v>923</v>
      </c>
      <c r="Z64" s="27">
        <v>84.94</v>
      </c>
      <c r="AA64" s="9">
        <v>0</v>
      </c>
      <c r="AB64" s="4">
        <v>0</v>
      </c>
      <c r="AC64" s="4">
        <v>1997925</v>
      </c>
      <c r="AD64" s="4">
        <v>206</v>
      </c>
      <c r="AE64" s="4">
        <v>210</v>
      </c>
      <c r="AF64" s="4">
        <v>30.9</v>
      </c>
      <c r="AG64" s="4">
        <v>89.57</v>
      </c>
      <c r="AH64" s="5">
        <v>103</v>
      </c>
      <c r="AI64" s="3">
        <v>1.8</v>
      </c>
      <c r="AJ64" s="4">
        <v>58</v>
      </c>
      <c r="AK64" s="4">
        <v>181</v>
      </c>
      <c r="AL64" s="4">
        <v>13786</v>
      </c>
      <c r="AM64" s="4">
        <v>13595</v>
      </c>
      <c r="AN64" s="4">
        <v>9698</v>
      </c>
      <c r="AO64" s="4">
        <v>9513</v>
      </c>
      <c r="AP64" s="4">
        <v>130787</v>
      </c>
      <c r="AQ64" s="4">
        <v>130787</v>
      </c>
      <c r="AR64" s="4">
        <v>11</v>
      </c>
      <c r="AS64" s="4">
        <v>1955</v>
      </c>
      <c r="AT64" s="4">
        <v>5443</v>
      </c>
      <c r="AU64" s="4">
        <v>17</v>
      </c>
      <c r="AV64" s="4">
        <v>86</v>
      </c>
      <c r="AW64" s="4">
        <v>0</v>
      </c>
      <c r="AX64" s="4">
        <v>0</v>
      </c>
      <c r="AY64" s="4">
        <v>0</v>
      </c>
      <c r="AZ64" s="4">
        <v>0</v>
      </c>
      <c r="BA64" s="10" t="s">
        <v>182</v>
      </c>
      <c r="BB64" s="27" t="s">
        <v>213</v>
      </c>
      <c r="BC64" s="13" t="s">
        <v>214</v>
      </c>
      <c r="BD64" s="4">
        <v>0.78102189781021891</v>
      </c>
      <c r="BE64" s="4">
        <v>0.94890510948905105</v>
      </c>
      <c r="BF64" s="4">
        <v>0.87591240875912402</v>
      </c>
    </row>
    <row r="65" spans="1:58" ht="15" customHeight="1" x14ac:dyDescent="0.25">
      <c r="A65" s="10" t="s">
        <v>1111</v>
      </c>
      <c r="B65" s="10" t="s">
        <v>958</v>
      </c>
      <c r="C65" s="10" t="s">
        <v>217</v>
      </c>
      <c r="D65" s="242">
        <v>1510</v>
      </c>
      <c r="E65" s="3">
        <v>0.01</v>
      </c>
      <c r="F65" s="4">
        <v>1.2999999999999999E-2</v>
      </c>
      <c r="G65" s="4">
        <v>1.0999999999999999E-2</v>
      </c>
      <c r="H65" s="4">
        <v>1.2E-2</v>
      </c>
      <c r="I65" s="4">
        <v>1.2E-2</v>
      </c>
      <c r="J65" s="4">
        <v>1.1599999999999999E-2</v>
      </c>
      <c r="K65" s="3">
        <v>6.1750692665718324E-2</v>
      </c>
      <c r="L65" s="4">
        <v>0.1059848383562846</v>
      </c>
      <c r="M65" s="4">
        <v>6.2524930408165508E-2</v>
      </c>
      <c r="N65" s="4">
        <v>8.4830658551286811E-2</v>
      </c>
      <c r="O65" s="4"/>
      <c r="P65" s="4"/>
      <c r="Q65" s="4"/>
      <c r="R65" s="4"/>
      <c r="S65" s="3" t="s">
        <v>543</v>
      </c>
      <c r="T65" s="4" t="s">
        <v>812</v>
      </c>
      <c r="U65" s="4" t="s">
        <v>824</v>
      </c>
      <c r="V65" s="4" t="s">
        <v>893</v>
      </c>
      <c r="W65" s="4" t="s">
        <v>894</v>
      </c>
      <c r="X65" s="4" t="s">
        <v>895</v>
      </c>
      <c r="Y65" s="4" t="s">
        <v>924</v>
      </c>
      <c r="Z65" s="27">
        <v>56.4</v>
      </c>
      <c r="AA65" s="9">
        <v>2.21</v>
      </c>
      <c r="AB65" s="4">
        <v>66.67</v>
      </c>
      <c r="AC65" s="4">
        <v>1508362</v>
      </c>
      <c r="AD65" s="4">
        <v>332</v>
      </c>
      <c r="AE65" s="4">
        <v>332</v>
      </c>
      <c r="AF65" s="4">
        <v>56.7</v>
      </c>
      <c r="AG65" s="4">
        <v>92.62</v>
      </c>
      <c r="AH65" s="5">
        <v>176</v>
      </c>
      <c r="AI65" s="3">
        <v>1.76</v>
      </c>
      <c r="AJ65" s="4">
        <v>102</v>
      </c>
      <c r="AK65" s="4">
        <v>0</v>
      </c>
      <c r="AL65" s="4">
        <v>4627</v>
      </c>
      <c r="AM65" s="4">
        <v>4627</v>
      </c>
      <c r="AN65" s="4">
        <v>4543</v>
      </c>
      <c r="AO65" s="4">
        <v>4543</v>
      </c>
      <c r="AP65" s="4">
        <v>19749</v>
      </c>
      <c r="AQ65" s="4">
        <v>19749</v>
      </c>
      <c r="AR65" s="4">
        <v>11</v>
      </c>
      <c r="AS65" s="4">
        <v>1706</v>
      </c>
      <c r="AT65" s="4">
        <v>1324</v>
      </c>
      <c r="AU65" s="4">
        <v>77</v>
      </c>
      <c r="AV65" s="4">
        <v>96</v>
      </c>
      <c r="AW65" s="4">
        <v>3</v>
      </c>
      <c r="AX65" s="4">
        <v>0</v>
      </c>
      <c r="AY65" s="4">
        <v>0</v>
      </c>
      <c r="AZ65" s="4">
        <v>0</v>
      </c>
      <c r="BA65" s="10" t="s">
        <v>44</v>
      </c>
      <c r="BB65" s="27" t="s">
        <v>216</v>
      </c>
      <c r="BC65" s="13" t="s">
        <v>217</v>
      </c>
      <c r="BD65" s="4">
        <v>0.83333333333333337</v>
      </c>
      <c r="BE65" s="4">
        <v>1.0833333333333333</v>
      </c>
      <c r="BF65" s="4">
        <v>0.91666666666666663</v>
      </c>
    </row>
    <row r="66" spans="1:58" ht="15" customHeight="1" x14ac:dyDescent="0.25">
      <c r="A66" s="10" t="s">
        <v>1112</v>
      </c>
      <c r="B66" s="10" t="s">
        <v>958</v>
      </c>
      <c r="C66" s="10" t="s">
        <v>1291</v>
      </c>
      <c r="D66" s="242">
        <v>2589</v>
      </c>
      <c r="E66" s="3">
        <v>0.109</v>
      </c>
      <c r="F66" s="4">
        <v>0.10299999999999999</v>
      </c>
      <c r="G66" s="4">
        <v>7.1999999999999995E-2</v>
      </c>
      <c r="H66" s="4">
        <v>6.8000000000000005E-2</v>
      </c>
      <c r="I66" s="4">
        <v>8.6999999999999994E-2</v>
      </c>
      <c r="J66" s="4">
        <v>8.7799999999999989E-2</v>
      </c>
      <c r="K66" s="3">
        <v>0.98289913736066681</v>
      </c>
      <c r="L66" s="4">
        <v>0.39602261275948697</v>
      </c>
      <c r="M66" s="4">
        <v>0.66881539232730003</v>
      </c>
      <c r="N66" s="4">
        <v>0.27649791689545949</v>
      </c>
      <c r="O66" s="4"/>
      <c r="P66" s="4"/>
      <c r="Q66" s="4"/>
      <c r="R66" s="4"/>
      <c r="S66" s="3" t="s">
        <v>543</v>
      </c>
      <c r="T66" s="4" t="s">
        <v>667</v>
      </c>
      <c r="U66" s="4" t="s">
        <v>668</v>
      </c>
      <c r="V66" s="4" t="s">
        <v>669</v>
      </c>
      <c r="W66" s="4" t="s">
        <v>670</v>
      </c>
      <c r="X66" s="4" t="s">
        <v>671</v>
      </c>
      <c r="Y66" s="4" t="s">
        <v>1387</v>
      </c>
      <c r="Z66" s="27">
        <v>94.84</v>
      </c>
      <c r="AA66" s="9">
        <v>3.87</v>
      </c>
      <c r="AB66" s="4">
        <v>50</v>
      </c>
      <c r="AC66" s="4">
        <v>2808742</v>
      </c>
      <c r="AD66" s="4">
        <v>116</v>
      </c>
      <c r="AE66" s="4">
        <v>117</v>
      </c>
      <c r="AF66" s="4">
        <v>51</v>
      </c>
      <c r="AG66" s="4">
        <v>87.51</v>
      </c>
      <c r="AH66" s="5">
        <v>247</v>
      </c>
      <c r="AI66" s="3">
        <v>2.02</v>
      </c>
      <c r="AJ66" s="4">
        <v>155</v>
      </c>
      <c r="AK66" s="4">
        <v>138</v>
      </c>
      <c r="AL66" s="4">
        <v>51381</v>
      </c>
      <c r="AM66" s="4">
        <v>51381</v>
      </c>
      <c r="AN66" s="4">
        <v>24213</v>
      </c>
      <c r="AO66" s="4">
        <v>24005</v>
      </c>
      <c r="AP66" s="4">
        <v>199234</v>
      </c>
      <c r="AQ66" s="4">
        <v>199234</v>
      </c>
      <c r="AR66" s="4">
        <v>11</v>
      </c>
      <c r="AS66" s="4">
        <v>2601</v>
      </c>
      <c r="AT66" s="4">
        <v>83</v>
      </c>
      <c r="AU66" s="4">
        <v>8</v>
      </c>
      <c r="AV66" s="4">
        <v>233</v>
      </c>
      <c r="AW66" s="4">
        <v>6</v>
      </c>
      <c r="AX66" s="4">
        <v>0</v>
      </c>
      <c r="AY66" s="4">
        <v>0</v>
      </c>
      <c r="AZ66" s="4">
        <v>0</v>
      </c>
      <c r="BA66" s="10" t="s">
        <v>222</v>
      </c>
      <c r="BB66" s="27" t="s">
        <v>218</v>
      </c>
      <c r="BC66" s="13" t="s">
        <v>219</v>
      </c>
      <c r="BD66" s="4">
        <v>1.6029411764705881</v>
      </c>
      <c r="BE66" s="4">
        <v>1.5147058823529409</v>
      </c>
      <c r="BF66" s="4">
        <v>1.0588235294117645</v>
      </c>
    </row>
    <row r="67" spans="1:58" ht="15" customHeight="1" x14ac:dyDescent="0.25">
      <c r="A67" s="10" t="s">
        <v>1113</v>
      </c>
      <c r="B67" s="10" t="s">
        <v>958</v>
      </c>
      <c r="C67" s="10" t="s">
        <v>1292</v>
      </c>
      <c r="D67" s="242">
        <v>2444</v>
      </c>
      <c r="E67" s="3">
        <v>4.5999999999999999E-2</v>
      </c>
      <c r="F67" s="4">
        <v>7.0999999999999994E-2</v>
      </c>
      <c r="G67" s="4">
        <v>0.05</v>
      </c>
      <c r="H67" s="4">
        <v>6.9000000000000006E-2</v>
      </c>
      <c r="I67" s="4">
        <v>7.0999999999999994E-2</v>
      </c>
      <c r="J67" s="4">
        <v>6.1399999999999996E-2</v>
      </c>
      <c r="K67" s="3">
        <v>0.2718281211380717</v>
      </c>
      <c r="L67" s="4">
        <v>0.34027393925365129</v>
      </c>
      <c r="M67" s="4">
        <v>0.2809569010569426</v>
      </c>
      <c r="N67" s="4">
        <v>0.29474742639806045</v>
      </c>
      <c r="O67" s="4"/>
      <c r="P67" s="4"/>
      <c r="Q67" s="4"/>
      <c r="R67" s="4"/>
      <c r="S67" s="3" t="s">
        <v>543</v>
      </c>
      <c r="T67" s="4" t="s">
        <v>812</v>
      </c>
      <c r="U67" s="4" t="s">
        <v>824</v>
      </c>
      <c r="V67" s="4" t="s">
        <v>893</v>
      </c>
      <c r="W67" s="4" t="s">
        <v>894</v>
      </c>
      <c r="X67" s="4" t="s">
        <v>1390</v>
      </c>
      <c r="Y67" s="4" t="s">
        <v>1387</v>
      </c>
      <c r="Z67" s="27">
        <v>90.77</v>
      </c>
      <c r="AA67" s="9">
        <v>3.67</v>
      </c>
      <c r="AB67" s="4">
        <v>16.670000000000002</v>
      </c>
      <c r="AC67" s="4">
        <v>2452225</v>
      </c>
      <c r="AD67" s="4">
        <v>115</v>
      </c>
      <c r="AE67" s="4">
        <v>115</v>
      </c>
      <c r="AF67" s="4">
        <v>53</v>
      </c>
      <c r="AG67" s="4">
        <v>92.9</v>
      </c>
      <c r="AH67" s="5">
        <v>213</v>
      </c>
      <c r="AI67" s="3">
        <v>2.02</v>
      </c>
      <c r="AJ67" s="4">
        <v>118</v>
      </c>
      <c r="AK67" s="4">
        <v>2</v>
      </c>
      <c r="AL67" s="4">
        <v>33649</v>
      </c>
      <c r="AM67" s="4">
        <v>33649</v>
      </c>
      <c r="AN67" s="4">
        <v>21323</v>
      </c>
      <c r="AO67" s="4">
        <v>21323</v>
      </c>
      <c r="AP67" s="4">
        <v>175854</v>
      </c>
      <c r="AQ67" s="4">
        <v>175852</v>
      </c>
      <c r="AR67" s="4">
        <v>11</v>
      </c>
      <c r="AS67" s="4">
        <v>2464</v>
      </c>
      <c r="AT67" s="4">
        <v>930</v>
      </c>
      <c r="AU67" s="4">
        <v>20</v>
      </c>
      <c r="AV67" s="4">
        <v>187</v>
      </c>
      <c r="AW67" s="4">
        <v>6</v>
      </c>
      <c r="AX67" s="4">
        <v>0</v>
      </c>
      <c r="AY67" s="4">
        <v>0</v>
      </c>
      <c r="AZ67" s="4">
        <v>0</v>
      </c>
      <c r="BA67" s="10" t="s">
        <v>62</v>
      </c>
      <c r="BB67" s="27" t="s">
        <v>223</v>
      </c>
      <c r="BC67" s="13" t="s">
        <v>224</v>
      </c>
      <c r="BD67" s="4">
        <v>0.66666666666666663</v>
      </c>
      <c r="BE67" s="4">
        <v>1.0289855072463767</v>
      </c>
      <c r="BF67" s="4">
        <v>0.72463768115942029</v>
      </c>
    </row>
    <row r="68" spans="1:58" ht="15" customHeight="1" x14ac:dyDescent="0.25">
      <c r="A68" s="10" t="s">
        <v>1114</v>
      </c>
      <c r="B68" s="10" t="s">
        <v>958</v>
      </c>
      <c r="C68" s="10" t="s">
        <v>226</v>
      </c>
      <c r="D68" s="242">
        <v>1514</v>
      </c>
      <c r="E68" s="3">
        <v>2E-3</v>
      </c>
      <c r="F68" s="4">
        <v>5.0000000000000001E-3</v>
      </c>
      <c r="G68" s="4">
        <v>3.0000000000000001E-3</v>
      </c>
      <c r="H68" s="4">
        <v>2E-3</v>
      </c>
      <c r="I68" s="4">
        <v>4.0000000000000001E-3</v>
      </c>
      <c r="J68" s="4">
        <v>3.2000000000000002E-3</v>
      </c>
      <c r="K68" s="3">
        <v>0.12040897398266556</v>
      </c>
      <c r="L68" s="4">
        <v>0.16219746055438375</v>
      </c>
      <c r="M68" s="4">
        <v>0.11374025447680804</v>
      </c>
      <c r="N68" s="4">
        <v>0.13219739432477065</v>
      </c>
      <c r="O68" s="4"/>
      <c r="P68" s="4"/>
      <c r="Q68" s="4"/>
      <c r="R68" s="4"/>
      <c r="S68" s="3" t="s">
        <v>543</v>
      </c>
      <c r="T68" s="4" t="s">
        <v>565</v>
      </c>
      <c r="U68" s="4" t="s">
        <v>566</v>
      </c>
      <c r="V68" s="4" t="s">
        <v>567</v>
      </c>
      <c r="W68" s="4" t="s">
        <v>568</v>
      </c>
      <c r="X68" s="4" t="s">
        <v>925</v>
      </c>
      <c r="Y68" s="4" t="s">
        <v>926</v>
      </c>
      <c r="Z68" s="27">
        <v>94.3</v>
      </c>
      <c r="AA68" s="9">
        <v>0.67</v>
      </c>
      <c r="AB68" s="4">
        <v>100</v>
      </c>
      <c r="AC68" s="4">
        <v>1604382</v>
      </c>
      <c r="AD68" s="4">
        <v>134</v>
      </c>
      <c r="AE68" s="4">
        <v>135</v>
      </c>
      <c r="AF68" s="4">
        <v>52.3</v>
      </c>
      <c r="AG68" s="4">
        <v>88.84</v>
      </c>
      <c r="AH68" s="5">
        <v>263</v>
      </c>
      <c r="AI68" s="3">
        <v>2.7</v>
      </c>
      <c r="AJ68" s="4">
        <v>149</v>
      </c>
      <c r="AK68" s="4">
        <v>27</v>
      </c>
      <c r="AL68" s="4">
        <v>17060</v>
      </c>
      <c r="AM68" s="4">
        <v>17060</v>
      </c>
      <c r="AN68" s="4">
        <v>11973</v>
      </c>
      <c r="AO68" s="4">
        <v>11884</v>
      </c>
      <c r="AP68" s="4">
        <v>54304</v>
      </c>
      <c r="AQ68" s="4">
        <v>54304</v>
      </c>
      <c r="AR68" s="4">
        <v>11</v>
      </c>
      <c r="AS68" s="4">
        <v>1542</v>
      </c>
      <c r="AT68" s="4">
        <v>172</v>
      </c>
      <c r="AU68" s="4">
        <v>10</v>
      </c>
      <c r="AV68" s="4">
        <v>252</v>
      </c>
      <c r="AW68" s="4">
        <v>1</v>
      </c>
      <c r="AX68" s="4">
        <v>0</v>
      </c>
      <c r="AY68" s="4">
        <v>0</v>
      </c>
      <c r="AZ68" s="4">
        <v>0</v>
      </c>
      <c r="BA68" s="10" t="s">
        <v>66</v>
      </c>
      <c r="BB68" s="27" t="s">
        <v>225</v>
      </c>
      <c r="BC68" s="13" t="s">
        <v>226</v>
      </c>
      <c r="BD68" s="4">
        <v>1</v>
      </c>
      <c r="BE68" s="4">
        <v>2.5</v>
      </c>
      <c r="BF68" s="4">
        <v>1.5</v>
      </c>
    </row>
    <row r="69" spans="1:58" ht="15" customHeight="1" x14ac:dyDescent="0.25">
      <c r="A69" s="10" t="s">
        <v>1115</v>
      </c>
      <c r="B69" s="10" t="s">
        <v>958</v>
      </c>
      <c r="C69" s="10" t="s">
        <v>1293</v>
      </c>
      <c r="D69" s="242">
        <v>2051</v>
      </c>
      <c r="E69" s="3">
        <v>5.0999999999999997E-2</v>
      </c>
      <c r="F69" s="4">
        <v>8.2000000000000003E-2</v>
      </c>
      <c r="G69" s="4">
        <v>6.0999999999999999E-2</v>
      </c>
      <c r="H69" s="4">
        <v>0.05</v>
      </c>
      <c r="I69" s="4">
        <v>0.08</v>
      </c>
      <c r="J69" s="4">
        <v>6.4799999999999996E-2</v>
      </c>
      <c r="K69" s="3">
        <v>1.6457193568426973</v>
      </c>
      <c r="L69" s="4">
        <v>1.8946068209437419</v>
      </c>
      <c r="M69" s="4">
        <v>1.4203133499002785</v>
      </c>
      <c r="N69" s="4">
        <v>1.6176918508968219</v>
      </c>
      <c r="O69" s="4"/>
      <c r="P69" s="4"/>
      <c r="Q69" s="4"/>
      <c r="R69" s="4"/>
      <c r="S69" s="3" t="s">
        <v>543</v>
      </c>
      <c r="T69" s="4" t="s">
        <v>1388</v>
      </c>
      <c r="U69" s="4" t="s">
        <v>545</v>
      </c>
      <c r="V69" s="4" t="s">
        <v>546</v>
      </c>
      <c r="W69" s="4" t="s">
        <v>876</v>
      </c>
      <c r="X69" s="4" t="s">
        <v>927</v>
      </c>
      <c r="Y69" s="4" t="s">
        <v>928</v>
      </c>
      <c r="Z69" s="27">
        <v>100</v>
      </c>
      <c r="AA69" s="9">
        <v>0</v>
      </c>
      <c r="AB69" s="4">
        <v>0</v>
      </c>
      <c r="AC69" s="4">
        <v>2421215</v>
      </c>
      <c r="AD69" s="4">
        <v>95</v>
      </c>
      <c r="AE69" s="4">
        <v>98</v>
      </c>
      <c r="AF69" s="4">
        <v>49.7</v>
      </c>
      <c r="AG69" s="4">
        <v>92.59</v>
      </c>
      <c r="AH69" s="5">
        <v>273</v>
      </c>
      <c r="AI69" s="3">
        <v>2.21</v>
      </c>
      <c r="AJ69" s="4">
        <v>183</v>
      </c>
      <c r="AK69" s="4">
        <v>215</v>
      </c>
      <c r="AL69" s="4">
        <v>44149</v>
      </c>
      <c r="AM69" s="4">
        <v>44149</v>
      </c>
      <c r="AN69" s="4">
        <v>25486</v>
      </c>
      <c r="AO69" s="4">
        <v>24704</v>
      </c>
      <c r="AP69" s="4">
        <v>135318</v>
      </c>
      <c r="AQ69" s="4">
        <v>133727</v>
      </c>
      <c r="AR69" s="4">
        <v>11</v>
      </c>
      <c r="AS69" s="4">
        <v>2053</v>
      </c>
      <c r="AT69" s="4">
        <v>433</v>
      </c>
      <c r="AU69" s="4">
        <v>0</v>
      </c>
      <c r="AV69" s="4">
        <v>273</v>
      </c>
      <c r="AW69" s="4">
        <v>0</v>
      </c>
      <c r="AX69" s="4">
        <v>0</v>
      </c>
      <c r="AY69" s="4">
        <v>0</v>
      </c>
      <c r="AZ69" s="4">
        <v>0</v>
      </c>
      <c r="BA69" s="10" t="s">
        <v>139</v>
      </c>
      <c r="BB69" s="27" t="s">
        <v>227</v>
      </c>
      <c r="BC69" s="13" t="s">
        <v>228</v>
      </c>
      <c r="BD69" s="4">
        <v>1.0199999999999998</v>
      </c>
      <c r="BE69" s="4">
        <v>1.64</v>
      </c>
      <c r="BF69" s="4">
        <v>1.22</v>
      </c>
    </row>
    <row r="70" spans="1:58" ht="15" customHeight="1" x14ac:dyDescent="0.25">
      <c r="A70" s="10" t="s">
        <v>1116</v>
      </c>
      <c r="B70" s="10" t="s">
        <v>958</v>
      </c>
      <c r="C70" s="10" t="s">
        <v>1262</v>
      </c>
      <c r="D70" s="242">
        <v>1796</v>
      </c>
      <c r="E70" s="3">
        <v>6.0000000000000001E-3</v>
      </c>
      <c r="F70" s="4">
        <v>2E-3</v>
      </c>
      <c r="G70" s="4">
        <v>6.0000000000000001E-3</v>
      </c>
      <c r="H70" s="4">
        <v>5.0000000000000001E-3</v>
      </c>
      <c r="I70" s="4">
        <v>2E-3</v>
      </c>
      <c r="J70" s="4">
        <v>4.1999999999999997E-3</v>
      </c>
      <c r="K70" s="3">
        <v>1.3852855380026947</v>
      </c>
      <c r="L70" s="4">
        <v>3.59684953894475E-3</v>
      </c>
      <c r="M70" s="4">
        <v>0.95254956751741149</v>
      </c>
      <c r="N70" s="4">
        <v>2.9504861023459481E-3</v>
      </c>
      <c r="O70" s="4"/>
      <c r="P70" s="4"/>
      <c r="Q70" s="4"/>
      <c r="R70" s="4"/>
      <c r="S70" s="3" t="s">
        <v>543</v>
      </c>
      <c r="T70" s="4" t="s">
        <v>1388</v>
      </c>
      <c r="U70" s="4" t="s">
        <v>545</v>
      </c>
      <c r="V70" s="4" t="s">
        <v>546</v>
      </c>
      <c r="W70" s="4" t="s">
        <v>844</v>
      </c>
      <c r="X70" s="4" t="s">
        <v>1390</v>
      </c>
      <c r="Y70" s="4" t="s">
        <v>1387</v>
      </c>
      <c r="Z70" s="27">
        <v>98.39</v>
      </c>
      <c r="AA70" s="9">
        <v>0.27</v>
      </c>
      <c r="AB70" s="4">
        <v>0</v>
      </c>
      <c r="AC70" s="4">
        <v>2232534</v>
      </c>
      <c r="AD70" s="4">
        <v>64</v>
      </c>
      <c r="AE70" s="4">
        <v>67</v>
      </c>
      <c r="AF70" s="4">
        <v>33.1</v>
      </c>
      <c r="AG70" s="4">
        <v>86.21</v>
      </c>
      <c r="AH70" s="5">
        <v>278</v>
      </c>
      <c r="AI70" s="3">
        <v>1.53</v>
      </c>
      <c r="AJ70" s="4">
        <v>186</v>
      </c>
      <c r="AK70" s="4">
        <v>95</v>
      </c>
      <c r="AL70" s="4">
        <v>55891</v>
      </c>
      <c r="AM70" s="4">
        <v>55876</v>
      </c>
      <c r="AN70" s="4">
        <v>34883</v>
      </c>
      <c r="AO70" s="4">
        <v>33319</v>
      </c>
      <c r="AP70" s="4">
        <v>176270</v>
      </c>
      <c r="AQ70" s="4">
        <v>176270</v>
      </c>
      <c r="AR70" s="4">
        <v>11</v>
      </c>
      <c r="AS70" s="4">
        <v>1791</v>
      </c>
      <c r="AT70" s="4">
        <v>434</v>
      </c>
      <c r="AU70" s="4">
        <v>4</v>
      </c>
      <c r="AV70" s="4">
        <v>273</v>
      </c>
      <c r="AW70" s="4">
        <v>1</v>
      </c>
      <c r="AX70" s="4">
        <v>0</v>
      </c>
      <c r="AY70" s="4">
        <v>0</v>
      </c>
      <c r="AZ70" s="4">
        <v>0</v>
      </c>
      <c r="BA70" s="10" t="s">
        <v>48</v>
      </c>
      <c r="BB70" s="27" t="s">
        <v>230</v>
      </c>
      <c r="BC70" s="13" t="s">
        <v>93</v>
      </c>
      <c r="BD70" s="4">
        <v>1.2</v>
      </c>
      <c r="BE70" s="4">
        <v>0.4</v>
      </c>
      <c r="BF70" s="4">
        <v>1.2</v>
      </c>
    </row>
    <row r="71" spans="1:58" ht="15" customHeight="1" x14ac:dyDescent="0.25">
      <c r="A71" s="10" t="s">
        <v>1117</v>
      </c>
      <c r="B71" s="10" t="s">
        <v>958</v>
      </c>
      <c r="C71" s="10" t="s">
        <v>1294</v>
      </c>
      <c r="D71" s="242">
        <v>2291</v>
      </c>
      <c r="E71" s="3">
        <v>1.2999999999999999E-2</v>
      </c>
      <c r="F71" s="4">
        <v>1.6E-2</v>
      </c>
      <c r="G71" s="4">
        <v>1.2999999999999999E-2</v>
      </c>
      <c r="H71" s="4">
        <v>1.2E-2</v>
      </c>
      <c r="I71" s="4">
        <v>1.7000000000000001E-2</v>
      </c>
      <c r="J71" s="4">
        <v>1.4199999999999999E-2</v>
      </c>
      <c r="K71" s="3">
        <v>0.28988918036985473</v>
      </c>
      <c r="L71" s="4">
        <v>0.32501850806073462</v>
      </c>
      <c r="M71" s="4">
        <v>0.22300956687748652</v>
      </c>
      <c r="N71" s="4">
        <v>0.27811538564721811</v>
      </c>
      <c r="O71" s="4"/>
      <c r="P71" s="4"/>
      <c r="Q71" s="4"/>
      <c r="R71" s="4"/>
      <c r="S71" s="3" t="s">
        <v>543</v>
      </c>
      <c r="T71" s="4" t="s">
        <v>1388</v>
      </c>
      <c r="U71" s="4" t="s">
        <v>545</v>
      </c>
      <c r="V71" s="4" t="s">
        <v>546</v>
      </c>
      <c r="W71" s="4" t="s">
        <v>876</v>
      </c>
      <c r="X71" s="4" t="s">
        <v>929</v>
      </c>
      <c r="Y71" s="4" t="s">
        <v>930</v>
      </c>
      <c r="Z71" s="27">
        <v>98.91</v>
      </c>
      <c r="AA71" s="9">
        <v>0.56000000000000005</v>
      </c>
      <c r="AB71" s="4">
        <v>50</v>
      </c>
      <c r="AC71" s="4">
        <v>2679532</v>
      </c>
      <c r="AD71" s="4">
        <v>136</v>
      </c>
      <c r="AE71" s="4">
        <v>137</v>
      </c>
      <c r="AF71" s="4">
        <v>36.799999999999997</v>
      </c>
      <c r="AG71" s="4">
        <v>91.55</v>
      </c>
      <c r="AH71" s="5">
        <v>273</v>
      </c>
      <c r="AI71" s="3">
        <v>2.29</v>
      </c>
      <c r="AJ71" s="4">
        <v>183</v>
      </c>
      <c r="AK71" s="4">
        <v>41</v>
      </c>
      <c r="AL71" s="4">
        <v>40546</v>
      </c>
      <c r="AM71" s="4">
        <v>40546</v>
      </c>
      <c r="AN71" s="4">
        <v>19702</v>
      </c>
      <c r="AO71" s="4">
        <v>19558</v>
      </c>
      <c r="AP71" s="4">
        <v>141455</v>
      </c>
      <c r="AQ71" s="4">
        <v>141455</v>
      </c>
      <c r="AR71" s="4">
        <v>11</v>
      </c>
      <c r="AS71" s="4">
        <v>2351</v>
      </c>
      <c r="AT71" s="4">
        <v>433</v>
      </c>
      <c r="AU71" s="4">
        <v>2</v>
      </c>
      <c r="AV71" s="4">
        <v>269</v>
      </c>
      <c r="AW71" s="4">
        <v>2</v>
      </c>
      <c r="AX71" s="4">
        <v>0</v>
      </c>
      <c r="AY71" s="4">
        <v>0</v>
      </c>
      <c r="AZ71" s="4">
        <v>0</v>
      </c>
      <c r="BA71" s="10" t="s">
        <v>139</v>
      </c>
      <c r="BB71" s="27" t="s">
        <v>231</v>
      </c>
      <c r="BC71" s="13" t="s">
        <v>232</v>
      </c>
      <c r="BD71" s="4">
        <v>1.0833333333333333</v>
      </c>
      <c r="BE71" s="4">
        <v>1.3333333333333333</v>
      </c>
      <c r="BF71" s="4">
        <v>1.0833333333333333</v>
      </c>
    </row>
    <row r="72" spans="1:58" ht="15" customHeight="1" x14ac:dyDescent="0.25">
      <c r="A72" s="10" t="s">
        <v>1118</v>
      </c>
      <c r="B72" s="10" t="s">
        <v>958</v>
      </c>
      <c r="C72" s="10" t="s">
        <v>235</v>
      </c>
      <c r="D72" s="242">
        <v>1945</v>
      </c>
      <c r="E72" s="3">
        <v>1.6E-2</v>
      </c>
      <c r="F72" s="4">
        <v>2.8000000000000001E-2</v>
      </c>
      <c r="G72" s="4">
        <v>0.46700000000000003</v>
      </c>
      <c r="H72" s="4">
        <v>0.04</v>
      </c>
      <c r="I72" s="4">
        <v>5.7000000000000002E-2</v>
      </c>
      <c r="J72" s="4">
        <v>0.12160000000000001</v>
      </c>
      <c r="K72" s="3">
        <v>5.1325996152328822E-2</v>
      </c>
      <c r="L72" s="4">
        <v>3.8442888414851883E-2</v>
      </c>
      <c r="M72" s="4">
        <v>0.14543360245731185</v>
      </c>
      <c r="N72" s="4">
        <v>0.13115998333226336</v>
      </c>
      <c r="O72" s="4"/>
      <c r="P72" s="4"/>
      <c r="Q72" s="4"/>
      <c r="R72" s="4"/>
      <c r="S72" s="3" t="s">
        <v>543</v>
      </c>
      <c r="T72" s="4" t="s">
        <v>851</v>
      </c>
      <c r="U72" s="4" t="s">
        <v>931</v>
      </c>
      <c r="V72" s="4" t="s">
        <v>932</v>
      </c>
      <c r="W72" s="4" t="s">
        <v>933</v>
      </c>
      <c r="X72" s="4" t="s">
        <v>934</v>
      </c>
      <c r="Y72" s="4" t="s">
        <v>935</v>
      </c>
      <c r="Z72" s="27">
        <v>74.69</v>
      </c>
      <c r="AA72" s="9">
        <v>2.48</v>
      </c>
      <c r="AB72" s="4">
        <v>21.43</v>
      </c>
      <c r="AC72" s="4">
        <v>2008240</v>
      </c>
      <c r="AD72" s="4">
        <v>404</v>
      </c>
      <c r="AE72" s="4">
        <v>404</v>
      </c>
      <c r="AF72" s="4">
        <v>50</v>
      </c>
      <c r="AG72" s="4">
        <v>83.63</v>
      </c>
      <c r="AH72" s="5">
        <v>295</v>
      </c>
      <c r="AI72" s="3">
        <v>3.81</v>
      </c>
      <c r="AJ72" s="4">
        <v>158</v>
      </c>
      <c r="AK72" s="4">
        <v>2</v>
      </c>
      <c r="AL72" s="4">
        <v>5371</v>
      </c>
      <c r="AM72" s="4">
        <v>5371</v>
      </c>
      <c r="AN72" s="4">
        <v>4970</v>
      </c>
      <c r="AO72" s="4">
        <v>4970</v>
      </c>
      <c r="AP72" s="4">
        <v>20712</v>
      </c>
      <c r="AQ72" s="4">
        <v>20712</v>
      </c>
      <c r="AR72" s="4">
        <v>11</v>
      </c>
      <c r="AS72" s="4">
        <v>2177</v>
      </c>
      <c r="AT72" s="4">
        <v>100</v>
      </c>
      <c r="AU72" s="4">
        <v>80</v>
      </c>
      <c r="AV72" s="4">
        <v>201</v>
      </c>
      <c r="AW72" s="4">
        <v>14</v>
      </c>
      <c r="AX72" s="4">
        <v>0</v>
      </c>
      <c r="AY72" s="4">
        <v>0</v>
      </c>
      <c r="AZ72" s="4">
        <v>0</v>
      </c>
      <c r="BA72" s="10" t="s">
        <v>241</v>
      </c>
      <c r="BB72" s="27" t="s">
        <v>234</v>
      </c>
      <c r="BC72" s="13" t="s">
        <v>235</v>
      </c>
      <c r="BD72" s="4">
        <v>0.4</v>
      </c>
      <c r="BE72" s="4">
        <v>0.7</v>
      </c>
      <c r="BF72" s="4">
        <v>11.675000000000001</v>
      </c>
    </row>
    <row r="73" spans="1:58" ht="15" customHeight="1" x14ac:dyDescent="0.25">
      <c r="A73" s="10" t="s">
        <v>1119</v>
      </c>
      <c r="B73" s="10" t="s">
        <v>958</v>
      </c>
      <c r="C73" s="10" t="s">
        <v>1275</v>
      </c>
      <c r="D73" s="242">
        <v>1969</v>
      </c>
      <c r="E73" s="3">
        <v>0.16400000000000001</v>
      </c>
      <c r="F73" s="4">
        <v>0.20300000000000001</v>
      </c>
      <c r="G73" s="4">
        <v>0.14199999999999999</v>
      </c>
      <c r="H73" s="4">
        <v>0.20599999999999999</v>
      </c>
      <c r="I73" s="4">
        <v>0.216</v>
      </c>
      <c r="J73" s="4">
        <v>0.18619999999999998</v>
      </c>
      <c r="K73" s="3">
        <v>0.39340176952481981</v>
      </c>
      <c r="L73" s="4">
        <v>0.15374162148571344</v>
      </c>
      <c r="M73" s="4">
        <v>0.57941788163522157</v>
      </c>
      <c r="N73" s="4">
        <v>0.402947719673032</v>
      </c>
      <c r="O73" s="4"/>
      <c r="P73" s="4"/>
      <c r="Q73" s="4"/>
      <c r="R73" s="4"/>
      <c r="S73" s="3" t="s">
        <v>543</v>
      </c>
      <c r="T73" s="4" t="s">
        <v>857</v>
      </c>
      <c r="U73" s="4" t="s">
        <v>858</v>
      </c>
      <c r="V73" s="4" t="s">
        <v>859</v>
      </c>
      <c r="W73" s="4" t="s">
        <v>860</v>
      </c>
      <c r="X73" s="4" t="s">
        <v>1390</v>
      </c>
      <c r="Y73" s="4" t="s">
        <v>1387</v>
      </c>
      <c r="Z73" s="27">
        <v>85.17</v>
      </c>
      <c r="AA73" s="9">
        <v>0</v>
      </c>
      <c r="AB73" s="4">
        <v>0</v>
      </c>
      <c r="AC73" s="4">
        <v>2132545</v>
      </c>
      <c r="AD73" s="4">
        <v>170</v>
      </c>
      <c r="AE73" s="4">
        <v>173</v>
      </c>
      <c r="AF73" s="4">
        <v>55.3</v>
      </c>
      <c r="AG73" s="4">
        <v>88.48</v>
      </c>
      <c r="AH73" s="5">
        <v>213</v>
      </c>
      <c r="AI73" s="3">
        <v>3.51</v>
      </c>
      <c r="AJ73" s="4">
        <v>118</v>
      </c>
      <c r="AK73" s="4">
        <v>393</v>
      </c>
      <c r="AL73" s="4">
        <v>17298</v>
      </c>
      <c r="AM73" s="4">
        <v>17298</v>
      </c>
      <c r="AN73" s="4">
        <v>12544</v>
      </c>
      <c r="AO73" s="4">
        <v>12324</v>
      </c>
      <c r="AP73" s="4">
        <v>89832</v>
      </c>
      <c r="AQ73" s="4">
        <v>89832</v>
      </c>
      <c r="AR73" s="4">
        <v>11</v>
      </c>
      <c r="AS73" s="4">
        <v>2013</v>
      </c>
      <c r="AT73" s="4">
        <v>930</v>
      </c>
      <c r="AU73" s="4">
        <v>19</v>
      </c>
      <c r="AV73" s="4">
        <v>194</v>
      </c>
      <c r="AW73" s="4">
        <v>0</v>
      </c>
      <c r="AX73" s="4">
        <v>0</v>
      </c>
      <c r="AY73" s="4">
        <v>0</v>
      </c>
      <c r="AZ73" s="4">
        <v>0</v>
      </c>
      <c r="BA73" s="10" t="s">
        <v>62</v>
      </c>
      <c r="BB73" s="27" t="s">
        <v>246</v>
      </c>
      <c r="BC73" s="13" t="s">
        <v>107</v>
      </c>
      <c r="BD73" s="4">
        <v>0.79611650485436902</v>
      </c>
      <c r="BE73" s="4">
        <v>0.98543689320388361</v>
      </c>
      <c r="BF73" s="4">
        <v>0.68932038834951459</v>
      </c>
    </row>
    <row r="74" spans="1:58" ht="15" customHeight="1" x14ac:dyDescent="0.25">
      <c r="A74" s="10" t="s">
        <v>1120</v>
      </c>
      <c r="B74" s="10" t="s">
        <v>958</v>
      </c>
      <c r="C74" s="10" t="s">
        <v>1247</v>
      </c>
      <c r="D74" s="242">
        <v>1779</v>
      </c>
      <c r="E74" s="3">
        <v>0.13600000000000001</v>
      </c>
      <c r="F74" s="4">
        <v>0.16700000000000001</v>
      </c>
      <c r="G74" s="4">
        <v>0.158</v>
      </c>
      <c r="H74" s="4">
        <v>0.20200000000000001</v>
      </c>
      <c r="I74" s="4">
        <v>0.16300000000000001</v>
      </c>
      <c r="J74" s="4">
        <v>0.16520000000000001</v>
      </c>
      <c r="K74" s="3">
        <v>1.4085847633966819</v>
      </c>
      <c r="L74" s="4">
        <v>2.6607706936082836</v>
      </c>
      <c r="M74" s="4">
        <v>1.3110568359979102</v>
      </c>
      <c r="N74" s="4">
        <v>2.2275389225728301</v>
      </c>
      <c r="O74" s="4"/>
      <c r="P74" s="4"/>
      <c r="Q74" s="4"/>
      <c r="R74" s="4"/>
      <c r="S74" s="3" t="s">
        <v>543</v>
      </c>
      <c r="T74" s="4" t="s">
        <v>812</v>
      </c>
      <c r="U74" s="4" t="s">
        <v>813</v>
      </c>
      <c r="V74" s="4" t="s">
        <v>814</v>
      </c>
      <c r="W74" s="4" t="s">
        <v>815</v>
      </c>
      <c r="X74" s="4" t="s">
        <v>1386</v>
      </c>
      <c r="Y74" s="4" t="s">
        <v>1387</v>
      </c>
      <c r="Z74" s="27">
        <v>75.349999999999994</v>
      </c>
      <c r="AA74" s="9">
        <v>1.96</v>
      </c>
      <c r="AB74" s="4">
        <v>100</v>
      </c>
      <c r="AC74" s="4">
        <v>1983012</v>
      </c>
      <c r="AD74" s="4">
        <v>252</v>
      </c>
      <c r="AE74" s="4">
        <v>271</v>
      </c>
      <c r="AF74" s="4">
        <v>49.9</v>
      </c>
      <c r="AG74" s="4">
        <v>87.58</v>
      </c>
      <c r="AH74" s="5">
        <v>176</v>
      </c>
      <c r="AI74" s="3">
        <v>1.33</v>
      </c>
      <c r="AJ74" s="4">
        <v>102</v>
      </c>
      <c r="AK74" s="4">
        <v>735</v>
      </c>
      <c r="AL74" s="4">
        <v>10196</v>
      </c>
      <c r="AM74" s="4">
        <v>9418</v>
      </c>
      <c r="AN74" s="4">
        <v>7869</v>
      </c>
      <c r="AO74" s="4">
        <v>7314</v>
      </c>
      <c r="AP74" s="4">
        <v>40697</v>
      </c>
      <c r="AQ74" s="4">
        <v>40697</v>
      </c>
      <c r="AR74" s="4">
        <v>11</v>
      </c>
      <c r="AS74" s="4">
        <v>1936</v>
      </c>
      <c r="AT74" s="4">
        <v>1324</v>
      </c>
      <c r="AU74" s="4">
        <v>59</v>
      </c>
      <c r="AV74" s="4">
        <v>115</v>
      </c>
      <c r="AW74" s="4">
        <v>2</v>
      </c>
      <c r="AX74" s="4">
        <v>0</v>
      </c>
      <c r="AY74" s="4">
        <v>0</v>
      </c>
      <c r="AZ74" s="4">
        <v>0</v>
      </c>
      <c r="BA74" s="10" t="s">
        <v>44</v>
      </c>
      <c r="BB74" s="27" t="s">
        <v>247</v>
      </c>
      <c r="BC74" s="13" t="s">
        <v>40</v>
      </c>
      <c r="BD74" s="4">
        <v>0.67326732673267331</v>
      </c>
      <c r="BE74" s="4">
        <v>0.82673267326732669</v>
      </c>
      <c r="BF74" s="4">
        <v>0.7821782178217821</v>
      </c>
    </row>
    <row r="75" spans="1:58" ht="15" customHeight="1" x14ac:dyDescent="0.25">
      <c r="A75" s="10" t="s">
        <v>1121</v>
      </c>
      <c r="B75" s="10" t="s">
        <v>958</v>
      </c>
      <c r="C75" s="10" t="s">
        <v>1295</v>
      </c>
      <c r="D75" s="242">
        <v>546</v>
      </c>
      <c r="E75" s="3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3">
        <v>3.2415814694909261E-3</v>
      </c>
      <c r="L75" s="4">
        <v>3.5868721477132832E-2</v>
      </c>
      <c r="M75" s="4">
        <v>3.3020125638591742E-3</v>
      </c>
      <c r="N75" s="4">
        <v>4.4020248700879762E-2</v>
      </c>
      <c r="O75" s="4"/>
      <c r="P75" s="4"/>
      <c r="Q75" s="4"/>
      <c r="R75" s="4"/>
      <c r="S75" s="3" t="s">
        <v>543</v>
      </c>
      <c r="T75" s="4" t="s">
        <v>557</v>
      </c>
      <c r="U75" s="4" t="s">
        <v>1411</v>
      </c>
      <c r="V75" s="4" t="s">
        <v>709</v>
      </c>
      <c r="W75" s="4" t="s">
        <v>710</v>
      </c>
      <c r="X75" s="4" t="s">
        <v>936</v>
      </c>
      <c r="Y75" s="4" t="s">
        <v>1387</v>
      </c>
      <c r="Z75" s="27">
        <v>53.37</v>
      </c>
      <c r="AA75" s="9">
        <v>1.88</v>
      </c>
      <c r="AB75" s="4">
        <v>100</v>
      </c>
      <c r="AC75" s="4">
        <v>554931</v>
      </c>
      <c r="AD75" s="4">
        <v>115</v>
      </c>
      <c r="AE75" s="4">
        <v>115</v>
      </c>
      <c r="AF75" s="4">
        <v>33.9</v>
      </c>
      <c r="AG75" s="4">
        <v>91.51</v>
      </c>
      <c r="AH75" s="5">
        <v>104</v>
      </c>
      <c r="AI75" s="3">
        <v>1.59</v>
      </c>
      <c r="AJ75" s="4">
        <v>58</v>
      </c>
      <c r="AK75" s="4">
        <v>0</v>
      </c>
      <c r="AL75" s="4">
        <v>5059</v>
      </c>
      <c r="AM75" s="4">
        <v>5059</v>
      </c>
      <c r="AN75" s="4">
        <v>4825</v>
      </c>
      <c r="AO75" s="4">
        <v>4825</v>
      </c>
      <c r="AP75" s="4">
        <v>13113</v>
      </c>
      <c r="AQ75" s="4">
        <v>13113</v>
      </c>
      <c r="AR75" s="4">
        <v>11</v>
      </c>
      <c r="AS75" s="4">
        <v>616</v>
      </c>
      <c r="AT75" s="4">
        <v>5449</v>
      </c>
      <c r="AU75" s="4">
        <v>40</v>
      </c>
      <c r="AV75" s="4">
        <v>62</v>
      </c>
      <c r="AW75" s="4">
        <v>2</v>
      </c>
      <c r="AX75" s="4">
        <v>0</v>
      </c>
      <c r="AY75" s="4">
        <v>0</v>
      </c>
      <c r="AZ75" s="4">
        <v>0</v>
      </c>
      <c r="BA75" s="10" t="s">
        <v>176</v>
      </c>
      <c r="BB75" s="27" t="s">
        <v>248</v>
      </c>
      <c r="BC75" s="13" t="s">
        <v>249</v>
      </c>
      <c r="BD75" s="4" t="e">
        <v>#DIV/0!</v>
      </c>
      <c r="BE75" s="4" t="e">
        <v>#DIV/0!</v>
      </c>
      <c r="BF75" s="4" t="e">
        <v>#DIV/0!</v>
      </c>
    </row>
    <row r="76" spans="1:58" ht="15" customHeight="1" x14ac:dyDescent="0.25">
      <c r="A76" s="10" t="s">
        <v>1122</v>
      </c>
      <c r="B76" s="10" t="s">
        <v>958</v>
      </c>
      <c r="C76" s="10" t="s">
        <v>1296</v>
      </c>
      <c r="D76" s="242">
        <v>1585</v>
      </c>
      <c r="E76" s="3">
        <v>8.9999999999999993E-3</v>
      </c>
      <c r="F76" s="4">
        <v>1.2999999999999999E-2</v>
      </c>
      <c r="G76" s="4">
        <v>0.01</v>
      </c>
      <c r="H76" s="4">
        <v>1.2999999999999999E-2</v>
      </c>
      <c r="I76" s="4">
        <v>1.2999999999999999E-2</v>
      </c>
      <c r="J76" s="4">
        <v>1.1599999999999999E-2</v>
      </c>
      <c r="K76" s="3">
        <v>4.2283991911766537E-2</v>
      </c>
      <c r="L76" s="4">
        <v>7.9255407247178042E-2</v>
      </c>
      <c r="M76" s="4">
        <v>9.1069847804524276E-2</v>
      </c>
      <c r="N76" s="4">
        <v>0.15248547220243308</v>
      </c>
      <c r="O76" s="4"/>
      <c r="P76" s="4"/>
      <c r="Q76" s="4"/>
      <c r="R76" s="4"/>
      <c r="S76" s="3" t="s">
        <v>543</v>
      </c>
      <c r="T76" s="4" t="s">
        <v>565</v>
      </c>
      <c r="U76" s="4" t="s">
        <v>566</v>
      </c>
      <c r="V76" s="4" t="s">
        <v>937</v>
      </c>
      <c r="W76" s="4" t="s">
        <v>938</v>
      </c>
      <c r="X76" s="4" t="s">
        <v>939</v>
      </c>
      <c r="Y76" s="4" t="s">
        <v>1387</v>
      </c>
      <c r="Z76" s="27">
        <v>73.83</v>
      </c>
      <c r="AA76" s="9">
        <v>1.44</v>
      </c>
      <c r="AB76" s="4">
        <v>50</v>
      </c>
      <c r="AC76" s="4">
        <v>1667502</v>
      </c>
      <c r="AD76" s="4">
        <v>269</v>
      </c>
      <c r="AE76" s="4">
        <v>269</v>
      </c>
      <c r="AF76" s="4">
        <v>46.8</v>
      </c>
      <c r="AG76" s="4">
        <v>88.04</v>
      </c>
      <c r="AH76" s="5">
        <v>247</v>
      </c>
      <c r="AI76" s="3">
        <v>2.1800000000000002</v>
      </c>
      <c r="AJ76" s="4">
        <v>141</v>
      </c>
      <c r="AK76" s="4">
        <v>2</v>
      </c>
      <c r="AL76" s="4">
        <v>7398</v>
      </c>
      <c r="AM76" s="4">
        <v>7398</v>
      </c>
      <c r="AN76" s="4">
        <v>6198</v>
      </c>
      <c r="AO76" s="4">
        <v>6198</v>
      </c>
      <c r="AP76" s="4">
        <v>21289</v>
      </c>
      <c r="AQ76" s="4">
        <v>21289</v>
      </c>
      <c r="AR76" s="4">
        <v>11</v>
      </c>
      <c r="AS76" s="4">
        <v>1699</v>
      </c>
      <c r="AT76" s="4">
        <v>304</v>
      </c>
      <c r="AU76" s="4">
        <v>48</v>
      </c>
      <c r="AV76" s="4">
        <v>195</v>
      </c>
      <c r="AW76" s="4">
        <v>4</v>
      </c>
      <c r="AX76" s="4">
        <v>0</v>
      </c>
      <c r="AY76" s="4">
        <v>0</v>
      </c>
      <c r="AZ76" s="4">
        <v>0</v>
      </c>
      <c r="BA76" s="10" t="s">
        <v>114</v>
      </c>
      <c r="BB76" s="27" t="s">
        <v>251</v>
      </c>
      <c r="BC76" s="13" t="s">
        <v>252</v>
      </c>
      <c r="BD76" s="4">
        <v>0.69230769230769229</v>
      </c>
      <c r="BE76" s="4">
        <v>1</v>
      </c>
      <c r="BF76" s="4">
        <v>0.76923076923076927</v>
      </c>
    </row>
    <row r="77" spans="1:58" ht="15" customHeight="1" x14ac:dyDescent="0.25">
      <c r="A77" s="10" t="s">
        <v>1123</v>
      </c>
      <c r="B77" s="10" t="s">
        <v>958</v>
      </c>
      <c r="C77" s="10" t="s">
        <v>255</v>
      </c>
      <c r="D77" s="242">
        <v>1459</v>
      </c>
      <c r="E77" s="3">
        <v>1.7999999999999999E-2</v>
      </c>
      <c r="F77" s="4">
        <v>5.2999999999999999E-2</v>
      </c>
      <c r="G77" s="4">
        <v>2.1999999999999999E-2</v>
      </c>
      <c r="H77" s="4">
        <v>2.5999999999999999E-2</v>
      </c>
      <c r="I77" s="4">
        <v>3.7999999999999999E-2</v>
      </c>
      <c r="J77" s="4">
        <v>3.1399999999999997E-2</v>
      </c>
      <c r="K77" s="3">
        <v>1.8164330853819917E-2</v>
      </c>
      <c r="L77" s="4">
        <v>2.3900840694985152E-2</v>
      </c>
      <c r="M77" s="4">
        <v>6.7119591301287321E-2</v>
      </c>
      <c r="N77" s="4">
        <v>0.10217940528351194</v>
      </c>
      <c r="O77" s="4"/>
      <c r="P77" s="4"/>
      <c r="Q77" s="4"/>
      <c r="R77" s="4"/>
      <c r="S77" s="3" t="s">
        <v>543</v>
      </c>
      <c r="T77" s="4" t="s">
        <v>851</v>
      </c>
      <c r="U77" s="4" t="s">
        <v>852</v>
      </c>
      <c r="V77" s="4" t="s">
        <v>853</v>
      </c>
      <c r="W77" s="4" t="s">
        <v>854</v>
      </c>
      <c r="X77" s="4" t="s">
        <v>940</v>
      </c>
      <c r="Y77" s="4" t="s">
        <v>941</v>
      </c>
      <c r="Z77" s="27">
        <v>61.12</v>
      </c>
      <c r="AA77" s="9">
        <v>1.42</v>
      </c>
      <c r="AB77" s="4">
        <v>80</v>
      </c>
      <c r="AC77" s="4">
        <v>1473270</v>
      </c>
      <c r="AD77" s="4">
        <v>336</v>
      </c>
      <c r="AE77" s="4">
        <v>336</v>
      </c>
      <c r="AF77" s="4">
        <v>50.8</v>
      </c>
      <c r="AG77" s="4">
        <v>87.66</v>
      </c>
      <c r="AH77" s="5">
        <v>420</v>
      </c>
      <c r="AI77" s="3">
        <v>2.37</v>
      </c>
      <c r="AJ77" s="4">
        <v>196</v>
      </c>
      <c r="AK77" s="4">
        <v>0</v>
      </c>
      <c r="AL77" s="4">
        <v>4547</v>
      </c>
      <c r="AM77" s="4">
        <v>4547</v>
      </c>
      <c r="AN77" s="4">
        <v>4384</v>
      </c>
      <c r="AO77" s="4">
        <v>4384</v>
      </c>
      <c r="AP77" s="4">
        <v>15810</v>
      </c>
      <c r="AQ77" s="4">
        <v>15810</v>
      </c>
      <c r="AR77" s="4">
        <v>11</v>
      </c>
      <c r="AS77" s="4">
        <v>1640</v>
      </c>
      <c r="AT77" s="4">
        <v>35</v>
      </c>
      <c r="AU77" s="4">
        <v>162</v>
      </c>
      <c r="AV77" s="4">
        <v>253</v>
      </c>
      <c r="AW77" s="4">
        <v>5</v>
      </c>
      <c r="AX77" s="4">
        <v>0</v>
      </c>
      <c r="AY77" s="4">
        <v>0</v>
      </c>
      <c r="AZ77" s="4">
        <v>0</v>
      </c>
      <c r="BA77" s="10" t="s">
        <v>105</v>
      </c>
      <c r="BB77" s="27" t="s">
        <v>254</v>
      </c>
      <c r="BC77" s="13" t="s">
        <v>255</v>
      </c>
      <c r="BD77" s="4">
        <v>0.69230769230769229</v>
      </c>
      <c r="BE77" s="4">
        <v>2.0384615384615383</v>
      </c>
      <c r="BF77" s="4">
        <v>0.84615384615384615</v>
      </c>
    </row>
    <row r="78" spans="1:58" ht="15" customHeight="1" x14ac:dyDescent="0.25">
      <c r="A78" s="10" t="s">
        <v>1124</v>
      </c>
      <c r="B78" s="10" t="s">
        <v>958</v>
      </c>
      <c r="C78" s="10" t="s">
        <v>1297</v>
      </c>
      <c r="D78" s="242">
        <v>1594</v>
      </c>
      <c r="E78" s="3">
        <v>0.10299999999999999</v>
      </c>
      <c r="F78" s="4">
        <v>0.14699999999999999</v>
      </c>
      <c r="G78" s="4">
        <v>0.123</v>
      </c>
      <c r="H78" s="4">
        <v>0.16</v>
      </c>
      <c r="I78" s="4">
        <v>0.13500000000000001</v>
      </c>
      <c r="J78" s="4">
        <v>0.1336</v>
      </c>
      <c r="K78" s="3">
        <v>0.18455786320457376</v>
      </c>
      <c r="L78" s="4">
        <v>0.28751349442164048</v>
      </c>
      <c r="M78" s="4">
        <v>0.4023762545194699</v>
      </c>
      <c r="N78" s="4">
        <v>0.56032185174069449</v>
      </c>
      <c r="O78" s="4"/>
      <c r="P78" s="4"/>
      <c r="Q78" s="4"/>
      <c r="R78" s="4"/>
      <c r="S78" s="3" t="s">
        <v>543</v>
      </c>
      <c r="T78" s="4" t="s">
        <v>1412</v>
      </c>
      <c r="U78" s="4" t="s">
        <v>805</v>
      </c>
      <c r="V78" s="4" t="s">
        <v>806</v>
      </c>
      <c r="W78" s="4" t="s">
        <v>942</v>
      </c>
      <c r="X78" s="4" t="s">
        <v>943</v>
      </c>
      <c r="Y78" s="4" t="s">
        <v>1387</v>
      </c>
      <c r="Z78" s="27">
        <v>91.53</v>
      </c>
      <c r="AA78" s="9">
        <v>0</v>
      </c>
      <c r="AB78" s="4">
        <v>0</v>
      </c>
      <c r="AC78" s="4">
        <v>1664776</v>
      </c>
      <c r="AD78" s="4">
        <v>174</v>
      </c>
      <c r="AE78" s="4">
        <v>175</v>
      </c>
      <c r="AF78" s="4">
        <v>44.9</v>
      </c>
      <c r="AG78" s="4">
        <v>91.02</v>
      </c>
      <c r="AH78" s="5">
        <v>105</v>
      </c>
      <c r="AI78" s="3">
        <v>2.06</v>
      </c>
      <c r="AJ78" s="4">
        <v>59</v>
      </c>
      <c r="AK78" s="4">
        <v>43</v>
      </c>
      <c r="AL78" s="4">
        <v>11986</v>
      </c>
      <c r="AM78" s="4">
        <v>11986</v>
      </c>
      <c r="AN78" s="4">
        <v>9567</v>
      </c>
      <c r="AO78" s="4">
        <v>9512</v>
      </c>
      <c r="AP78" s="4">
        <v>113082</v>
      </c>
      <c r="AQ78" s="4">
        <v>113080</v>
      </c>
      <c r="AR78" s="4">
        <v>11</v>
      </c>
      <c r="AS78" s="4">
        <v>1713</v>
      </c>
      <c r="AT78" s="4">
        <v>5443</v>
      </c>
      <c r="AU78" s="4">
        <v>5</v>
      </c>
      <c r="AV78" s="4">
        <v>100</v>
      </c>
      <c r="AW78" s="4">
        <v>0</v>
      </c>
      <c r="AX78" s="4">
        <v>0</v>
      </c>
      <c r="AY78" s="4">
        <v>0</v>
      </c>
      <c r="AZ78" s="4">
        <v>0</v>
      </c>
      <c r="BA78" s="10" t="s">
        <v>182</v>
      </c>
      <c r="BB78" s="27" t="s">
        <v>256</v>
      </c>
      <c r="BC78" s="13" t="s">
        <v>257</v>
      </c>
      <c r="BD78" s="4">
        <v>0.64374999999999993</v>
      </c>
      <c r="BE78" s="4">
        <v>0.91874999999999996</v>
      </c>
      <c r="BF78" s="4">
        <v>0.76874999999999993</v>
      </c>
    </row>
    <row r="79" spans="1:58" ht="15" customHeight="1" x14ac:dyDescent="0.25">
      <c r="A79" s="10" t="s">
        <v>1125</v>
      </c>
      <c r="B79" s="10" t="s">
        <v>958</v>
      </c>
      <c r="C79" s="10" t="s">
        <v>1270</v>
      </c>
      <c r="D79" s="242">
        <v>1400</v>
      </c>
      <c r="E79" s="3">
        <v>0.246</v>
      </c>
      <c r="F79" s="4">
        <v>0.61299999999999999</v>
      </c>
      <c r="G79" s="4">
        <v>0.28299999999999997</v>
      </c>
      <c r="H79" s="4">
        <v>0.27100000000000002</v>
      </c>
      <c r="I79" s="4">
        <v>0.57299999999999995</v>
      </c>
      <c r="J79" s="4">
        <v>0.39719999999999994</v>
      </c>
      <c r="K79" s="3">
        <v>1.2062469692647593</v>
      </c>
      <c r="L79" s="4">
        <v>1.5180401210856205</v>
      </c>
      <c r="M79" s="4">
        <v>2.4437495333880843</v>
      </c>
      <c r="N79" s="4">
        <v>2.6099894089261642</v>
      </c>
      <c r="O79" s="4"/>
      <c r="P79" s="4"/>
      <c r="Q79" s="4"/>
      <c r="R79" s="4"/>
      <c r="S79" s="3" t="s">
        <v>543</v>
      </c>
      <c r="T79" s="4" t="s">
        <v>565</v>
      </c>
      <c r="U79" s="4" t="s">
        <v>566</v>
      </c>
      <c r="V79" s="4" t="s">
        <v>870</v>
      </c>
      <c r="W79" s="4" t="s">
        <v>871</v>
      </c>
      <c r="X79" s="4" t="s">
        <v>1390</v>
      </c>
      <c r="Y79" s="4" t="s">
        <v>1387</v>
      </c>
      <c r="Z79" s="27">
        <v>82.49</v>
      </c>
      <c r="AA79" s="9">
        <v>1.54</v>
      </c>
      <c r="AB79" s="4">
        <v>0</v>
      </c>
      <c r="AC79" s="4">
        <v>1603271</v>
      </c>
      <c r="AD79" s="4">
        <v>95</v>
      </c>
      <c r="AE79" s="4">
        <v>95</v>
      </c>
      <c r="AF79" s="4">
        <v>50.6</v>
      </c>
      <c r="AG79" s="4">
        <v>89.55</v>
      </c>
      <c r="AH79" s="5">
        <v>247</v>
      </c>
      <c r="AI79" s="3">
        <v>1.8</v>
      </c>
      <c r="AJ79" s="4">
        <v>141</v>
      </c>
      <c r="AK79" s="4">
        <v>14</v>
      </c>
      <c r="AL79" s="4">
        <v>27836</v>
      </c>
      <c r="AM79" s="4">
        <v>27836</v>
      </c>
      <c r="AN79" s="4">
        <v>16876</v>
      </c>
      <c r="AO79" s="4">
        <v>16876</v>
      </c>
      <c r="AP79" s="4">
        <v>97905</v>
      </c>
      <c r="AQ79" s="4">
        <v>97905</v>
      </c>
      <c r="AR79" s="4">
        <v>11</v>
      </c>
      <c r="AS79" s="4">
        <v>1419</v>
      </c>
      <c r="AT79" s="4">
        <v>304</v>
      </c>
      <c r="AU79" s="4">
        <v>39</v>
      </c>
      <c r="AV79" s="4">
        <v>204</v>
      </c>
      <c r="AW79" s="4">
        <v>4</v>
      </c>
      <c r="AX79" s="4">
        <v>0</v>
      </c>
      <c r="AY79" s="4">
        <v>0</v>
      </c>
      <c r="AZ79" s="4">
        <v>0</v>
      </c>
      <c r="BA79" s="10" t="s">
        <v>114</v>
      </c>
      <c r="BB79" s="27" t="s">
        <v>259</v>
      </c>
      <c r="BC79" s="13" t="s">
        <v>124</v>
      </c>
      <c r="BD79" s="4">
        <v>0.90774907749077482</v>
      </c>
      <c r="BE79" s="4">
        <v>2.261992619926199</v>
      </c>
      <c r="BF79" s="4">
        <v>1.0442804428044279</v>
      </c>
    </row>
    <row r="80" spans="1:58" ht="15" customHeight="1" x14ac:dyDescent="0.25">
      <c r="A80" s="10" t="s">
        <v>1126</v>
      </c>
      <c r="B80" s="10" t="s">
        <v>958</v>
      </c>
      <c r="C80" s="10" t="s">
        <v>1298</v>
      </c>
      <c r="D80" s="242">
        <v>1600</v>
      </c>
      <c r="E80" s="3">
        <v>0.121</v>
      </c>
      <c r="F80" s="4">
        <v>0.17799999999999999</v>
      </c>
      <c r="G80" s="4">
        <v>0.14799999999999999</v>
      </c>
      <c r="H80" s="4">
        <v>0.14299999999999999</v>
      </c>
      <c r="I80" s="4">
        <v>0.16300000000000001</v>
      </c>
      <c r="J80" s="4">
        <v>0.15060000000000001</v>
      </c>
      <c r="K80" s="3">
        <v>1.8675238517285722</v>
      </c>
      <c r="L80" s="4">
        <v>1.2830575914976663</v>
      </c>
      <c r="M80" s="4">
        <v>1.3808897089408176</v>
      </c>
      <c r="N80" s="4">
        <v>1.0092503037913076</v>
      </c>
      <c r="O80" s="4"/>
      <c r="P80" s="4"/>
      <c r="Q80" s="4"/>
      <c r="R80" s="4"/>
      <c r="S80" s="3" t="s">
        <v>543</v>
      </c>
      <c r="T80" s="4" t="s">
        <v>1388</v>
      </c>
      <c r="U80" s="4" t="s">
        <v>545</v>
      </c>
      <c r="V80" s="4" t="s">
        <v>546</v>
      </c>
      <c r="W80" s="4" t="s">
        <v>1400</v>
      </c>
      <c r="X80" s="4" t="s">
        <v>625</v>
      </c>
      <c r="Y80" s="4" t="s">
        <v>944</v>
      </c>
      <c r="Z80" s="27">
        <v>86.64</v>
      </c>
      <c r="AA80" s="9">
        <v>1.93</v>
      </c>
      <c r="AB80" s="4">
        <v>77.78</v>
      </c>
      <c r="AC80" s="4">
        <v>1810674</v>
      </c>
      <c r="AD80" s="4">
        <v>66</v>
      </c>
      <c r="AE80" s="4">
        <v>66</v>
      </c>
      <c r="AF80" s="4">
        <v>44.9</v>
      </c>
      <c r="AG80" s="4">
        <v>94.01</v>
      </c>
      <c r="AH80" s="5">
        <v>316</v>
      </c>
      <c r="AI80" s="3">
        <v>1.3</v>
      </c>
      <c r="AJ80" s="4">
        <v>210</v>
      </c>
      <c r="AK80" s="4">
        <v>8</v>
      </c>
      <c r="AL80" s="4">
        <v>54299</v>
      </c>
      <c r="AM80" s="4">
        <v>54297</v>
      </c>
      <c r="AN80" s="4">
        <v>27434</v>
      </c>
      <c r="AO80" s="4">
        <v>27434</v>
      </c>
      <c r="AP80" s="4">
        <v>214006</v>
      </c>
      <c r="AQ80" s="4">
        <v>214006</v>
      </c>
      <c r="AR80" s="4">
        <v>11</v>
      </c>
      <c r="AS80" s="4">
        <v>1599</v>
      </c>
      <c r="AT80" s="4">
        <v>350</v>
      </c>
      <c r="AU80" s="4">
        <v>33</v>
      </c>
      <c r="AV80" s="4">
        <v>274</v>
      </c>
      <c r="AW80" s="4">
        <v>9</v>
      </c>
      <c r="AX80" s="4">
        <v>0</v>
      </c>
      <c r="AY80" s="4">
        <v>0</v>
      </c>
      <c r="AZ80" s="4">
        <v>0</v>
      </c>
      <c r="BA80" s="10" t="s">
        <v>84</v>
      </c>
      <c r="BB80" s="27" t="s">
        <v>260</v>
      </c>
      <c r="BC80" s="13" t="s">
        <v>261</v>
      </c>
      <c r="BD80" s="4">
        <v>0.84615384615384615</v>
      </c>
      <c r="BE80" s="4">
        <v>1.2447552447552448</v>
      </c>
      <c r="BF80" s="4">
        <v>1.034965034965035</v>
      </c>
    </row>
    <row r="81" spans="1:58" ht="15" customHeight="1" x14ac:dyDescent="0.25">
      <c r="A81" s="10" t="s">
        <v>1127</v>
      </c>
      <c r="B81" s="10" t="s">
        <v>958</v>
      </c>
      <c r="C81" s="10" t="s">
        <v>1299</v>
      </c>
      <c r="D81" s="242">
        <v>1287</v>
      </c>
      <c r="E81" s="3">
        <v>0.17299999999999999</v>
      </c>
      <c r="F81" s="4">
        <v>0.29099999999999998</v>
      </c>
      <c r="G81" s="4">
        <v>0.224</v>
      </c>
      <c r="H81" s="4">
        <v>0.17799999999999999</v>
      </c>
      <c r="I81" s="4">
        <v>0.245</v>
      </c>
      <c r="J81" s="4">
        <v>0.22219999999999995</v>
      </c>
      <c r="K81" s="3">
        <v>0.43186471142122185</v>
      </c>
      <c r="L81" s="4">
        <v>0.35193252090762339</v>
      </c>
      <c r="M81" s="4">
        <v>0.75351158797367768</v>
      </c>
      <c r="N81" s="4">
        <v>0.61279198029990001</v>
      </c>
      <c r="O81" s="4"/>
      <c r="P81" s="4"/>
      <c r="Q81" s="4"/>
      <c r="R81" s="4"/>
      <c r="S81" s="3" t="s">
        <v>543</v>
      </c>
      <c r="T81" s="4" t="s">
        <v>827</v>
      </c>
      <c r="U81" s="4" t="s">
        <v>828</v>
      </c>
      <c r="V81" s="4" t="s">
        <v>829</v>
      </c>
      <c r="W81" s="4" t="s">
        <v>830</v>
      </c>
      <c r="X81" s="4" t="s">
        <v>831</v>
      </c>
      <c r="Y81" s="4" t="s">
        <v>1387</v>
      </c>
      <c r="Z81" s="27">
        <v>71.17</v>
      </c>
      <c r="AA81" s="9">
        <v>0.49</v>
      </c>
      <c r="AB81" s="4">
        <v>100</v>
      </c>
      <c r="AC81" s="4">
        <v>1388174</v>
      </c>
      <c r="AD81" s="4">
        <v>131</v>
      </c>
      <c r="AE81" s="4">
        <v>137</v>
      </c>
      <c r="AF81" s="4">
        <v>47.3</v>
      </c>
      <c r="AG81" s="4">
        <v>89.35</v>
      </c>
      <c r="AH81" s="5">
        <v>176</v>
      </c>
      <c r="AI81" s="3">
        <v>1.03</v>
      </c>
      <c r="AJ81" s="4">
        <v>102</v>
      </c>
      <c r="AK81" s="4">
        <v>401</v>
      </c>
      <c r="AL81" s="4">
        <v>15865</v>
      </c>
      <c r="AM81" s="4">
        <v>15190</v>
      </c>
      <c r="AN81" s="4">
        <v>10596</v>
      </c>
      <c r="AO81" s="4">
        <v>10129</v>
      </c>
      <c r="AP81" s="4">
        <v>65727</v>
      </c>
      <c r="AQ81" s="4">
        <v>65727</v>
      </c>
      <c r="AR81" s="4">
        <v>11</v>
      </c>
      <c r="AS81" s="4">
        <v>1357</v>
      </c>
      <c r="AT81" s="4">
        <v>1324</v>
      </c>
      <c r="AU81" s="4">
        <v>65</v>
      </c>
      <c r="AV81" s="4">
        <v>110</v>
      </c>
      <c r="AW81" s="4">
        <v>1</v>
      </c>
      <c r="AX81" s="4">
        <v>0</v>
      </c>
      <c r="AY81" s="4">
        <v>0</v>
      </c>
      <c r="AZ81" s="4">
        <v>0</v>
      </c>
      <c r="BA81" s="10" t="s">
        <v>44</v>
      </c>
      <c r="BB81" s="27" t="s">
        <v>262</v>
      </c>
      <c r="BC81" s="13" t="s">
        <v>70</v>
      </c>
      <c r="BD81" s="4">
        <v>0.97191011235955049</v>
      </c>
      <c r="BE81" s="4">
        <v>1.6348314606741572</v>
      </c>
      <c r="BF81" s="4">
        <v>1.258426966292135</v>
      </c>
    </row>
    <row r="82" spans="1:58" ht="15" customHeight="1" x14ac:dyDescent="0.25">
      <c r="A82" s="10" t="s">
        <v>1128</v>
      </c>
      <c r="B82" s="10" t="s">
        <v>958</v>
      </c>
      <c r="C82" s="10" t="s">
        <v>1300</v>
      </c>
      <c r="D82" s="242">
        <v>1780</v>
      </c>
      <c r="E82" s="3">
        <v>3.5999999999999997E-2</v>
      </c>
      <c r="F82" s="4">
        <v>0.05</v>
      </c>
      <c r="G82" s="4">
        <v>3.7999999999999999E-2</v>
      </c>
      <c r="H82" s="4">
        <v>0.05</v>
      </c>
      <c r="I82" s="4">
        <v>4.8000000000000001E-2</v>
      </c>
      <c r="J82" s="4">
        <v>4.4399999999999995E-2</v>
      </c>
      <c r="K82" s="3">
        <v>0.50134356380270007</v>
      </c>
      <c r="L82" s="4">
        <v>0.44972093236725585</v>
      </c>
      <c r="M82" s="4">
        <v>1.1785241198366061</v>
      </c>
      <c r="N82" s="4">
        <v>0.76345919452621802</v>
      </c>
      <c r="O82" s="4"/>
      <c r="P82" s="4"/>
      <c r="Q82" s="4"/>
      <c r="R82" s="4"/>
      <c r="S82" s="3" t="s">
        <v>543</v>
      </c>
      <c r="T82" s="4" t="s">
        <v>1389</v>
      </c>
      <c r="U82" s="4" t="s">
        <v>606</v>
      </c>
      <c r="V82" s="4" t="s">
        <v>607</v>
      </c>
      <c r="W82" s="4" t="s">
        <v>608</v>
      </c>
      <c r="X82" s="4" t="s">
        <v>609</v>
      </c>
      <c r="Y82" s="4" t="s">
        <v>945</v>
      </c>
      <c r="Z82" s="27">
        <v>84.97</v>
      </c>
      <c r="AA82" s="9">
        <v>1.38</v>
      </c>
      <c r="AB82" s="4">
        <v>33.33</v>
      </c>
      <c r="AC82" s="4">
        <v>2014343</v>
      </c>
      <c r="AD82" s="4">
        <v>174</v>
      </c>
      <c r="AE82" s="4">
        <v>175</v>
      </c>
      <c r="AF82" s="4">
        <v>59.7</v>
      </c>
      <c r="AG82" s="4">
        <v>91.8</v>
      </c>
      <c r="AH82" s="5">
        <v>230</v>
      </c>
      <c r="AI82" s="3">
        <v>2.23</v>
      </c>
      <c r="AJ82" s="4">
        <v>148</v>
      </c>
      <c r="AK82" s="4">
        <v>58</v>
      </c>
      <c r="AL82" s="4">
        <v>15776</v>
      </c>
      <c r="AM82" s="4">
        <v>15776</v>
      </c>
      <c r="AN82" s="4">
        <v>11576</v>
      </c>
      <c r="AO82" s="4">
        <v>11510</v>
      </c>
      <c r="AP82" s="4">
        <v>43962</v>
      </c>
      <c r="AQ82" s="4">
        <v>43962</v>
      </c>
      <c r="AR82" s="4">
        <v>11</v>
      </c>
      <c r="AS82" s="4">
        <v>1819</v>
      </c>
      <c r="AT82" s="4">
        <v>88</v>
      </c>
      <c r="AU82" s="4">
        <v>31</v>
      </c>
      <c r="AV82" s="4">
        <v>196</v>
      </c>
      <c r="AW82" s="4">
        <v>3</v>
      </c>
      <c r="AX82" s="4">
        <v>0</v>
      </c>
      <c r="AY82" s="4">
        <v>0</v>
      </c>
      <c r="AZ82" s="4">
        <v>0</v>
      </c>
      <c r="BA82" s="10" t="s">
        <v>52</v>
      </c>
      <c r="BB82" s="27" t="s">
        <v>263</v>
      </c>
      <c r="BC82" s="13" t="s">
        <v>264</v>
      </c>
      <c r="BD82" s="4">
        <v>0.71999999999999986</v>
      </c>
      <c r="BE82" s="4">
        <v>1</v>
      </c>
      <c r="BF82" s="4">
        <v>0.7599999999999999</v>
      </c>
    </row>
    <row r="83" spans="1:58" x14ac:dyDescent="0.25">
      <c r="A83" s="10" t="s">
        <v>1129</v>
      </c>
      <c r="B83" s="10" t="s">
        <v>958</v>
      </c>
      <c r="C83" s="10" t="s">
        <v>269</v>
      </c>
      <c r="D83" s="242">
        <v>3031</v>
      </c>
      <c r="E83" s="3">
        <v>3.4000000000000002E-2</v>
      </c>
      <c r="F83" s="4">
        <v>0.14199999999999999</v>
      </c>
      <c r="G83" s="4">
        <v>2.5999999999999999E-2</v>
      </c>
      <c r="H83" s="4">
        <v>7.0000000000000007E-2</v>
      </c>
      <c r="I83" s="4">
        <v>9.0999999999999998E-2</v>
      </c>
      <c r="J83" s="4">
        <v>7.2599999999999998E-2</v>
      </c>
      <c r="K83" s="3">
        <v>1.344940757660287</v>
      </c>
      <c r="L83" s="4">
        <v>0.43071899076692233</v>
      </c>
      <c r="M83" s="4">
        <v>1.0046693187999274</v>
      </c>
      <c r="N83" s="4">
        <v>0.32419093515852221</v>
      </c>
      <c r="O83" s="4"/>
      <c r="P83" s="4"/>
      <c r="Q83" s="4"/>
      <c r="R83" s="4"/>
      <c r="S83" s="3" t="s">
        <v>543</v>
      </c>
      <c r="T83" s="4" t="s">
        <v>667</v>
      </c>
      <c r="U83" s="4" t="s">
        <v>760</v>
      </c>
      <c r="V83" s="4" t="s">
        <v>761</v>
      </c>
      <c r="W83" s="4" t="s">
        <v>762</v>
      </c>
      <c r="X83" s="4" t="s">
        <v>780</v>
      </c>
      <c r="Y83" s="4" t="s">
        <v>946</v>
      </c>
      <c r="Z83" s="27">
        <v>95.7</v>
      </c>
      <c r="AA83" s="9">
        <v>1.29</v>
      </c>
      <c r="AB83" s="4">
        <v>0</v>
      </c>
      <c r="AC83" s="4">
        <v>3236662</v>
      </c>
      <c r="AD83" s="4">
        <v>168</v>
      </c>
      <c r="AE83" s="4">
        <v>170</v>
      </c>
      <c r="AF83" s="4">
        <v>57.8</v>
      </c>
      <c r="AG83" s="4">
        <v>87.47</v>
      </c>
      <c r="AH83" s="5">
        <v>247</v>
      </c>
      <c r="AI83" s="3">
        <v>1.93</v>
      </c>
      <c r="AJ83" s="4">
        <v>155</v>
      </c>
      <c r="AK83" s="4">
        <v>127</v>
      </c>
      <c r="AL83" s="4">
        <v>31518</v>
      </c>
      <c r="AM83" s="4">
        <v>31315</v>
      </c>
      <c r="AN83" s="4">
        <v>19265</v>
      </c>
      <c r="AO83" s="4">
        <v>19038</v>
      </c>
      <c r="AP83" s="4">
        <v>108724</v>
      </c>
      <c r="AQ83" s="4">
        <v>108722</v>
      </c>
      <c r="AR83" s="4">
        <v>11</v>
      </c>
      <c r="AS83" s="4">
        <v>3061</v>
      </c>
      <c r="AT83" s="4">
        <v>83</v>
      </c>
      <c r="AU83" s="4">
        <v>15</v>
      </c>
      <c r="AV83" s="4">
        <v>230</v>
      </c>
      <c r="AW83" s="4">
        <v>2</v>
      </c>
      <c r="AX83" s="4">
        <v>0</v>
      </c>
      <c r="AY83" s="4">
        <v>0</v>
      </c>
      <c r="AZ83" s="4">
        <v>0</v>
      </c>
      <c r="BA83" s="10" t="s">
        <v>222</v>
      </c>
      <c r="BB83" s="27" t="s">
        <v>268</v>
      </c>
      <c r="BC83" s="13" t="s">
        <v>269</v>
      </c>
      <c r="BD83" s="4">
        <v>0.48571428571428571</v>
      </c>
      <c r="BE83" s="4">
        <v>2.028571428571428</v>
      </c>
      <c r="BF83" s="4">
        <v>0.37142857142857139</v>
      </c>
    </row>
    <row r="84" spans="1:58" ht="15" customHeight="1" x14ac:dyDescent="0.25">
      <c r="A84" s="10" t="s">
        <v>1130</v>
      </c>
      <c r="B84" s="10" t="s">
        <v>958</v>
      </c>
      <c r="C84" s="10" t="s">
        <v>1301</v>
      </c>
      <c r="D84" s="242">
        <v>1742</v>
      </c>
      <c r="E84" s="3">
        <v>0.56999999999999995</v>
      </c>
      <c r="F84" s="4">
        <v>1.1279999999999999</v>
      </c>
      <c r="G84" s="4">
        <v>0.86799999999999999</v>
      </c>
      <c r="H84" s="4">
        <v>0.76800000000000002</v>
      </c>
      <c r="I84" s="4">
        <v>0.83899999999999997</v>
      </c>
      <c r="J84" s="4">
        <v>0.83460000000000001</v>
      </c>
      <c r="K84" s="3">
        <v>7.94173116744438</v>
      </c>
      <c r="L84" s="4">
        <v>7.2615154060898002</v>
      </c>
      <c r="M84" s="4">
        <v>9.5383709644735006</v>
      </c>
      <c r="N84" s="4">
        <v>8.1531050185091392</v>
      </c>
      <c r="O84" s="4"/>
      <c r="P84" s="4"/>
      <c r="Q84" s="4"/>
      <c r="R84" s="4"/>
      <c r="S84" s="3" t="s">
        <v>543</v>
      </c>
      <c r="T84" s="4" t="s">
        <v>1402</v>
      </c>
      <c r="U84" s="4" t="s">
        <v>550</v>
      </c>
      <c r="V84" s="4" t="s">
        <v>616</v>
      </c>
      <c r="W84" s="4" t="s">
        <v>617</v>
      </c>
      <c r="X84" s="4" t="s">
        <v>618</v>
      </c>
      <c r="Y84" s="4" t="s">
        <v>619</v>
      </c>
      <c r="Z84" s="27">
        <v>74.849999999999994</v>
      </c>
      <c r="AA84" s="9">
        <v>2</v>
      </c>
      <c r="AB84" s="4">
        <v>0</v>
      </c>
      <c r="AC84" s="4">
        <v>2019352</v>
      </c>
      <c r="AD84" s="4">
        <v>1</v>
      </c>
      <c r="AE84" s="4">
        <v>1</v>
      </c>
      <c r="AF84" s="4">
        <v>48.6</v>
      </c>
      <c r="AG84" s="4">
        <v>88.93</v>
      </c>
      <c r="AH84" s="5">
        <v>163</v>
      </c>
      <c r="AI84" s="3">
        <v>0</v>
      </c>
      <c r="AJ84" s="4">
        <v>110</v>
      </c>
      <c r="AK84" s="4">
        <v>2</v>
      </c>
      <c r="AL84" s="4">
        <v>2019352</v>
      </c>
      <c r="AM84" s="4">
        <v>2019350</v>
      </c>
      <c r="AN84" s="4">
        <v>2019352</v>
      </c>
      <c r="AO84" s="4">
        <v>2019350</v>
      </c>
      <c r="AP84" s="4">
        <v>2019352</v>
      </c>
      <c r="AQ84" s="4">
        <v>2019350</v>
      </c>
      <c r="AR84" s="4">
        <v>11</v>
      </c>
      <c r="AS84" s="4">
        <v>1709</v>
      </c>
      <c r="AT84" s="4">
        <v>924</v>
      </c>
      <c r="AU84" s="4">
        <v>59</v>
      </c>
      <c r="AV84" s="4">
        <v>101</v>
      </c>
      <c r="AW84" s="4">
        <v>3</v>
      </c>
      <c r="AX84" s="4">
        <v>0</v>
      </c>
      <c r="AY84" s="4">
        <v>0</v>
      </c>
      <c r="AZ84" s="4">
        <v>0</v>
      </c>
      <c r="BA84" s="10" t="s">
        <v>77</v>
      </c>
      <c r="BB84" s="27" t="s">
        <v>273</v>
      </c>
      <c r="BC84" s="13" t="s">
        <v>274</v>
      </c>
      <c r="BD84" s="4">
        <v>0.74218749999999989</v>
      </c>
      <c r="BE84" s="4">
        <v>1.4687499999999998</v>
      </c>
      <c r="BF84" s="4">
        <v>1.1302083333333333</v>
      </c>
    </row>
    <row r="85" spans="1:58" ht="15" customHeight="1" x14ac:dyDescent="0.25">
      <c r="A85" s="10" t="s">
        <v>1131</v>
      </c>
      <c r="B85" s="10" t="s">
        <v>958</v>
      </c>
      <c r="C85" s="10" t="s">
        <v>1302</v>
      </c>
      <c r="D85" s="242">
        <v>1578</v>
      </c>
      <c r="E85" s="3">
        <v>0.08</v>
      </c>
      <c r="F85" s="4">
        <v>0.113</v>
      </c>
      <c r="G85" s="4">
        <v>9.7000000000000003E-2</v>
      </c>
      <c r="H85" s="4">
        <v>0.13</v>
      </c>
      <c r="I85" s="4">
        <v>0.106</v>
      </c>
      <c r="J85" s="4">
        <v>0.1052</v>
      </c>
      <c r="K85" s="3">
        <v>1.3821644400922479</v>
      </c>
      <c r="L85" s="4">
        <v>3.3487517285830317</v>
      </c>
      <c r="M85" s="4">
        <v>0.90667121724384292</v>
      </c>
      <c r="N85" s="4">
        <v>2.3657209512791071</v>
      </c>
      <c r="O85" s="4"/>
      <c r="P85" s="4"/>
      <c r="Q85" s="4"/>
      <c r="R85" s="4"/>
      <c r="S85" s="3" t="s">
        <v>543</v>
      </c>
      <c r="T85" s="4" t="s">
        <v>1388</v>
      </c>
      <c r="U85" s="4" t="s">
        <v>545</v>
      </c>
      <c r="V85" s="4" t="s">
        <v>546</v>
      </c>
      <c r="W85" s="4" t="s">
        <v>1400</v>
      </c>
      <c r="X85" s="4" t="s">
        <v>759</v>
      </c>
      <c r="Y85" s="4" t="s">
        <v>1387</v>
      </c>
      <c r="Z85" s="27">
        <v>93.48</v>
      </c>
      <c r="AA85" s="9">
        <v>0.95</v>
      </c>
      <c r="AB85" s="4">
        <v>0</v>
      </c>
      <c r="AC85" s="4">
        <v>1760670</v>
      </c>
      <c r="AD85" s="4">
        <v>10</v>
      </c>
      <c r="AE85" s="4">
        <v>10</v>
      </c>
      <c r="AF85" s="4">
        <v>45.9</v>
      </c>
      <c r="AG85" s="4">
        <v>94.96</v>
      </c>
      <c r="AH85" s="5">
        <v>316</v>
      </c>
      <c r="AI85" s="3">
        <v>1.28</v>
      </c>
      <c r="AJ85" s="4">
        <v>210</v>
      </c>
      <c r="AK85" s="4">
        <v>0</v>
      </c>
      <c r="AL85" s="4">
        <v>259739</v>
      </c>
      <c r="AM85" s="4">
        <v>259739</v>
      </c>
      <c r="AN85" s="4">
        <v>176067</v>
      </c>
      <c r="AO85" s="4">
        <v>176067</v>
      </c>
      <c r="AP85" s="4">
        <v>346528</v>
      </c>
      <c r="AQ85" s="4">
        <v>346528</v>
      </c>
      <c r="AR85" s="4">
        <v>11</v>
      </c>
      <c r="AS85" s="4">
        <v>1542</v>
      </c>
      <c r="AT85" s="4">
        <v>350</v>
      </c>
      <c r="AU85" s="4">
        <v>16</v>
      </c>
      <c r="AV85" s="4">
        <v>297</v>
      </c>
      <c r="AW85" s="4">
        <v>3</v>
      </c>
      <c r="AX85" s="4">
        <v>0</v>
      </c>
      <c r="AY85" s="4">
        <v>0</v>
      </c>
      <c r="AZ85" s="4">
        <v>0</v>
      </c>
      <c r="BA85" s="10" t="s">
        <v>84</v>
      </c>
      <c r="BB85" s="27" t="s">
        <v>276</v>
      </c>
      <c r="BC85" s="13" t="s">
        <v>277</v>
      </c>
      <c r="BD85" s="4">
        <v>0.61538461538461542</v>
      </c>
      <c r="BE85" s="4">
        <v>0.86923076923076925</v>
      </c>
      <c r="BF85" s="4">
        <v>0.74615384615384617</v>
      </c>
    </row>
    <row r="86" spans="1:58" ht="15" customHeight="1" x14ac:dyDescent="0.25">
      <c r="A86" s="10" t="s">
        <v>1132</v>
      </c>
      <c r="B86" s="10" t="s">
        <v>958</v>
      </c>
      <c r="C86" s="10" t="s">
        <v>279</v>
      </c>
      <c r="D86" s="242">
        <v>1255</v>
      </c>
      <c r="E86" s="3">
        <v>0.224</v>
      </c>
      <c r="F86" s="4">
        <v>0.29599999999999999</v>
      </c>
      <c r="G86" s="4">
        <v>0.25900000000000001</v>
      </c>
      <c r="H86" s="4">
        <v>0.29699999999999999</v>
      </c>
      <c r="I86" s="4">
        <v>0.28299999999999997</v>
      </c>
      <c r="J86" s="4">
        <v>0.27179999999999999</v>
      </c>
      <c r="K86" s="3">
        <v>0.4296960073584471</v>
      </c>
      <c r="L86" s="4">
        <v>0.65763479954423254</v>
      </c>
      <c r="M86" s="4">
        <v>0.31658365418457612</v>
      </c>
      <c r="N86" s="4">
        <v>0.47891855369960024</v>
      </c>
      <c r="O86" s="4"/>
      <c r="P86" s="4"/>
      <c r="Q86" s="4"/>
      <c r="R86" s="4"/>
      <c r="S86" s="3" t="s">
        <v>543</v>
      </c>
      <c r="T86" s="4" t="s">
        <v>812</v>
      </c>
      <c r="U86" s="4" t="s">
        <v>813</v>
      </c>
      <c r="V86" s="4" t="s">
        <v>947</v>
      </c>
      <c r="W86" s="4" t="s">
        <v>948</v>
      </c>
      <c r="X86" s="4" t="s">
        <v>949</v>
      </c>
      <c r="Y86" s="4" t="s">
        <v>950</v>
      </c>
      <c r="Z86" s="27">
        <v>60.78</v>
      </c>
      <c r="AA86" s="9">
        <v>0.34</v>
      </c>
      <c r="AB86" s="4">
        <v>66.67</v>
      </c>
      <c r="AC86" s="4">
        <v>1384932</v>
      </c>
      <c r="AD86" s="4">
        <v>198</v>
      </c>
      <c r="AE86" s="4">
        <v>201</v>
      </c>
      <c r="AF86" s="4">
        <v>56</v>
      </c>
      <c r="AG86" s="4">
        <v>88.95</v>
      </c>
      <c r="AH86" s="5">
        <v>176</v>
      </c>
      <c r="AI86" s="3">
        <v>1.44</v>
      </c>
      <c r="AJ86" s="4">
        <v>102</v>
      </c>
      <c r="AK86" s="4">
        <v>210</v>
      </c>
      <c r="AL86" s="4">
        <v>9179</v>
      </c>
      <c r="AM86" s="4">
        <v>9179</v>
      </c>
      <c r="AN86" s="4">
        <v>6994</v>
      </c>
      <c r="AO86" s="4">
        <v>6889</v>
      </c>
      <c r="AP86" s="4">
        <v>29625</v>
      </c>
      <c r="AQ86" s="4">
        <v>29625</v>
      </c>
      <c r="AR86" s="4">
        <v>11</v>
      </c>
      <c r="AS86" s="4">
        <v>1358</v>
      </c>
      <c r="AT86" s="4">
        <v>1324</v>
      </c>
      <c r="AU86" s="4">
        <v>46</v>
      </c>
      <c r="AV86" s="4">
        <v>127</v>
      </c>
      <c r="AW86" s="4">
        <v>3</v>
      </c>
      <c r="AX86" s="4">
        <v>0</v>
      </c>
      <c r="AY86" s="4">
        <v>0</v>
      </c>
      <c r="AZ86" s="4">
        <v>0</v>
      </c>
      <c r="BA86" s="10" t="s">
        <v>44</v>
      </c>
      <c r="BB86" s="27" t="s">
        <v>278</v>
      </c>
      <c r="BC86" s="13" t="s">
        <v>279</v>
      </c>
      <c r="BD86" s="4">
        <v>0.75420875420875422</v>
      </c>
      <c r="BE86" s="4">
        <v>0.99663299663299665</v>
      </c>
      <c r="BF86" s="4">
        <v>0.87205387205387208</v>
      </c>
    </row>
    <row r="87" spans="1:58" ht="15" customHeight="1" x14ac:dyDescent="0.25">
      <c r="A87" s="10" t="s">
        <v>1133</v>
      </c>
      <c r="B87" s="10" t="s">
        <v>958</v>
      </c>
      <c r="C87" s="10" t="s">
        <v>1303</v>
      </c>
      <c r="D87" s="242">
        <v>2455</v>
      </c>
      <c r="E87" s="3">
        <v>0.85599999999999998</v>
      </c>
      <c r="F87" s="4">
        <v>1.2430000000000001</v>
      </c>
      <c r="G87" s="4">
        <v>1.071</v>
      </c>
      <c r="H87" s="4">
        <v>1.056</v>
      </c>
      <c r="I87" s="4">
        <v>1.204</v>
      </c>
      <c r="J87" s="4">
        <v>1.0859999999999999</v>
      </c>
      <c r="K87" s="3">
        <v>19.811995159544335</v>
      </c>
      <c r="L87" s="4">
        <v>10.125804926037594</v>
      </c>
      <c r="M87" s="4">
        <v>12.971917961625838</v>
      </c>
      <c r="N87" s="4">
        <v>7.0679257117796741</v>
      </c>
      <c r="O87" s="4"/>
      <c r="P87" s="4"/>
      <c r="Q87" s="4"/>
      <c r="R87" s="4"/>
      <c r="S87" s="3" t="s">
        <v>543</v>
      </c>
      <c r="T87" s="4" t="s">
        <v>1388</v>
      </c>
      <c r="U87" s="4" t="s">
        <v>545</v>
      </c>
      <c r="V87" s="4" t="s">
        <v>546</v>
      </c>
      <c r="W87" s="4" t="s">
        <v>647</v>
      </c>
      <c r="X87" s="4" t="s">
        <v>1390</v>
      </c>
      <c r="Y87" s="4" t="s">
        <v>1387</v>
      </c>
      <c r="Z87" s="27">
        <v>96.19</v>
      </c>
      <c r="AA87" s="9">
        <v>1.43</v>
      </c>
      <c r="AB87" s="4">
        <v>0</v>
      </c>
      <c r="AC87" s="4">
        <v>3054053</v>
      </c>
      <c r="AD87" s="4">
        <v>61</v>
      </c>
      <c r="AE87" s="4">
        <v>61</v>
      </c>
      <c r="AF87" s="4">
        <v>44.2</v>
      </c>
      <c r="AG87" s="4">
        <v>89.46</v>
      </c>
      <c r="AH87" s="5">
        <v>316</v>
      </c>
      <c r="AI87" s="3">
        <v>2.25</v>
      </c>
      <c r="AJ87" s="4">
        <v>210</v>
      </c>
      <c r="AK87" s="4">
        <v>0</v>
      </c>
      <c r="AL87" s="4">
        <v>94363</v>
      </c>
      <c r="AM87" s="4">
        <v>94363</v>
      </c>
      <c r="AN87" s="4">
        <v>50066</v>
      </c>
      <c r="AO87" s="4">
        <v>50066</v>
      </c>
      <c r="AP87" s="4">
        <v>166347</v>
      </c>
      <c r="AQ87" s="4">
        <v>166347</v>
      </c>
      <c r="AR87" s="4">
        <v>11</v>
      </c>
      <c r="AS87" s="4">
        <v>2437</v>
      </c>
      <c r="AT87" s="4">
        <v>350</v>
      </c>
      <c r="AU87" s="4">
        <v>8</v>
      </c>
      <c r="AV87" s="4">
        <v>305</v>
      </c>
      <c r="AW87" s="4">
        <v>3</v>
      </c>
      <c r="AX87" s="4">
        <v>0</v>
      </c>
      <c r="AY87" s="4">
        <v>0</v>
      </c>
      <c r="AZ87" s="4">
        <v>0</v>
      </c>
      <c r="BA87" s="10" t="s">
        <v>84</v>
      </c>
      <c r="BB87" s="27" t="s">
        <v>280</v>
      </c>
      <c r="BC87" s="13" t="s">
        <v>281</v>
      </c>
      <c r="BD87" s="4">
        <v>0.81060606060606055</v>
      </c>
      <c r="BE87" s="4">
        <v>1.1770833333333335</v>
      </c>
      <c r="BF87" s="4">
        <v>1.0142045454545454</v>
      </c>
    </row>
    <row r="88" spans="1:58" ht="15" customHeight="1" x14ac:dyDescent="0.25">
      <c r="A88" s="10" t="s">
        <v>1134</v>
      </c>
      <c r="B88" s="10" t="s">
        <v>958</v>
      </c>
      <c r="C88" s="10" t="s">
        <v>1304</v>
      </c>
      <c r="D88" s="242">
        <v>925</v>
      </c>
      <c r="E88" s="3">
        <v>6.0000000000000001E-3</v>
      </c>
      <c r="F88" s="4">
        <v>1.4999999999999999E-2</v>
      </c>
      <c r="G88" s="4">
        <v>6.0000000000000001E-3</v>
      </c>
      <c r="H88" s="4">
        <v>6.0000000000000001E-3</v>
      </c>
      <c r="I88" s="4">
        <v>1.7999999999999999E-2</v>
      </c>
      <c r="J88" s="4">
        <v>1.0199999999999997E-2</v>
      </c>
      <c r="K88" s="3">
        <v>0.30402591796423634</v>
      </c>
      <c r="L88" s="4">
        <v>0.2446356556044004</v>
      </c>
      <c r="M88" s="4">
        <v>0.1910389181002764</v>
      </c>
      <c r="N88" s="4">
        <v>0.15061143944177471</v>
      </c>
      <c r="O88" s="4"/>
      <c r="P88" s="4"/>
      <c r="Q88" s="4"/>
      <c r="R88" s="4"/>
      <c r="S88" s="3" t="s">
        <v>543</v>
      </c>
      <c r="T88" s="4" t="s">
        <v>639</v>
      </c>
      <c r="U88" s="4" t="s">
        <v>640</v>
      </c>
      <c r="V88" s="4" t="s">
        <v>845</v>
      </c>
      <c r="W88" s="4" t="s">
        <v>951</v>
      </c>
      <c r="X88" s="4" t="s">
        <v>1390</v>
      </c>
      <c r="Y88" s="4" t="s">
        <v>1387</v>
      </c>
      <c r="Z88" s="27">
        <v>75.209999999999994</v>
      </c>
      <c r="AA88" s="9">
        <v>2</v>
      </c>
      <c r="AB88" s="4">
        <v>50</v>
      </c>
      <c r="AC88" s="4">
        <v>1024443</v>
      </c>
      <c r="AD88" s="4">
        <v>168</v>
      </c>
      <c r="AE88" s="4">
        <v>168</v>
      </c>
      <c r="AF88" s="4">
        <v>31.7</v>
      </c>
      <c r="AG88" s="4">
        <v>92.75</v>
      </c>
      <c r="AH88" s="5">
        <v>126</v>
      </c>
      <c r="AI88" s="3">
        <v>1.78</v>
      </c>
      <c r="AJ88" s="4">
        <v>75</v>
      </c>
      <c r="AK88" s="4">
        <v>2</v>
      </c>
      <c r="AL88" s="4">
        <v>7306</v>
      </c>
      <c r="AM88" s="4">
        <v>7306</v>
      </c>
      <c r="AN88" s="4">
        <v>6097</v>
      </c>
      <c r="AO88" s="4">
        <v>6097</v>
      </c>
      <c r="AP88" s="4">
        <v>20202</v>
      </c>
      <c r="AQ88" s="4">
        <v>20202</v>
      </c>
      <c r="AR88" s="4">
        <v>11</v>
      </c>
      <c r="AS88" s="4">
        <v>1028</v>
      </c>
      <c r="AT88" s="4">
        <v>3167</v>
      </c>
      <c r="AU88" s="4">
        <v>25</v>
      </c>
      <c r="AV88" s="4">
        <v>99</v>
      </c>
      <c r="AW88" s="4">
        <v>2</v>
      </c>
      <c r="AX88" s="4">
        <v>0</v>
      </c>
      <c r="AY88" s="4">
        <v>0</v>
      </c>
      <c r="AZ88" s="4">
        <v>0</v>
      </c>
      <c r="BA88" s="10" t="s">
        <v>56</v>
      </c>
      <c r="BB88" s="27" t="s">
        <v>282</v>
      </c>
      <c r="BC88" s="13" t="s">
        <v>283</v>
      </c>
      <c r="BD88" s="4">
        <v>1</v>
      </c>
      <c r="BE88" s="4">
        <v>2.5</v>
      </c>
      <c r="BF88" s="4">
        <v>1</v>
      </c>
    </row>
    <row r="89" spans="1:58" ht="15" customHeight="1" x14ac:dyDescent="0.25">
      <c r="A89" s="10" t="s">
        <v>1135</v>
      </c>
      <c r="B89" s="10" t="s">
        <v>958</v>
      </c>
      <c r="C89" s="10" t="s">
        <v>1305</v>
      </c>
      <c r="D89" s="242">
        <v>1864</v>
      </c>
      <c r="E89" s="3">
        <v>0.25800000000000001</v>
      </c>
      <c r="F89" s="4">
        <v>0.35599999999999998</v>
      </c>
      <c r="G89" s="4">
        <v>0.29299999999999998</v>
      </c>
      <c r="H89" s="4">
        <v>0.24399999999999999</v>
      </c>
      <c r="I89" s="4">
        <v>0.313</v>
      </c>
      <c r="J89" s="4">
        <v>0.2928</v>
      </c>
      <c r="K89" s="3">
        <v>0.43112459812995724</v>
      </c>
      <c r="L89" s="4">
        <v>0.73957911372829122</v>
      </c>
      <c r="M89" s="4">
        <v>0.78594298269003116</v>
      </c>
      <c r="N89" s="4">
        <v>1.2848139930456657</v>
      </c>
      <c r="O89" s="4"/>
      <c r="P89" s="4"/>
      <c r="Q89" s="4"/>
      <c r="R89" s="4"/>
      <c r="S89" s="3" t="s">
        <v>543</v>
      </c>
      <c r="T89" s="4" t="s">
        <v>952</v>
      </c>
      <c r="U89" s="4" t="s">
        <v>953</v>
      </c>
      <c r="V89" s="4" t="s">
        <v>1399</v>
      </c>
      <c r="W89" s="4" t="s">
        <v>1391</v>
      </c>
      <c r="X89" s="4" t="s">
        <v>1390</v>
      </c>
      <c r="Y89" s="4" t="s">
        <v>1387</v>
      </c>
      <c r="Z89" s="27">
        <v>91.53</v>
      </c>
      <c r="AA89" s="9">
        <v>2.4</v>
      </c>
      <c r="AB89" s="4">
        <v>40</v>
      </c>
      <c r="AC89" s="4">
        <v>1920111</v>
      </c>
      <c r="AD89" s="4">
        <v>173</v>
      </c>
      <c r="AE89" s="4">
        <v>173</v>
      </c>
      <c r="AF89" s="4">
        <v>51.9</v>
      </c>
      <c r="AG89" s="4">
        <v>89.16</v>
      </c>
      <c r="AH89" s="5">
        <v>213</v>
      </c>
      <c r="AI89" s="3">
        <v>2.4700000000000002</v>
      </c>
      <c r="AJ89" s="4">
        <v>118</v>
      </c>
      <c r="AK89" s="4">
        <v>14</v>
      </c>
      <c r="AL89" s="4">
        <v>14677</v>
      </c>
      <c r="AM89" s="4">
        <v>14677</v>
      </c>
      <c r="AN89" s="4">
        <v>11098</v>
      </c>
      <c r="AO89" s="4">
        <v>11098</v>
      </c>
      <c r="AP89" s="4">
        <v>81416</v>
      </c>
      <c r="AQ89" s="4">
        <v>81416</v>
      </c>
      <c r="AR89" s="4">
        <v>11</v>
      </c>
      <c r="AS89" s="4">
        <v>1960</v>
      </c>
      <c r="AT89" s="4">
        <v>930</v>
      </c>
      <c r="AU89" s="4">
        <v>17</v>
      </c>
      <c r="AV89" s="4">
        <v>191</v>
      </c>
      <c r="AW89" s="4">
        <v>5</v>
      </c>
      <c r="AX89" s="4">
        <v>0</v>
      </c>
      <c r="AY89" s="4">
        <v>0</v>
      </c>
      <c r="AZ89" s="4">
        <v>0</v>
      </c>
      <c r="BA89" s="10" t="s">
        <v>62</v>
      </c>
      <c r="BB89" s="27" t="s">
        <v>284</v>
      </c>
      <c r="BC89" s="13" t="s">
        <v>285</v>
      </c>
      <c r="BD89" s="4">
        <v>1.0573770491803278</v>
      </c>
      <c r="BE89" s="4">
        <v>1.459016393442623</v>
      </c>
      <c r="BF89" s="4">
        <v>1.2008196721311475</v>
      </c>
    </row>
    <row r="90" spans="1:58" ht="15" customHeight="1" x14ac:dyDescent="0.25">
      <c r="A90" s="10" t="s">
        <v>1136</v>
      </c>
      <c r="B90" s="10" t="s">
        <v>958</v>
      </c>
      <c r="C90" s="10" t="s">
        <v>1306</v>
      </c>
      <c r="D90" s="242">
        <v>1730</v>
      </c>
      <c r="E90" s="3">
        <v>0.128</v>
      </c>
      <c r="F90" s="4">
        <v>0.16300000000000001</v>
      </c>
      <c r="G90" s="4">
        <v>0.16200000000000001</v>
      </c>
      <c r="H90" s="4">
        <v>0.19900000000000001</v>
      </c>
      <c r="I90" s="4">
        <v>0.14699999999999999</v>
      </c>
      <c r="J90" s="4">
        <v>0.15980000000000003</v>
      </c>
      <c r="K90" s="3">
        <v>1.4190438837840842</v>
      </c>
      <c r="L90" s="4">
        <v>1.3866328898715501</v>
      </c>
      <c r="M90" s="4">
        <v>0.87327140282206861</v>
      </c>
      <c r="N90" s="4">
        <v>0.87802617945681949</v>
      </c>
      <c r="O90" s="4"/>
      <c r="P90" s="4"/>
      <c r="Q90" s="4"/>
      <c r="R90" s="4"/>
      <c r="S90" s="3" t="s">
        <v>543</v>
      </c>
      <c r="T90" s="4" t="s">
        <v>1388</v>
      </c>
      <c r="U90" s="4" t="s">
        <v>545</v>
      </c>
      <c r="V90" s="4" t="s">
        <v>546</v>
      </c>
      <c r="W90" s="4" t="s">
        <v>697</v>
      </c>
      <c r="X90" s="4" t="s">
        <v>712</v>
      </c>
      <c r="Y90" s="4" t="s">
        <v>954</v>
      </c>
      <c r="Z90" s="27">
        <v>95.95</v>
      </c>
      <c r="AA90" s="9">
        <v>2.14</v>
      </c>
      <c r="AB90" s="4">
        <v>20</v>
      </c>
      <c r="AC90" s="4">
        <v>2092408</v>
      </c>
      <c r="AD90" s="4">
        <v>125</v>
      </c>
      <c r="AE90" s="4">
        <v>134</v>
      </c>
      <c r="AF90" s="4">
        <v>29</v>
      </c>
      <c r="AG90" s="4">
        <v>87.34</v>
      </c>
      <c r="AH90" s="5">
        <v>316</v>
      </c>
      <c r="AI90" s="3">
        <v>1.3</v>
      </c>
      <c r="AJ90" s="4">
        <v>210</v>
      </c>
      <c r="AK90" s="4">
        <v>582</v>
      </c>
      <c r="AL90" s="4">
        <v>22957</v>
      </c>
      <c r="AM90" s="4">
        <v>22957</v>
      </c>
      <c r="AN90" s="4">
        <v>16739</v>
      </c>
      <c r="AO90" s="4">
        <v>15610</v>
      </c>
      <c r="AP90" s="4">
        <v>77011</v>
      </c>
      <c r="AQ90" s="4">
        <v>77009</v>
      </c>
      <c r="AR90" s="4">
        <v>11</v>
      </c>
      <c r="AS90" s="4">
        <v>1774</v>
      </c>
      <c r="AT90" s="4">
        <v>350</v>
      </c>
      <c r="AU90" s="4">
        <v>9</v>
      </c>
      <c r="AV90" s="4">
        <v>302</v>
      </c>
      <c r="AW90" s="4">
        <v>5</v>
      </c>
      <c r="AX90" s="4">
        <v>0</v>
      </c>
      <c r="AY90" s="4">
        <v>0</v>
      </c>
      <c r="AZ90" s="4">
        <v>0</v>
      </c>
      <c r="BA90" s="10" t="s">
        <v>84</v>
      </c>
      <c r="BB90" s="27" t="s">
        <v>286</v>
      </c>
      <c r="BC90" s="13" t="s">
        <v>287</v>
      </c>
      <c r="BD90" s="4">
        <v>0.64321608040201006</v>
      </c>
      <c r="BE90" s="4">
        <v>0.81909547738693467</v>
      </c>
      <c r="BF90" s="4">
        <v>0.81407035175879394</v>
      </c>
    </row>
    <row r="91" spans="1:58" ht="15" customHeight="1" x14ac:dyDescent="0.25">
      <c r="A91" s="10" t="s">
        <v>1137</v>
      </c>
      <c r="B91" s="10" t="s">
        <v>958</v>
      </c>
      <c r="C91" s="10" t="s">
        <v>1254</v>
      </c>
      <c r="D91" s="242">
        <v>1446</v>
      </c>
      <c r="E91" s="3">
        <v>6.4000000000000001E-2</v>
      </c>
      <c r="F91" s="4">
        <v>9.0999999999999998E-2</v>
      </c>
      <c r="G91" s="4">
        <v>7.0999999999999994E-2</v>
      </c>
      <c r="H91" s="4">
        <v>9.1999999999999998E-2</v>
      </c>
      <c r="I91" s="4">
        <v>8.7999999999999995E-2</v>
      </c>
      <c r="J91" s="4">
        <v>8.1199999999999981E-2</v>
      </c>
      <c r="K91" s="3">
        <v>0.42461848594163432</v>
      </c>
      <c r="L91" s="4">
        <v>0.27995063186818703</v>
      </c>
      <c r="M91" s="4">
        <v>0.50576252386386666</v>
      </c>
      <c r="N91" s="4">
        <v>0.28259410084605319</v>
      </c>
      <c r="O91" s="4"/>
      <c r="P91" s="4"/>
      <c r="Q91" s="4"/>
      <c r="R91" s="4"/>
      <c r="S91" s="3" t="s">
        <v>543</v>
      </c>
      <c r="T91" s="4" t="s">
        <v>827</v>
      </c>
      <c r="U91" s="4" t="s">
        <v>828</v>
      </c>
      <c r="V91" s="4" t="s">
        <v>829</v>
      </c>
      <c r="W91" s="4" t="s">
        <v>830</v>
      </c>
      <c r="X91" s="4" t="s">
        <v>1392</v>
      </c>
      <c r="Y91" s="4" t="s">
        <v>1387</v>
      </c>
      <c r="Z91" s="27">
        <v>66.5</v>
      </c>
      <c r="AA91" s="9">
        <v>0.99</v>
      </c>
      <c r="AB91" s="4">
        <v>100</v>
      </c>
      <c r="AC91" s="4">
        <v>1563404</v>
      </c>
      <c r="AD91" s="4">
        <v>166</v>
      </c>
      <c r="AE91" s="4">
        <v>166</v>
      </c>
      <c r="AF91" s="4">
        <v>49</v>
      </c>
      <c r="AG91" s="4">
        <v>88.68</v>
      </c>
      <c r="AH91" s="5">
        <v>175</v>
      </c>
      <c r="AI91" s="3">
        <v>1.08</v>
      </c>
      <c r="AJ91" s="4">
        <v>101</v>
      </c>
      <c r="AK91" s="4">
        <v>6</v>
      </c>
      <c r="AL91" s="4">
        <v>13967</v>
      </c>
      <c r="AM91" s="4">
        <v>13967</v>
      </c>
      <c r="AN91" s="4">
        <v>9418</v>
      </c>
      <c r="AO91" s="4">
        <v>9418</v>
      </c>
      <c r="AP91" s="4">
        <v>45524</v>
      </c>
      <c r="AQ91" s="4">
        <v>45524</v>
      </c>
      <c r="AR91" s="4">
        <v>11</v>
      </c>
      <c r="AS91" s="4">
        <v>1545</v>
      </c>
      <c r="AT91" s="4">
        <v>1324</v>
      </c>
      <c r="AU91" s="4">
        <v>37</v>
      </c>
      <c r="AV91" s="4">
        <v>137</v>
      </c>
      <c r="AW91" s="4">
        <v>1</v>
      </c>
      <c r="AX91" s="4">
        <v>0</v>
      </c>
      <c r="AY91" s="4">
        <v>0</v>
      </c>
      <c r="AZ91" s="4">
        <v>0</v>
      </c>
      <c r="BA91" s="10" t="s">
        <v>44</v>
      </c>
      <c r="BB91" s="27" t="s">
        <v>288</v>
      </c>
      <c r="BC91" s="13" t="s">
        <v>70</v>
      </c>
      <c r="BD91" s="4">
        <v>0.69565217391304346</v>
      </c>
      <c r="BE91" s="4">
        <v>0.98913043478260865</v>
      </c>
      <c r="BF91" s="4">
        <v>0.77173913043478259</v>
      </c>
    </row>
    <row r="92" spans="1:58" ht="15" customHeight="1" x14ac:dyDescent="0.25">
      <c r="A92" s="10" t="s">
        <v>1138</v>
      </c>
      <c r="B92" s="10" t="s">
        <v>958</v>
      </c>
      <c r="C92" s="10" t="s">
        <v>1307</v>
      </c>
      <c r="D92" s="242">
        <v>1247</v>
      </c>
      <c r="E92" s="3">
        <v>0.158</v>
      </c>
      <c r="F92" s="4">
        <v>0.19700000000000001</v>
      </c>
      <c r="G92" s="4">
        <v>0.16700000000000001</v>
      </c>
      <c r="H92" s="4">
        <v>0.16</v>
      </c>
      <c r="I92" s="4">
        <v>0.189</v>
      </c>
      <c r="J92" s="4">
        <v>0.17419999999999999</v>
      </c>
      <c r="K92" s="3">
        <v>2.0551224904708971</v>
      </c>
      <c r="L92" s="4">
        <v>1.7773724739739747</v>
      </c>
      <c r="M92" s="4">
        <v>1.5918174934141056</v>
      </c>
      <c r="N92" s="4">
        <v>1.6406459634756589</v>
      </c>
      <c r="O92" s="4"/>
      <c r="P92" s="4"/>
      <c r="Q92" s="4"/>
      <c r="R92" s="4"/>
      <c r="S92" s="3" t="s">
        <v>543</v>
      </c>
      <c r="T92" s="4" t="s">
        <v>1388</v>
      </c>
      <c r="U92" s="4" t="s">
        <v>545</v>
      </c>
      <c r="V92" s="4" t="s">
        <v>546</v>
      </c>
      <c r="W92" s="4" t="s">
        <v>876</v>
      </c>
      <c r="X92" s="4" t="s">
        <v>877</v>
      </c>
      <c r="Y92" s="4" t="s">
        <v>955</v>
      </c>
      <c r="Z92" s="27">
        <v>82.5</v>
      </c>
      <c r="AA92" s="9">
        <v>0.56000000000000005</v>
      </c>
      <c r="AB92" s="4">
        <v>50</v>
      </c>
      <c r="AC92" s="4">
        <v>1432746</v>
      </c>
      <c r="AD92" s="4">
        <v>188</v>
      </c>
      <c r="AE92" s="4">
        <v>200</v>
      </c>
      <c r="AF92" s="4">
        <v>41.4</v>
      </c>
      <c r="AG92" s="4">
        <v>90.59</v>
      </c>
      <c r="AH92" s="5">
        <v>273</v>
      </c>
      <c r="AI92" s="3">
        <v>2.46</v>
      </c>
      <c r="AJ92" s="4">
        <v>183</v>
      </c>
      <c r="AK92" s="4">
        <v>618</v>
      </c>
      <c r="AL92" s="4">
        <v>9119</v>
      </c>
      <c r="AM92" s="4">
        <v>8962</v>
      </c>
      <c r="AN92" s="4">
        <v>7620</v>
      </c>
      <c r="AO92" s="4">
        <v>7160</v>
      </c>
      <c r="AP92" s="4">
        <v>39233</v>
      </c>
      <c r="AQ92" s="4">
        <v>39231</v>
      </c>
      <c r="AR92" s="4">
        <v>11</v>
      </c>
      <c r="AS92" s="4">
        <v>1372</v>
      </c>
      <c r="AT92" s="4">
        <v>433</v>
      </c>
      <c r="AU92" s="4">
        <v>42</v>
      </c>
      <c r="AV92" s="4">
        <v>229</v>
      </c>
      <c r="AW92" s="4">
        <v>2</v>
      </c>
      <c r="AX92" s="4">
        <v>0</v>
      </c>
      <c r="AY92" s="4">
        <v>0</v>
      </c>
      <c r="AZ92" s="4">
        <v>0</v>
      </c>
      <c r="BA92" s="10" t="s">
        <v>139</v>
      </c>
      <c r="BB92" s="27" t="s">
        <v>289</v>
      </c>
      <c r="BC92" s="13" t="s">
        <v>290</v>
      </c>
      <c r="BD92" s="4">
        <v>0.98750000000000004</v>
      </c>
      <c r="BE92" s="4">
        <v>1.23125</v>
      </c>
      <c r="BF92" s="4">
        <v>1.04375</v>
      </c>
    </row>
    <row r="93" spans="1:58" ht="15" customHeight="1" x14ac:dyDescent="0.25">
      <c r="A93" s="10" t="s">
        <v>1139</v>
      </c>
      <c r="B93" s="10" t="s">
        <v>958</v>
      </c>
      <c r="C93" s="10" t="s">
        <v>1308</v>
      </c>
      <c r="D93" s="242">
        <v>896</v>
      </c>
      <c r="E93" s="3">
        <v>0.152</v>
      </c>
      <c r="F93" s="4">
        <v>0.186</v>
      </c>
      <c r="G93" s="4">
        <v>0.13100000000000001</v>
      </c>
      <c r="H93" s="4">
        <v>0.159</v>
      </c>
      <c r="I93" s="4">
        <v>0.21</v>
      </c>
      <c r="J93" s="4">
        <v>0.1676</v>
      </c>
      <c r="K93" s="3">
        <v>2.2340577875867957</v>
      </c>
      <c r="L93" s="4">
        <v>0.12926708079491867</v>
      </c>
      <c r="M93" s="4">
        <v>1.3455103934471682</v>
      </c>
      <c r="N93" s="4">
        <v>8.917272552799059E-2</v>
      </c>
      <c r="O93" s="4"/>
      <c r="P93" s="4"/>
      <c r="Q93" s="4"/>
      <c r="R93" s="4"/>
      <c r="S93" s="3" t="s">
        <v>543</v>
      </c>
      <c r="T93" s="4" t="s">
        <v>639</v>
      </c>
      <c r="U93" s="4" t="s">
        <v>640</v>
      </c>
      <c r="V93" s="4" t="s">
        <v>641</v>
      </c>
      <c r="W93" s="4" t="s">
        <v>642</v>
      </c>
      <c r="X93" s="4" t="s">
        <v>643</v>
      </c>
      <c r="Y93" s="4" t="s">
        <v>1387</v>
      </c>
      <c r="Z93" s="27">
        <v>77.63</v>
      </c>
      <c r="AA93" s="9">
        <v>0</v>
      </c>
      <c r="AB93" s="4">
        <v>0</v>
      </c>
      <c r="AC93" s="4">
        <v>954395</v>
      </c>
      <c r="AD93" s="4">
        <v>43</v>
      </c>
      <c r="AE93" s="4">
        <v>43</v>
      </c>
      <c r="AF93" s="4">
        <v>32.299999999999997</v>
      </c>
      <c r="AG93" s="4">
        <v>92.15</v>
      </c>
      <c r="AH93" s="5">
        <v>149</v>
      </c>
      <c r="AI93" s="3">
        <v>1.88</v>
      </c>
      <c r="AJ93" s="4">
        <v>89</v>
      </c>
      <c r="AK93" s="4">
        <v>10</v>
      </c>
      <c r="AL93" s="4">
        <v>35081</v>
      </c>
      <c r="AM93" s="4">
        <v>35081</v>
      </c>
      <c r="AN93" s="4">
        <v>22195</v>
      </c>
      <c r="AO93" s="4">
        <v>22195</v>
      </c>
      <c r="AP93" s="4">
        <v>157674</v>
      </c>
      <c r="AQ93" s="4">
        <v>157674</v>
      </c>
      <c r="AR93" s="4">
        <v>11</v>
      </c>
      <c r="AS93" s="4">
        <v>878</v>
      </c>
      <c r="AT93" s="4">
        <v>174</v>
      </c>
      <c r="AU93" s="4">
        <v>49</v>
      </c>
      <c r="AV93" s="4">
        <v>100</v>
      </c>
      <c r="AW93" s="4">
        <v>0</v>
      </c>
      <c r="AX93" s="4">
        <v>0</v>
      </c>
      <c r="AY93" s="4">
        <v>0</v>
      </c>
      <c r="AZ93" s="4">
        <v>0</v>
      </c>
      <c r="BA93" s="10" t="s">
        <v>91</v>
      </c>
      <c r="BB93" s="27" t="s">
        <v>292</v>
      </c>
      <c r="BC93" s="13" t="s">
        <v>293</v>
      </c>
      <c r="BD93" s="4">
        <v>0.95597484276729561</v>
      </c>
      <c r="BE93" s="4">
        <v>1.1698113207547169</v>
      </c>
      <c r="BF93" s="4">
        <v>0.82389937106918243</v>
      </c>
    </row>
    <row r="94" spans="1:58" ht="15" customHeight="1" x14ac:dyDescent="0.25">
      <c r="A94" s="10" t="s">
        <v>1140</v>
      </c>
      <c r="B94" s="10" t="s">
        <v>957</v>
      </c>
      <c r="C94" s="10" t="s">
        <v>1309</v>
      </c>
      <c r="D94" s="242">
        <v>1986</v>
      </c>
      <c r="E94" s="3">
        <v>5.0000000000000001E-3</v>
      </c>
      <c r="F94" s="4">
        <v>4.0000000000000001E-3</v>
      </c>
      <c r="G94" s="4">
        <v>5.0000000000000001E-3</v>
      </c>
      <c r="H94" s="4">
        <v>5.0000000000000001E-3</v>
      </c>
      <c r="I94" s="4">
        <v>5.0000000000000001E-3</v>
      </c>
      <c r="J94" s="4">
        <v>4.8000000000000004E-3</v>
      </c>
      <c r="K94" s="3">
        <v>0.1036482313289737</v>
      </c>
      <c r="L94" s="4">
        <v>3.2287326522441637E-2</v>
      </c>
      <c r="M94" s="4">
        <v>7.343544136329809E-2</v>
      </c>
      <c r="N94" s="4">
        <v>3.7279717850867249E-2</v>
      </c>
      <c r="O94" s="4">
        <v>3.9812837229910011E-2</v>
      </c>
      <c r="P94" s="4">
        <v>4.1660134851109268E-2</v>
      </c>
      <c r="Q94" s="4">
        <v>3.4793237434719342E-2</v>
      </c>
      <c r="R94" s="4">
        <v>3.4452854001876324E-2</v>
      </c>
      <c r="S94" s="3" t="s">
        <v>543</v>
      </c>
      <c r="T94" s="4" t="s">
        <v>1388</v>
      </c>
      <c r="U94" s="4" t="s">
        <v>545</v>
      </c>
      <c r="V94" s="4" t="s">
        <v>546</v>
      </c>
      <c r="W94" s="4" t="s">
        <v>547</v>
      </c>
      <c r="X94" s="4" t="s">
        <v>548</v>
      </c>
      <c r="Y94" s="4" t="s">
        <v>1387</v>
      </c>
      <c r="Z94" s="27">
        <v>50.84</v>
      </c>
      <c r="AA94" s="9">
        <v>11.38</v>
      </c>
      <c r="AB94" s="4">
        <v>10.87</v>
      </c>
      <c r="AC94" s="4">
        <v>2351908</v>
      </c>
      <c r="AD94" s="4">
        <v>570</v>
      </c>
      <c r="AE94" s="4">
        <v>570</v>
      </c>
      <c r="AF94" s="4">
        <v>40.200000000000003</v>
      </c>
      <c r="AG94" s="4">
        <v>90.71</v>
      </c>
      <c r="AH94" s="5">
        <v>316</v>
      </c>
      <c r="AI94" s="3">
        <v>2.19</v>
      </c>
      <c r="AJ94" s="4">
        <v>210</v>
      </c>
      <c r="AK94" s="4">
        <v>4</v>
      </c>
      <c r="AL94" s="4">
        <v>3994</v>
      </c>
      <c r="AM94" s="4">
        <v>3994</v>
      </c>
      <c r="AN94" s="4">
        <v>4126</v>
      </c>
      <c r="AO94" s="4">
        <v>4126</v>
      </c>
      <c r="AP94" s="4">
        <v>21511</v>
      </c>
      <c r="AQ94" s="4">
        <v>21511</v>
      </c>
      <c r="AR94" s="4">
        <v>11</v>
      </c>
      <c r="AS94" s="4">
        <v>2396</v>
      </c>
      <c r="AT94" s="4">
        <v>350</v>
      </c>
      <c r="AU94" s="4">
        <v>155</v>
      </c>
      <c r="AV94" s="4">
        <v>124</v>
      </c>
      <c r="AW94" s="4">
        <v>34</v>
      </c>
      <c r="AX94" s="4">
        <v>2</v>
      </c>
      <c r="AY94" s="4">
        <v>1</v>
      </c>
      <c r="AZ94" s="4">
        <v>0</v>
      </c>
      <c r="BA94" s="10" t="s">
        <v>84</v>
      </c>
      <c r="BB94" s="27" t="s">
        <v>294</v>
      </c>
      <c r="BC94" s="13" t="s">
        <v>295</v>
      </c>
      <c r="BD94" s="4">
        <v>1</v>
      </c>
      <c r="BE94" s="4">
        <v>0.8</v>
      </c>
      <c r="BF94" s="4">
        <v>1</v>
      </c>
    </row>
    <row r="95" spans="1:58" ht="15" customHeight="1" x14ac:dyDescent="0.25">
      <c r="A95" s="10" t="s">
        <v>1141</v>
      </c>
      <c r="B95" s="10" t="s">
        <v>957</v>
      </c>
      <c r="C95" s="10" t="s">
        <v>1310</v>
      </c>
      <c r="D95" s="242">
        <v>1913</v>
      </c>
      <c r="E95" s="3">
        <v>2.9000000000000001E-2</v>
      </c>
      <c r="F95" s="4">
        <v>2.1999999999999999E-2</v>
      </c>
      <c r="G95" s="4">
        <v>2.5999999999999999E-2</v>
      </c>
      <c r="H95" s="4">
        <v>2.3E-2</v>
      </c>
      <c r="I95" s="4">
        <v>2.4E-2</v>
      </c>
      <c r="J95" s="4">
        <v>2.4799999999999999E-2</v>
      </c>
      <c r="K95" s="3">
        <v>9.0564244959163293E-2</v>
      </c>
      <c r="L95" s="4">
        <v>3.2278634282160941E-2</v>
      </c>
      <c r="M95" s="4">
        <v>0.1018502787497913</v>
      </c>
      <c r="N95" s="4">
        <v>4.2305113769456379E-2</v>
      </c>
      <c r="O95" s="4">
        <v>4.6319554000472031E-2</v>
      </c>
      <c r="P95" s="4">
        <v>6.1247102880549534E-2</v>
      </c>
      <c r="Q95" s="4">
        <v>5.1390125098670303E-2</v>
      </c>
      <c r="R95" s="4">
        <v>0.1806218037027871</v>
      </c>
      <c r="S95" s="3" t="s">
        <v>543</v>
      </c>
      <c r="T95" s="4" t="s">
        <v>1402</v>
      </c>
      <c r="U95" s="4" t="s">
        <v>550</v>
      </c>
      <c r="V95" s="4" t="s">
        <v>551</v>
      </c>
      <c r="W95" s="4" t="s">
        <v>552</v>
      </c>
      <c r="X95" s="4" t="s">
        <v>553</v>
      </c>
      <c r="Y95" s="4" t="s">
        <v>1387</v>
      </c>
      <c r="Z95" s="27">
        <v>64.53</v>
      </c>
      <c r="AA95" s="9">
        <v>1.02</v>
      </c>
      <c r="AB95" s="4">
        <v>50</v>
      </c>
      <c r="AC95" s="4">
        <v>1992159</v>
      </c>
      <c r="AD95" s="4">
        <v>405</v>
      </c>
      <c r="AE95" s="4">
        <v>405</v>
      </c>
      <c r="AF95" s="4">
        <v>62.3</v>
      </c>
      <c r="AG95" s="4">
        <v>92.61</v>
      </c>
      <c r="AH95" s="5">
        <v>160</v>
      </c>
      <c r="AI95" s="3">
        <v>2.2999999999999998</v>
      </c>
      <c r="AJ95" s="4">
        <v>109</v>
      </c>
      <c r="AK95" s="4">
        <v>0</v>
      </c>
      <c r="AL95" s="4">
        <v>5338</v>
      </c>
      <c r="AM95" s="4">
        <v>5338</v>
      </c>
      <c r="AN95" s="4">
        <v>4918</v>
      </c>
      <c r="AO95" s="4">
        <v>4918</v>
      </c>
      <c r="AP95" s="4">
        <v>16939</v>
      </c>
      <c r="AQ95" s="4">
        <v>16939</v>
      </c>
      <c r="AR95" s="4">
        <v>11</v>
      </c>
      <c r="AS95" s="4">
        <v>2077</v>
      </c>
      <c r="AT95" s="4">
        <v>924</v>
      </c>
      <c r="AU95" s="4">
        <v>52</v>
      </c>
      <c r="AV95" s="4">
        <v>106</v>
      </c>
      <c r="AW95" s="4">
        <v>2</v>
      </c>
      <c r="AX95" s="4">
        <v>0</v>
      </c>
      <c r="AY95" s="4">
        <v>0</v>
      </c>
      <c r="AZ95" s="4">
        <v>0</v>
      </c>
      <c r="BA95" s="10" t="s">
        <v>77</v>
      </c>
      <c r="BB95" s="27" t="s">
        <v>297</v>
      </c>
      <c r="BC95" s="13" t="s">
        <v>298</v>
      </c>
      <c r="BD95" s="4">
        <v>1.2608695652173914</v>
      </c>
      <c r="BE95" s="4">
        <v>0.9565217391304347</v>
      </c>
      <c r="BF95" s="4">
        <v>1.1304347826086956</v>
      </c>
    </row>
    <row r="96" spans="1:58" ht="15" customHeight="1" x14ac:dyDescent="0.25">
      <c r="A96" s="10" t="s">
        <v>1142</v>
      </c>
      <c r="B96" s="10" t="s">
        <v>957</v>
      </c>
      <c r="C96" s="10" t="s">
        <v>1311</v>
      </c>
      <c r="D96" s="242">
        <v>2243</v>
      </c>
      <c r="E96" s="3">
        <v>0.10100000000000001</v>
      </c>
      <c r="F96" s="4">
        <v>8.4000000000000005E-2</v>
      </c>
      <c r="G96" s="4">
        <v>0.107</v>
      </c>
      <c r="H96" s="4">
        <v>9.8000000000000004E-2</v>
      </c>
      <c r="I96" s="4">
        <v>9.8000000000000004E-2</v>
      </c>
      <c r="J96" s="4">
        <v>9.7599999999999992E-2</v>
      </c>
      <c r="K96" s="3">
        <v>0.48293567479130933</v>
      </c>
      <c r="L96" s="4">
        <v>2.7515286608369556E-2</v>
      </c>
      <c r="M96" s="4">
        <v>0.28847197089580517</v>
      </c>
      <c r="N96" s="4">
        <v>1.511290297709046E-2</v>
      </c>
      <c r="O96" s="4">
        <v>1.9200980258280386E-2</v>
      </c>
      <c r="P96" s="4">
        <v>0.15799754192421192</v>
      </c>
      <c r="Q96" s="4">
        <v>0.10793407254153038</v>
      </c>
      <c r="R96" s="4">
        <v>7.3667744410320047E-3</v>
      </c>
      <c r="S96" s="3" t="s">
        <v>543</v>
      </c>
      <c r="T96" s="4" t="s">
        <v>554</v>
      </c>
      <c r="U96" s="4" t="s">
        <v>555</v>
      </c>
      <c r="V96" s="4" t="s">
        <v>1399</v>
      </c>
      <c r="W96" s="4" t="s">
        <v>1391</v>
      </c>
      <c r="X96" s="4" t="s">
        <v>1390</v>
      </c>
      <c r="Y96" s="4" t="s">
        <v>1387</v>
      </c>
      <c r="Z96" s="27">
        <v>78.849999999999994</v>
      </c>
      <c r="AA96" s="9">
        <v>1.31</v>
      </c>
      <c r="AB96" s="4">
        <v>33.33</v>
      </c>
      <c r="AC96" s="4">
        <v>2839087</v>
      </c>
      <c r="AD96" s="4">
        <v>187</v>
      </c>
      <c r="AE96" s="4">
        <v>187</v>
      </c>
      <c r="AF96" s="4">
        <v>50.2</v>
      </c>
      <c r="AG96" s="4">
        <v>92.29</v>
      </c>
      <c r="AH96" s="5">
        <v>247</v>
      </c>
      <c r="AI96" s="3">
        <v>1.29</v>
      </c>
      <c r="AJ96" s="4">
        <v>155</v>
      </c>
      <c r="AK96" s="4">
        <v>12</v>
      </c>
      <c r="AL96" s="4">
        <v>22158</v>
      </c>
      <c r="AM96" s="4">
        <v>22158</v>
      </c>
      <c r="AN96" s="4">
        <v>15182</v>
      </c>
      <c r="AO96" s="4">
        <v>15182</v>
      </c>
      <c r="AP96" s="4">
        <v>108443</v>
      </c>
      <c r="AQ96" s="4">
        <v>108443</v>
      </c>
      <c r="AR96" s="4">
        <v>11</v>
      </c>
      <c r="AS96" s="4">
        <v>2306</v>
      </c>
      <c r="AT96" s="4">
        <v>83</v>
      </c>
      <c r="AU96" s="4">
        <v>42</v>
      </c>
      <c r="AV96" s="4">
        <v>202</v>
      </c>
      <c r="AW96" s="4">
        <v>3</v>
      </c>
      <c r="AX96" s="4">
        <v>0</v>
      </c>
      <c r="AY96" s="4">
        <v>0</v>
      </c>
      <c r="AZ96" s="4">
        <v>0</v>
      </c>
      <c r="BA96" s="10" t="s">
        <v>222</v>
      </c>
      <c r="BB96" s="27" t="s">
        <v>300</v>
      </c>
      <c r="BC96" s="13" t="s">
        <v>301</v>
      </c>
      <c r="BD96" s="4">
        <v>1.0306122448979591</v>
      </c>
      <c r="BE96" s="4">
        <v>0.85714285714285721</v>
      </c>
      <c r="BF96" s="4">
        <v>1.0918367346938775</v>
      </c>
    </row>
    <row r="97" spans="1:58" ht="15" customHeight="1" x14ac:dyDescent="0.25">
      <c r="A97" s="10" t="s">
        <v>1143</v>
      </c>
      <c r="B97" s="10" t="s">
        <v>957</v>
      </c>
      <c r="C97" s="10" t="s">
        <v>1309</v>
      </c>
      <c r="D97" s="242">
        <v>2530</v>
      </c>
      <c r="E97" s="3">
        <v>6.6000000000000003E-2</v>
      </c>
      <c r="F97" s="4">
        <v>5.8000000000000003E-2</v>
      </c>
      <c r="G97" s="4">
        <v>7.4999999999999997E-2</v>
      </c>
      <c r="H97" s="4">
        <v>7.2999999999999995E-2</v>
      </c>
      <c r="I97" s="4">
        <v>6.3E-2</v>
      </c>
      <c r="J97" s="4">
        <v>6.7000000000000004E-2</v>
      </c>
      <c r="K97" s="3">
        <v>0.79351939406677197</v>
      </c>
      <c r="L97" s="4">
        <v>0.49800017627863291</v>
      </c>
      <c r="M97" s="4">
        <v>0.60807909706682994</v>
      </c>
      <c r="N97" s="4">
        <v>0.68148958058734066</v>
      </c>
      <c r="O97" s="4">
        <v>0.71044352342122408</v>
      </c>
      <c r="P97" s="4">
        <v>0.79294088594089573</v>
      </c>
      <c r="Q97" s="4">
        <v>0.66284869137835611</v>
      </c>
      <c r="R97" s="4">
        <v>0.64805243097963539</v>
      </c>
      <c r="S97" s="3" t="s">
        <v>543</v>
      </c>
      <c r="T97" s="4" t="s">
        <v>1388</v>
      </c>
      <c r="U97" s="4" t="s">
        <v>545</v>
      </c>
      <c r="V97" s="4" t="s">
        <v>546</v>
      </c>
      <c r="W97" s="4" t="s">
        <v>547</v>
      </c>
      <c r="X97" s="4" t="s">
        <v>548</v>
      </c>
      <c r="Y97" s="4" t="s">
        <v>1387</v>
      </c>
      <c r="Z97" s="27">
        <v>96.19</v>
      </c>
      <c r="AA97" s="9">
        <v>2.88</v>
      </c>
      <c r="AB97" s="4">
        <v>44.44</v>
      </c>
      <c r="AC97" s="4">
        <v>3014280</v>
      </c>
      <c r="AD97" s="4">
        <v>151</v>
      </c>
      <c r="AE97" s="4">
        <v>157</v>
      </c>
      <c r="AF97" s="4">
        <v>45.4</v>
      </c>
      <c r="AG97" s="4">
        <v>89.93</v>
      </c>
      <c r="AH97" s="5">
        <v>316</v>
      </c>
      <c r="AI97" s="3">
        <v>2.12</v>
      </c>
      <c r="AJ97" s="4">
        <v>210</v>
      </c>
      <c r="AK97" s="4">
        <v>434</v>
      </c>
      <c r="AL97" s="4">
        <v>36254</v>
      </c>
      <c r="AM97" s="4">
        <v>35455</v>
      </c>
      <c r="AN97" s="4">
        <v>19962</v>
      </c>
      <c r="AO97" s="4">
        <v>19196</v>
      </c>
      <c r="AP97" s="4">
        <v>129735</v>
      </c>
      <c r="AQ97" s="4">
        <v>127493</v>
      </c>
      <c r="AR97" s="4">
        <v>11</v>
      </c>
      <c r="AS97" s="4">
        <v>2586</v>
      </c>
      <c r="AT97" s="4">
        <v>350</v>
      </c>
      <c r="AU97" s="4">
        <v>9</v>
      </c>
      <c r="AV97" s="4">
        <v>300</v>
      </c>
      <c r="AW97" s="4">
        <v>6</v>
      </c>
      <c r="AX97" s="4">
        <v>1</v>
      </c>
      <c r="AY97" s="4">
        <v>0</v>
      </c>
      <c r="AZ97" s="4">
        <v>0</v>
      </c>
      <c r="BA97" s="10" t="s">
        <v>84</v>
      </c>
      <c r="BB97" s="27" t="s">
        <v>303</v>
      </c>
      <c r="BC97" s="13" t="s">
        <v>295</v>
      </c>
      <c r="BD97" s="4">
        <v>0.90410958904109595</v>
      </c>
      <c r="BE97" s="4">
        <v>0.79452054794520555</v>
      </c>
      <c r="BF97" s="4">
        <v>1.0273972602739727</v>
      </c>
    </row>
    <row r="98" spans="1:58" ht="15" customHeight="1" x14ac:dyDescent="0.25">
      <c r="A98" s="10" t="s">
        <v>1144</v>
      </c>
      <c r="B98" s="10" t="s">
        <v>957</v>
      </c>
      <c r="C98" s="10" t="s">
        <v>1312</v>
      </c>
      <c r="D98" s="242">
        <v>613</v>
      </c>
      <c r="E98" s="3">
        <v>1E-3</v>
      </c>
      <c r="F98" s="4">
        <v>1E-3</v>
      </c>
      <c r="G98" s="4">
        <v>1E-3</v>
      </c>
      <c r="H98" s="4">
        <v>1E-3</v>
      </c>
      <c r="I98" s="4">
        <v>1E-3</v>
      </c>
      <c r="J98" s="4">
        <v>1E-3</v>
      </c>
      <c r="K98" s="3">
        <v>2.9597232498477843E-2</v>
      </c>
      <c r="L98" s="4">
        <v>9.7787703157212989E-3</v>
      </c>
      <c r="M98" s="4">
        <v>4.0000500433358482E-2</v>
      </c>
      <c r="N98" s="4">
        <v>1.1634135756733751E-2</v>
      </c>
      <c r="O98" s="4">
        <v>8.6175914419482844E-3</v>
      </c>
      <c r="P98" s="4">
        <v>8.781264569405374E-3</v>
      </c>
      <c r="Q98" s="4">
        <v>9.6461387553124049E-3</v>
      </c>
      <c r="R98" s="4">
        <v>1.4453899093087747E-2</v>
      </c>
      <c r="S98" s="3" t="s">
        <v>543</v>
      </c>
      <c r="T98" s="4" t="s">
        <v>557</v>
      </c>
      <c r="U98" s="4" t="s">
        <v>558</v>
      </c>
      <c r="V98" s="4" t="s">
        <v>559</v>
      </c>
      <c r="W98" s="4" t="s">
        <v>560</v>
      </c>
      <c r="X98" s="4" t="s">
        <v>1390</v>
      </c>
      <c r="Y98" s="4" t="s">
        <v>1387</v>
      </c>
      <c r="Z98" s="27">
        <v>61.1</v>
      </c>
      <c r="AA98" s="9">
        <v>1.52</v>
      </c>
      <c r="AB98" s="4">
        <v>0</v>
      </c>
      <c r="AC98" s="4">
        <v>605451</v>
      </c>
      <c r="AD98" s="4">
        <v>119</v>
      </c>
      <c r="AE98" s="4">
        <v>119</v>
      </c>
      <c r="AF98" s="4">
        <v>37.799999999999997</v>
      </c>
      <c r="AG98" s="4">
        <v>91.54</v>
      </c>
      <c r="AH98" s="5">
        <v>143</v>
      </c>
      <c r="AI98" s="3">
        <v>1.79</v>
      </c>
      <c r="AJ98" s="4">
        <v>89</v>
      </c>
      <c r="AK98" s="4">
        <v>0</v>
      </c>
      <c r="AL98" s="4">
        <v>5588</v>
      </c>
      <c r="AM98" s="4">
        <v>5588</v>
      </c>
      <c r="AN98" s="4">
        <v>5087</v>
      </c>
      <c r="AO98" s="4">
        <v>5087</v>
      </c>
      <c r="AP98" s="4">
        <v>22977</v>
      </c>
      <c r="AQ98" s="4">
        <v>22977</v>
      </c>
      <c r="AR98" s="4">
        <v>11</v>
      </c>
      <c r="AS98" s="4">
        <v>681</v>
      </c>
      <c r="AT98" s="4">
        <v>2993</v>
      </c>
      <c r="AU98" s="4">
        <v>44</v>
      </c>
      <c r="AV98" s="4">
        <v>92</v>
      </c>
      <c r="AW98" s="4">
        <v>7</v>
      </c>
      <c r="AX98" s="4">
        <v>0</v>
      </c>
      <c r="AY98" s="4">
        <v>0</v>
      </c>
      <c r="AZ98" s="4">
        <v>0</v>
      </c>
      <c r="BA98" s="10" t="s">
        <v>159</v>
      </c>
      <c r="BB98" s="27" t="s">
        <v>304</v>
      </c>
      <c r="BC98" s="13" t="s">
        <v>305</v>
      </c>
      <c r="BD98" s="4">
        <v>1</v>
      </c>
      <c r="BE98" s="4">
        <v>1</v>
      </c>
      <c r="BF98" s="4">
        <v>1</v>
      </c>
    </row>
    <row r="99" spans="1:58" ht="15" customHeight="1" x14ac:dyDescent="0.25">
      <c r="A99" s="10" t="s">
        <v>1145</v>
      </c>
      <c r="B99" s="10" t="s">
        <v>957</v>
      </c>
      <c r="C99" s="10" t="s">
        <v>1313</v>
      </c>
      <c r="D99" s="242">
        <v>1788</v>
      </c>
      <c r="E99" s="3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3">
        <v>9.4505334532774821E-2</v>
      </c>
      <c r="L99" s="4">
        <v>7.5109648265020174E-2</v>
      </c>
      <c r="M99" s="4">
        <v>6.9201207432150261E-2</v>
      </c>
      <c r="N99" s="4">
        <v>7.198937020912255E-2</v>
      </c>
      <c r="O99" s="4">
        <v>7.3481650931764356E-2</v>
      </c>
      <c r="P99" s="4">
        <v>4.349152157948806E-2</v>
      </c>
      <c r="Q99" s="4">
        <v>8.0180443021383704E-2</v>
      </c>
      <c r="R99" s="4">
        <v>7.3931414211354782E-2</v>
      </c>
      <c r="S99" s="3" t="s">
        <v>543</v>
      </c>
      <c r="T99" s="4" t="s">
        <v>1388</v>
      </c>
      <c r="U99" s="4" t="s">
        <v>545</v>
      </c>
      <c r="V99" s="4" t="s">
        <v>561</v>
      </c>
      <c r="W99" s="4" t="s">
        <v>562</v>
      </c>
      <c r="X99" s="4" t="s">
        <v>563</v>
      </c>
      <c r="Y99" s="4" t="s">
        <v>1387</v>
      </c>
      <c r="Z99" s="27">
        <v>76.430000000000007</v>
      </c>
      <c r="AA99" s="9">
        <v>1.08</v>
      </c>
      <c r="AB99" s="4">
        <v>100</v>
      </c>
      <c r="AC99" s="4">
        <v>2019996</v>
      </c>
      <c r="AD99" s="4">
        <v>411</v>
      </c>
      <c r="AE99" s="4">
        <v>411</v>
      </c>
      <c r="AF99" s="4">
        <v>38.299999999999997</v>
      </c>
      <c r="AG99" s="4">
        <v>91.42</v>
      </c>
      <c r="AH99" s="5">
        <v>302</v>
      </c>
      <c r="AI99" s="3">
        <v>1.42</v>
      </c>
      <c r="AJ99" s="4">
        <v>203</v>
      </c>
      <c r="AK99" s="4">
        <v>2</v>
      </c>
      <c r="AL99" s="4">
        <v>5299</v>
      </c>
      <c r="AM99" s="4">
        <v>5299</v>
      </c>
      <c r="AN99" s="4">
        <v>4914</v>
      </c>
      <c r="AO99" s="4">
        <v>4914</v>
      </c>
      <c r="AP99" s="4">
        <v>18586</v>
      </c>
      <c r="AQ99" s="4">
        <v>18586</v>
      </c>
      <c r="AR99" s="4">
        <v>11</v>
      </c>
      <c r="AS99" s="4">
        <v>2077</v>
      </c>
      <c r="AT99" s="4">
        <v>364</v>
      </c>
      <c r="AU99" s="4">
        <v>77</v>
      </c>
      <c r="AV99" s="4">
        <v>222</v>
      </c>
      <c r="AW99" s="4">
        <v>3</v>
      </c>
      <c r="AX99" s="4">
        <v>0</v>
      </c>
      <c r="AY99" s="4">
        <v>0</v>
      </c>
      <c r="AZ99" s="4">
        <v>0</v>
      </c>
      <c r="BA99" s="10" t="s">
        <v>310</v>
      </c>
      <c r="BB99" s="27" t="s">
        <v>307</v>
      </c>
      <c r="BC99" s="13" t="s">
        <v>308</v>
      </c>
      <c r="BD99" s="4" t="e">
        <v>#DIV/0!</v>
      </c>
      <c r="BE99" s="4" t="e">
        <v>#DIV/0!</v>
      </c>
      <c r="BF99" s="4" t="e">
        <v>#DIV/0!</v>
      </c>
    </row>
    <row r="100" spans="1:58" ht="15" customHeight="1" x14ac:dyDescent="0.25">
      <c r="A100" s="10" t="s">
        <v>1146</v>
      </c>
      <c r="B100" s="10" t="s">
        <v>957</v>
      </c>
      <c r="C100" s="10" t="s">
        <v>1314</v>
      </c>
      <c r="D100" s="242">
        <v>1325</v>
      </c>
      <c r="E100" s="3">
        <v>6.0000000000000001E-3</v>
      </c>
      <c r="F100" s="4">
        <v>4.0000000000000001E-3</v>
      </c>
      <c r="G100" s="4">
        <v>7.0000000000000001E-3</v>
      </c>
      <c r="H100" s="4">
        <v>4.0000000000000001E-3</v>
      </c>
      <c r="I100" s="4">
        <v>5.0000000000000001E-3</v>
      </c>
      <c r="J100" s="4">
        <v>5.2000000000000006E-3</v>
      </c>
      <c r="K100" s="3">
        <v>1.7650047085649139E-2</v>
      </c>
      <c r="L100" s="4">
        <v>6.6882442839393333E-2</v>
      </c>
      <c r="M100" s="4">
        <v>3.4825325628622131E-2</v>
      </c>
      <c r="N100" s="4">
        <v>8.8603007857791627E-2</v>
      </c>
      <c r="O100" s="4">
        <v>5.4048546998279982E-2</v>
      </c>
      <c r="P100" s="4">
        <v>2.5748984343443577E-3</v>
      </c>
      <c r="Q100" s="4">
        <v>2.8434881898976136E-3</v>
      </c>
      <c r="R100" s="4">
        <v>1.1074131643460236E-2</v>
      </c>
      <c r="S100" s="3" t="s">
        <v>543</v>
      </c>
      <c r="T100" s="4" t="s">
        <v>565</v>
      </c>
      <c r="U100" s="4" t="s">
        <v>566</v>
      </c>
      <c r="V100" s="4" t="s">
        <v>567</v>
      </c>
      <c r="W100" s="4" t="s">
        <v>568</v>
      </c>
      <c r="X100" s="4" t="s">
        <v>569</v>
      </c>
      <c r="Y100" s="4" t="s">
        <v>1387</v>
      </c>
      <c r="Z100" s="27">
        <v>51.11</v>
      </c>
      <c r="AA100" s="9">
        <v>0.69</v>
      </c>
      <c r="AB100" s="4">
        <v>50</v>
      </c>
      <c r="AC100" s="4">
        <v>1515063</v>
      </c>
      <c r="AD100" s="4">
        <v>343</v>
      </c>
      <c r="AE100" s="4">
        <v>343</v>
      </c>
      <c r="AF100" s="4">
        <v>57.3</v>
      </c>
      <c r="AG100" s="4">
        <v>92.35</v>
      </c>
      <c r="AH100" s="5">
        <v>263</v>
      </c>
      <c r="AI100" s="3">
        <v>3.33</v>
      </c>
      <c r="AJ100" s="4">
        <v>149</v>
      </c>
      <c r="AK100" s="4">
        <v>0</v>
      </c>
      <c r="AL100" s="4">
        <v>4620</v>
      </c>
      <c r="AM100" s="4">
        <v>4620</v>
      </c>
      <c r="AN100" s="4">
        <v>4417</v>
      </c>
      <c r="AO100" s="4">
        <v>4417</v>
      </c>
      <c r="AP100" s="4">
        <v>15734</v>
      </c>
      <c r="AQ100" s="4">
        <v>15734</v>
      </c>
      <c r="AR100" s="4">
        <v>11</v>
      </c>
      <c r="AS100" s="4">
        <v>1497</v>
      </c>
      <c r="AT100" s="4">
        <v>172</v>
      </c>
      <c r="AU100" s="4">
        <v>119</v>
      </c>
      <c r="AV100" s="4">
        <v>142</v>
      </c>
      <c r="AW100" s="4">
        <v>2</v>
      </c>
      <c r="AX100" s="4">
        <v>0</v>
      </c>
      <c r="AY100" s="4">
        <v>0</v>
      </c>
      <c r="AZ100" s="4">
        <v>0</v>
      </c>
      <c r="BA100" s="10" t="s">
        <v>66</v>
      </c>
      <c r="BB100" s="27" t="s">
        <v>311</v>
      </c>
      <c r="BC100" s="13" t="s">
        <v>312</v>
      </c>
      <c r="BD100" s="4">
        <v>1.5</v>
      </c>
      <c r="BE100" s="4">
        <v>1</v>
      </c>
      <c r="BF100" s="4">
        <v>1.75</v>
      </c>
    </row>
    <row r="101" spans="1:58" ht="15" customHeight="1" x14ac:dyDescent="0.25">
      <c r="A101" s="10" t="s">
        <v>1147</v>
      </c>
      <c r="B101" s="10" t="s">
        <v>957</v>
      </c>
      <c r="C101" s="10" t="s">
        <v>1315</v>
      </c>
      <c r="D101" s="242">
        <v>3181</v>
      </c>
      <c r="E101" s="3">
        <v>6.3E-2</v>
      </c>
      <c r="F101" s="4">
        <v>5.2999999999999999E-2</v>
      </c>
      <c r="G101" s="4">
        <v>4.2999999999999997E-2</v>
      </c>
      <c r="H101" s="4">
        <v>3.5999999999999997E-2</v>
      </c>
      <c r="I101" s="4">
        <v>5.8000000000000003E-2</v>
      </c>
      <c r="J101" s="4">
        <v>5.0599999999999999E-2</v>
      </c>
      <c r="K101" s="3">
        <v>0.1687018007843066</v>
      </c>
      <c r="L101" s="4">
        <v>0.12228243626805972</v>
      </c>
      <c r="M101" s="4">
        <v>0.43884378447050171</v>
      </c>
      <c r="N101" s="4">
        <v>0.40760320832290015</v>
      </c>
      <c r="O101" s="4">
        <v>0.42128270890069908</v>
      </c>
      <c r="P101" s="4">
        <v>0.43430475355208836</v>
      </c>
      <c r="Q101" s="4">
        <v>0.52354738974201753</v>
      </c>
      <c r="R101" s="4">
        <v>0.42962197580725658</v>
      </c>
      <c r="S101" s="3" t="s">
        <v>543</v>
      </c>
      <c r="T101" s="4" t="s">
        <v>1413</v>
      </c>
      <c r="U101" s="4" t="s">
        <v>571</v>
      </c>
      <c r="V101" s="4" t="s">
        <v>572</v>
      </c>
      <c r="W101" s="4" t="s">
        <v>573</v>
      </c>
      <c r="X101" s="4" t="s">
        <v>574</v>
      </c>
      <c r="Y101" s="4" t="s">
        <v>1387</v>
      </c>
      <c r="Z101" s="27">
        <v>83.31</v>
      </c>
      <c r="AA101" s="9">
        <v>6.41</v>
      </c>
      <c r="AB101" s="4">
        <v>90</v>
      </c>
      <c r="AC101" s="4">
        <v>3337700</v>
      </c>
      <c r="AD101" s="4">
        <v>422</v>
      </c>
      <c r="AE101" s="4">
        <v>424</v>
      </c>
      <c r="AF101" s="4">
        <v>68.5</v>
      </c>
      <c r="AG101" s="4">
        <v>91.8</v>
      </c>
      <c r="AH101" s="5">
        <v>171</v>
      </c>
      <c r="AI101" s="3">
        <v>1.82</v>
      </c>
      <c r="AJ101" s="4">
        <v>117</v>
      </c>
      <c r="AK101" s="4">
        <v>102</v>
      </c>
      <c r="AL101" s="4">
        <v>10194</v>
      </c>
      <c r="AM101" s="4">
        <v>10194</v>
      </c>
      <c r="AN101" s="4">
        <v>7909</v>
      </c>
      <c r="AO101" s="4">
        <v>7871</v>
      </c>
      <c r="AP101" s="4">
        <v>71984</v>
      </c>
      <c r="AQ101" s="4">
        <v>71984</v>
      </c>
      <c r="AR101" s="4">
        <v>11</v>
      </c>
      <c r="AS101" s="4">
        <v>3349</v>
      </c>
      <c r="AT101" s="4">
        <v>901</v>
      </c>
      <c r="AU101" s="4">
        <v>34</v>
      </c>
      <c r="AV101" s="4">
        <v>129</v>
      </c>
      <c r="AW101" s="4">
        <v>7</v>
      </c>
      <c r="AX101" s="4">
        <v>1</v>
      </c>
      <c r="AY101" s="4">
        <v>0</v>
      </c>
      <c r="AZ101" s="4">
        <v>0</v>
      </c>
      <c r="BA101" s="10" t="s">
        <v>316</v>
      </c>
      <c r="BB101" s="27" t="s">
        <v>313</v>
      </c>
      <c r="BC101" s="13" t="s">
        <v>314</v>
      </c>
      <c r="BD101" s="4">
        <v>1.7500000000000002</v>
      </c>
      <c r="BE101" s="4">
        <v>1.4722222222222223</v>
      </c>
      <c r="BF101" s="4">
        <v>1.1944444444444444</v>
      </c>
    </row>
    <row r="102" spans="1:58" ht="15" customHeight="1" x14ac:dyDescent="0.25">
      <c r="A102" s="10" t="s">
        <v>1148</v>
      </c>
      <c r="B102" s="10" t="s">
        <v>957</v>
      </c>
      <c r="C102" s="10" t="s">
        <v>1316</v>
      </c>
      <c r="D102" s="242">
        <v>593</v>
      </c>
      <c r="E102" s="3">
        <v>1E-3</v>
      </c>
      <c r="F102" s="4">
        <v>1E-3</v>
      </c>
      <c r="G102" s="4">
        <v>1E-3</v>
      </c>
      <c r="H102" s="4">
        <v>1E-3</v>
      </c>
      <c r="I102" s="4">
        <v>2E-3</v>
      </c>
      <c r="J102" s="4">
        <v>1.2000000000000001E-3</v>
      </c>
      <c r="K102" s="3">
        <v>5.6053446239039517E-2</v>
      </c>
      <c r="L102" s="4">
        <v>0.129092806527942</v>
      </c>
      <c r="M102" s="4">
        <v>3.3973747854759956E-2</v>
      </c>
      <c r="N102" s="4">
        <v>9.1728391072914195E-2</v>
      </c>
      <c r="O102" s="4">
        <v>7.3546935715415498E-2</v>
      </c>
      <c r="P102" s="4">
        <v>4.545595777103955E-2</v>
      </c>
      <c r="Q102" s="4">
        <v>5.3157431994474938E-2</v>
      </c>
      <c r="R102" s="4">
        <v>4.9338212769384646E-2</v>
      </c>
      <c r="S102" s="3" t="s">
        <v>543</v>
      </c>
      <c r="T102" s="4" t="s">
        <v>557</v>
      </c>
      <c r="U102" s="4" t="s">
        <v>575</v>
      </c>
      <c r="V102" s="4" t="s">
        <v>576</v>
      </c>
      <c r="W102" s="4" t="s">
        <v>577</v>
      </c>
      <c r="X102" s="4" t="s">
        <v>1390</v>
      </c>
      <c r="Y102" s="4" t="s">
        <v>1387</v>
      </c>
      <c r="Z102" s="27">
        <v>81.319999999999993</v>
      </c>
      <c r="AA102" s="9">
        <v>0</v>
      </c>
      <c r="AB102" s="4">
        <v>0</v>
      </c>
      <c r="AC102" s="4">
        <v>577114</v>
      </c>
      <c r="AD102" s="4">
        <v>49</v>
      </c>
      <c r="AE102" s="4">
        <v>49</v>
      </c>
      <c r="AF102" s="4">
        <v>43.9</v>
      </c>
      <c r="AG102" s="4">
        <v>87.28</v>
      </c>
      <c r="AH102" s="5">
        <v>104</v>
      </c>
      <c r="AI102" s="3">
        <v>2.14</v>
      </c>
      <c r="AJ102" s="4">
        <v>58</v>
      </c>
      <c r="AK102" s="4">
        <v>4</v>
      </c>
      <c r="AL102" s="4">
        <v>15664</v>
      </c>
      <c r="AM102" s="4">
        <v>15664</v>
      </c>
      <c r="AN102" s="4">
        <v>11777</v>
      </c>
      <c r="AO102" s="4">
        <v>11777</v>
      </c>
      <c r="AP102" s="4">
        <v>50680</v>
      </c>
      <c r="AQ102" s="4">
        <v>50680</v>
      </c>
      <c r="AR102" s="4">
        <v>11</v>
      </c>
      <c r="AS102" s="4">
        <v>592</v>
      </c>
      <c r="AT102" s="4">
        <v>5449</v>
      </c>
      <c r="AU102" s="4">
        <v>12</v>
      </c>
      <c r="AV102" s="4">
        <v>92</v>
      </c>
      <c r="AW102" s="4">
        <v>0</v>
      </c>
      <c r="AX102" s="4">
        <v>0</v>
      </c>
      <c r="AY102" s="4">
        <v>0</v>
      </c>
      <c r="AZ102" s="4">
        <v>0</v>
      </c>
      <c r="BA102" s="10" t="s">
        <v>176</v>
      </c>
      <c r="BB102" s="27" t="s">
        <v>317</v>
      </c>
      <c r="BC102" s="13" t="s">
        <v>318</v>
      </c>
      <c r="BD102" s="4">
        <v>1</v>
      </c>
      <c r="BE102" s="4">
        <v>1</v>
      </c>
      <c r="BF102" s="4">
        <v>1</v>
      </c>
    </row>
    <row r="103" spans="1:58" ht="15" customHeight="1" x14ac:dyDescent="0.25">
      <c r="A103" s="10" t="s">
        <v>1149</v>
      </c>
      <c r="B103" s="10" t="s">
        <v>957</v>
      </c>
      <c r="C103" s="10" t="s">
        <v>1317</v>
      </c>
      <c r="D103" s="242">
        <v>2215</v>
      </c>
      <c r="E103" s="6">
        <v>0.13200000000000001</v>
      </c>
      <c r="F103" s="7">
        <v>9.8000000000000004E-2</v>
      </c>
      <c r="G103" s="7">
        <v>0.125</v>
      </c>
      <c r="H103" s="7">
        <v>0.106</v>
      </c>
      <c r="I103" s="7">
        <v>0.108</v>
      </c>
      <c r="J103" s="7">
        <v>0.11379999999999998</v>
      </c>
      <c r="K103" s="6">
        <v>0.82910234155675022</v>
      </c>
      <c r="L103" s="7">
        <v>0.3856268939305042</v>
      </c>
      <c r="M103" s="7">
        <v>1.3682095083179171</v>
      </c>
      <c r="N103" s="7">
        <v>0.56954487077343519</v>
      </c>
      <c r="O103" s="7">
        <v>0.50994307203134936</v>
      </c>
      <c r="P103" s="7">
        <v>0.28464758679970875</v>
      </c>
      <c r="Q103" s="7">
        <v>0.19275493031726121</v>
      </c>
      <c r="R103" s="7">
        <v>2.5735770579787522E-2</v>
      </c>
      <c r="S103" s="6" t="s">
        <v>543</v>
      </c>
      <c r="T103" s="7" t="s">
        <v>578</v>
      </c>
      <c r="U103" s="7" t="s">
        <v>579</v>
      </c>
      <c r="V103" s="7" t="s">
        <v>580</v>
      </c>
      <c r="W103" s="7" t="s">
        <v>581</v>
      </c>
      <c r="X103" s="7" t="s">
        <v>582</v>
      </c>
      <c r="Y103" s="7" t="s">
        <v>1387</v>
      </c>
      <c r="Z103" s="190">
        <v>87.84</v>
      </c>
      <c r="AA103" s="11">
        <v>2.39</v>
      </c>
      <c r="AB103" s="7">
        <v>0</v>
      </c>
      <c r="AC103" s="7">
        <v>2405614</v>
      </c>
      <c r="AD103" s="7">
        <v>55</v>
      </c>
      <c r="AE103" s="7">
        <v>55</v>
      </c>
      <c r="AF103" s="7">
        <v>68.599999999999994</v>
      </c>
      <c r="AG103" s="7">
        <v>90.99</v>
      </c>
      <c r="AH103" s="8">
        <v>230</v>
      </c>
      <c r="AI103" s="6">
        <v>1.71</v>
      </c>
      <c r="AJ103" s="7">
        <v>148</v>
      </c>
      <c r="AK103" s="7">
        <v>0</v>
      </c>
      <c r="AL103" s="7">
        <v>62874</v>
      </c>
      <c r="AM103" s="7">
        <v>62874</v>
      </c>
      <c r="AN103" s="7">
        <v>43738</v>
      </c>
      <c r="AO103" s="7">
        <v>43738</v>
      </c>
      <c r="AP103" s="7">
        <v>260988</v>
      </c>
      <c r="AQ103" s="7">
        <v>260988</v>
      </c>
      <c r="AR103" s="7">
        <v>11</v>
      </c>
      <c r="AS103" s="7">
        <v>2192</v>
      </c>
      <c r="AT103" s="7">
        <v>88</v>
      </c>
      <c r="AU103" s="7">
        <v>22</v>
      </c>
      <c r="AV103" s="7">
        <v>203</v>
      </c>
      <c r="AW103" s="7">
        <v>5</v>
      </c>
      <c r="AX103" s="7">
        <v>0</v>
      </c>
      <c r="AY103" s="7">
        <v>0</v>
      </c>
      <c r="AZ103" s="7">
        <v>0</v>
      </c>
      <c r="BA103" s="12" t="s">
        <v>52</v>
      </c>
      <c r="BB103" s="190" t="s">
        <v>320</v>
      </c>
      <c r="BC103" s="13" t="s">
        <v>321</v>
      </c>
      <c r="BD103" s="4">
        <v>1.2452830188679247</v>
      </c>
      <c r="BE103" s="4">
        <v>0.92452830188679247</v>
      </c>
      <c r="BF103" s="4">
        <v>1.179245283018868</v>
      </c>
    </row>
    <row r="104" spans="1:58" ht="15" customHeight="1" x14ac:dyDescent="0.25">
      <c r="A104" s="10" t="s">
        <v>1150</v>
      </c>
      <c r="B104" s="10" t="s">
        <v>957</v>
      </c>
      <c r="C104" s="10" t="s">
        <v>1318</v>
      </c>
      <c r="D104" s="242">
        <v>1753</v>
      </c>
      <c r="E104" s="3">
        <v>2E-3</v>
      </c>
      <c r="F104" s="4">
        <v>2E-3</v>
      </c>
      <c r="G104" s="4">
        <v>2E-3</v>
      </c>
      <c r="H104" s="4">
        <v>2E-3</v>
      </c>
      <c r="I104" s="4">
        <v>2E-3</v>
      </c>
      <c r="J104" s="4">
        <v>2E-3</v>
      </c>
      <c r="K104" s="3">
        <v>2.740175197729287E-2</v>
      </c>
      <c r="L104" s="4">
        <v>1.7049829310477653E-2</v>
      </c>
      <c r="M104" s="4">
        <v>0.14332264200217087</v>
      </c>
      <c r="N104" s="4">
        <v>0.10560674473301805</v>
      </c>
      <c r="O104" s="4">
        <v>0.10527534056986146</v>
      </c>
      <c r="P104" s="4">
        <v>8.6743032362664438E-2</v>
      </c>
      <c r="Q104" s="4">
        <v>0.10268151796852508</v>
      </c>
      <c r="R104" s="4">
        <v>0.15306431449766827</v>
      </c>
      <c r="S104" s="3" t="s">
        <v>543</v>
      </c>
      <c r="T104" s="4" t="s">
        <v>1413</v>
      </c>
      <c r="U104" s="4" t="s">
        <v>583</v>
      </c>
      <c r="V104" s="4" t="s">
        <v>584</v>
      </c>
      <c r="W104" s="4" t="s">
        <v>585</v>
      </c>
      <c r="X104" s="4" t="s">
        <v>586</v>
      </c>
      <c r="Y104" s="4" t="s">
        <v>1387</v>
      </c>
      <c r="Z104" s="27">
        <v>51.82</v>
      </c>
      <c r="AA104" s="9">
        <v>2.0299999999999998</v>
      </c>
      <c r="AB104" s="4">
        <v>28.57</v>
      </c>
      <c r="AC104" s="4">
        <v>1729896</v>
      </c>
      <c r="AD104" s="4">
        <v>329</v>
      </c>
      <c r="AE104" s="4">
        <v>329</v>
      </c>
      <c r="AF104" s="4">
        <v>65.099999999999994</v>
      </c>
      <c r="AG104" s="4">
        <v>93.07</v>
      </c>
      <c r="AH104" s="5">
        <v>199</v>
      </c>
      <c r="AI104" s="3">
        <v>1.65</v>
      </c>
      <c r="AJ104" s="4">
        <v>116</v>
      </c>
      <c r="AK104" s="4">
        <v>8</v>
      </c>
      <c r="AL104" s="4">
        <v>5614</v>
      </c>
      <c r="AM104" s="4">
        <v>5614</v>
      </c>
      <c r="AN104" s="4">
        <v>5258</v>
      </c>
      <c r="AO104" s="4">
        <v>5258</v>
      </c>
      <c r="AP104" s="4">
        <v>55870</v>
      </c>
      <c r="AQ104" s="4">
        <v>55870</v>
      </c>
      <c r="AR104" s="4">
        <v>11</v>
      </c>
      <c r="AS104" s="4">
        <v>1881</v>
      </c>
      <c r="AT104" s="4">
        <v>732</v>
      </c>
      <c r="AU104" s="4">
        <v>88</v>
      </c>
      <c r="AV104" s="4">
        <v>104</v>
      </c>
      <c r="AW104" s="4">
        <v>7</v>
      </c>
      <c r="AX104" s="4">
        <v>0</v>
      </c>
      <c r="AY104" s="4">
        <v>0</v>
      </c>
      <c r="AZ104" s="4">
        <v>0</v>
      </c>
      <c r="BA104" s="10" t="s">
        <v>326</v>
      </c>
      <c r="BB104" s="27" t="s">
        <v>323</v>
      </c>
      <c r="BC104" s="13" t="s">
        <v>324</v>
      </c>
      <c r="BD104" s="4">
        <v>1</v>
      </c>
      <c r="BE104" s="4">
        <v>1</v>
      </c>
      <c r="BF104" s="4">
        <v>1</v>
      </c>
    </row>
    <row r="105" spans="1:58" ht="15" customHeight="1" x14ac:dyDescent="0.25">
      <c r="A105" s="10" t="s">
        <v>1151</v>
      </c>
      <c r="B105" s="10" t="s">
        <v>957</v>
      </c>
      <c r="C105" s="10" t="s">
        <v>1319</v>
      </c>
      <c r="D105" s="242">
        <v>2919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>
        <v>8.6033204178018977E-2</v>
      </c>
      <c r="L105" s="4">
        <v>0.10996987791053157</v>
      </c>
      <c r="M105" s="4">
        <v>6.0596066593802518E-2</v>
      </c>
      <c r="N105" s="4">
        <v>8.5798882829245596E-2</v>
      </c>
      <c r="O105" s="4">
        <v>7.7112210289251845E-2</v>
      </c>
      <c r="P105" s="4">
        <v>7.3928542890020585E-2</v>
      </c>
      <c r="Q105" s="4">
        <v>6.5410101590526279E-2</v>
      </c>
      <c r="R105" s="4">
        <v>4.4192656652221163E-2</v>
      </c>
      <c r="S105" s="3" t="s">
        <v>543</v>
      </c>
      <c r="T105" s="4" t="s">
        <v>587</v>
      </c>
      <c r="U105" s="4" t="s">
        <v>588</v>
      </c>
      <c r="V105" s="4" t="s">
        <v>589</v>
      </c>
      <c r="W105" s="4" t="s">
        <v>590</v>
      </c>
      <c r="X105" s="4" t="s">
        <v>591</v>
      </c>
      <c r="Y105" s="4" t="s">
        <v>1387</v>
      </c>
      <c r="Z105" s="27">
        <v>52.47</v>
      </c>
      <c r="AA105" s="9">
        <v>14.44</v>
      </c>
      <c r="AB105" s="4">
        <v>8.64</v>
      </c>
      <c r="AC105" s="4">
        <v>2853988</v>
      </c>
      <c r="AD105" s="4">
        <v>786</v>
      </c>
      <c r="AE105" s="4">
        <v>786</v>
      </c>
      <c r="AF105" s="4">
        <v>62.1</v>
      </c>
      <c r="AG105" s="4">
        <v>91.33</v>
      </c>
      <c r="AH105" s="5">
        <v>427</v>
      </c>
      <c r="AI105" s="3">
        <v>2.54</v>
      </c>
      <c r="AJ105" s="4">
        <v>214</v>
      </c>
      <c r="AK105" s="4">
        <v>0</v>
      </c>
      <c r="AL105" s="4">
        <v>3526</v>
      </c>
      <c r="AM105" s="4">
        <v>3526</v>
      </c>
      <c r="AN105" s="4">
        <v>3631</v>
      </c>
      <c r="AO105" s="4">
        <v>3631</v>
      </c>
      <c r="AP105" s="4">
        <v>16590</v>
      </c>
      <c r="AQ105" s="4">
        <v>16590</v>
      </c>
      <c r="AR105" s="4">
        <v>11</v>
      </c>
      <c r="AS105" s="4">
        <v>3277</v>
      </c>
      <c r="AT105" s="4">
        <v>193</v>
      </c>
      <c r="AU105" s="4">
        <v>188</v>
      </c>
      <c r="AV105" s="4">
        <v>182</v>
      </c>
      <c r="AW105" s="4">
        <v>45</v>
      </c>
      <c r="AX105" s="4">
        <v>12</v>
      </c>
      <c r="AY105" s="4">
        <v>0</v>
      </c>
      <c r="AZ105" s="4">
        <v>0</v>
      </c>
      <c r="BA105" s="10" t="s">
        <v>330</v>
      </c>
      <c r="BB105" s="27" t="s">
        <v>327</v>
      </c>
      <c r="BC105" s="13" t="s">
        <v>328</v>
      </c>
      <c r="BD105" s="4" t="e">
        <v>#DIV/0!</v>
      </c>
      <c r="BE105" s="4" t="e">
        <v>#DIV/0!</v>
      </c>
      <c r="BF105" s="4" t="e">
        <v>#DIV/0!</v>
      </c>
    </row>
    <row r="106" spans="1:58" ht="15" customHeight="1" x14ac:dyDescent="0.25">
      <c r="A106" s="10" t="s">
        <v>1152</v>
      </c>
      <c r="B106" s="10" t="s">
        <v>957</v>
      </c>
      <c r="C106" s="10" t="s">
        <v>1320</v>
      </c>
      <c r="D106" s="242">
        <v>1461</v>
      </c>
      <c r="E106" s="3">
        <v>0.14000000000000001</v>
      </c>
      <c r="F106" s="4">
        <v>0.11700000000000001</v>
      </c>
      <c r="G106" s="4">
        <v>0.17599999999999999</v>
      </c>
      <c r="H106" s="4">
        <v>0.14899999999999999</v>
      </c>
      <c r="I106" s="4">
        <v>0.13500000000000001</v>
      </c>
      <c r="J106" s="4">
        <v>0.1434</v>
      </c>
      <c r="K106" s="3">
        <v>0.38962101803812166</v>
      </c>
      <c r="L106" s="4">
        <v>0.78772123707268271</v>
      </c>
      <c r="M106" s="4">
        <v>0.19228836399924476</v>
      </c>
      <c r="N106" s="4">
        <v>0.37580323725449438</v>
      </c>
      <c r="O106" s="4">
        <v>0.37890200351384445</v>
      </c>
      <c r="P106" s="4">
        <v>0.55584674256695032</v>
      </c>
      <c r="Q106" s="4">
        <v>0.44560816831475447</v>
      </c>
      <c r="R106" s="4">
        <v>0.4849047440908803</v>
      </c>
      <c r="S106" s="3" t="s">
        <v>543</v>
      </c>
      <c r="T106" s="4" t="s">
        <v>1403</v>
      </c>
      <c r="U106" s="4" t="s">
        <v>593</v>
      </c>
      <c r="V106" s="4" t="s">
        <v>594</v>
      </c>
      <c r="W106" s="4" t="s">
        <v>595</v>
      </c>
      <c r="X106" s="4" t="s">
        <v>596</v>
      </c>
      <c r="Y106" s="4" t="s">
        <v>1387</v>
      </c>
      <c r="Z106" s="27">
        <v>95.13</v>
      </c>
      <c r="AA106" s="9">
        <v>0</v>
      </c>
      <c r="AB106" s="4">
        <v>0</v>
      </c>
      <c r="AC106" s="4">
        <v>1618320</v>
      </c>
      <c r="AD106" s="4">
        <v>209</v>
      </c>
      <c r="AE106" s="4">
        <v>219</v>
      </c>
      <c r="AF106" s="4">
        <v>45.7</v>
      </c>
      <c r="AG106" s="4">
        <v>91.93</v>
      </c>
      <c r="AH106" s="5">
        <v>141</v>
      </c>
      <c r="AI106" s="3">
        <v>2</v>
      </c>
      <c r="AJ106" s="4">
        <v>87</v>
      </c>
      <c r="AK106" s="4">
        <v>642</v>
      </c>
      <c r="AL106" s="4">
        <v>9856</v>
      </c>
      <c r="AM106" s="4">
        <v>9856</v>
      </c>
      <c r="AN106" s="4">
        <v>7743</v>
      </c>
      <c r="AO106" s="4">
        <v>7386</v>
      </c>
      <c r="AP106" s="4">
        <v>37683</v>
      </c>
      <c r="AQ106" s="4">
        <v>37683</v>
      </c>
      <c r="AR106" s="4">
        <v>11</v>
      </c>
      <c r="AS106" s="4">
        <v>1566</v>
      </c>
      <c r="AT106" s="4">
        <v>2993</v>
      </c>
      <c r="AU106" s="4">
        <v>8</v>
      </c>
      <c r="AV106" s="4">
        <v>133</v>
      </c>
      <c r="AW106" s="4">
        <v>0</v>
      </c>
      <c r="AX106" s="4">
        <v>0</v>
      </c>
      <c r="AY106" s="4">
        <v>0</v>
      </c>
      <c r="AZ106" s="4">
        <v>0</v>
      </c>
      <c r="BA106" s="10" t="s">
        <v>159</v>
      </c>
      <c r="BB106" s="27" t="s">
        <v>331</v>
      </c>
      <c r="BC106" s="13" t="s">
        <v>332</v>
      </c>
      <c r="BD106" s="4">
        <v>0.9395973154362417</v>
      </c>
      <c r="BE106" s="4">
        <v>0.78523489932885915</v>
      </c>
      <c r="BF106" s="4">
        <v>1.1812080536912752</v>
      </c>
    </row>
    <row r="107" spans="1:58" ht="15" customHeight="1" x14ac:dyDescent="0.25">
      <c r="A107" s="10" t="s">
        <v>1153</v>
      </c>
      <c r="B107" s="10" t="s">
        <v>957</v>
      </c>
      <c r="C107" s="10" t="s">
        <v>1321</v>
      </c>
      <c r="D107" s="242">
        <v>1546</v>
      </c>
      <c r="E107" s="3">
        <v>0.14699999999999999</v>
      </c>
      <c r="F107" s="4">
        <v>0.16400000000000001</v>
      </c>
      <c r="G107" s="4">
        <v>0.16500000000000001</v>
      </c>
      <c r="H107" s="4">
        <v>0.20200000000000001</v>
      </c>
      <c r="I107" s="4">
        <v>0.17499999999999999</v>
      </c>
      <c r="J107" s="4">
        <v>0.1706</v>
      </c>
      <c r="K107" s="3">
        <v>0.12729476877064458</v>
      </c>
      <c r="L107" s="4">
        <v>1.7301904278616203E-2</v>
      </c>
      <c r="M107" s="4">
        <v>0.21043432989660368</v>
      </c>
      <c r="N107" s="4">
        <v>1.7297458645810466E-2</v>
      </c>
      <c r="O107" s="4">
        <v>1.9364192217408187E-2</v>
      </c>
      <c r="P107" s="4">
        <v>2.0896592157141109E-3</v>
      </c>
      <c r="Q107" s="4">
        <v>1.8660391246203111E-3</v>
      </c>
      <c r="R107" s="4">
        <v>2.03744846254139E-3</v>
      </c>
      <c r="S107" s="3" t="s">
        <v>543</v>
      </c>
      <c r="T107" s="4" t="s">
        <v>1402</v>
      </c>
      <c r="U107" s="4" t="s">
        <v>550</v>
      </c>
      <c r="V107" s="4" t="s">
        <v>616</v>
      </c>
      <c r="W107" s="4" t="s">
        <v>617</v>
      </c>
      <c r="X107" s="4" t="s">
        <v>803</v>
      </c>
      <c r="Y107" s="4" t="s">
        <v>1387</v>
      </c>
      <c r="Z107" s="27">
        <v>87.17</v>
      </c>
      <c r="AA107" s="9">
        <v>2.91</v>
      </c>
      <c r="AB107" s="4">
        <v>50</v>
      </c>
      <c r="AC107" s="4">
        <v>1705026</v>
      </c>
      <c r="AD107" s="4">
        <v>124</v>
      </c>
      <c r="AE107" s="4">
        <v>124</v>
      </c>
      <c r="AF107" s="4">
        <v>46.8</v>
      </c>
      <c r="AG107" s="4">
        <v>91.5</v>
      </c>
      <c r="AH107" s="5">
        <v>163</v>
      </c>
      <c r="AI107" s="3">
        <v>2.85</v>
      </c>
      <c r="AJ107" s="4">
        <v>110</v>
      </c>
      <c r="AK107" s="4">
        <v>6</v>
      </c>
      <c r="AL107" s="4">
        <v>21506</v>
      </c>
      <c r="AM107" s="4">
        <v>21506</v>
      </c>
      <c r="AN107" s="4">
        <v>13750</v>
      </c>
      <c r="AO107" s="4">
        <v>13750</v>
      </c>
      <c r="AP107" s="4">
        <v>87740</v>
      </c>
      <c r="AQ107" s="4">
        <v>87740</v>
      </c>
      <c r="AR107" s="4">
        <v>11</v>
      </c>
      <c r="AS107" s="4">
        <v>1595</v>
      </c>
      <c r="AT107" s="4">
        <v>924</v>
      </c>
      <c r="AU107" s="4">
        <v>17</v>
      </c>
      <c r="AV107" s="4">
        <v>142</v>
      </c>
      <c r="AW107" s="4">
        <v>4</v>
      </c>
      <c r="AX107" s="4">
        <v>0</v>
      </c>
      <c r="AY107" s="4">
        <v>0</v>
      </c>
      <c r="AZ107" s="4">
        <v>0</v>
      </c>
      <c r="BA107" s="10" t="s">
        <v>77</v>
      </c>
      <c r="BB107" s="27" t="s">
        <v>334</v>
      </c>
      <c r="BC107" s="13" t="s">
        <v>967</v>
      </c>
      <c r="BD107" s="4">
        <v>0.72772277227722759</v>
      </c>
      <c r="BE107" s="4">
        <v>0.81188118811881183</v>
      </c>
      <c r="BF107" s="4">
        <v>0.81683168316831678</v>
      </c>
    </row>
    <row r="108" spans="1:58" ht="15" customHeight="1" x14ac:dyDescent="0.25">
      <c r="A108" s="10" t="s">
        <v>1154</v>
      </c>
      <c r="B108" s="10" t="s">
        <v>957</v>
      </c>
      <c r="C108" s="10" t="s">
        <v>1284</v>
      </c>
      <c r="D108" s="242">
        <v>2004</v>
      </c>
      <c r="E108" s="3">
        <v>0.104</v>
      </c>
      <c r="F108" s="4">
        <v>8.4000000000000005E-2</v>
      </c>
      <c r="G108" s="4">
        <v>0.11700000000000001</v>
      </c>
      <c r="H108" s="4">
        <v>0.114</v>
      </c>
      <c r="I108" s="4">
        <v>0.1</v>
      </c>
      <c r="J108" s="4">
        <v>0.1038</v>
      </c>
      <c r="K108" s="3">
        <v>8.2242969707702687E-2</v>
      </c>
      <c r="L108" s="4">
        <v>8.4532036729235177E-2</v>
      </c>
      <c r="M108" s="4">
        <v>0.21516006087624615</v>
      </c>
      <c r="N108" s="4">
        <v>0.22236114854023933</v>
      </c>
      <c r="O108" s="4">
        <v>0.1977584904765278</v>
      </c>
      <c r="P108" s="4">
        <v>0.19698625225985186</v>
      </c>
      <c r="Q108" s="4">
        <v>0.20342788425225886</v>
      </c>
      <c r="R108" s="4">
        <v>0.21870211496738401</v>
      </c>
      <c r="S108" s="3" t="s">
        <v>543</v>
      </c>
      <c r="T108" s="4" t="s">
        <v>1407</v>
      </c>
      <c r="U108" s="4" t="s">
        <v>603</v>
      </c>
      <c r="V108" s="4" t="s">
        <v>604</v>
      </c>
      <c r="W108" s="4" t="s">
        <v>1408</v>
      </c>
      <c r="X108" s="4" t="s">
        <v>1409</v>
      </c>
      <c r="Y108" s="4" t="s">
        <v>1387</v>
      </c>
      <c r="Z108" s="27">
        <v>94.92</v>
      </c>
      <c r="AA108" s="9">
        <v>5.08</v>
      </c>
      <c r="AB108" s="4">
        <v>0</v>
      </c>
      <c r="AC108" s="4">
        <v>2268073</v>
      </c>
      <c r="AD108" s="4">
        <v>289</v>
      </c>
      <c r="AE108" s="4">
        <v>290</v>
      </c>
      <c r="AF108" s="4">
        <v>38.4</v>
      </c>
      <c r="AG108" s="4">
        <v>86.59</v>
      </c>
      <c r="AH108" s="5">
        <v>105</v>
      </c>
      <c r="AI108" s="3">
        <v>2.3199999999999998</v>
      </c>
      <c r="AJ108" s="4">
        <v>59</v>
      </c>
      <c r="AK108" s="4">
        <v>86</v>
      </c>
      <c r="AL108" s="4">
        <v>10615</v>
      </c>
      <c r="AM108" s="4">
        <v>10615</v>
      </c>
      <c r="AN108" s="4">
        <v>7848</v>
      </c>
      <c r="AO108" s="4">
        <v>7820</v>
      </c>
      <c r="AP108" s="4">
        <v>40153</v>
      </c>
      <c r="AQ108" s="4">
        <v>40153</v>
      </c>
      <c r="AR108" s="4">
        <v>11</v>
      </c>
      <c r="AS108" s="4">
        <v>2169</v>
      </c>
      <c r="AT108" s="4">
        <v>5443</v>
      </c>
      <c r="AU108" s="4">
        <v>3</v>
      </c>
      <c r="AV108" s="4">
        <v>99</v>
      </c>
      <c r="AW108" s="4">
        <v>3</v>
      </c>
      <c r="AX108" s="4">
        <v>0</v>
      </c>
      <c r="AY108" s="4">
        <v>0</v>
      </c>
      <c r="AZ108" s="4">
        <v>0</v>
      </c>
      <c r="BA108" s="10" t="s">
        <v>182</v>
      </c>
      <c r="BB108" s="27" t="s">
        <v>336</v>
      </c>
      <c r="BC108" s="13" t="s">
        <v>180</v>
      </c>
      <c r="BD108" s="4">
        <v>0.91228070175438591</v>
      </c>
      <c r="BE108" s="4">
        <v>0.73684210526315796</v>
      </c>
      <c r="BF108" s="4">
        <v>1.0263157894736843</v>
      </c>
    </row>
    <row r="109" spans="1:58" ht="15" customHeight="1" x14ac:dyDescent="0.25">
      <c r="A109" s="10" t="s">
        <v>1155</v>
      </c>
      <c r="B109" s="10" t="s">
        <v>957</v>
      </c>
      <c r="C109" s="10" t="s">
        <v>1322</v>
      </c>
      <c r="D109" s="242">
        <v>2150</v>
      </c>
      <c r="E109" s="3">
        <v>7.0000000000000001E-3</v>
      </c>
      <c r="F109" s="4">
        <v>7.0000000000000001E-3</v>
      </c>
      <c r="G109" s="4">
        <v>7.0000000000000001E-3</v>
      </c>
      <c r="H109" s="4">
        <v>6.0000000000000001E-3</v>
      </c>
      <c r="I109" s="4">
        <v>7.0000000000000001E-3</v>
      </c>
      <c r="J109" s="4">
        <v>6.8000000000000005E-3</v>
      </c>
      <c r="K109" s="3">
        <v>0.24375221467413899</v>
      </c>
      <c r="L109" s="4">
        <v>3.72636340831086E-2</v>
      </c>
      <c r="M109" s="4">
        <v>0.51923377765367373</v>
      </c>
      <c r="N109" s="4">
        <v>5.1809766689454556E-2</v>
      </c>
      <c r="O109" s="4">
        <v>4.3055314817915837E-2</v>
      </c>
      <c r="P109" s="4">
        <v>2.1199214465534182E-2</v>
      </c>
      <c r="Q109" s="4">
        <v>3.5237532464390924E-2</v>
      </c>
      <c r="R109" s="4">
        <v>1.9527545264514348E-2</v>
      </c>
      <c r="S109" s="3" t="s">
        <v>543</v>
      </c>
      <c r="T109" s="4" t="s">
        <v>1389</v>
      </c>
      <c r="U109" s="4" t="s">
        <v>606</v>
      </c>
      <c r="V109" s="4" t="s">
        <v>607</v>
      </c>
      <c r="W109" s="4" t="s">
        <v>608</v>
      </c>
      <c r="X109" s="4" t="s">
        <v>609</v>
      </c>
      <c r="Y109" s="4" t="s">
        <v>610</v>
      </c>
      <c r="Z109" s="27">
        <v>85.3</v>
      </c>
      <c r="AA109" s="9">
        <v>2.06</v>
      </c>
      <c r="AB109" s="4">
        <v>0</v>
      </c>
      <c r="AC109" s="4">
        <v>2483030</v>
      </c>
      <c r="AD109" s="4">
        <v>166</v>
      </c>
      <c r="AE109" s="4">
        <v>166</v>
      </c>
      <c r="AF109" s="4">
        <v>61.4</v>
      </c>
      <c r="AG109" s="4">
        <v>90.69</v>
      </c>
      <c r="AH109" s="5">
        <v>230</v>
      </c>
      <c r="AI109" s="3">
        <v>2.04</v>
      </c>
      <c r="AJ109" s="4">
        <v>148</v>
      </c>
      <c r="AK109" s="4">
        <v>6</v>
      </c>
      <c r="AL109" s="4">
        <v>21472</v>
      </c>
      <c r="AM109" s="4">
        <v>21472</v>
      </c>
      <c r="AN109" s="4">
        <v>14958</v>
      </c>
      <c r="AO109" s="4">
        <v>14957</v>
      </c>
      <c r="AP109" s="4">
        <v>76408</v>
      </c>
      <c r="AQ109" s="4">
        <v>76408</v>
      </c>
      <c r="AR109" s="4">
        <v>11</v>
      </c>
      <c r="AS109" s="4">
        <v>2164</v>
      </c>
      <c r="AT109" s="4">
        <v>88</v>
      </c>
      <c r="AU109" s="4">
        <v>26</v>
      </c>
      <c r="AV109" s="4">
        <v>200</v>
      </c>
      <c r="AW109" s="4">
        <v>4</v>
      </c>
      <c r="AX109" s="4">
        <v>0</v>
      </c>
      <c r="AY109" s="4">
        <v>0</v>
      </c>
      <c r="AZ109" s="4">
        <v>0</v>
      </c>
      <c r="BA109" s="10" t="s">
        <v>52</v>
      </c>
      <c r="BB109" s="27" t="s">
        <v>337</v>
      </c>
      <c r="BC109" s="13" t="s">
        <v>338</v>
      </c>
      <c r="BD109" s="4">
        <v>1.1666666666666667</v>
      </c>
      <c r="BE109" s="4">
        <v>1.1666666666666667</v>
      </c>
      <c r="BF109" s="4">
        <v>1.1666666666666667</v>
      </c>
    </row>
    <row r="110" spans="1:58" ht="15" customHeight="1" x14ac:dyDescent="0.25">
      <c r="A110" s="10" t="s">
        <v>1156</v>
      </c>
      <c r="B110" s="10" t="s">
        <v>957</v>
      </c>
      <c r="C110" s="10" t="s">
        <v>1323</v>
      </c>
      <c r="D110" s="242">
        <v>3129</v>
      </c>
      <c r="E110" s="3">
        <v>3.4000000000000002E-2</v>
      </c>
      <c r="F110" s="4">
        <v>3.1E-2</v>
      </c>
      <c r="G110" s="4">
        <v>4.5999999999999999E-2</v>
      </c>
      <c r="H110" s="4">
        <v>3.5000000000000003E-2</v>
      </c>
      <c r="I110" s="4">
        <v>3.5999999999999997E-2</v>
      </c>
      <c r="J110" s="4">
        <v>3.6400000000000002E-2</v>
      </c>
      <c r="K110" s="3">
        <v>0.33859966703046085</v>
      </c>
      <c r="L110" s="4">
        <v>0.33114393185144575</v>
      </c>
      <c r="M110" s="4">
        <v>0.55861136471541095</v>
      </c>
      <c r="N110" s="4">
        <v>0.56588252744646428</v>
      </c>
      <c r="O110" s="4">
        <v>0.72589788248441511</v>
      </c>
      <c r="P110" s="4">
        <v>0.85695854823104323</v>
      </c>
      <c r="Q110" s="4">
        <v>0.7174574871364251</v>
      </c>
      <c r="R110" s="4">
        <v>0.68696370161719078</v>
      </c>
      <c r="S110" s="3" t="s">
        <v>543</v>
      </c>
      <c r="T110" s="4" t="s">
        <v>611</v>
      </c>
      <c r="U110" s="4" t="s">
        <v>612</v>
      </c>
      <c r="V110" s="4" t="s">
        <v>613</v>
      </c>
      <c r="W110" s="4" t="s">
        <v>614</v>
      </c>
      <c r="X110" s="4" t="s">
        <v>615</v>
      </c>
      <c r="Y110" s="4" t="s">
        <v>1387</v>
      </c>
      <c r="Z110" s="27">
        <v>91.61</v>
      </c>
      <c r="AA110" s="9">
        <v>3.23</v>
      </c>
      <c r="AB110" s="4">
        <v>0</v>
      </c>
      <c r="AC110" s="4">
        <v>3225811</v>
      </c>
      <c r="AD110" s="4">
        <v>167</v>
      </c>
      <c r="AE110" s="4">
        <v>167</v>
      </c>
      <c r="AF110" s="4">
        <v>44</v>
      </c>
      <c r="AG110" s="4">
        <v>87.32</v>
      </c>
      <c r="AH110" s="5">
        <v>247</v>
      </c>
      <c r="AI110" s="3">
        <v>2.08</v>
      </c>
      <c r="AJ110" s="4">
        <v>155</v>
      </c>
      <c r="AK110" s="4">
        <v>6</v>
      </c>
      <c r="AL110" s="4">
        <v>32082</v>
      </c>
      <c r="AM110" s="4">
        <v>32082</v>
      </c>
      <c r="AN110" s="4">
        <v>19316</v>
      </c>
      <c r="AO110" s="4">
        <v>19316</v>
      </c>
      <c r="AP110" s="4">
        <v>116366</v>
      </c>
      <c r="AQ110" s="4">
        <v>116366</v>
      </c>
      <c r="AR110" s="4">
        <v>11</v>
      </c>
      <c r="AS110" s="4">
        <v>3181</v>
      </c>
      <c r="AT110" s="4">
        <v>83</v>
      </c>
      <c r="AU110" s="4">
        <v>17</v>
      </c>
      <c r="AV110" s="4">
        <v>225</v>
      </c>
      <c r="AW110" s="4">
        <v>5</v>
      </c>
      <c r="AX110" s="4">
        <v>0</v>
      </c>
      <c r="AY110" s="4">
        <v>0</v>
      </c>
      <c r="AZ110" s="4">
        <v>0</v>
      </c>
      <c r="BA110" s="10" t="s">
        <v>222</v>
      </c>
      <c r="BB110" s="27" t="s">
        <v>339</v>
      </c>
      <c r="BC110" s="13" t="s">
        <v>340</v>
      </c>
      <c r="BD110" s="4">
        <v>0.97142857142857142</v>
      </c>
      <c r="BE110" s="4">
        <v>0.88571428571428568</v>
      </c>
      <c r="BF110" s="4">
        <v>1.3142857142857141</v>
      </c>
    </row>
    <row r="111" spans="1:58" ht="15" customHeight="1" x14ac:dyDescent="0.25">
      <c r="A111" s="10" t="s">
        <v>1157</v>
      </c>
      <c r="B111" s="10" t="s">
        <v>957</v>
      </c>
      <c r="C111" s="10" t="s">
        <v>1301</v>
      </c>
      <c r="D111" s="242">
        <v>1744</v>
      </c>
      <c r="E111" s="3">
        <v>0.23799999999999999</v>
      </c>
      <c r="F111" s="4">
        <v>0.20200000000000001</v>
      </c>
      <c r="G111" s="4">
        <v>0.253</v>
      </c>
      <c r="H111" s="4">
        <v>0.255</v>
      </c>
      <c r="I111" s="4">
        <v>0.20100000000000001</v>
      </c>
      <c r="J111" s="4">
        <v>0.2298</v>
      </c>
      <c r="K111" s="3">
        <v>0.3696865936739881</v>
      </c>
      <c r="L111" s="4">
        <v>4.0844837078732758E-2</v>
      </c>
      <c r="M111" s="4">
        <v>0.50858117050100971</v>
      </c>
      <c r="N111" s="4">
        <v>4.6284125880339255E-2</v>
      </c>
      <c r="O111" s="4">
        <v>3.7567766058796422E-2</v>
      </c>
      <c r="P111" s="4">
        <v>7.3072852224909174E-3</v>
      </c>
      <c r="Q111" s="4">
        <v>6.6249325535461872E-3</v>
      </c>
      <c r="R111" s="4">
        <v>1.3023690172323389E-2</v>
      </c>
      <c r="S111" s="3" t="s">
        <v>543</v>
      </c>
      <c r="T111" s="4" t="s">
        <v>1402</v>
      </c>
      <c r="U111" s="4" t="s">
        <v>550</v>
      </c>
      <c r="V111" s="4" t="s">
        <v>616</v>
      </c>
      <c r="W111" s="4" t="s">
        <v>617</v>
      </c>
      <c r="X111" s="4" t="s">
        <v>618</v>
      </c>
      <c r="Y111" s="4" t="s">
        <v>619</v>
      </c>
      <c r="Z111" s="27">
        <v>80</v>
      </c>
      <c r="AA111" s="9">
        <v>1.0900000000000001</v>
      </c>
      <c r="AB111" s="4">
        <v>0</v>
      </c>
      <c r="AC111" s="4">
        <v>2014959</v>
      </c>
      <c r="AD111" s="4">
        <v>8</v>
      </c>
      <c r="AE111" s="4">
        <v>8</v>
      </c>
      <c r="AF111" s="4">
        <v>50.4</v>
      </c>
      <c r="AG111" s="4">
        <v>88.55</v>
      </c>
      <c r="AH111" s="5">
        <v>163</v>
      </c>
      <c r="AI111" s="3">
        <v>1.1599999999999999</v>
      </c>
      <c r="AJ111" s="4">
        <v>110</v>
      </c>
      <c r="AK111" s="4">
        <v>0</v>
      </c>
      <c r="AL111" s="4">
        <v>344898</v>
      </c>
      <c r="AM111" s="4">
        <v>344898</v>
      </c>
      <c r="AN111" s="4">
        <v>251869</v>
      </c>
      <c r="AO111" s="4">
        <v>251869</v>
      </c>
      <c r="AP111" s="4">
        <v>483579</v>
      </c>
      <c r="AQ111" s="4">
        <v>483579</v>
      </c>
      <c r="AR111" s="4">
        <v>11</v>
      </c>
      <c r="AS111" s="4">
        <v>1716</v>
      </c>
      <c r="AT111" s="4">
        <v>924</v>
      </c>
      <c r="AU111" s="4">
        <v>26</v>
      </c>
      <c r="AV111" s="4">
        <v>135</v>
      </c>
      <c r="AW111" s="4">
        <v>2</v>
      </c>
      <c r="AX111" s="4">
        <v>0</v>
      </c>
      <c r="AY111" s="4">
        <v>0</v>
      </c>
      <c r="AZ111" s="4">
        <v>0</v>
      </c>
      <c r="BA111" s="10" t="s">
        <v>77</v>
      </c>
      <c r="BB111" s="27" t="s">
        <v>342</v>
      </c>
      <c r="BC111" s="13" t="s">
        <v>274</v>
      </c>
      <c r="BD111" s="4">
        <v>0.93333333333333324</v>
      </c>
      <c r="BE111" s="4">
        <v>0.79215686274509811</v>
      </c>
      <c r="BF111" s="4">
        <v>0.99215686274509807</v>
      </c>
    </row>
    <row r="112" spans="1:58" ht="15" customHeight="1" x14ac:dyDescent="0.25">
      <c r="A112" s="10" t="s">
        <v>1158</v>
      </c>
      <c r="B112" s="10" t="s">
        <v>957</v>
      </c>
      <c r="C112" s="10" t="s">
        <v>1324</v>
      </c>
      <c r="D112" s="242">
        <v>1934</v>
      </c>
      <c r="E112" s="3">
        <v>0.249</v>
      </c>
      <c r="F112" s="4">
        <v>0.25600000000000001</v>
      </c>
      <c r="G112" s="4">
        <v>0.26100000000000001</v>
      </c>
      <c r="H112" s="4">
        <v>0.26800000000000002</v>
      </c>
      <c r="I112" s="4">
        <v>0.23699999999999999</v>
      </c>
      <c r="J112" s="4">
        <v>0.25419999999999998</v>
      </c>
      <c r="K112" s="3">
        <v>0.1579264362631532</v>
      </c>
      <c r="L112" s="4">
        <v>0.38514447459492868</v>
      </c>
      <c r="M112" s="4">
        <v>8.7504872917261514E-2</v>
      </c>
      <c r="N112" s="4">
        <v>0.20834052339750916</v>
      </c>
      <c r="O112" s="4">
        <v>0.21254912090593231</v>
      </c>
      <c r="P112" s="4">
        <v>0.27900211546037629</v>
      </c>
      <c r="Q112" s="4">
        <v>0.25696049871623466</v>
      </c>
      <c r="R112" s="4">
        <v>0.31425445286358988</v>
      </c>
      <c r="S112" s="3" t="s">
        <v>543</v>
      </c>
      <c r="T112" s="4" t="s">
        <v>1410</v>
      </c>
      <c r="U112" s="4" t="s">
        <v>621</v>
      </c>
      <c r="V112" s="4" t="s">
        <v>1399</v>
      </c>
      <c r="W112" s="4" t="s">
        <v>1391</v>
      </c>
      <c r="X112" s="4" t="s">
        <v>1390</v>
      </c>
      <c r="Y112" s="4" t="s">
        <v>1387</v>
      </c>
      <c r="Z112" s="27">
        <v>92.37</v>
      </c>
      <c r="AA112" s="9">
        <v>0.62</v>
      </c>
      <c r="AB112" s="4">
        <v>0</v>
      </c>
      <c r="AC112" s="4">
        <v>2360920</v>
      </c>
      <c r="AD112" s="4">
        <v>205</v>
      </c>
      <c r="AE112" s="4">
        <v>205</v>
      </c>
      <c r="AF112" s="4">
        <v>52.1</v>
      </c>
      <c r="AG112" s="4">
        <v>87.1</v>
      </c>
      <c r="AH112" s="5">
        <v>105</v>
      </c>
      <c r="AI112" s="3">
        <v>1.88</v>
      </c>
      <c r="AJ112" s="4">
        <v>59</v>
      </c>
      <c r="AK112" s="4">
        <v>4</v>
      </c>
      <c r="AL112" s="4">
        <v>18912</v>
      </c>
      <c r="AM112" s="4">
        <v>18912</v>
      </c>
      <c r="AN112" s="4">
        <v>11516</v>
      </c>
      <c r="AO112" s="4">
        <v>11516</v>
      </c>
      <c r="AP112" s="4">
        <v>95127</v>
      </c>
      <c r="AQ112" s="4">
        <v>95127</v>
      </c>
      <c r="AR112" s="4">
        <v>11</v>
      </c>
      <c r="AS112" s="4">
        <v>2012</v>
      </c>
      <c r="AT112" s="4">
        <v>5443</v>
      </c>
      <c r="AU112" s="4">
        <v>5</v>
      </c>
      <c r="AV112" s="4">
        <v>96</v>
      </c>
      <c r="AW112" s="4">
        <v>4</v>
      </c>
      <c r="AX112" s="4">
        <v>0</v>
      </c>
      <c r="AY112" s="4">
        <v>0</v>
      </c>
      <c r="AZ112" s="4">
        <v>0</v>
      </c>
      <c r="BA112" s="10" t="s">
        <v>182</v>
      </c>
      <c r="BB112" s="27" t="s">
        <v>343</v>
      </c>
      <c r="BC112" s="13" t="s">
        <v>344</v>
      </c>
      <c r="BD112" s="4">
        <v>0.92910447761194026</v>
      </c>
      <c r="BE112" s="4">
        <v>0.95522388059701491</v>
      </c>
      <c r="BF112" s="4">
        <v>0.97388059701492535</v>
      </c>
    </row>
    <row r="113" spans="1:58" ht="15" customHeight="1" x14ac:dyDescent="0.25">
      <c r="A113" s="10" t="s">
        <v>1159</v>
      </c>
      <c r="B113" s="10" t="s">
        <v>957</v>
      </c>
      <c r="C113" s="10" t="s">
        <v>1325</v>
      </c>
      <c r="D113" s="242">
        <v>2027</v>
      </c>
      <c r="E113" s="3">
        <v>0.26900000000000002</v>
      </c>
      <c r="F113" s="4">
        <v>0.223</v>
      </c>
      <c r="G113" s="4">
        <v>0.36399999999999999</v>
      </c>
      <c r="H113" s="4">
        <v>0.30399999999999999</v>
      </c>
      <c r="I113" s="4">
        <v>0.25800000000000001</v>
      </c>
      <c r="J113" s="4">
        <v>0.28359999999999996</v>
      </c>
      <c r="K113" s="3">
        <v>1.4151798055445395</v>
      </c>
      <c r="L113" s="4">
        <v>1.0316341915877538</v>
      </c>
      <c r="M113" s="4">
        <v>0.73170506055874418</v>
      </c>
      <c r="N113" s="4">
        <v>0.55121020712524971</v>
      </c>
      <c r="O113" s="4">
        <v>0.52409898928636789</v>
      </c>
      <c r="P113" s="4">
        <v>0.41216636640533399</v>
      </c>
      <c r="Q113" s="4">
        <v>0.40763575311216332</v>
      </c>
      <c r="R113" s="4">
        <v>0.45235350865404222</v>
      </c>
      <c r="S113" s="3" t="s">
        <v>543</v>
      </c>
      <c r="T113" s="4" t="s">
        <v>1388</v>
      </c>
      <c r="U113" s="4" t="s">
        <v>545</v>
      </c>
      <c r="V113" s="4" t="s">
        <v>546</v>
      </c>
      <c r="W113" s="4" t="s">
        <v>622</v>
      </c>
      <c r="X113" s="4" t="s">
        <v>623</v>
      </c>
      <c r="Y113" s="4" t="s">
        <v>1387</v>
      </c>
      <c r="Z113" s="27">
        <v>94.89</v>
      </c>
      <c r="AA113" s="9">
        <v>1.08</v>
      </c>
      <c r="AB113" s="4">
        <v>0</v>
      </c>
      <c r="AC113" s="4">
        <v>2474536</v>
      </c>
      <c r="AD113" s="4">
        <v>110</v>
      </c>
      <c r="AE113" s="4">
        <v>111</v>
      </c>
      <c r="AF113" s="4">
        <v>39.6</v>
      </c>
      <c r="AG113" s="4">
        <v>87.45</v>
      </c>
      <c r="AH113" s="5">
        <v>278</v>
      </c>
      <c r="AI113" s="3">
        <v>1.37</v>
      </c>
      <c r="AJ113" s="4">
        <v>186</v>
      </c>
      <c r="AK113" s="4">
        <v>67</v>
      </c>
      <c r="AL113" s="4">
        <v>35742</v>
      </c>
      <c r="AM113" s="4">
        <v>35742</v>
      </c>
      <c r="AN113" s="4">
        <v>22495</v>
      </c>
      <c r="AO113" s="4">
        <v>22292</v>
      </c>
      <c r="AP113" s="4">
        <v>91731</v>
      </c>
      <c r="AQ113" s="4">
        <v>91729</v>
      </c>
      <c r="AR113" s="4">
        <v>11</v>
      </c>
      <c r="AS113" s="4">
        <v>2056</v>
      </c>
      <c r="AT113" s="4">
        <v>434</v>
      </c>
      <c r="AU113" s="4">
        <v>10</v>
      </c>
      <c r="AV113" s="4">
        <v>266</v>
      </c>
      <c r="AW113" s="4">
        <v>2</v>
      </c>
      <c r="AX113" s="4">
        <v>0</v>
      </c>
      <c r="AY113" s="4">
        <v>0</v>
      </c>
      <c r="AZ113" s="4">
        <v>0</v>
      </c>
      <c r="BA113" s="10" t="s">
        <v>48</v>
      </c>
      <c r="BB113" s="27" t="s">
        <v>346</v>
      </c>
      <c r="BC113" s="13" t="s">
        <v>347</v>
      </c>
      <c r="BD113" s="4">
        <v>0.88486842105263164</v>
      </c>
      <c r="BE113" s="4">
        <v>0.73355263157894735</v>
      </c>
      <c r="BF113" s="4">
        <v>1.1973684210526316</v>
      </c>
    </row>
    <row r="114" spans="1:58" ht="15" customHeight="1" x14ac:dyDescent="0.25">
      <c r="A114" s="10" t="s">
        <v>1160</v>
      </c>
      <c r="B114" s="10" t="s">
        <v>957</v>
      </c>
      <c r="C114" s="10" t="s">
        <v>1326</v>
      </c>
      <c r="D114" s="242">
        <v>1428</v>
      </c>
      <c r="E114" s="3">
        <v>2.1999999999999999E-2</v>
      </c>
      <c r="F114" s="4">
        <v>2.1000000000000001E-2</v>
      </c>
      <c r="G114" s="4">
        <v>2.5999999999999999E-2</v>
      </c>
      <c r="H114" s="4">
        <v>2.7E-2</v>
      </c>
      <c r="I114" s="4">
        <v>2.3E-2</v>
      </c>
      <c r="J114" s="4">
        <v>2.3799999999999998E-2</v>
      </c>
      <c r="K114" s="3">
        <v>0.10735495672425038</v>
      </c>
      <c r="L114" s="4">
        <v>4.0944797841960132E-2</v>
      </c>
      <c r="M114" s="4">
        <v>6.6772633780765603E-2</v>
      </c>
      <c r="N114" s="4">
        <v>2.7187621389700524E-2</v>
      </c>
      <c r="O114" s="4">
        <v>3.0513382492050052E-2</v>
      </c>
      <c r="P114" s="4">
        <v>1.271013695250829E-2</v>
      </c>
      <c r="Q114" s="4">
        <v>1.0692700380760825E-2</v>
      </c>
      <c r="R114" s="4">
        <v>1.3535049786451417E-2</v>
      </c>
      <c r="S114" s="3" t="s">
        <v>543</v>
      </c>
      <c r="T114" s="4" t="s">
        <v>1388</v>
      </c>
      <c r="U114" s="4" t="s">
        <v>545</v>
      </c>
      <c r="V114" s="4" t="s">
        <v>546</v>
      </c>
      <c r="W114" s="4" t="s">
        <v>1400</v>
      </c>
      <c r="X114" s="4" t="s">
        <v>625</v>
      </c>
      <c r="Y114" s="4" t="s">
        <v>1387</v>
      </c>
      <c r="Z114" s="27">
        <v>71.89</v>
      </c>
      <c r="AA114" s="9">
        <v>1.1100000000000001</v>
      </c>
      <c r="AB114" s="4">
        <v>60</v>
      </c>
      <c r="AC114" s="4">
        <v>1634314</v>
      </c>
      <c r="AD114" s="4">
        <v>308</v>
      </c>
      <c r="AE114" s="4">
        <v>308</v>
      </c>
      <c r="AF114" s="4">
        <v>45.4</v>
      </c>
      <c r="AG114" s="4">
        <v>93.46</v>
      </c>
      <c r="AH114" s="5">
        <v>316</v>
      </c>
      <c r="AI114" s="3">
        <v>1.74</v>
      </c>
      <c r="AJ114" s="4">
        <v>210</v>
      </c>
      <c r="AK114" s="4">
        <v>0</v>
      </c>
      <c r="AL114" s="4">
        <v>5872</v>
      </c>
      <c r="AM114" s="4">
        <v>5872</v>
      </c>
      <c r="AN114" s="4">
        <v>5306</v>
      </c>
      <c r="AO114" s="4">
        <v>5306</v>
      </c>
      <c r="AP114" s="4">
        <v>22641</v>
      </c>
      <c r="AQ114" s="4">
        <v>22641</v>
      </c>
      <c r="AR114" s="4">
        <v>11</v>
      </c>
      <c r="AS114" s="4">
        <v>1600</v>
      </c>
      <c r="AT114" s="4">
        <v>350</v>
      </c>
      <c r="AU114" s="4">
        <v>93</v>
      </c>
      <c r="AV114" s="4">
        <v>220</v>
      </c>
      <c r="AW114" s="4">
        <v>2</v>
      </c>
      <c r="AX114" s="4">
        <v>1</v>
      </c>
      <c r="AY114" s="4">
        <v>0</v>
      </c>
      <c r="AZ114" s="4">
        <v>0</v>
      </c>
      <c r="BA114" s="10" t="s">
        <v>84</v>
      </c>
      <c r="BB114" s="27" t="s">
        <v>348</v>
      </c>
      <c r="BC114" s="13" t="s">
        <v>349</v>
      </c>
      <c r="BD114" s="4">
        <v>0.81481481481481477</v>
      </c>
      <c r="BE114" s="4">
        <v>0.77777777777777779</v>
      </c>
      <c r="BF114" s="4">
        <v>0.96296296296296291</v>
      </c>
    </row>
    <row r="115" spans="1:58" ht="15" customHeight="1" x14ac:dyDescent="0.25">
      <c r="A115" s="10" t="s">
        <v>1161</v>
      </c>
      <c r="B115" s="10" t="s">
        <v>957</v>
      </c>
      <c r="C115" s="10" t="s">
        <v>1253</v>
      </c>
      <c r="D115" s="242">
        <v>2172</v>
      </c>
      <c r="E115" s="3">
        <v>8.6999999999999994E-2</v>
      </c>
      <c r="F115" s="4">
        <v>8.5999999999999993E-2</v>
      </c>
      <c r="G115" s="4">
        <v>0.10199999999999999</v>
      </c>
      <c r="H115" s="4">
        <v>0.106</v>
      </c>
      <c r="I115" s="4">
        <v>9.8000000000000004E-2</v>
      </c>
      <c r="J115" s="4">
        <v>9.5799999999999996E-2</v>
      </c>
      <c r="K115" s="3">
        <v>0.70736227319675993</v>
      </c>
      <c r="L115" s="4">
        <v>1.2708837591922608</v>
      </c>
      <c r="M115" s="4">
        <v>0.34527536240416573</v>
      </c>
      <c r="N115" s="4">
        <v>0.69944332381430074</v>
      </c>
      <c r="O115" s="4">
        <v>0.70963471749043583</v>
      </c>
      <c r="P115" s="4">
        <v>0.64498205645372186</v>
      </c>
      <c r="Q115" s="4">
        <v>0.58105891302727308</v>
      </c>
      <c r="R115" s="4">
        <v>0.31903246925809853</v>
      </c>
      <c r="S115" s="3" t="s">
        <v>543</v>
      </c>
      <c r="T115" s="4" t="s">
        <v>1388</v>
      </c>
      <c r="U115" s="4" t="s">
        <v>545</v>
      </c>
      <c r="V115" s="4" t="s">
        <v>546</v>
      </c>
      <c r="W115" s="4" t="s">
        <v>626</v>
      </c>
      <c r="X115" s="4" t="s">
        <v>1390</v>
      </c>
      <c r="Y115" s="4" t="s">
        <v>1387</v>
      </c>
      <c r="Z115" s="27">
        <v>95.43</v>
      </c>
      <c r="AA115" s="9">
        <v>0.54</v>
      </c>
      <c r="AB115" s="4">
        <v>0</v>
      </c>
      <c r="AC115" s="4">
        <v>2719079</v>
      </c>
      <c r="AD115" s="4">
        <v>43</v>
      </c>
      <c r="AE115" s="4">
        <v>46</v>
      </c>
      <c r="AF115" s="4">
        <v>37.6</v>
      </c>
      <c r="AG115" s="4">
        <v>89.07</v>
      </c>
      <c r="AH115" s="5">
        <v>278</v>
      </c>
      <c r="AI115" s="3">
        <v>1.1200000000000001</v>
      </c>
      <c r="AJ115" s="4">
        <v>186</v>
      </c>
      <c r="AK115" s="4">
        <v>194</v>
      </c>
      <c r="AL115" s="4">
        <v>108203</v>
      </c>
      <c r="AM115" s="4">
        <v>108201</v>
      </c>
      <c r="AN115" s="4">
        <v>63234</v>
      </c>
      <c r="AO115" s="4">
        <v>59106</v>
      </c>
      <c r="AP115" s="4">
        <v>364336</v>
      </c>
      <c r="AQ115" s="4">
        <v>364334</v>
      </c>
      <c r="AR115" s="4">
        <v>11</v>
      </c>
      <c r="AS115" s="4">
        <v>2166</v>
      </c>
      <c r="AT115" s="4">
        <v>434</v>
      </c>
      <c r="AU115" s="4">
        <v>9</v>
      </c>
      <c r="AV115" s="4">
        <v>268</v>
      </c>
      <c r="AW115" s="4">
        <v>1</v>
      </c>
      <c r="AX115" s="4">
        <v>0</v>
      </c>
      <c r="AY115" s="4">
        <v>0</v>
      </c>
      <c r="AZ115" s="4">
        <v>0</v>
      </c>
      <c r="BA115" s="10" t="s">
        <v>48</v>
      </c>
      <c r="BB115" s="27" t="s">
        <v>350</v>
      </c>
      <c r="BC115" s="13" t="s">
        <v>68</v>
      </c>
      <c r="BD115" s="4">
        <v>0.820754716981132</v>
      </c>
      <c r="BE115" s="4">
        <v>0.81132075471698106</v>
      </c>
      <c r="BF115" s="4">
        <v>0.96226415094339623</v>
      </c>
    </row>
    <row r="116" spans="1:58" ht="15" customHeight="1" x14ac:dyDescent="0.25">
      <c r="A116" s="10" t="s">
        <v>1162</v>
      </c>
      <c r="B116" s="10" t="s">
        <v>957</v>
      </c>
      <c r="C116" s="10" t="s">
        <v>1327</v>
      </c>
      <c r="D116" s="242">
        <v>5149</v>
      </c>
      <c r="E116" s="3">
        <v>6.4000000000000001E-2</v>
      </c>
      <c r="F116" s="4">
        <v>6.5000000000000002E-2</v>
      </c>
      <c r="G116" s="4">
        <v>5.3999999999999999E-2</v>
      </c>
      <c r="H116" s="4">
        <v>5.6000000000000001E-2</v>
      </c>
      <c r="I116" s="4">
        <v>7.6999999999999999E-2</v>
      </c>
      <c r="J116" s="4">
        <v>6.3200000000000006E-2</v>
      </c>
      <c r="K116" s="3">
        <v>0.23684789985721047</v>
      </c>
      <c r="L116" s="4">
        <v>0.15978076083874565</v>
      </c>
      <c r="M116" s="4">
        <v>0.27248648935065223</v>
      </c>
      <c r="N116" s="4">
        <v>0.19072180656512233</v>
      </c>
      <c r="O116" s="4">
        <v>0.20853410671138808</v>
      </c>
      <c r="P116" s="4">
        <v>0.29319666701181285</v>
      </c>
      <c r="Q116" s="4">
        <v>0.30644509179875812</v>
      </c>
      <c r="R116" s="4">
        <v>0.22411134088558257</v>
      </c>
      <c r="S116" s="3" t="s">
        <v>543</v>
      </c>
      <c r="T116" s="4" t="s">
        <v>554</v>
      </c>
      <c r="U116" s="4" t="s">
        <v>628</v>
      </c>
      <c r="V116" s="4" t="s">
        <v>629</v>
      </c>
      <c r="W116" s="4" t="s">
        <v>630</v>
      </c>
      <c r="X116" s="4" t="s">
        <v>1390</v>
      </c>
      <c r="Y116" s="4" t="s">
        <v>1387</v>
      </c>
      <c r="Z116" s="27">
        <v>86.19</v>
      </c>
      <c r="AA116" s="9">
        <v>4.09</v>
      </c>
      <c r="AB116" s="4">
        <v>9.09</v>
      </c>
      <c r="AC116" s="4">
        <v>5827905</v>
      </c>
      <c r="AD116" s="4">
        <v>809</v>
      </c>
      <c r="AE116" s="4">
        <v>809</v>
      </c>
      <c r="AF116" s="4">
        <v>57.3</v>
      </c>
      <c r="AG116" s="4">
        <v>91</v>
      </c>
      <c r="AH116" s="5">
        <v>247</v>
      </c>
      <c r="AI116" s="3">
        <v>1.29</v>
      </c>
      <c r="AJ116" s="4">
        <v>155</v>
      </c>
      <c r="AK116" s="4">
        <v>0</v>
      </c>
      <c r="AL116" s="4">
        <v>8469</v>
      </c>
      <c r="AM116" s="4">
        <v>8469</v>
      </c>
      <c r="AN116" s="4">
        <v>7203</v>
      </c>
      <c r="AO116" s="4">
        <v>7203</v>
      </c>
      <c r="AP116" s="4">
        <v>49467</v>
      </c>
      <c r="AQ116" s="4">
        <v>49467</v>
      </c>
      <c r="AR116" s="4">
        <v>11</v>
      </c>
      <c r="AS116" s="4">
        <v>5348</v>
      </c>
      <c r="AT116" s="4">
        <v>83</v>
      </c>
      <c r="AU116" s="4">
        <v>26</v>
      </c>
      <c r="AV116" s="4">
        <v>212</v>
      </c>
      <c r="AW116" s="4">
        <v>8</v>
      </c>
      <c r="AX116" s="4">
        <v>1</v>
      </c>
      <c r="AY116" s="4">
        <v>0</v>
      </c>
      <c r="AZ116" s="4">
        <v>0</v>
      </c>
      <c r="BA116" s="10" t="s">
        <v>222</v>
      </c>
      <c r="BB116" s="27" t="s">
        <v>351</v>
      </c>
      <c r="BC116" s="13" t="s">
        <v>352</v>
      </c>
      <c r="BD116" s="4">
        <v>1.1428571428571428</v>
      </c>
      <c r="BE116" s="4">
        <v>1.1607142857142858</v>
      </c>
      <c r="BF116" s="4">
        <v>0.9642857142857143</v>
      </c>
    </row>
    <row r="117" spans="1:58" ht="15" customHeight="1" x14ac:dyDescent="0.25">
      <c r="A117" s="10" t="s">
        <v>1163</v>
      </c>
      <c r="B117" s="10" t="s">
        <v>957</v>
      </c>
      <c r="C117" s="10" t="s">
        <v>1328</v>
      </c>
      <c r="D117" s="242">
        <v>2973</v>
      </c>
      <c r="E117" s="3">
        <v>1E-3</v>
      </c>
      <c r="F117" s="4">
        <v>1E-3</v>
      </c>
      <c r="G117" s="4">
        <v>1E-3</v>
      </c>
      <c r="H117" s="4">
        <v>1E-3</v>
      </c>
      <c r="I117" s="4">
        <v>1E-3</v>
      </c>
      <c r="J117" s="4">
        <v>1E-3</v>
      </c>
      <c r="K117" s="3">
        <v>0.10793413256726249</v>
      </c>
      <c r="L117" s="4">
        <v>7.5700720604103808E-2</v>
      </c>
      <c r="M117" s="4">
        <v>0.12423573523122361</v>
      </c>
      <c r="N117" s="4">
        <v>0.10016371317187953</v>
      </c>
      <c r="O117" s="4">
        <v>9.8511111597119866E-2</v>
      </c>
      <c r="P117" s="4">
        <v>8.2701981020415843E-2</v>
      </c>
      <c r="Q117" s="4">
        <v>9.0784284396210349E-2</v>
      </c>
      <c r="R117" s="4">
        <v>9.238830028378868E-2</v>
      </c>
      <c r="S117" s="3" t="s">
        <v>543</v>
      </c>
      <c r="T117" s="4" t="s">
        <v>1402</v>
      </c>
      <c r="U117" s="4" t="s">
        <v>636</v>
      </c>
      <c r="V117" s="4" t="s">
        <v>637</v>
      </c>
      <c r="W117" s="4" t="s">
        <v>638</v>
      </c>
      <c r="X117" s="4" t="s">
        <v>1390</v>
      </c>
      <c r="Y117" s="4" t="s">
        <v>1387</v>
      </c>
      <c r="Z117" s="27">
        <v>73.56</v>
      </c>
      <c r="AA117" s="9">
        <v>16.27</v>
      </c>
      <c r="AB117" s="4">
        <v>34.619999999999997</v>
      </c>
      <c r="AC117" s="4">
        <v>2725703</v>
      </c>
      <c r="AD117" s="4">
        <v>703</v>
      </c>
      <c r="AE117" s="4">
        <v>704</v>
      </c>
      <c r="AF117" s="4">
        <v>64.900000000000006</v>
      </c>
      <c r="AG117" s="4">
        <v>90.75</v>
      </c>
      <c r="AH117" s="5">
        <v>103</v>
      </c>
      <c r="AI117" s="3">
        <v>1.44</v>
      </c>
      <c r="AJ117" s="4">
        <v>57</v>
      </c>
      <c r="AK117" s="4">
        <v>87</v>
      </c>
      <c r="AL117" s="4">
        <v>3864</v>
      </c>
      <c r="AM117" s="4">
        <v>3864</v>
      </c>
      <c r="AN117" s="4">
        <v>3877</v>
      </c>
      <c r="AO117" s="4">
        <v>3871</v>
      </c>
      <c r="AP117" s="4">
        <v>12080</v>
      </c>
      <c r="AQ117" s="4">
        <v>12080</v>
      </c>
      <c r="AR117" s="4">
        <v>11</v>
      </c>
      <c r="AS117" s="4">
        <v>3252</v>
      </c>
      <c r="AT117" s="4">
        <v>5449</v>
      </c>
      <c r="AU117" s="4">
        <v>25</v>
      </c>
      <c r="AV117" s="4">
        <v>54</v>
      </c>
      <c r="AW117" s="4">
        <v>23</v>
      </c>
      <c r="AX117" s="4">
        <v>1</v>
      </c>
      <c r="AY117" s="4">
        <v>0</v>
      </c>
      <c r="AZ117" s="4">
        <v>0</v>
      </c>
      <c r="BA117" s="10" t="s">
        <v>176</v>
      </c>
      <c r="BB117" s="27" t="s">
        <v>358</v>
      </c>
      <c r="BC117" s="13" t="s">
        <v>359</v>
      </c>
      <c r="BD117" s="4">
        <v>1</v>
      </c>
      <c r="BE117" s="4">
        <v>1</v>
      </c>
      <c r="BF117" s="4">
        <v>1</v>
      </c>
    </row>
    <row r="118" spans="1:58" ht="15" customHeight="1" x14ac:dyDescent="0.25">
      <c r="A118" s="10" t="s">
        <v>1164</v>
      </c>
      <c r="B118" s="10" t="s">
        <v>957</v>
      </c>
      <c r="C118" s="10" t="s">
        <v>90</v>
      </c>
      <c r="D118" s="242">
        <v>946</v>
      </c>
      <c r="E118" s="3">
        <v>2.1000000000000001E-2</v>
      </c>
      <c r="F118" s="4">
        <v>2.1999999999999999E-2</v>
      </c>
      <c r="G118" s="4">
        <v>2.4E-2</v>
      </c>
      <c r="H118" s="4">
        <v>2.5000000000000001E-2</v>
      </c>
      <c r="I118" s="4">
        <v>2.1999999999999999E-2</v>
      </c>
      <c r="J118" s="4">
        <v>2.2799999999999997E-2</v>
      </c>
      <c r="K118" s="3">
        <v>0.292165927467681</v>
      </c>
      <c r="L118" s="4">
        <v>0.10238155214553168</v>
      </c>
      <c r="M118" s="4">
        <v>0.14852935672445752</v>
      </c>
      <c r="N118" s="4">
        <v>4.6403450349639018E-2</v>
      </c>
      <c r="O118" s="4">
        <v>4.8093123956327553E-2</v>
      </c>
      <c r="P118" s="4">
        <v>2.1627059798089883E-3</v>
      </c>
      <c r="Q118" s="4">
        <v>2.2412215941206904E-3</v>
      </c>
      <c r="R118" s="4">
        <v>6.6077250138107044E-3</v>
      </c>
      <c r="S118" s="3" t="s">
        <v>543</v>
      </c>
      <c r="T118" s="4" t="s">
        <v>639</v>
      </c>
      <c r="U118" s="4" t="s">
        <v>640</v>
      </c>
      <c r="V118" s="4" t="s">
        <v>641</v>
      </c>
      <c r="W118" s="4" t="s">
        <v>642</v>
      </c>
      <c r="X118" s="4" t="s">
        <v>643</v>
      </c>
      <c r="Y118" s="4" t="s">
        <v>644</v>
      </c>
      <c r="Z118" s="27">
        <v>87.92</v>
      </c>
      <c r="AA118" s="9">
        <v>0</v>
      </c>
      <c r="AB118" s="4">
        <v>0</v>
      </c>
      <c r="AC118" s="4">
        <v>1009154</v>
      </c>
      <c r="AD118" s="4">
        <v>102</v>
      </c>
      <c r="AE118" s="4">
        <v>102</v>
      </c>
      <c r="AF118" s="4">
        <v>35.700000000000003</v>
      </c>
      <c r="AG118" s="4">
        <v>92.03</v>
      </c>
      <c r="AH118" s="5">
        <v>149</v>
      </c>
      <c r="AI118" s="3">
        <v>2.34</v>
      </c>
      <c r="AJ118" s="4">
        <v>89</v>
      </c>
      <c r="AK118" s="4">
        <v>28</v>
      </c>
      <c r="AL118" s="4">
        <v>15030</v>
      </c>
      <c r="AM118" s="4">
        <v>15030</v>
      </c>
      <c r="AN118" s="4">
        <v>9893</v>
      </c>
      <c r="AO118" s="4">
        <v>9893</v>
      </c>
      <c r="AP118" s="4">
        <v>48653</v>
      </c>
      <c r="AQ118" s="4">
        <v>48650</v>
      </c>
      <c r="AR118" s="4">
        <v>11</v>
      </c>
      <c r="AS118" s="4">
        <v>980</v>
      </c>
      <c r="AT118" s="4">
        <v>174</v>
      </c>
      <c r="AU118" s="4">
        <v>16</v>
      </c>
      <c r="AV118" s="4">
        <v>133</v>
      </c>
      <c r="AW118" s="4">
        <v>0</v>
      </c>
      <c r="AX118" s="4">
        <v>0</v>
      </c>
      <c r="AY118" s="4">
        <v>0</v>
      </c>
      <c r="AZ118" s="4">
        <v>0</v>
      </c>
      <c r="BA118" s="10" t="s">
        <v>91</v>
      </c>
      <c r="BB118" s="27" t="s">
        <v>361</v>
      </c>
      <c r="BC118" s="13" t="s">
        <v>90</v>
      </c>
      <c r="BD118" s="4">
        <v>0.84</v>
      </c>
      <c r="BE118" s="4">
        <v>0.87999999999999989</v>
      </c>
      <c r="BF118" s="4">
        <v>0.96</v>
      </c>
    </row>
    <row r="119" spans="1:58" ht="15" customHeight="1" x14ac:dyDescent="0.25">
      <c r="A119" s="10" t="s">
        <v>1165</v>
      </c>
      <c r="B119" s="10" t="s">
        <v>957</v>
      </c>
      <c r="C119" s="10" t="s">
        <v>1249</v>
      </c>
      <c r="D119" s="242">
        <v>2119</v>
      </c>
      <c r="E119" s="3">
        <v>5.0000000000000001E-3</v>
      </c>
      <c r="F119" s="4">
        <v>3.0000000000000001E-3</v>
      </c>
      <c r="G119" s="4">
        <v>4.0000000000000001E-3</v>
      </c>
      <c r="H119" s="4">
        <v>3.0000000000000001E-3</v>
      </c>
      <c r="I119" s="4">
        <v>3.0000000000000001E-3</v>
      </c>
      <c r="J119" s="4">
        <v>3.5999999999999999E-3</v>
      </c>
      <c r="K119" s="3">
        <v>0.1871222864332181</v>
      </c>
      <c r="L119" s="4">
        <v>5.4569884481865137E-2</v>
      </c>
      <c r="M119" s="4">
        <v>0.1023312624924359</v>
      </c>
      <c r="N119" s="4">
        <v>3.6297585680476328E-2</v>
      </c>
      <c r="O119" s="4">
        <v>3.1964155462074983E-2</v>
      </c>
      <c r="P119" s="4">
        <v>9.1595424548966721E-3</v>
      </c>
      <c r="Q119" s="4">
        <v>5.7067228255584168E-3</v>
      </c>
      <c r="R119" s="4">
        <v>3.3717774556567288E-3</v>
      </c>
      <c r="S119" s="3" t="s">
        <v>543</v>
      </c>
      <c r="T119" s="4" t="s">
        <v>1389</v>
      </c>
      <c r="U119" s="4" t="s">
        <v>606</v>
      </c>
      <c r="V119" s="4" t="s">
        <v>645</v>
      </c>
      <c r="W119" s="4" t="s">
        <v>646</v>
      </c>
      <c r="X119" s="4" t="s">
        <v>1390</v>
      </c>
      <c r="Y119" s="4" t="s">
        <v>1387</v>
      </c>
      <c r="Z119" s="27">
        <v>62.67</v>
      </c>
      <c r="AA119" s="9">
        <v>1.31</v>
      </c>
      <c r="AB119" s="4">
        <v>8.33</v>
      </c>
      <c r="AC119" s="4">
        <v>2598783</v>
      </c>
      <c r="AD119" s="4">
        <v>427</v>
      </c>
      <c r="AE119" s="4">
        <v>427</v>
      </c>
      <c r="AF119" s="4">
        <v>57.2</v>
      </c>
      <c r="AG119" s="4">
        <v>90.38</v>
      </c>
      <c r="AH119" s="5">
        <v>230</v>
      </c>
      <c r="AI119" s="3">
        <v>2.17</v>
      </c>
      <c r="AJ119" s="4">
        <v>148</v>
      </c>
      <c r="AK119" s="4">
        <v>2</v>
      </c>
      <c r="AL119" s="4">
        <v>6923</v>
      </c>
      <c r="AM119" s="4">
        <v>6923</v>
      </c>
      <c r="AN119" s="4">
        <v>6086</v>
      </c>
      <c r="AO119" s="4">
        <v>6086</v>
      </c>
      <c r="AP119" s="4">
        <v>21740</v>
      </c>
      <c r="AQ119" s="4">
        <v>21740</v>
      </c>
      <c r="AR119" s="4">
        <v>11</v>
      </c>
      <c r="AS119" s="4">
        <v>2257</v>
      </c>
      <c r="AT119" s="4">
        <v>88</v>
      </c>
      <c r="AU119" s="4">
        <v>82</v>
      </c>
      <c r="AV119" s="4">
        <v>136</v>
      </c>
      <c r="AW119" s="4">
        <v>12</v>
      </c>
      <c r="AX119" s="4">
        <v>0</v>
      </c>
      <c r="AY119" s="4">
        <v>0</v>
      </c>
      <c r="AZ119" s="4">
        <v>0</v>
      </c>
      <c r="BA119" s="10" t="s">
        <v>52</v>
      </c>
      <c r="BB119" s="27" t="s">
        <v>362</v>
      </c>
      <c r="BC119" s="13" t="s">
        <v>50</v>
      </c>
      <c r="BD119" s="4">
        <v>1.6666666666666667</v>
      </c>
      <c r="BE119" s="4">
        <v>1</v>
      </c>
      <c r="BF119" s="4">
        <v>1.3333333333333333</v>
      </c>
    </row>
    <row r="120" spans="1:58" ht="15" customHeight="1" x14ac:dyDescent="0.25">
      <c r="A120" s="10" t="s">
        <v>1166</v>
      </c>
      <c r="B120" s="10" t="s">
        <v>957</v>
      </c>
      <c r="C120" s="10" t="s">
        <v>1303</v>
      </c>
      <c r="D120" s="242">
        <v>2472</v>
      </c>
      <c r="E120" s="3">
        <v>0.13100000000000001</v>
      </c>
      <c r="F120" s="4">
        <v>0.129</v>
      </c>
      <c r="G120" s="4">
        <v>0.14899999999999999</v>
      </c>
      <c r="H120" s="4">
        <v>0.151</v>
      </c>
      <c r="I120" s="4">
        <v>0.157</v>
      </c>
      <c r="J120" s="4">
        <v>0.14340000000000003</v>
      </c>
      <c r="K120" s="3">
        <v>0.62064483337164844</v>
      </c>
      <c r="L120" s="4">
        <v>0.27002444431811723</v>
      </c>
      <c r="M120" s="4">
        <v>0.3346201269250389</v>
      </c>
      <c r="N120" s="4">
        <v>0.20684437812859591</v>
      </c>
      <c r="O120" s="4">
        <v>0.28010436425514462</v>
      </c>
      <c r="P120" s="4">
        <v>8.1791505282233223E-2</v>
      </c>
      <c r="Q120" s="4">
        <v>6.6140720083764412E-2</v>
      </c>
      <c r="R120" s="4">
        <v>0.31913633917971856</v>
      </c>
      <c r="S120" s="3" t="s">
        <v>543</v>
      </c>
      <c r="T120" s="4" t="s">
        <v>1388</v>
      </c>
      <c r="U120" s="4" t="s">
        <v>545</v>
      </c>
      <c r="V120" s="4" t="s">
        <v>546</v>
      </c>
      <c r="W120" s="4" t="s">
        <v>647</v>
      </c>
      <c r="X120" s="4" t="s">
        <v>1390</v>
      </c>
      <c r="Y120" s="4" t="s">
        <v>1387</v>
      </c>
      <c r="Z120" s="27">
        <v>96.19</v>
      </c>
      <c r="AA120" s="9">
        <v>1.43</v>
      </c>
      <c r="AB120" s="4">
        <v>0</v>
      </c>
      <c r="AC120" s="4">
        <v>3079044</v>
      </c>
      <c r="AD120" s="4">
        <v>69</v>
      </c>
      <c r="AE120" s="4">
        <v>69</v>
      </c>
      <c r="AF120" s="4">
        <v>44.3</v>
      </c>
      <c r="AG120" s="4">
        <v>89.49</v>
      </c>
      <c r="AH120" s="5">
        <v>316</v>
      </c>
      <c r="AI120" s="3">
        <v>2.2599999999999998</v>
      </c>
      <c r="AJ120" s="4">
        <v>210</v>
      </c>
      <c r="AK120" s="4">
        <v>0</v>
      </c>
      <c r="AL120" s="4">
        <v>91405</v>
      </c>
      <c r="AM120" s="4">
        <v>91405</v>
      </c>
      <c r="AN120" s="4">
        <v>44623</v>
      </c>
      <c r="AO120" s="4">
        <v>44623</v>
      </c>
      <c r="AP120" s="4">
        <v>166347</v>
      </c>
      <c r="AQ120" s="4">
        <v>166347</v>
      </c>
      <c r="AR120" s="4">
        <v>11</v>
      </c>
      <c r="AS120" s="4">
        <v>2456</v>
      </c>
      <c r="AT120" s="4">
        <v>350</v>
      </c>
      <c r="AU120" s="4">
        <v>8</v>
      </c>
      <c r="AV120" s="4">
        <v>305</v>
      </c>
      <c r="AW120" s="4">
        <v>3</v>
      </c>
      <c r="AX120" s="4">
        <v>0</v>
      </c>
      <c r="AY120" s="4">
        <v>0</v>
      </c>
      <c r="AZ120" s="4">
        <v>0</v>
      </c>
      <c r="BA120" s="10" t="s">
        <v>84</v>
      </c>
      <c r="BB120" s="27" t="s">
        <v>363</v>
      </c>
      <c r="BC120" s="13" t="s">
        <v>281</v>
      </c>
      <c r="BD120" s="4">
        <v>0.86754966887417229</v>
      </c>
      <c r="BE120" s="4">
        <v>0.85430463576158944</v>
      </c>
      <c r="BF120" s="4">
        <v>0.98675496688741715</v>
      </c>
    </row>
    <row r="121" spans="1:58" ht="15" customHeight="1" x14ac:dyDescent="0.25">
      <c r="A121" s="10" t="s">
        <v>1167</v>
      </c>
      <c r="B121" s="10" t="s">
        <v>957</v>
      </c>
      <c r="C121" s="10" t="s">
        <v>1329</v>
      </c>
      <c r="D121" s="242">
        <v>881</v>
      </c>
      <c r="E121" s="3">
        <v>1E-3</v>
      </c>
      <c r="F121" s="4">
        <v>1E-3</v>
      </c>
      <c r="G121" s="4">
        <v>1E-3</v>
      </c>
      <c r="H121" s="4">
        <v>1E-3</v>
      </c>
      <c r="I121" s="4">
        <v>2E-3</v>
      </c>
      <c r="J121" s="4">
        <v>1.2000000000000001E-3</v>
      </c>
      <c r="K121" s="3">
        <v>3.1582593411500354E-2</v>
      </c>
      <c r="L121" s="4">
        <v>5.2809705825035261E-2</v>
      </c>
      <c r="M121" s="4">
        <v>1.687385588949086E-2</v>
      </c>
      <c r="N121" s="4">
        <v>2.2685417374964469E-2</v>
      </c>
      <c r="O121" s="4">
        <v>1.232794331278712E-2</v>
      </c>
      <c r="P121" s="4">
        <v>7.145799697581183E-2</v>
      </c>
      <c r="Q121" s="4">
        <v>4.8556510131654476E-2</v>
      </c>
      <c r="R121" s="4">
        <v>1.1361771426407279E-2</v>
      </c>
      <c r="S121" s="3" t="s">
        <v>543</v>
      </c>
      <c r="T121" s="4" t="s">
        <v>1414</v>
      </c>
      <c r="U121" s="4" t="s">
        <v>649</v>
      </c>
      <c r="V121" s="4" t="s">
        <v>650</v>
      </c>
      <c r="W121" s="4" t="s">
        <v>651</v>
      </c>
      <c r="X121" s="4" t="s">
        <v>1415</v>
      </c>
      <c r="Y121" s="4" t="s">
        <v>1387</v>
      </c>
      <c r="Z121" s="27">
        <v>67.14</v>
      </c>
      <c r="AA121" s="9">
        <v>1.1000000000000001</v>
      </c>
      <c r="AB121" s="4">
        <v>100</v>
      </c>
      <c r="AC121" s="4">
        <v>898247</v>
      </c>
      <c r="AD121" s="4">
        <v>177</v>
      </c>
      <c r="AE121" s="4">
        <v>177</v>
      </c>
      <c r="AF121" s="4">
        <v>39.299999999999997</v>
      </c>
      <c r="AG121" s="4">
        <v>95.33</v>
      </c>
      <c r="AH121" s="5">
        <v>147</v>
      </c>
      <c r="AI121" s="3">
        <v>1.73</v>
      </c>
      <c r="AJ121" s="4">
        <v>91</v>
      </c>
      <c r="AK121" s="4">
        <v>0</v>
      </c>
      <c r="AL121" s="4">
        <v>5546</v>
      </c>
      <c r="AM121" s="4">
        <v>5546</v>
      </c>
      <c r="AN121" s="4">
        <v>5074</v>
      </c>
      <c r="AO121" s="4">
        <v>5074</v>
      </c>
      <c r="AP121" s="4">
        <v>13493</v>
      </c>
      <c r="AQ121" s="4">
        <v>13493</v>
      </c>
      <c r="AR121" s="4">
        <v>11</v>
      </c>
      <c r="AS121" s="4">
        <v>999</v>
      </c>
      <c r="AT121" s="4">
        <v>2993</v>
      </c>
      <c r="AU121" s="4">
        <v>56</v>
      </c>
      <c r="AV121" s="4">
        <v>90</v>
      </c>
      <c r="AW121" s="4">
        <v>1</v>
      </c>
      <c r="AX121" s="4">
        <v>0</v>
      </c>
      <c r="AY121" s="4">
        <v>0</v>
      </c>
      <c r="AZ121" s="4">
        <v>0</v>
      </c>
      <c r="BA121" s="10" t="s">
        <v>159</v>
      </c>
      <c r="BB121" s="27" t="s">
        <v>364</v>
      </c>
      <c r="BC121" s="13" t="s">
        <v>365</v>
      </c>
      <c r="BD121" s="4">
        <v>1</v>
      </c>
      <c r="BE121" s="4">
        <v>1</v>
      </c>
      <c r="BF121" s="4">
        <v>1</v>
      </c>
    </row>
    <row r="122" spans="1:58" ht="15" customHeight="1" x14ac:dyDescent="0.25">
      <c r="A122" s="10" t="s">
        <v>1168</v>
      </c>
      <c r="B122" s="10" t="s">
        <v>957</v>
      </c>
      <c r="C122" s="10" t="s">
        <v>368</v>
      </c>
      <c r="D122" s="242">
        <v>407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>
        <v>1.4560211309208409E-2</v>
      </c>
      <c r="L122" s="4">
        <v>5.5982373527469306E-2</v>
      </c>
      <c r="M122" s="4">
        <v>9.7616044818643385E-3</v>
      </c>
      <c r="N122" s="4">
        <v>3.1460355271167618E-2</v>
      </c>
      <c r="O122" s="4">
        <v>2.3509775979254521E-2</v>
      </c>
      <c r="P122" s="4">
        <v>7.8160037581516597E-3</v>
      </c>
      <c r="Q122" s="4">
        <v>1.059396815194494E-2</v>
      </c>
      <c r="R122" s="4">
        <v>6.8793848088162168E-3</v>
      </c>
      <c r="S122" s="3" t="s">
        <v>543</v>
      </c>
      <c r="T122" s="4" t="s">
        <v>557</v>
      </c>
      <c r="U122" s="4" t="s">
        <v>575</v>
      </c>
      <c r="V122" s="4" t="s">
        <v>653</v>
      </c>
      <c r="W122" s="4" t="s">
        <v>654</v>
      </c>
      <c r="X122" s="4" t="s">
        <v>655</v>
      </c>
      <c r="Y122" s="4" t="s">
        <v>656</v>
      </c>
      <c r="Z122" s="27">
        <v>53.42</v>
      </c>
      <c r="AA122" s="9">
        <v>0</v>
      </c>
      <c r="AB122" s="4">
        <v>0</v>
      </c>
      <c r="AC122" s="4">
        <v>385266</v>
      </c>
      <c r="AD122" s="4">
        <v>71</v>
      </c>
      <c r="AE122" s="4">
        <v>71</v>
      </c>
      <c r="AF122" s="4">
        <v>31</v>
      </c>
      <c r="AG122" s="4">
        <v>93.77</v>
      </c>
      <c r="AH122" s="5">
        <v>104</v>
      </c>
      <c r="AI122" s="3">
        <v>1.5</v>
      </c>
      <c r="AJ122" s="4">
        <v>58</v>
      </c>
      <c r="AK122" s="4">
        <v>0</v>
      </c>
      <c r="AL122" s="4">
        <v>6055</v>
      </c>
      <c r="AM122" s="4">
        <v>6055</v>
      </c>
      <c r="AN122" s="4">
        <v>5426</v>
      </c>
      <c r="AO122" s="4">
        <v>5426</v>
      </c>
      <c r="AP122" s="4">
        <v>16506</v>
      </c>
      <c r="AQ122" s="4">
        <v>16506</v>
      </c>
      <c r="AR122" s="4">
        <v>11</v>
      </c>
      <c r="AS122" s="4">
        <v>458</v>
      </c>
      <c r="AT122" s="4">
        <v>5449</v>
      </c>
      <c r="AU122" s="4">
        <v>37</v>
      </c>
      <c r="AV122" s="4">
        <v>67</v>
      </c>
      <c r="AW122" s="4">
        <v>0</v>
      </c>
      <c r="AX122" s="4">
        <v>0</v>
      </c>
      <c r="AY122" s="4">
        <v>0</v>
      </c>
      <c r="AZ122" s="4">
        <v>0</v>
      </c>
      <c r="BA122" s="10" t="s">
        <v>176</v>
      </c>
      <c r="BB122" s="27" t="s">
        <v>367</v>
      </c>
      <c r="BC122" s="13" t="s">
        <v>368</v>
      </c>
      <c r="BD122" s="4" t="e">
        <v>#DIV/0!</v>
      </c>
      <c r="BE122" s="4" t="e">
        <v>#DIV/0!</v>
      </c>
      <c r="BF122" s="4" t="e">
        <v>#DIV/0!</v>
      </c>
    </row>
    <row r="123" spans="1:58" ht="15" customHeight="1" x14ac:dyDescent="0.25">
      <c r="A123" s="10" t="s">
        <v>1169</v>
      </c>
      <c r="B123" s="10" t="s">
        <v>957</v>
      </c>
      <c r="C123" s="10" t="s">
        <v>1276</v>
      </c>
      <c r="D123" s="242">
        <v>3650</v>
      </c>
      <c r="E123" s="3">
        <v>7.1999999999999995E-2</v>
      </c>
      <c r="F123" s="4">
        <v>5.6000000000000001E-2</v>
      </c>
      <c r="G123" s="4">
        <v>6.0999999999999999E-2</v>
      </c>
      <c r="H123" s="4">
        <v>4.7E-2</v>
      </c>
      <c r="I123" s="4">
        <v>6.0999999999999999E-2</v>
      </c>
      <c r="J123" s="4">
        <v>5.9399999999999994E-2</v>
      </c>
      <c r="K123" s="3">
        <v>0.18123893740466848</v>
      </c>
      <c r="L123" s="4">
        <v>0.12219551386525328</v>
      </c>
      <c r="M123" s="4">
        <v>0.24164833496569926</v>
      </c>
      <c r="N123" s="4">
        <v>0.19848248647227679</v>
      </c>
      <c r="O123" s="4">
        <v>0.23695474919417733</v>
      </c>
      <c r="P123" s="4">
        <v>7.0127502344083617E-2</v>
      </c>
      <c r="Q123" s="4">
        <v>5.5250555245371473E-2</v>
      </c>
      <c r="R123" s="4">
        <v>3.9654340076834972E-2</v>
      </c>
      <c r="S123" s="3" t="s">
        <v>543</v>
      </c>
      <c r="T123" s="4" t="s">
        <v>1394</v>
      </c>
      <c r="U123" s="4" t="s">
        <v>658</v>
      </c>
      <c r="V123" s="4" t="s">
        <v>659</v>
      </c>
      <c r="W123" s="4" t="s">
        <v>660</v>
      </c>
      <c r="X123" s="4" t="s">
        <v>1390</v>
      </c>
      <c r="Y123" s="4" t="s">
        <v>1387</v>
      </c>
      <c r="Z123" s="27">
        <v>88.08</v>
      </c>
      <c r="AA123" s="9">
        <v>1.85</v>
      </c>
      <c r="AB123" s="4">
        <v>50</v>
      </c>
      <c r="AC123" s="4">
        <v>4104149</v>
      </c>
      <c r="AD123" s="4">
        <v>492</v>
      </c>
      <c r="AE123" s="4">
        <v>492</v>
      </c>
      <c r="AF123" s="4">
        <v>59.5</v>
      </c>
      <c r="AG123" s="4">
        <v>90.33</v>
      </c>
      <c r="AH123" s="5">
        <v>161</v>
      </c>
      <c r="AI123" s="3">
        <v>1.27</v>
      </c>
      <c r="AJ123" s="4">
        <v>108</v>
      </c>
      <c r="AK123" s="4">
        <v>4</v>
      </c>
      <c r="AL123" s="4">
        <v>10599</v>
      </c>
      <c r="AM123" s="4">
        <v>10599</v>
      </c>
      <c r="AN123" s="4">
        <v>8341</v>
      </c>
      <c r="AO123" s="4">
        <v>8341</v>
      </c>
      <c r="AP123" s="4">
        <v>39630</v>
      </c>
      <c r="AQ123" s="4">
        <v>39630</v>
      </c>
      <c r="AR123" s="4">
        <v>11</v>
      </c>
      <c r="AS123" s="4">
        <v>3823</v>
      </c>
      <c r="AT123" s="4">
        <v>924</v>
      </c>
      <c r="AU123" s="4">
        <v>26</v>
      </c>
      <c r="AV123" s="4">
        <v>133</v>
      </c>
      <c r="AW123" s="4">
        <v>2</v>
      </c>
      <c r="AX123" s="4">
        <v>0</v>
      </c>
      <c r="AY123" s="4">
        <v>0</v>
      </c>
      <c r="AZ123" s="4">
        <v>0</v>
      </c>
      <c r="BA123" s="10" t="s">
        <v>77</v>
      </c>
      <c r="BB123" s="27" t="s">
        <v>370</v>
      </c>
      <c r="BC123" s="13" t="s">
        <v>150</v>
      </c>
      <c r="BD123" s="4">
        <v>1.5319148936170213</v>
      </c>
      <c r="BE123" s="4">
        <v>1.1914893617021276</v>
      </c>
      <c r="BF123" s="4">
        <v>1.2978723404255319</v>
      </c>
    </row>
    <row r="124" spans="1:58" ht="15" customHeight="1" x14ac:dyDescent="0.25">
      <c r="A124" s="10" t="s">
        <v>1170</v>
      </c>
      <c r="B124" s="10" t="s">
        <v>957</v>
      </c>
      <c r="C124" s="10" t="s">
        <v>1330</v>
      </c>
      <c r="D124" s="242">
        <v>1965</v>
      </c>
      <c r="E124" s="3">
        <v>4.1000000000000002E-2</v>
      </c>
      <c r="F124" s="4">
        <v>3.6999999999999998E-2</v>
      </c>
      <c r="G124" s="4">
        <v>3.9E-2</v>
      </c>
      <c r="H124" s="4">
        <v>4.1000000000000002E-2</v>
      </c>
      <c r="I124" s="4">
        <v>4.2000000000000003E-2</v>
      </c>
      <c r="J124" s="4">
        <v>0.04</v>
      </c>
      <c r="K124" s="3">
        <v>0.49986377245404123</v>
      </c>
      <c r="L124" s="4">
        <v>0.81763558199850994</v>
      </c>
      <c r="M124" s="4">
        <v>0.33769001223328277</v>
      </c>
      <c r="N124" s="4">
        <v>0.81794629003703057</v>
      </c>
      <c r="O124" s="4">
        <v>0.90112224180403089</v>
      </c>
      <c r="P124" s="4">
        <v>2.3043175672589178</v>
      </c>
      <c r="Q124" s="4">
        <v>1.9699844151176809</v>
      </c>
      <c r="R124" s="4">
        <v>1.9409453153626657</v>
      </c>
      <c r="S124" s="3" t="s">
        <v>543</v>
      </c>
      <c r="T124" s="4" t="s">
        <v>1416</v>
      </c>
      <c r="U124" s="4" t="s">
        <v>1417</v>
      </c>
      <c r="V124" s="4" t="s">
        <v>1418</v>
      </c>
      <c r="W124" s="4" t="s">
        <v>1419</v>
      </c>
      <c r="X124" s="4" t="s">
        <v>1420</v>
      </c>
      <c r="Y124" s="4" t="s">
        <v>1421</v>
      </c>
      <c r="Z124" s="27">
        <v>92.86</v>
      </c>
      <c r="AA124" s="9">
        <v>1.1000000000000001</v>
      </c>
      <c r="AB124" s="4">
        <v>0</v>
      </c>
      <c r="AC124" s="4">
        <v>2146886</v>
      </c>
      <c r="AD124" s="4">
        <v>67</v>
      </c>
      <c r="AE124" s="4">
        <v>68</v>
      </c>
      <c r="AF124" s="4">
        <v>64</v>
      </c>
      <c r="AG124" s="4">
        <v>93.24</v>
      </c>
      <c r="AH124" s="5">
        <v>147</v>
      </c>
      <c r="AI124" s="3">
        <v>1.87</v>
      </c>
      <c r="AJ124" s="4">
        <v>91</v>
      </c>
      <c r="AK124" s="4">
        <v>150</v>
      </c>
      <c r="AL124" s="4">
        <v>68158</v>
      </c>
      <c r="AM124" s="4">
        <v>60668</v>
      </c>
      <c r="AN124" s="4">
        <v>32043</v>
      </c>
      <c r="AO124" s="4">
        <v>31569</v>
      </c>
      <c r="AP124" s="4">
        <v>167861</v>
      </c>
      <c r="AQ124" s="4">
        <v>167861</v>
      </c>
      <c r="AR124" s="4">
        <v>11</v>
      </c>
      <c r="AS124" s="4">
        <v>1953</v>
      </c>
      <c r="AT124" s="4">
        <v>2993</v>
      </c>
      <c r="AU124" s="4">
        <v>8</v>
      </c>
      <c r="AV124" s="4">
        <v>138</v>
      </c>
      <c r="AW124" s="4">
        <v>1</v>
      </c>
      <c r="AX124" s="4">
        <v>0</v>
      </c>
      <c r="AY124" s="4">
        <v>0</v>
      </c>
      <c r="AZ124" s="4">
        <v>0</v>
      </c>
      <c r="BA124" s="10" t="s">
        <v>159</v>
      </c>
      <c r="BB124" s="27" t="s">
        <v>371</v>
      </c>
      <c r="BC124" s="13" t="s">
        <v>372</v>
      </c>
      <c r="BD124" s="4">
        <v>1</v>
      </c>
      <c r="BE124" s="4">
        <v>0.90243902439024382</v>
      </c>
      <c r="BF124" s="4">
        <v>0.95121951219512191</v>
      </c>
    </row>
    <row r="125" spans="1:58" ht="15" customHeight="1" x14ac:dyDescent="0.25">
      <c r="A125" s="10" t="s">
        <v>1171</v>
      </c>
      <c r="B125" s="10" t="s">
        <v>957</v>
      </c>
      <c r="C125" s="10" t="s">
        <v>1319</v>
      </c>
      <c r="D125" s="242">
        <v>3159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>
        <v>0.14250688963338265</v>
      </c>
      <c r="L125" s="4">
        <v>0.21671928079708519</v>
      </c>
      <c r="M125" s="4">
        <v>8.7489102958486289E-2</v>
      </c>
      <c r="N125" s="4">
        <v>0.1601242589950457</v>
      </c>
      <c r="O125" s="4">
        <v>0.14476175388151574</v>
      </c>
      <c r="P125" s="4">
        <v>0.16738405111040333</v>
      </c>
      <c r="Q125" s="4">
        <v>0.14027875070161597</v>
      </c>
      <c r="R125" s="4">
        <v>8.0635019152814638E-2</v>
      </c>
      <c r="S125" s="3" t="s">
        <v>543</v>
      </c>
      <c r="T125" s="4" t="s">
        <v>587</v>
      </c>
      <c r="U125" s="4" t="s">
        <v>588</v>
      </c>
      <c r="V125" s="4" t="s">
        <v>589</v>
      </c>
      <c r="W125" s="4" t="s">
        <v>590</v>
      </c>
      <c r="X125" s="4" t="s">
        <v>591</v>
      </c>
      <c r="Y125" s="4" t="s">
        <v>1387</v>
      </c>
      <c r="Z125" s="27">
        <v>64.260000000000005</v>
      </c>
      <c r="AA125" s="9">
        <v>3.6</v>
      </c>
      <c r="AB125" s="4">
        <v>16</v>
      </c>
      <c r="AC125" s="4">
        <v>2981829</v>
      </c>
      <c r="AD125" s="4">
        <v>531</v>
      </c>
      <c r="AE125" s="4">
        <v>531</v>
      </c>
      <c r="AF125" s="4">
        <v>58.2</v>
      </c>
      <c r="AG125" s="4">
        <v>92.35</v>
      </c>
      <c r="AH125" s="5">
        <v>427</v>
      </c>
      <c r="AI125" s="3">
        <v>2.27</v>
      </c>
      <c r="AJ125" s="4">
        <v>214</v>
      </c>
      <c r="AK125" s="4">
        <v>2</v>
      </c>
      <c r="AL125" s="4">
        <v>6244</v>
      </c>
      <c r="AM125" s="4">
        <v>6244</v>
      </c>
      <c r="AN125" s="4">
        <v>5615</v>
      </c>
      <c r="AO125" s="4">
        <v>5615</v>
      </c>
      <c r="AP125" s="4">
        <v>33330</v>
      </c>
      <c r="AQ125" s="4">
        <v>33330</v>
      </c>
      <c r="AR125" s="4">
        <v>11</v>
      </c>
      <c r="AS125" s="4">
        <v>3338</v>
      </c>
      <c r="AT125" s="4">
        <v>193</v>
      </c>
      <c r="AU125" s="4">
        <v>122</v>
      </c>
      <c r="AV125" s="4">
        <v>280</v>
      </c>
      <c r="AW125" s="4">
        <v>25</v>
      </c>
      <c r="AX125" s="4">
        <v>0</v>
      </c>
      <c r="AY125" s="4">
        <v>0</v>
      </c>
      <c r="AZ125" s="4">
        <v>0</v>
      </c>
      <c r="BA125" s="10" t="s">
        <v>330</v>
      </c>
      <c r="BB125" s="27" t="s">
        <v>374</v>
      </c>
      <c r="BC125" s="13" t="s">
        <v>328</v>
      </c>
      <c r="BD125" s="4" t="e">
        <v>#DIV/0!</v>
      </c>
      <c r="BE125" s="4" t="e">
        <v>#DIV/0!</v>
      </c>
      <c r="BF125" s="4" t="e">
        <v>#DIV/0!</v>
      </c>
    </row>
    <row r="126" spans="1:58" ht="15" customHeight="1" x14ac:dyDescent="0.25">
      <c r="A126" s="10" t="s">
        <v>1172</v>
      </c>
      <c r="B126" s="10" t="s">
        <v>957</v>
      </c>
      <c r="C126" s="10" t="s">
        <v>1331</v>
      </c>
      <c r="D126" s="242">
        <v>3154</v>
      </c>
      <c r="E126" s="3">
        <v>6.0999999999999999E-2</v>
      </c>
      <c r="F126" s="4">
        <v>4.2000000000000003E-2</v>
      </c>
      <c r="G126" s="4">
        <v>5.8000000000000003E-2</v>
      </c>
      <c r="H126" s="4">
        <v>4.9000000000000002E-2</v>
      </c>
      <c r="I126" s="4">
        <v>0.05</v>
      </c>
      <c r="J126" s="4">
        <v>5.2000000000000005E-2</v>
      </c>
      <c r="K126" s="3">
        <v>0.15151778821419712</v>
      </c>
      <c r="L126" s="4">
        <v>0.2708154381836555</v>
      </c>
      <c r="M126" s="4">
        <v>0.39342367487139068</v>
      </c>
      <c r="N126" s="4">
        <v>0.49024458211836541</v>
      </c>
      <c r="O126" s="4">
        <v>0.36692587264628895</v>
      </c>
      <c r="P126" s="4">
        <v>0.49744324586009453</v>
      </c>
      <c r="Q126" s="4">
        <v>0.44001005094089352</v>
      </c>
      <c r="R126" s="4">
        <v>0.73968967183017298</v>
      </c>
      <c r="S126" s="3" t="s">
        <v>543</v>
      </c>
      <c r="T126" s="4" t="s">
        <v>1394</v>
      </c>
      <c r="U126" s="4" t="s">
        <v>658</v>
      </c>
      <c r="V126" s="4" t="s">
        <v>659</v>
      </c>
      <c r="W126" s="4" t="s">
        <v>1391</v>
      </c>
      <c r="X126" s="4" t="s">
        <v>1390</v>
      </c>
      <c r="Y126" s="4" t="s">
        <v>1387</v>
      </c>
      <c r="Z126" s="27">
        <v>93.7</v>
      </c>
      <c r="AA126" s="9">
        <v>0.93</v>
      </c>
      <c r="AB126" s="4">
        <v>100</v>
      </c>
      <c r="AC126" s="4">
        <v>3869803</v>
      </c>
      <c r="AD126" s="4">
        <v>365</v>
      </c>
      <c r="AE126" s="4">
        <v>366</v>
      </c>
      <c r="AF126" s="4">
        <v>64.400000000000006</v>
      </c>
      <c r="AG126" s="4">
        <v>91.88</v>
      </c>
      <c r="AH126" s="5">
        <v>161</v>
      </c>
      <c r="AI126" s="3">
        <v>1.57</v>
      </c>
      <c r="AJ126" s="4">
        <v>108</v>
      </c>
      <c r="AK126" s="4">
        <v>127</v>
      </c>
      <c r="AL126" s="4">
        <v>16343</v>
      </c>
      <c r="AM126" s="4">
        <v>16343</v>
      </c>
      <c r="AN126" s="4">
        <v>10602</v>
      </c>
      <c r="AO126" s="4">
        <v>10572</v>
      </c>
      <c r="AP126" s="4">
        <v>87120</v>
      </c>
      <c r="AQ126" s="4">
        <v>87120</v>
      </c>
      <c r="AR126" s="4">
        <v>11</v>
      </c>
      <c r="AS126" s="4">
        <v>3242</v>
      </c>
      <c r="AT126" s="4">
        <v>924</v>
      </c>
      <c r="AU126" s="4">
        <v>10</v>
      </c>
      <c r="AV126" s="4">
        <v>150</v>
      </c>
      <c r="AW126" s="4">
        <v>1</v>
      </c>
      <c r="AX126" s="4">
        <v>0</v>
      </c>
      <c r="AY126" s="4">
        <v>0</v>
      </c>
      <c r="AZ126" s="4">
        <v>0</v>
      </c>
      <c r="BA126" s="10" t="s">
        <v>77</v>
      </c>
      <c r="BB126" s="27" t="s">
        <v>375</v>
      </c>
      <c r="BC126" s="13" t="s">
        <v>376</v>
      </c>
      <c r="BD126" s="4">
        <v>1.2448979591836733</v>
      </c>
      <c r="BE126" s="4">
        <v>0.85714285714285721</v>
      </c>
      <c r="BF126" s="4">
        <v>1.1836734693877551</v>
      </c>
    </row>
    <row r="127" spans="1:58" ht="15" customHeight="1" x14ac:dyDescent="0.25">
      <c r="A127" s="10" t="s">
        <v>1173</v>
      </c>
      <c r="B127" s="10" t="s">
        <v>957</v>
      </c>
      <c r="C127" s="10" t="s">
        <v>1291</v>
      </c>
      <c r="D127" s="242">
        <v>2519</v>
      </c>
      <c r="E127" s="6">
        <v>5.0999999999999997E-2</v>
      </c>
      <c r="F127" s="7">
        <v>4.2000000000000003E-2</v>
      </c>
      <c r="G127" s="7">
        <v>6.3E-2</v>
      </c>
      <c r="H127" s="7">
        <v>6.0999999999999999E-2</v>
      </c>
      <c r="I127" s="7">
        <v>3.3000000000000002E-2</v>
      </c>
      <c r="J127" s="7">
        <v>0.05</v>
      </c>
      <c r="K127" s="6">
        <v>0.24254806768890042</v>
      </c>
      <c r="L127" s="7">
        <v>0.23041390535923553</v>
      </c>
      <c r="M127" s="7">
        <v>0.1252818091633133</v>
      </c>
      <c r="N127" s="7">
        <v>0.13183518096565441</v>
      </c>
      <c r="O127" s="7">
        <v>0.12368927649190323</v>
      </c>
      <c r="P127" s="7">
        <v>9.9017497543606781E-2</v>
      </c>
      <c r="Q127" s="7">
        <v>8.0762963171397667E-2</v>
      </c>
      <c r="R127" s="7">
        <v>8.9096422767839495E-2</v>
      </c>
      <c r="S127" s="6" t="s">
        <v>543</v>
      </c>
      <c r="T127" s="7" t="s">
        <v>667</v>
      </c>
      <c r="U127" s="7" t="s">
        <v>668</v>
      </c>
      <c r="V127" s="7" t="s">
        <v>669</v>
      </c>
      <c r="W127" s="7" t="s">
        <v>670</v>
      </c>
      <c r="X127" s="7" t="s">
        <v>671</v>
      </c>
      <c r="Y127" s="7" t="s">
        <v>1387</v>
      </c>
      <c r="Z127" s="190">
        <v>88.39</v>
      </c>
      <c r="AA127" s="11">
        <v>11.77</v>
      </c>
      <c r="AB127" s="7">
        <v>50</v>
      </c>
      <c r="AC127" s="7">
        <v>2708197</v>
      </c>
      <c r="AD127" s="7">
        <v>266</v>
      </c>
      <c r="AE127" s="7">
        <v>266</v>
      </c>
      <c r="AF127" s="7">
        <v>52.2</v>
      </c>
      <c r="AG127" s="7">
        <v>88.81</v>
      </c>
      <c r="AH127" s="8">
        <v>247</v>
      </c>
      <c r="AI127" s="6">
        <v>1.94</v>
      </c>
      <c r="AJ127" s="7">
        <v>155</v>
      </c>
      <c r="AK127" s="7">
        <v>13</v>
      </c>
      <c r="AL127" s="7">
        <v>15942</v>
      </c>
      <c r="AM127" s="7">
        <v>15942</v>
      </c>
      <c r="AN127" s="7">
        <v>10181</v>
      </c>
      <c r="AO127" s="7">
        <v>10181</v>
      </c>
      <c r="AP127" s="7">
        <v>63725</v>
      </c>
      <c r="AQ127" s="7">
        <v>63725</v>
      </c>
      <c r="AR127" s="7">
        <v>11</v>
      </c>
      <c r="AS127" s="7">
        <v>2611</v>
      </c>
      <c r="AT127" s="7">
        <v>83</v>
      </c>
      <c r="AU127" s="7">
        <v>18</v>
      </c>
      <c r="AV127" s="7">
        <v>207</v>
      </c>
      <c r="AW127" s="7">
        <v>21</v>
      </c>
      <c r="AX127" s="7">
        <v>1</v>
      </c>
      <c r="AY127" s="7">
        <v>0</v>
      </c>
      <c r="AZ127" s="7">
        <v>0</v>
      </c>
      <c r="BA127" s="12" t="s">
        <v>222</v>
      </c>
      <c r="BB127" s="190" t="s">
        <v>377</v>
      </c>
      <c r="BC127" s="13" t="s">
        <v>219</v>
      </c>
      <c r="BD127" s="4">
        <v>0.83606557377049173</v>
      </c>
      <c r="BE127" s="4">
        <v>0.68852459016393452</v>
      </c>
      <c r="BF127" s="4">
        <v>1.0327868852459017</v>
      </c>
    </row>
    <row r="128" spans="1:58" ht="15" customHeight="1" x14ac:dyDescent="0.25">
      <c r="A128" s="10" t="s">
        <v>1174</v>
      </c>
      <c r="B128" s="10" t="s">
        <v>957</v>
      </c>
      <c r="C128" s="10" t="s">
        <v>1332</v>
      </c>
      <c r="D128" s="242">
        <v>1305</v>
      </c>
      <c r="E128" s="3">
        <v>2.1000000000000001E-2</v>
      </c>
      <c r="F128" s="4">
        <v>2.1999999999999999E-2</v>
      </c>
      <c r="G128" s="4">
        <v>1.6E-2</v>
      </c>
      <c r="H128" s="4">
        <v>1.7000000000000001E-2</v>
      </c>
      <c r="I128" s="4">
        <v>2.1000000000000001E-2</v>
      </c>
      <c r="J128" s="4">
        <v>1.9400000000000001E-2</v>
      </c>
      <c r="K128" s="3">
        <v>9.2840540714256889E-2</v>
      </c>
      <c r="L128" s="4">
        <v>1.730807576921543</v>
      </c>
      <c r="M128" s="4">
        <v>6.6885651818654787E-2</v>
      </c>
      <c r="N128" s="4">
        <v>0.93828042792324673</v>
      </c>
      <c r="O128" s="4">
        <v>1.2687336046786557</v>
      </c>
      <c r="P128" s="4">
        <v>3.5826542006102571</v>
      </c>
      <c r="Q128" s="4">
        <v>3.2674048875415225</v>
      </c>
      <c r="R128" s="4">
        <v>3.7233531703577003</v>
      </c>
      <c r="S128" s="3" t="s">
        <v>543</v>
      </c>
      <c r="T128" s="4" t="s">
        <v>1422</v>
      </c>
      <c r="U128" s="4" t="s">
        <v>1423</v>
      </c>
      <c r="V128" s="4" t="s">
        <v>1424</v>
      </c>
      <c r="W128" s="4" t="s">
        <v>1425</v>
      </c>
      <c r="X128" s="4" t="s">
        <v>1426</v>
      </c>
      <c r="Y128" s="4" t="s">
        <v>1427</v>
      </c>
      <c r="Z128" s="27">
        <v>91.53</v>
      </c>
      <c r="AA128" s="9">
        <v>0</v>
      </c>
      <c r="AB128" s="4">
        <v>0</v>
      </c>
      <c r="AC128" s="4">
        <v>1315067</v>
      </c>
      <c r="AD128" s="4">
        <v>3</v>
      </c>
      <c r="AE128" s="4">
        <v>3</v>
      </c>
      <c r="AF128" s="4">
        <v>68.2</v>
      </c>
      <c r="AG128" s="4">
        <v>93.01</v>
      </c>
      <c r="AH128" s="5">
        <v>105</v>
      </c>
      <c r="AI128" s="3">
        <v>0.31</v>
      </c>
      <c r="AJ128" s="4">
        <v>59</v>
      </c>
      <c r="AK128" s="4">
        <v>2</v>
      </c>
      <c r="AL128" s="4">
        <v>1039505</v>
      </c>
      <c r="AM128" s="4">
        <v>1039503</v>
      </c>
      <c r="AN128" s="4">
        <v>438355</v>
      </c>
      <c r="AO128" s="4">
        <v>438355</v>
      </c>
      <c r="AP128" s="4">
        <v>1039505</v>
      </c>
      <c r="AQ128" s="4">
        <v>1039503</v>
      </c>
      <c r="AR128" s="4">
        <v>11</v>
      </c>
      <c r="AS128" s="4">
        <v>1258</v>
      </c>
      <c r="AT128" s="4">
        <v>5443</v>
      </c>
      <c r="AU128" s="4">
        <v>5</v>
      </c>
      <c r="AV128" s="4">
        <v>100</v>
      </c>
      <c r="AW128" s="4">
        <v>0</v>
      </c>
      <c r="AX128" s="4">
        <v>0</v>
      </c>
      <c r="AY128" s="4">
        <v>0</v>
      </c>
      <c r="AZ128" s="4">
        <v>0</v>
      </c>
      <c r="BA128" s="10" t="s">
        <v>182</v>
      </c>
      <c r="BB128" s="27" t="s">
        <v>378</v>
      </c>
      <c r="BC128" s="13" t="s">
        <v>379</v>
      </c>
      <c r="BD128" s="4">
        <v>1.2352941176470589</v>
      </c>
      <c r="BE128" s="4">
        <v>1.2941176470588234</v>
      </c>
      <c r="BF128" s="4">
        <v>0.94117647058823528</v>
      </c>
    </row>
    <row r="129" spans="1:58" ht="15" customHeight="1" x14ac:dyDescent="0.25">
      <c r="A129" s="10" t="s">
        <v>1175</v>
      </c>
      <c r="B129" s="10" t="s">
        <v>957</v>
      </c>
      <c r="C129" s="10" t="s">
        <v>1333</v>
      </c>
      <c r="D129" s="242">
        <v>1416</v>
      </c>
      <c r="E129" s="3">
        <v>8.9999999999999993E-3</v>
      </c>
      <c r="F129" s="4">
        <v>8.9999999999999993E-3</v>
      </c>
      <c r="G129" s="4">
        <v>1.0999999999999999E-2</v>
      </c>
      <c r="H129" s="4">
        <v>1.2E-2</v>
      </c>
      <c r="I129" s="4">
        <v>8.9999999999999993E-3</v>
      </c>
      <c r="J129" s="4">
        <v>9.9999999999999985E-3</v>
      </c>
      <c r="K129" s="3">
        <v>3.5060342310702583E-2</v>
      </c>
      <c r="L129" s="4">
        <v>6.4583345285163712E-2</v>
      </c>
      <c r="M129" s="4">
        <v>5.258229920952557E-2</v>
      </c>
      <c r="N129" s="4">
        <v>7.4192283488504152E-2</v>
      </c>
      <c r="O129" s="4">
        <v>7.3354708296887186E-2</v>
      </c>
      <c r="P129" s="4">
        <v>7.5830367569490797E-2</v>
      </c>
      <c r="Q129" s="4">
        <v>6.0157547017521441E-2</v>
      </c>
      <c r="R129" s="4">
        <v>6.1810593357726214E-2</v>
      </c>
      <c r="S129" s="3" t="s">
        <v>543</v>
      </c>
      <c r="T129" s="4" t="s">
        <v>565</v>
      </c>
      <c r="U129" s="4" t="s">
        <v>566</v>
      </c>
      <c r="V129" s="4" t="s">
        <v>684</v>
      </c>
      <c r="W129" s="4" t="s">
        <v>1391</v>
      </c>
      <c r="X129" s="4" t="s">
        <v>1390</v>
      </c>
      <c r="Y129" s="4" t="s">
        <v>1387</v>
      </c>
      <c r="Z129" s="27">
        <v>76.45</v>
      </c>
      <c r="AA129" s="9">
        <v>1.69</v>
      </c>
      <c r="AB129" s="4">
        <v>33.33</v>
      </c>
      <c r="AC129" s="4">
        <v>1449577</v>
      </c>
      <c r="AD129" s="4">
        <v>191</v>
      </c>
      <c r="AE129" s="4">
        <v>191</v>
      </c>
      <c r="AF129" s="4">
        <v>46</v>
      </c>
      <c r="AG129" s="4">
        <v>90.64</v>
      </c>
      <c r="AH129" s="5">
        <v>223</v>
      </c>
      <c r="AI129" s="3">
        <v>2.0499999999999998</v>
      </c>
      <c r="AJ129" s="4">
        <v>124</v>
      </c>
      <c r="AK129" s="4">
        <v>0</v>
      </c>
      <c r="AL129" s="4">
        <v>8465</v>
      </c>
      <c r="AM129" s="4">
        <v>8465</v>
      </c>
      <c r="AN129" s="4">
        <v>7589</v>
      </c>
      <c r="AO129" s="4">
        <v>7589</v>
      </c>
      <c r="AP129" s="4">
        <v>34884</v>
      </c>
      <c r="AQ129" s="4">
        <v>34884</v>
      </c>
      <c r="AR129" s="4">
        <v>11</v>
      </c>
      <c r="AS129" s="4">
        <v>1546</v>
      </c>
      <c r="AT129" s="4">
        <v>387</v>
      </c>
      <c r="AU129" s="4">
        <v>45</v>
      </c>
      <c r="AV129" s="4">
        <v>175</v>
      </c>
      <c r="AW129" s="4">
        <v>3</v>
      </c>
      <c r="AX129" s="4">
        <v>0</v>
      </c>
      <c r="AY129" s="4">
        <v>0</v>
      </c>
      <c r="AZ129" s="4">
        <v>0</v>
      </c>
      <c r="BA129" s="10" t="s">
        <v>80</v>
      </c>
      <c r="BB129" s="27" t="s">
        <v>385</v>
      </c>
      <c r="BC129" s="13" t="s">
        <v>386</v>
      </c>
      <c r="BD129" s="4">
        <v>0.74999999999999989</v>
      </c>
      <c r="BE129" s="4">
        <v>0.74999999999999989</v>
      </c>
      <c r="BF129" s="4">
        <v>0.91666666666666663</v>
      </c>
    </row>
    <row r="130" spans="1:58" ht="15" customHeight="1" x14ac:dyDescent="0.25">
      <c r="A130" s="10" t="s">
        <v>1176</v>
      </c>
      <c r="B130" s="10" t="s">
        <v>957</v>
      </c>
      <c r="C130" s="10" t="s">
        <v>1334</v>
      </c>
      <c r="D130" s="242">
        <v>449</v>
      </c>
      <c r="E130" s="3">
        <v>1.0999999999999999E-2</v>
      </c>
      <c r="F130" s="4">
        <v>8.0000000000000002E-3</v>
      </c>
      <c r="G130" s="4">
        <v>1.0999999999999999E-2</v>
      </c>
      <c r="H130" s="4">
        <v>7.0000000000000001E-3</v>
      </c>
      <c r="I130" s="4">
        <v>1.2E-2</v>
      </c>
      <c r="J130" s="4">
        <v>9.7999999999999997E-3</v>
      </c>
      <c r="K130" s="3">
        <v>6.5339116615143383E-2</v>
      </c>
      <c r="L130" s="4">
        <v>2.6393987612166828E-2</v>
      </c>
      <c r="M130" s="4">
        <v>4.3998184982878059E-2</v>
      </c>
      <c r="N130" s="4">
        <v>1.5067008950436658E-2</v>
      </c>
      <c r="O130" s="4">
        <v>1.1326909963469901E-2</v>
      </c>
      <c r="P130" s="4">
        <v>4.1767096184248372E-3</v>
      </c>
      <c r="Q130" s="4">
        <v>6.3188626442169313E-3</v>
      </c>
      <c r="R130" s="4">
        <v>8.1497938501655584E-3</v>
      </c>
      <c r="S130" s="3" t="s">
        <v>543</v>
      </c>
      <c r="T130" s="4" t="s">
        <v>557</v>
      </c>
      <c r="U130" s="4" t="s">
        <v>575</v>
      </c>
      <c r="V130" s="4" t="s">
        <v>695</v>
      </c>
      <c r="W130" s="4" t="s">
        <v>1391</v>
      </c>
      <c r="X130" s="4" t="s">
        <v>1390</v>
      </c>
      <c r="Y130" s="4" t="s">
        <v>1387</v>
      </c>
      <c r="Z130" s="27">
        <v>66.61</v>
      </c>
      <c r="AA130" s="9">
        <v>0</v>
      </c>
      <c r="AB130" s="4">
        <v>0</v>
      </c>
      <c r="AC130" s="4">
        <v>453468</v>
      </c>
      <c r="AD130" s="4">
        <v>53</v>
      </c>
      <c r="AE130" s="4">
        <v>53</v>
      </c>
      <c r="AF130" s="4">
        <v>29.8</v>
      </c>
      <c r="AG130" s="4">
        <v>87.28</v>
      </c>
      <c r="AH130" s="5">
        <v>104</v>
      </c>
      <c r="AI130" s="3">
        <v>2.02</v>
      </c>
      <c r="AJ130" s="4">
        <v>58</v>
      </c>
      <c r="AK130" s="4">
        <v>0</v>
      </c>
      <c r="AL130" s="4">
        <v>12675</v>
      </c>
      <c r="AM130" s="4">
        <v>12675</v>
      </c>
      <c r="AN130" s="4">
        <v>8556</v>
      </c>
      <c r="AO130" s="4">
        <v>8556</v>
      </c>
      <c r="AP130" s="4">
        <v>22803</v>
      </c>
      <c r="AQ130" s="4">
        <v>22803</v>
      </c>
      <c r="AR130" s="4">
        <v>11</v>
      </c>
      <c r="AS130" s="4">
        <v>442</v>
      </c>
      <c r="AT130" s="4">
        <v>5449</v>
      </c>
      <c r="AU130" s="4">
        <v>28</v>
      </c>
      <c r="AV130" s="4">
        <v>76</v>
      </c>
      <c r="AW130" s="4">
        <v>0</v>
      </c>
      <c r="AX130" s="4">
        <v>0</v>
      </c>
      <c r="AY130" s="4">
        <v>0</v>
      </c>
      <c r="AZ130" s="4">
        <v>0</v>
      </c>
      <c r="BA130" s="10" t="s">
        <v>176</v>
      </c>
      <c r="BB130" s="27" t="s">
        <v>392</v>
      </c>
      <c r="BC130" s="13" t="s">
        <v>393</v>
      </c>
      <c r="BD130" s="4">
        <v>1.5714285714285714</v>
      </c>
      <c r="BE130" s="4">
        <v>1.1428571428571428</v>
      </c>
      <c r="BF130" s="4">
        <v>1.5714285714285714</v>
      </c>
    </row>
    <row r="131" spans="1:58" ht="15" customHeight="1" x14ac:dyDescent="0.25">
      <c r="A131" s="10" t="s">
        <v>1177</v>
      </c>
      <c r="B131" s="10" t="s">
        <v>957</v>
      </c>
      <c r="C131" s="10" t="s">
        <v>1335</v>
      </c>
      <c r="D131" s="242">
        <v>4652</v>
      </c>
      <c r="E131" s="3">
        <v>1.7999999999999999E-2</v>
      </c>
      <c r="F131" s="4">
        <v>1.4999999999999999E-2</v>
      </c>
      <c r="G131" s="4">
        <v>0.02</v>
      </c>
      <c r="H131" s="4">
        <v>1.7000000000000001E-2</v>
      </c>
      <c r="I131" s="4">
        <v>2.1999999999999999E-2</v>
      </c>
      <c r="J131" s="4">
        <v>1.84E-2</v>
      </c>
      <c r="K131" s="3">
        <v>0.32573118795107364</v>
      </c>
      <c r="L131" s="4">
        <v>0.16789496714072408</v>
      </c>
      <c r="M131" s="4">
        <v>0.1957419849710188</v>
      </c>
      <c r="N131" s="4">
        <v>0.12934772472101935</v>
      </c>
      <c r="O131" s="4">
        <v>0.1271529969578378</v>
      </c>
      <c r="P131" s="4">
        <v>0.10457948686683062</v>
      </c>
      <c r="Q131" s="4">
        <v>9.8613750141310436E-2</v>
      </c>
      <c r="R131" s="4">
        <v>0.152520994907658</v>
      </c>
      <c r="S131" s="3" t="s">
        <v>543</v>
      </c>
      <c r="T131" s="4" t="s">
        <v>1388</v>
      </c>
      <c r="U131" s="4" t="s">
        <v>545</v>
      </c>
      <c r="V131" s="4" t="s">
        <v>546</v>
      </c>
      <c r="W131" s="4" t="s">
        <v>697</v>
      </c>
      <c r="X131" s="4" t="s">
        <v>698</v>
      </c>
      <c r="Y131" s="4" t="s">
        <v>1387</v>
      </c>
      <c r="Z131" s="27">
        <v>94.09</v>
      </c>
      <c r="AA131" s="9">
        <v>13.2</v>
      </c>
      <c r="AB131" s="4">
        <v>8.33</v>
      </c>
      <c r="AC131" s="4">
        <v>5118450</v>
      </c>
      <c r="AD131" s="4">
        <v>890</v>
      </c>
      <c r="AE131" s="4">
        <v>890</v>
      </c>
      <c r="AF131" s="4">
        <v>35.4</v>
      </c>
      <c r="AG131" s="4">
        <v>90.2</v>
      </c>
      <c r="AH131" s="5">
        <v>278</v>
      </c>
      <c r="AI131" s="3">
        <v>2.72</v>
      </c>
      <c r="AJ131" s="4">
        <v>186</v>
      </c>
      <c r="AK131" s="4">
        <v>4</v>
      </c>
      <c r="AL131" s="4">
        <v>6635</v>
      </c>
      <c r="AM131" s="4">
        <v>6635</v>
      </c>
      <c r="AN131" s="4">
        <v>5751</v>
      </c>
      <c r="AO131" s="4">
        <v>5751</v>
      </c>
      <c r="AP131" s="4">
        <v>46409</v>
      </c>
      <c r="AQ131" s="4">
        <v>46409</v>
      </c>
      <c r="AR131" s="4">
        <v>11</v>
      </c>
      <c r="AS131" s="4">
        <v>5292</v>
      </c>
      <c r="AT131" s="4">
        <v>434</v>
      </c>
      <c r="AU131" s="4">
        <v>11</v>
      </c>
      <c r="AV131" s="4">
        <v>235</v>
      </c>
      <c r="AW131" s="4">
        <v>30</v>
      </c>
      <c r="AX131" s="4">
        <v>2</v>
      </c>
      <c r="AY131" s="4">
        <v>0</v>
      </c>
      <c r="AZ131" s="4">
        <v>0</v>
      </c>
      <c r="BA131" s="10" t="s">
        <v>48</v>
      </c>
      <c r="BB131" s="27" t="s">
        <v>395</v>
      </c>
      <c r="BC131" s="13" t="s">
        <v>396</v>
      </c>
      <c r="BD131" s="4">
        <v>1.0588235294117645</v>
      </c>
      <c r="BE131" s="4">
        <v>0.88235294117647045</v>
      </c>
      <c r="BF131" s="4">
        <v>1.1764705882352942</v>
      </c>
    </row>
    <row r="132" spans="1:58" ht="15" customHeight="1" x14ac:dyDescent="0.25">
      <c r="A132" s="10" t="s">
        <v>1178</v>
      </c>
      <c r="B132" s="10" t="s">
        <v>957</v>
      </c>
      <c r="C132" s="10" t="s">
        <v>1336</v>
      </c>
      <c r="D132" s="242">
        <v>973</v>
      </c>
      <c r="E132" s="3">
        <v>3.1E-2</v>
      </c>
      <c r="F132" s="4">
        <v>2.3E-2</v>
      </c>
      <c r="G132" s="4">
        <v>3.3000000000000002E-2</v>
      </c>
      <c r="H132" s="4">
        <v>2.3E-2</v>
      </c>
      <c r="I132" s="4">
        <v>0.03</v>
      </c>
      <c r="J132" s="4">
        <v>2.7999999999999997E-2</v>
      </c>
      <c r="K132" s="3">
        <v>0.17396287251175938</v>
      </c>
      <c r="L132" s="4">
        <v>0.70293712537530972</v>
      </c>
      <c r="M132" s="4">
        <v>8.0650197502963636E-2</v>
      </c>
      <c r="N132" s="4">
        <v>0.34604555037218226</v>
      </c>
      <c r="O132" s="4">
        <v>0.34485961577220886</v>
      </c>
      <c r="P132" s="4">
        <v>0.39204459171019912</v>
      </c>
      <c r="Q132" s="4">
        <v>0.36732338408663556</v>
      </c>
      <c r="R132" s="4">
        <v>0.53569713576294187</v>
      </c>
      <c r="S132" s="3" t="s">
        <v>543</v>
      </c>
      <c r="T132" s="4" t="s">
        <v>1428</v>
      </c>
      <c r="U132" s="4" t="s">
        <v>700</v>
      </c>
      <c r="V132" s="4" t="s">
        <v>701</v>
      </c>
      <c r="W132" s="4" t="s">
        <v>702</v>
      </c>
      <c r="X132" s="4" t="s">
        <v>703</v>
      </c>
      <c r="Y132" s="4" t="s">
        <v>1387</v>
      </c>
      <c r="Z132" s="27">
        <v>69.78</v>
      </c>
      <c r="AA132" s="9">
        <v>2.2999999999999998</v>
      </c>
      <c r="AB132" s="4">
        <v>66.67</v>
      </c>
      <c r="AC132" s="4">
        <v>1252546</v>
      </c>
      <c r="AD132" s="4">
        <v>235</v>
      </c>
      <c r="AE132" s="4">
        <v>249</v>
      </c>
      <c r="AF132" s="4">
        <v>37.1</v>
      </c>
      <c r="AG132" s="4">
        <v>89.14</v>
      </c>
      <c r="AH132" s="5">
        <v>147</v>
      </c>
      <c r="AI132" s="3">
        <v>1.54</v>
      </c>
      <c r="AJ132" s="4">
        <v>91</v>
      </c>
      <c r="AK132" s="4">
        <v>714</v>
      </c>
      <c r="AL132" s="4">
        <v>5993</v>
      </c>
      <c r="AM132" s="4">
        <v>5830</v>
      </c>
      <c r="AN132" s="4">
        <v>5329</v>
      </c>
      <c r="AO132" s="4">
        <v>5027</v>
      </c>
      <c r="AP132" s="4">
        <v>27071</v>
      </c>
      <c r="AQ132" s="4">
        <v>27071</v>
      </c>
      <c r="AR132" s="4">
        <v>11</v>
      </c>
      <c r="AS132" s="4">
        <v>1152</v>
      </c>
      <c r="AT132" s="4">
        <v>2993</v>
      </c>
      <c r="AU132" s="4">
        <v>35</v>
      </c>
      <c r="AV132" s="4">
        <v>109</v>
      </c>
      <c r="AW132" s="4">
        <v>3</v>
      </c>
      <c r="AX132" s="4">
        <v>0</v>
      </c>
      <c r="AY132" s="4">
        <v>0</v>
      </c>
      <c r="AZ132" s="4">
        <v>0</v>
      </c>
      <c r="BA132" s="10" t="s">
        <v>159</v>
      </c>
      <c r="BB132" s="27" t="s">
        <v>397</v>
      </c>
      <c r="BC132" s="13" t="s">
        <v>398</v>
      </c>
      <c r="BD132" s="4">
        <v>1.3478260869565217</v>
      </c>
      <c r="BE132" s="4">
        <v>1</v>
      </c>
      <c r="BF132" s="4">
        <v>1.4347826086956523</v>
      </c>
    </row>
    <row r="133" spans="1:58" ht="15" customHeight="1" x14ac:dyDescent="0.25">
      <c r="A133" s="10" t="s">
        <v>1179</v>
      </c>
      <c r="B133" s="10" t="s">
        <v>957</v>
      </c>
      <c r="C133" s="10" t="s">
        <v>1337</v>
      </c>
      <c r="D133" s="242">
        <v>1584</v>
      </c>
      <c r="E133" s="3">
        <v>7.2999999999999995E-2</v>
      </c>
      <c r="F133" s="4">
        <v>5.2999999999999999E-2</v>
      </c>
      <c r="G133" s="4">
        <v>8.7999999999999995E-2</v>
      </c>
      <c r="H133" s="4">
        <v>5.5E-2</v>
      </c>
      <c r="I133" s="4">
        <v>6.2E-2</v>
      </c>
      <c r="J133" s="4">
        <v>6.6200000000000009E-2</v>
      </c>
      <c r="K133" s="3">
        <v>0.1666356246373753</v>
      </c>
      <c r="L133" s="4">
        <v>0.15602571303750862</v>
      </c>
      <c r="M133" s="4">
        <v>7.8981210199252361E-2</v>
      </c>
      <c r="N133" s="4">
        <v>8.1347162243828749E-2</v>
      </c>
      <c r="O133" s="4">
        <v>8.2795613399324647E-2</v>
      </c>
      <c r="P133" s="4">
        <v>8.261067256529725E-2</v>
      </c>
      <c r="Q133" s="4">
        <v>8.1345483321411366E-2</v>
      </c>
      <c r="R133" s="4">
        <v>0.12664939443036694</v>
      </c>
      <c r="S133" s="3" t="s">
        <v>543</v>
      </c>
      <c r="T133" s="4" t="s">
        <v>1428</v>
      </c>
      <c r="U133" s="4" t="s">
        <v>700</v>
      </c>
      <c r="V133" s="4" t="s">
        <v>701</v>
      </c>
      <c r="W133" s="4" t="s">
        <v>702</v>
      </c>
      <c r="X133" s="4" t="s">
        <v>703</v>
      </c>
      <c r="Y133" s="4" t="s">
        <v>1429</v>
      </c>
      <c r="Z133" s="27">
        <v>94.51</v>
      </c>
      <c r="AA133" s="9">
        <v>4.95</v>
      </c>
      <c r="AB133" s="4">
        <v>20</v>
      </c>
      <c r="AC133" s="4">
        <v>1986899</v>
      </c>
      <c r="AD133" s="4">
        <v>212</v>
      </c>
      <c r="AE133" s="4">
        <v>215</v>
      </c>
      <c r="AF133" s="4">
        <v>36.5</v>
      </c>
      <c r="AG133" s="4">
        <v>88.61</v>
      </c>
      <c r="AH133" s="5">
        <v>147</v>
      </c>
      <c r="AI133" s="3">
        <v>1.53</v>
      </c>
      <c r="AJ133" s="4">
        <v>91</v>
      </c>
      <c r="AK133" s="4">
        <v>129</v>
      </c>
      <c r="AL133" s="4">
        <v>12647</v>
      </c>
      <c r="AM133" s="4">
        <v>12505</v>
      </c>
      <c r="AN133" s="4">
        <v>9372</v>
      </c>
      <c r="AO133" s="4">
        <v>9240</v>
      </c>
      <c r="AP133" s="4">
        <v>60582</v>
      </c>
      <c r="AQ133" s="4">
        <v>60582</v>
      </c>
      <c r="AR133" s="4">
        <v>11</v>
      </c>
      <c r="AS133" s="4">
        <v>1707</v>
      </c>
      <c r="AT133" s="4">
        <v>2993</v>
      </c>
      <c r="AU133" s="4">
        <v>5</v>
      </c>
      <c r="AV133" s="4">
        <v>137</v>
      </c>
      <c r="AW133" s="4">
        <v>5</v>
      </c>
      <c r="AX133" s="4">
        <v>0</v>
      </c>
      <c r="AY133" s="4">
        <v>0</v>
      </c>
      <c r="AZ133" s="4">
        <v>0</v>
      </c>
      <c r="BA133" s="10" t="s">
        <v>159</v>
      </c>
      <c r="BB133" s="27" t="s">
        <v>402</v>
      </c>
      <c r="BC133" s="13" t="s">
        <v>403</v>
      </c>
      <c r="BD133" s="4">
        <v>1.3272727272727272</v>
      </c>
      <c r="BE133" s="4">
        <v>0.96363636363636362</v>
      </c>
      <c r="BF133" s="4">
        <v>1.5999999999999999</v>
      </c>
    </row>
    <row r="134" spans="1:58" ht="15" customHeight="1" x14ac:dyDescent="0.25">
      <c r="A134" s="10" t="s">
        <v>1180</v>
      </c>
      <c r="B134" s="10" t="s">
        <v>957</v>
      </c>
      <c r="C134" s="10" t="s">
        <v>1338</v>
      </c>
      <c r="D134" s="242">
        <v>720</v>
      </c>
      <c r="E134" s="3">
        <v>1E-3</v>
      </c>
      <c r="F134" s="4">
        <v>1E-3</v>
      </c>
      <c r="G134" s="4">
        <v>1E-3</v>
      </c>
      <c r="H134" s="4">
        <v>1E-3</v>
      </c>
      <c r="I134" s="4">
        <v>1E-3</v>
      </c>
      <c r="J134" s="4">
        <v>1E-3</v>
      </c>
      <c r="K134" s="3">
        <v>2.2084109586103708E-2</v>
      </c>
      <c r="L134" s="4">
        <v>7.6826365720446835E-2</v>
      </c>
      <c r="M134" s="4">
        <v>2.7705189241607961E-2</v>
      </c>
      <c r="N134" s="4">
        <v>7.5201952074887293E-2</v>
      </c>
      <c r="O134" s="4">
        <v>6.4657324341587538E-2</v>
      </c>
      <c r="P134" s="4">
        <v>4.949179148728141E-2</v>
      </c>
      <c r="Q134" s="4">
        <v>4.2395619053542957E-2</v>
      </c>
      <c r="R134" s="4">
        <v>2.7685329108650659E-2</v>
      </c>
      <c r="S134" s="3" t="s">
        <v>543</v>
      </c>
      <c r="T134" s="4" t="s">
        <v>557</v>
      </c>
      <c r="U134" s="4" t="s">
        <v>1411</v>
      </c>
      <c r="V134" s="4" t="s">
        <v>709</v>
      </c>
      <c r="W134" s="4" t="s">
        <v>710</v>
      </c>
      <c r="X134" s="4" t="s">
        <v>711</v>
      </c>
      <c r="Y134" s="4" t="s">
        <v>1387</v>
      </c>
      <c r="Z134" s="27">
        <v>58.84</v>
      </c>
      <c r="AA134" s="9">
        <v>21.16</v>
      </c>
      <c r="AB134" s="4">
        <v>9.52</v>
      </c>
      <c r="AC134" s="4">
        <v>769552</v>
      </c>
      <c r="AD134" s="4">
        <v>157</v>
      </c>
      <c r="AE134" s="4">
        <v>157</v>
      </c>
      <c r="AF134" s="4">
        <v>33.6</v>
      </c>
      <c r="AG134" s="4">
        <v>93.36</v>
      </c>
      <c r="AH134" s="5">
        <v>104</v>
      </c>
      <c r="AI134" s="3">
        <v>1.99</v>
      </c>
      <c r="AJ134" s="4">
        <v>58</v>
      </c>
      <c r="AK134" s="4">
        <v>0</v>
      </c>
      <c r="AL134" s="4">
        <v>5269</v>
      </c>
      <c r="AM134" s="4">
        <v>5269</v>
      </c>
      <c r="AN134" s="4">
        <v>4901</v>
      </c>
      <c r="AO134" s="4">
        <v>4901</v>
      </c>
      <c r="AP134" s="4">
        <v>16724</v>
      </c>
      <c r="AQ134" s="4">
        <v>16724</v>
      </c>
      <c r="AR134" s="4">
        <v>11</v>
      </c>
      <c r="AS134" s="4">
        <v>831</v>
      </c>
      <c r="AT134" s="4">
        <v>5449</v>
      </c>
      <c r="AU134" s="4">
        <v>36</v>
      </c>
      <c r="AV134" s="4">
        <v>53</v>
      </c>
      <c r="AW134" s="4">
        <v>12</v>
      </c>
      <c r="AX134" s="4">
        <v>3</v>
      </c>
      <c r="AY134" s="4">
        <v>0</v>
      </c>
      <c r="AZ134" s="4">
        <v>0</v>
      </c>
      <c r="BA134" s="10" t="s">
        <v>176</v>
      </c>
      <c r="BB134" s="27" t="s">
        <v>404</v>
      </c>
      <c r="BC134" s="13" t="s">
        <v>405</v>
      </c>
      <c r="BD134" s="4">
        <v>1</v>
      </c>
      <c r="BE134" s="4">
        <v>1</v>
      </c>
      <c r="BF134" s="4">
        <v>1</v>
      </c>
    </row>
    <row r="135" spans="1:58" ht="15" customHeight="1" x14ac:dyDescent="0.25">
      <c r="A135" s="10" t="s">
        <v>1181</v>
      </c>
      <c r="B135" s="10" t="s">
        <v>957</v>
      </c>
      <c r="C135" s="10" t="s">
        <v>1339</v>
      </c>
      <c r="D135" s="242">
        <v>1122</v>
      </c>
      <c r="E135" s="3">
        <v>1.4999999999999999E-2</v>
      </c>
      <c r="F135" s="4">
        <v>1.4E-2</v>
      </c>
      <c r="G135" s="4">
        <v>1.7999999999999999E-2</v>
      </c>
      <c r="H135" s="4">
        <v>1.2999999999999999E-2</v>
      </c>
      <c r="I135" s="4">
        <v>1.7000000000000001E-2</v>
      </c>
      <c r="J135" s="4">
        <v>1.54E-2</v>
      </c>
      <c r="K135" s="3">
        <v>0.19034681426617314</v>
      </c>
      <c r="L135" s="4">
        <v>0.13881507728183917</v>
      </c>
      <c r="M135" s="4">
        <v>9.2827234003899986E-2</v>
      </c>
      <c r="N135" s="4">
        <v>6.9644185447114385E-2</v>
      </c>
      <c r="O135" s="4">
        <v>7.8943811163908334E-2</v>
      </c>
      <c r="P135" s="4">
        <v>8.0954076308145634E-2</v>
      </c>
      <c r="Q135" s="4">
        <v>7.6092928748405994E-2</v>
      </c>
      <c r="R135" s="4">
        <v>5.7919466293970691E-2</v>
      </c>
      <c r="S135" s="3" t="s">
        <v>543</v>
      </c>
      <c r="T135" s="4" t="s">
        <v>1388</v>
      </c>
      <c r="U135" s="4" t="s">
        <v>545</v>
      </c>
      <c r="V135" s="4" t="s">
        <v>546</v>
      </c>
      <c r="W135" s="4" t="s">
        <v>697</v>
      </c>
      <c r="X135" s="4" t="s">
        <v>712</v>
      </c>
      <c r="Y135" s="4" t="s">
        <v>713</v>
      </c>
      <c r="Z135" s="27">
        <v>63.67</v>
      </c>
      <c r="AA135" s="9">
        <v>0</v>
      </c>
      <c r="AB135" s="4">
        <v>0</v>
      </c>
      <c r="AC135" s="4">
        <v>1356154</v>
      </c>
      <c r="AD135" s="4">
        <v>296</v>
      </c>
      <c r="AE135" s="4">
        <v>299</v>
      </c>
      <c r="AF135" s="4">
        <v>28.8</v>
      </c>
      <c r="AG135" s="4">
        <v>90.32</v>
      </c>
      <c r="AH135" s="5">
        <v>316</v>
      </c>
      <c r="AI135" s="3">
        <v>2.0099999999999998</v>
      </c>
      <c r="AJ135" s="4">
        <v>210</v>
      </c>
      <c r="AK135" s="4">
        <v>135</v>
      </c>
      <c r="AL135" s="4">
        <v>4689</v>
      </c>
      <c r="AM135" s="4">
        <v>4689</v>
      </c>
      <c r="AN135" s="4">
        <v>4581</v>
      </c>
      <c r="AO135" s="4">
        <v>4535</v>
      </c>
      <c r="AP135" s="4">
        <v>16839</v>
      </c>
      <c r="AQ135" s="4">
        <v>16839</v>
      </c>
      <c r="AR135" s="4">
        <v>11</v>
      </c>
      <c r="AS135" s="4">
        <v>1323</v>
      </c>
      <c r="AT135" s="4">
        <v>350</v>
      </c>
      <c r="AU135" s="4">
        <v>94</v>
      </c>
      <c r="AV135" s="4">
        <v>222</v>
      </c>
      <c r="AW135" s="4">
        <v>0</v>
      </c>
      <c r="AX135" s="4">
        <v>0</v>
      </c>
      <c r="AY135" s="4">
        <v>0</v>
      </c>
      <c r="AZ135" s="4">
        <v>0</v>
      </c>
      <c r="BA135" s="10" t="s">
        <v>84</v>
      </c>
      <c r="BB135" s="27" t="s">
        <v>406</v>
      </c>
      <c r="BC135" s="13" t="s">
        <v>407</v>
      </c>
      <c r="BD135" s="4">
        <v>1.153846153846154</v>
      </c>
      <c r="BE135" s="4">
        <v>1.0769230769230771</v>
      </c>
      <c r="BF135" s="4">
        <v>1.3846153846153846</v>
      </c>
    </row>
    <row r="136" spans="1:58" ht="15" customHeight="1" x14ac:dyDescent="0.25">
      <c r="A136" s="10" t="s">
        <v>1182</v>
      </c>
      <c r="B136" s="10" t="s">
        <v>957</v>
      </c>
      <c r="C136" s="10" t="s">
        <v>1340</v>
      </c>
      <c r="D136" s="242">
        <v>2348</v>
      </c>
      <c r="E136" s="3">
        <v>4.2000000000000003E-2</v>
      </c>
      <c r="F136" s="4">
        <v>3.6999999999999998E-2</v>
      </c>
      <c r="G136" s="4">
        <v>5.0999999999999997E-2</v>
      </c>
      <c r="H136" s="4">
        <v>4.2999999999999997E-2</v>
      </c>
      <c r="I136" s="4">
        <v>4.3999999999999997E-2</v>
      </c>
      <c r="J136" s="4">
        <v>4.3399999999999994E-2</v>
      </c>
      <c r="K136" s="3">
        <v>0.10131267106901383</v>
      </c>
      <c r="L136" s="4">
        <v>0.11596317758403366</v>
      </c>
      <c r="M136" s="4">
        <v>0.16335311797316918</v>
      </c>
      <c r="N136" s="4">
        <v>0.1422531250160628</v>
      </c>
      <c r="O136" s="4">
        <v>0.11863695962379132</v>
      </c>
      <c r="P136" s="4">
        <v>0.11245810213706392</v>
      </c>
      <c r="Q136" s="4">
        <v>9.2768802195409825E-2</v>
      </c>
      <c r="R136" s="4">
        <v>9.4385798776476432E-2</v>
      </c>
      <c r="S136" s="3" t="s">
        <v>543</v>
      </c>
      <c r="T136" s="4" t="s">
        <v>1402</v>
      </c>
      <c r="U136" s="4" t="s">
        <v>550</v>
      </c>
      <c r="V136" s="4" t="s">
        <v>616</v>
      </c>
      <c r="W136" s="4" t="s">
        <v>617</v>
      </c>
      <c r="X136" s="4" t="s">
        <v>1390</v>
      </c>
      <c r="Y136" s="4" t="s">
        <v>1387</v>
      </c>
      <c r="Z136" s="27">
        <v>63.31</v>
      </c>
      <c r="AA136" s="9">
        <v>8.64</v>
      </c>
      <c r="AB136" s="4">
        <v>8.33</v>
      </c>
      <c r="AC136" s="4">
        <v>2714406</v>
      </c>
      <c r="AD136" s="4">
        <v>531</v>
      </c>
      <c r="AE136" s="4">
        <v>533</v>
      </c>
      <c r="AF136" s="4">
        <v>43.4</v>
      </c>
      <c r="AG136" s="4">
        <v>90.37</v>
      </c>
      <c r="AH136" s="5">
        <v>163</v>
      </c>
      <c r="AI136" s="3">
        <v>4.7300000000000004</v>
      </c>
      <c r="AJ136" s="4">
        <v>110</v>
      </c>
      <c r="AK136" s="4">
        <v>206</v>
      </c>
      <c r="AL136" s="4">
        <v>5381</v>
      </c>
      <c r="AM136" s="4">
        <v>5381</v>
      </c>
      <c r="AN136" s="4">
        <v>5111</v>
      </c>
      <c r="AO136" s="4">
        <v>5092</v>
      </c>
      <c r="AP136" s="4">
        <v>22685</v>
      </c>
      <c r="AQ136" s="4">
        <v>22685</v>
      </c>
      <c r="AR136" s="4">
        <v>11</v>
      </c>
      <c r="AS136" s="4">
        <v>2716</v>
      </c>
      <c r="AT136" s="4">
        <v>924</v>
      </c>
      <c r="AU136" s="4">
        <v>75</v>
      </c>
      <c r="AV136" s="4">
        <v>76</v>
      </c>
      <c r="AW136" s="4">
        <v>12</v>
      </c>
      <c r="AX136" s="4">
        <v>0</v>
      </c>
      <c r="AY136" s="4">
        <v>0</v>
      </c>
      <c r="AZ136" s="4">
        <v>0</v>
      </c>
      <c r="BA136" s="10" t="s">
        <v>77</v>
      </c>
      <c r="BB136" s="27" t="s">
        <v>408</v>
      </c>
      <c r="BC136" s="13" t="s">
        <v>409</v>
      </c>
      <c r="BD136" s="4">
        <v>0.97674418604651181</v>
      </c>
      <c r="BE136" s="4">
        <v>0.86046511627906974</v>
      </c>
      <c r="BF136" s="4">
        <v>1.1860465116279071</v>
      </c>
    </row>
    <row r="137" spans="1:58" ht="15" customHeight="1" x14ac:dyDescent="0.25">
      <c r="A137" s="10" t="s">
        <v>1183</v>
      </c>
      <c r="B137" s="10" t="s">
        <v>957</v>
      </c>
      <c r="C137" s="10" t="s">
        <v>1341</v>
      </c>
      <c r="D137" s="242">
        <v>791</v>
      </c>
      <c r="E137" s="3">
        <v>1E-3</v>
      </c>
      <c r="F137" s="4">
        <v>1E-3</v>
      </c>
      <c r="G137" s="4">
        <v>2E-3</v>
      </c>
      <c r="H137" s="4">
        <v>1E-3</v>
      </c>
      <c r="I137" s="4">
        <v>1E-3</v>
      </c>
      <c r="J137" s="4">
        <v>1.2000000000000001E-3</v>
      </c>
      <c r="K137" s="3">
        <v>7.7520666206307209E-2</v>
      </c>
      <c r="L137" s="4">
        <v>0.10129936823059195</v>
      </c>
      <c r="M137" s="4">
        <v>8.2568875820616117E-2</v>
      </c>
      <c r="N137" s="4">
        <v>0.10041613031847514</v>
      </c>
      <c r="O137" s="4">
        <v>8.0282149228756414E-2</v>
      </c>
      <c r="P137" s="4">
        <v>7.9860983659725854E-2</v>
      </c>
      <c r="Q137" s="4">
        <v>9.3104491773383855E-2</v>
      </c>
      <c r="R137" s="4">
        <v>3.9838109938162232E-2</v>
      </c>
      <c r="S137" s="3" t="s">
        <v>543</v>
      </c>
      <c r="T137" s="4" t="s">
        <v>557</v>
      </c>
      <c r="U137" s="4" t="s">
        <v>558</v>
      </c>
      <c r="V137" s="4" t="s">
        <v>714</v>
      </c>
      <c r="W137" s="4" t="s">
        <v>715</v>
      </c>
      <c r="X137" s="4" t="s">
        <v>716</v>
      </c>
      <c r="Y137" s="4" t="s">
        <v>1387</v>
      </c>
      <c r="Z137" s="27">
        <v>73.98</v>
      </c>
      <c r="AA137" s="9">
        <v>0</v>
      </c>
      <c r="AB137" s="4">
        <v>0</v>
      </c>
      <c r="AC137" s="4">
        <v>726466</v>
      </c>
      <c r="AD137" s="4">
        <v>30</v>
      </c>
      <c r="AE137" s="4">
        <v>31</v>
      </c>
      <c r="AF137" s="4">
        <v>37</v>
      </c>
      <c r="AG137" s="4">
        <v>91.68</v>
      </c>
      <c r="AH137" s="5">
        <v>104</v>
      </c>
      <c r="AI137" s="3">
        <v>1.75</v>
      </c>
      <c r="AJ137" s="4">
        <v>58</v>
      </c>
      <c r="AK137" s="4">
        <v>83</v>
      </c>
      <c r="AL137" s="4">
        <v>33701</v>
      </c>
      <c r="AM137" s="4">
        <v>32969</v>
      </c>
      <c r="AN137" s="4">
        <v>24215</v>
      </c>
      <c r="AO137" s="4">
        <v>23431</v>
      </c>
      <c r="AP137" s="4">
        <v>74257</v>
      </c>
      <c r="AQ137" s="4">
        <v>74257</v>
      </c>
      <c r="AR137" s="4">
        <v>11</v>
      </c>
      <c r="AS137" s="4">
        <v>769</v>
      </c>
      <c r="AT137" s="4">
        <v>5449</v>
      </c>
      <c r="AU137" s="4">
        <v>17</v>
      </c>
      <c r="AV137" s="4">
        <v>87</v>
      </c>
      <c r="AW137" s="4">
        <v>0</v>
      </c>
      <c r="AX137" s="4">
        <v>0</v>
      </c>
      <c r="AY137" s="4">
        <v>0</v>
      </c>
      <c r="AZ137" s="4">
        <v>0</v>
      </c>
      <c r="BA137" s="10" t="s">
        <v>176</v>
      </c>
      <c r="BB137" s="27" t="s">
        <v>410</v>
      </c>
      <c r="BC137" s="13" t="s">
        <v>411</v>
      </c>
      <c r="BD137" s="4">
        <v>1</v>
      </c>
      <c r="BE137" s="4">
        <v>1</v>
      </c>
      <c r="BF137" s="4">
        <v>2</v>
      </c>
    </row>
    <row r="138" spans="1:58" ht="15" customHeight="1" x14ac:dyDescent="0.25">
      <c r="A138" s="10" t="s">
        <v>1184</v>
      </c>
      <c r="B138" s="10" t="s">
        <v>957</v>
      </c>
      <c r="C138" s="10" t="s">
        <v>1342</v>
      </c>
      <c r="D138" s="242">
        <v>1280</v>
      </c>
      <c r="E138" s="3">
        <v>2.1000000000000001E-2</v>
      </c>
      <c r="F138" s="4">
        <v>2.1000000000000001E-2</v>
      </c>
      <c r="G138" s="4">
        <v>1.9E-2</v>
      </c>
      <c r="H138" s="4">
        <v>1.7000000000000001E-2</v>
      </c>
      <c r="I138" s="4">
        <v>2.4E-2</v>
      </c>
      <c r="J138" s="4">
        <v>2.0400000000000001E-2</v>
      </c>
      <c r="K138" s="3">
        <v>8.9246956646452186E-2</v>
      </c>
      <c r="L138" s="4">
        <v>6.1397639222308779E-2</v>
      </c>
      <c r="M138" s="4">
        <v>4.4839249450890045E-2</v>
      </c>
      <c r="N138" s="4">
        <v>3.1432818855175376E-2</v>
      </c>
      <c r="O138" s="4">
        <v>3.3132027702945113E-2</v>
      </c>
      <c r="P138" s="4">
        <v>7.8942681482533139E-2</v>
      </c>
      <c r="Q138" s="4">
        <v>4.9366114407944604E-2</v>
      </c>
      <c r="R138" s="4">
        <v>3.7784681487679328E-2</v>
      </c>
      <c r="S138" s="3" t="s">
        <v>543</v>
      </c>
      <c r="T138" s="4" t="s">
        <v>1388</v>
      </c>
      <c r="U138" s="4" t="s">
        <v>545</v>
      </c>
      <c r="V138" s="4" t="s">
        <v>546</v>
      </c>
      <c r="W138" s="4" t="s">
        <v>717</v>
      </c>
      <c r="X138" s="4" t="s">
        <v>718</v>
      </c>
      <c r="Y138" s="4" t="s">
        <v>719</v>
      </c>
      <c r="Z138" s="27">
        <v>67.400000000000006</v>
      </c>
      <c r="AA138" s="9">
        <v>0</v>
      </c>
      <c r="AB138" s="4">
        <v>0</v>
      </c>
      <c r="AC138" s="4">
        <v>1488903</v>
      </c>
      <c r="AD138" s="4">
        <v>250</v>
      </c>
      <c r="AE138" s="4">
        <v>251</v>
      </c>
      <c r="AF138" s="4">
        <v>46.9</v>
      </c>
      <c r="AG138" s="4">
        <v>93.1</v>
      </c>
      <c r="AH138" s="5">
        <v>104</v>
      </c>
      <c r="AI138" s="3">
        <v>2.3199999999999998</v>
      </c>
      <c r="AJ138" s="4">
        <v>58</v>
      </c>
      <c r="AK138" s="4">
        <v>37</v>
      </c>
      <c r="AL138" s="4">
        <v>6922</v>
      </c>
      <c r="AM138" s="4">
        <v>6917</v>
      </c>
      <c r="AN138" s="4">
        <v>5955</v>
      </c>
      <c r="AO138" s="4">
        <v>5931</v>
      </c>
      <c r="AP138" s="4">
        <v>29173</v>
      </c>
      <c r="AQ138" s="4">
        <v>29173</v>
      </c>
      <c r="AR138" s="4">
        <v>11</v>
      </c>
      <c r="AS138" s="4">
        <v>1418</v>
      </c>
      <c r="AT138" s="4">
        <v>5449</v>
      </c>
      <c r="AU138" s="4">
        <v>57</v>
      </c>
      <c r="AV138" s="4">
        <v>47</v>
      </c>
      <c r="AW138" s="4">
        <v>0</v>
      </c>
      <c r="AX138" s="4">
        <v>0</v>
      </c>
      <c r="AY138" s="4">
        <v>0</v>
      </c>
      <c r="AZ138" s="4">
        <v>0</v>
      </c>
      <c r="BA138" s="10" t="s">
        <v>176</v>
      </c>
      <c r="BB138" s="27" t="s">
        <v>413</v>
      </c>
      <c r="BC138" s="13" t="s">
        <v>414</v>
      </c>
      <c r="BD138" s="4">
        <v>1.2352941176470589</v>
      </c>
      <c r="BE138" s="4">
        <v>1.2352941176470589</v>
      </c>
      <c r="BF138" s="4">
        <v>1.1176470588235292</v>
      </c>
    </row>
    <row r="139" spans="1:58" ht="15" customHeight="1" x14ac:dyDescent="0.25">
      <c r="A139" s="10" t="s">
        <v>1185</v>
      </c>
      <c r="B139" s="10" t="s">
        <v>957</v>
      </c>
      <c r="C139" s="10" t="s">
        <v>1343</v>
      </c>
      <c r="D139" s="242">
        <v>1337</v>
      </c>
      <c r="E139" s="3">
        <v>2E-3</v>
      </c>
      <c r="F139" s="4">
        <v>2E-3</v>
      </c>
      <c r="G139" s="4">
        <v>2E-3</v>
      </c>
      <c r="H139" s="4">
        <v>2E-3</v>
      </c>
      <c r="I139" s="4">
        <v>2E-3</v>
      </c>
      <c r="J139" s="4">
        <v>2E-3</v>
      </c>
      <c r="K139" s="3">
        <v>2.7175469322348652E-2</v>
      </c>
      <c r="L139" s="4">
        <v>0.13982337715439352</v>
      </c>
      <c r="M139" s="4">
        <v>2.1376179119817613E-2</v>
      </c>
      <c r="N139" s="4">
        <v>9.9131097572169355E-2</v>
      </c>
      <c r="O139" s="4">
        <v>8.8246892834193416E-2</v>
      </c>
      <c r="P139" s="4">
        <v>1.777384299208519E-2</v>
      </c>
      <c r="Q139" s="4">
        <v>1.4217440949488085E-2</v>
      </c>
      <c r="R139" s="4">
        <v>5.9046055443846505E-3</v>
      </c>
      <c r="S139" s="3" t="s">
        <v>543</v>
      </c>
      <c r="T139" s="4" t="s">
        <v>557</v>
      </c>
      <c r="U139" s="4" t="s">
        <v>720</v>
      </c>
      <c r="V139" s="4" t="s">
        <v>721</v>
      </c>
      <c r="W139" s="4" t="s">
        <v>722</v>
      </c>
      <c r="X139" s="4" t="s">
        <v>723</v>
      </c>
      <c r="Y139" s="4" t="s">
        <v>1387</v>
      </c>
      <c r="Z139" s="27">
        <v>72.98</v>
      </c>
      <c r="AA139" s="9">
        <v>0.86</v>
      </c>
      <c r="AB139" s="4">
        <v>0</v>
      </c>
      <c r="AC139" s="4">
        <v>1001450</v>
      </c>
      <c r="AD139" s="4">
        <v>106</v>
      </c>
      <c r="AE139" s="4">
        <v>107</v>
      </c>
      <c r="AF139" s="4">
        <v>28.9</v>
      </c>
      <c r="AG139" s="4">
        <v>84.74</v>
      </c>
      <c r="AH139" s="5">
        <v>104</v>
      </c>
      <c r="AI139" s="3">
        <v>1.79</v>
      </c>
      <c r="AJ139" s="4">
        <v>58</v>
      </c>
      <c r="AK139" s="4">
        <v>48</v>
      </c>
      <c r="AL139" s="4">
        <v>13469</v>
      </c>
      <c r="AM139" s="4">
        <v>13469</v>
      </c>
      <c r="AN139" s="4">
        <v>9447</v>
      </c>
      <c r="AO139" s="4">
        <v>9358</v>
      </c>
      <c r="AP139" s="4">
        <v>49125</v>
      </c>
      <c r="AQ139" s="4">
        <v>49125</v>
      </c>
      <c r="AR139" s="4">
        <v>4</v>
      </c>
      <c r="AS139" s="4">
        <v>922</v>
      </c>
      <c r="AT139" s="4">
        <v>5449</v>
      </c>
      <c r="AU139" s="4">
        <v>21</v>
      </c>
      <c r="AV139" s="4">
        <v>82</v>
      </c>
      <c r="AW139" s="4">
        <v>1</v>
      </c>
      <c r="AX139" s="4">
        <v>0</v>
      </c>
      <c r="AY139" s="4">
        <v>0</v>
      </c>
      <c r="AZ139" s="4">
        <v>0</v>
      </c>
      <c r="BA139" s="10" t="s">
        <v>176</v>
      </c>
      <c r="BB139" s="27" t="s">
        <v>416</v>
      </c>
      <c r="BC139" s="13" t="s">
        <v>417</v>
      </c>
      <c r="BD139" s="4">
        <v>1</v>
      </c>
      <c r="BE139" s="4">
        <v>1</v>
      </c>
      <c r="BF139" s="4">
        <v>1</v>
      </c>
    </row>
    <row r="140" spans="1:58" ht="15" customHeight="1" x14ac:dyDescent="0.25">
      <c r="A140" s="10" t="s">
        <v>1186</v>
      </c>
      <c r="B140" s="10" t="s">
        <v>957</v>
      </c>
      <c r="C140" s="10" t="s">
        <v>1344</v>
      </c>
      <c r="D140" s="242">
        <v>2670</v>
      </c>
      <c r="E140" s="3">
        <v>7.0000000000000001E-3</v>
      </c>
      <c r="F140" s="4">
        <v>7.0000000000000001E-3</v>
      </c>
      <c r="G140" s="4">
        <v>8.0000000000000002E-3</v>
      </c>
      <c r="H140" s="4">
        <v>8.0000000000000002E-3</v>
      </c>
      <c r="I140" s="4">
        <v>7.0000000000000001E-3</v>
      </c>
      <c r="J140" s="4">
        <v>7.3999999999999995E-3</v>
      </c>
      <c r="K140" s="3">
        <v>0.17994319982099988</v>
      </c>
      <c r="L140" s="4">
        <v>0.13723308955076263</v>
      </c>
      <c r="M140" s="4">
        <v>0.12033004210789265</v>
      </c>
      <c r="N140" s="4">
        <v>0.10461543375729632</v>
      </c>
      <c r="O140" s="4">
        <v>0.12290223215566479</v>
      </c>
      <c r="P140" s="4">
        <v>7.0492736164557993E-2</v>
      </c>
      <c r="Q140" s="4">
        <v>5.4668035095357732E-2</v>
      </c>
      <c r="R140" s="4">
        <v>4.4967686067384084E-2</v>
      </c>
      <c r="S140" s="3" t="s">
        <v>543</v>
      </c>
      <c r="T140" s="4" t="s">
        <v>1388</v>
      </c>
      <c r="U140" s="4" t="s">
        <v>545</v>
      </c>
      <c r="V140" s="4" t="s">
        <v>546</v>
      </c>
      <c r="W140" s="4" t="s">
        <v>724</v>
      </c>
      <c r="X140" s="4" t="s">
        <v>725</v>
      </c>
      <c r="Y140" s="4" t="s">
        <v>1387</v>
      </c>
      <c r="Z140" s="27">
        <v>87.99</v>
      </c>
      <c r="AA140" s="9">
        <v>2.17</v>
      </c>
      <c r="AB140" s="4">
        <v>60</v>
      </c>
      <c r="AC140" s="4">
        <v>3234108</v>
      </c>
      <c r="AD140" s="4">
        <v>460</v>
      </c>
      <c r="AE140" s="4">
        <v>460</v>
      </c>
      <c r="AF140" s="4">
        <v>47.7</v>
      </c>
      <c r="AG140" s="4">
        <v>91.73</v>
      </c>
      <c r="AH140" s="5">
        <v>278</v>
      </c>
      <c r="AI140" s="3">
        <v>3.06</v>
      </c>
      <c r="AJ140" s="4">
        <v>186</v>
      </c>
      <c r="AK140" s="4">
        <v>4</v>
      </c>
      <c r="AL140" s="4">
        <v>8504</v>
      </c>
      <c r="AM140" s="4">
        <v>8504</v>
      </c>
      <c r="AN140" s="4">
        <v>7030</v>
      </c>
      <c r="AO140" s="4">
        <v>7030</v>
      </c>
      <c r="AP140" s="4">
        <v>30369</v>
      </c>
      <c r="AQ140" s="4">
        <v>30369</v>
      </c>
      <c r="AR140" s="4">
        <v>11</v>
      </c>
      <c r="AS140" s="4">
        <v>2929</v>
      </c>
      <c r="AT140" s="4">
        <v>434</v>
      </c>
      <c r="AU140" s="4">
        <v>28</v>
      </c>
      <c r="AV140" s="4">
        <v>245</v>
      </c>
      <c r="AW140" s="4">
        <v>5</v>
      </c>
      <c r="AX140" s="4">
        <v>0</v>
      </c>
      <c r="AY140" s="4">
        <v>0</v>
      </c>
      <c r="AZ140" s="4">
        <v>0</v>
      </c>
      <c r="BA140" s="10" t="s">
        <v>48</v>
      </c>
      <c r="BB140" s="27" t="s">
        <v>419</v>
      </c>
      <c r="BC140" s="13" t="s">
        <v>420</v>
      </c>
      <c r="BD140" s="4">
        <v>0.875</v>
      </c>
      <c r="BE140" s="4">
        <v>0.875</v>
      </c>
      <c r="BF140" s="4">
        <v>1</v>
      </c>
    </row>
    <row r="141" spans="1:58" ht="15" customHeight="1" x14ac:dyDescent="0.25">
      <c r="A141" s="10" t="s">
        <v>1187</v>
      </c>
      <c r="B141" s="10" t="s">
        <v>957</v>
      </c>
      <c r="C141" s="10" t="s">
        <v>1345</v>
      </c>
      <c r="D141" s="242">
        <v>1866</v>
      </c>
      <c r="E141" s="3">
        <v>1.7999999999999999E-2</v>
      </c>
      <c r="F141" s="4">
        <v>1.4999999999999999E-2</v>
      </c>
      <c r="G141" s="4">
        <v>0.02</v>
      </c>
      <c r="H141" s="4">
        <v>1.7999999999999999E-2</v>
      </c>
      <c r="I141" s="4">
        <v>1.7999999999999999E-2</v>
      </c>
      <c r="J141" s="4">
        <v>1.7800000000000003E-2</v>
      </c>
      <c r="K141" s="3">
        <v>3.363260651164978E-2</v>
      </c>
      <c r="L141" s="4">
        <v>4.270063037864967E-2</v>
      </c>
      <c r="M141" s="4">
        <v>7.984330127896469E-2</v>
      </c>
      <c r="N141" s="4">
        <v>8.1287500009179003E-2</v>
      </c>
      <c r="O141" s="4">
        <v>6.1639716563935562E-2</v>
      </c>
      <c r="P141" s="4">
        <v>9.3619863439596218E-2</v>
      </c>
      <c r="Q141" s="4">
        <v>8.4741871992677936E-2</v>
      </c>
      <c r="R141" s="4">
        <v>0.15028379659584706</v>
      </c>
      <c r="S141" s="3" t="s">
        <v>543</v>
      </c>
      <c r="T141" s="4" t="s">
        <v>1402</v>
      </c>
      <c r="U141" s="4" t="s">
        <v>550</v>
      </c>
      <c r="V141" s="4" t="s">
        <v>616</v>
      </c>
      <c r="W141" s="4" t="s">
        <v>617</v>
      </c>
      <c r="X141" s="4" t="s">
        <v>726</v>
      </c>
      <c r="Y141" s="4" t="s">
        <v>1387</v>
      </c>
      <c r="Z141" s="27">
        <v>68.959999999999994</v>
      </c>
      <c r="AA141" s="9">
        <v>21.1</v>
      </c>
      <c r="AB141" s="4">
        <v>25.81</v>
      </c>
      <c r="AC141" s="4">
        <v>1928779</v>
      </c>
      <c r="AD141" s="4">
        <v>423</v>
      </c>
      <c r="AE141" s="4">
        <v>424</v>
      </c>
      <c r="AF141" s="4">
        <v>54.8</v>
      </c>
      <c r="AG141" s="4">
        <v>90.54</v>
      </c>
      <c r="AH141" s="5">
        <v>163</v>
      </c>
      <c r="AI141" s="3">
        <v>2.72</v>
      </c>
      <c r="AJ141" s="4">
        <v>110</v>
      </c>
      <c r="AK141" s="4">
        <v>167</v>
      </c>
      <c r="AL141" s="4">
        <v>4799</v>
      </c>
      <c r="AM141" s="4">
        <v>4799</v>
      </c>
      <c r="AN141" s="4">
        <v>4559</v>
      </c>
      <c r="AO141" s="4">
        <v>4548</v>
      </c>
      <c r="AP141" s="4">
        <v>20953</v>
      </c>
      <c r="AQ141" s="4">
        <v>20953</v>
      </c>
      <c r="AR141" s="4">
        <v>11</v>
      </c>
      <c r="AS141" s="4">
        <v>2031</v>
      </c>
      <c r="AT141" s="4">
        <v>924</v>
      </c>
      <c r="AU141" s="4">
        <v>50</v>
      </c>
      <c r="AV141" s="4">
        <v>86</v>
      </c>
      <c r="AW141" s="4">
        <v>25</v>
      </c>
      <c r="AX141" s="4">
        <v>2</v>
      </c>
      <c r="AY141" s="4">
        <v>0</v>
      </c>
      <c r="AZ141" s="4">
        <v>0</v>
      </c>
      <c r="BA141" s="10" t="s">
        <v>77</v>
      </c>
      <c r="BB141" s="27" t="s">
        <v>422</v>
      </c>
      <c r="BC141" s="13" t="s">
        <v>423</v>
      </c>
      <c r="BD141" s="4">
        <v>1</v>
      </c>
      <c r="BE141" s="4">
        <v>0.83333333333333337</v>
      </c>
      <c r="BF141" s="4">
        <v>1.1111111111111112</v>
      </c>
    </row>
    <row r="142" spans="1:58" ht="15" customHeight="1" x14ac:dyDescent="0.25">
      <c r="A142" s="10" t="s">
        <v>1188</v>
      </c>
      <c r="B142" s="10" t="s">
        <v>957</v>
      </c>
      <c r="C142" s="10" t="s">
        <v>1346</v>
      </c>
      <c r="D142" s="242">
        <v>2424</v>
      </c>
      <c r="E142" s="3">
        <v>1.7000000000000001E-2</v>
      </c>
      <c r="F142" s="4">
        <v>1.7000000000000001E-2</v>
      </c>
      <c r="G142" s="4">
        <v>1.9E-2</v>
      </c>
      <c r="H142" s="4">
        <v>1.6E-2</v>
      </c>
      <c r="I142" s="4">
        <v>1.7000000000000001E-2</v>
      </c>
      <c r="J142" s="4">
        <v>1.72E-2</v>
      </c>
      <c r="K142" s="3">
        <v>0.22973615927324911</v>
      </c>
      <c r="L142" s="4">
        <v>0.196866203996101</v>
      </c>
      <c r="M142" s="4">
        <v>0.14945978429219589</v>
      </c>
      <c r="N142" s="4">
        <v>0.16491559537770051</v>
      </c>
      <c r="O142" s="4">
        <v>0.2055926645146629</v>
      </c>
      <c r="P142" s="4">
        <v>0.28776250952575488</v>
      </c>
      <c r="Q142" s="4">
        <v>0.22271028854000219</v>
      </c>
      <c r="R142" s="4">
        <v>0.1754522776037116</v>
      </c>
      <c r="S142" s="3" t="s">
        <v>543</v>
      </c>
      <c r="T142" s="4" t="s">
        <v>565</v>
      </c>
      <c r="U142" s="4" t="s">
        <v>566</v>
      </c>
      <c r="V142" s="4" t="s">
        <v>727</v>
      </c>
      <c r="W142" s="4" t="s">
        <v>728</v>
      </c>
      <c r="X142" s="4" t="s">
        <v>729</v>
      </c>
      <c r="Y142" s="4" t="s">
        <v>1387</v>
      </c>
      <c r="Z142" s="27">
        <v>77.180000000000007</v>
      </c>
      <c r="AA142" s="9">
        <v>2.85</v>
      </c>
      <c r="AB142" s="4">
        <v>60</v>
      </c>
      <c r="AC142" s="4">
        <v>2617791</v>
      </c>
      <c r="AD142" s="4">
        <v>372</v>
      </c>
      <c r="AE142" s="4">
        <v>372</v>
      </c>
      <c r="AF142" s="4">
        <v>42.1</v>
      </c>
      <c r="AG142" s="4">
        <v>90.17</v>
      </c>
      <c r="AH142" s="5">
        <v>223</v>
      </c>
      <c r="AI142" s="3">
        <v>2.12</v>
      </c>
      <c r="AJ142" s="4">
        <v>124</v>
      </c>
      <c r="AK142" s="4">
        <v>8</v>
      </c>
      <c r="AL142" s="4">
        <v>8820</v>
      </c>
      <c r="AM142" s="4">
        <v>8820</v>
      </c>
      <c r="AN142" s="4">
        <v>7037</v>
      </c>
      <c r="AO142" s="4">
        <v>7037</v>
      </c>
      <c r="AP142" s="4">
        <v>41119</v>
      </c>
      <c r="AQ142" s="4">
        <v>41119</v>
      </c>
      <c r="AR142" s="4">
        <v>11</v>
      </c>
      <c r="AS142" s="4">
        <v>2699</v>
      </c>
      <c r="AT142" s="4">
        <v>387</v>
      </c>
      <c r="AU142" s="4">
        <v>49</v>
      </c>
      <c r="AV142" s="4">
        <v>169</v>
      </c>
      <c r="AW142" s="4">
        <v>5</v>
      </c>
      <c r="AX142" s="4">
        <v>0</v>
      </c>
      <c r="AY142" s="4">
        <v>0</v>
      </c>
      <c r="AZ142" s="4">
        <v>0</v>
      </c>
      <c r="BA142" s="10" t="s">
        <v>80</v>
      </c>
      <c r="BB142" s="27" t="s">
        <v>424</v>
      </c>
      <c r="BC142" s="13" t="s">
        <v>425</v>
      </c>
      <c r="BD142" s="4">
        <v>1.0625</v>
      </c>
      <c r="BE142" s="4">
        <v>1.0625</v>
      </c>
      <c r="BF142" s="4">
        <v>1.1875</v>
      </c>
    </row>
    <row r="143" spans="1:58" ht="15" customHeight="1" x14ac:dyDescent="0.25">
      <c r="A143" s="10" t="s">
        <v>1189</v>
      </c>
      <c r="B143" s="10" t="s">
        <v>957</v>
      </c>
      <c r="C143" s="10" t="s">
        <v>1347</v>
      </c>
      <c r="D143" s="242">
        <v>1759</v>
      </c>
      <c r="E143" s="6">
        <v>0.185</v>
      </c>
      <c r="F143" s="7">
        <v>0.16300000000000001</v>
      </c>
      <c r="G143" s="7">
        <v>0.185</v>
      </c>
      <c r="H143" s="7">
        <v>0.106</v>
      </c>
      <c r="I143" s="7">
        <v>0.16900000000000001</v>
      </c>
      <c r="J143" s="7">
        <v>0.16159999999999999</v>
      </c>
      <c r="K143" s="6">
        <v>0.29291212146077084</v>
      </c>
      <c r="L143" s="7">
        <v>0.24245265814792355</v>
      </c>
      <c r="M143" s="7">
        <v>0.20852879321126402</v>
      </c>
      <c r="N143" s="7">
        <v>0.19237399152465823</v>
      </c>
      <c r="O143" s="7">
        <v>0.22912782902089257</v>
      </c>
      <c r="P143" s="7">
        <v>0.20994944407368871</v>
      </c>
      <c r="Q143" s="7">
        <v>0.20747590563371038</v>
      </c>
      <c r="R143" s="7">
        <v>0.16964355198697584</v>
      </c>
      <c r="S143" s="6" t="s">
        <v>543</v>
      </c>
      <c r="T143" s="7" t="s">
        <v>667</v>
      </c>
      <c r="U143" s="7" t="s">
        <v>668</v>
      </c>
      <c r="V143" s="7" t="s">
        <v>669</v>
      </c>
      <c r="W143" s="7" t="s">
        <v>730</v>
      </c>
      <c r="X143" s="7" t="s">
        <v>1390</v>
      </c>
      <c r="Y143" s="7" t="s">
        <v>1387</v>
      </c>
      <c r="Z143" s="190">
        <v>66.39</v>
      </c>
      <c r="AA143" s="11">
        <v>2.58</v>
      </c>
      <c r="AB143" s="7">
        <v>50</v>
      </c>
      <c r="AC143" s="7">
        <v>1781896</v>
      </c>
      <c r="AD143" s="7">
        <v>234</v>
      </c>
      <c r="AE143" s="7">
        <v>236</v>
      </c>
      <c r="AF143" s="7">
        <v>63.8</v>
      </c>
      <c r="AG143" s="7">
        <v>87.82</v>
      </c>
      <c r="AH143" s="8">
        <v>247</v>
      </c>
      <c r="AI143" s="6">
        <v>1.89</v>
      </c>
      <c r="AJ143" s="7">
        <v>155</v>
      </c>
      <c r="AK143" s="7">
        <v>73</v>
      </c>
      <c r="AL143" s="7">
        <v>9613</v>
      </c>
      <c r="AM143" s="7">
        <v>9613</v>
      </c>
      <c r="AN143" s="7">
        <v>7614</v>
      </c>
      <c r="AO143" s="7">
        <v>7550</v>
      </c>
      <c r="AP143" s="7">
        <v>55433</v>
      </c>
      <c r="AQ143" s="7">
        <v>55433</v>
      </c>
      <c r="AR143" s="7">
        <v>11</v>
      </c>
      <c r="AS143" s="7">
        <v>1839</v>
      </c>
      <c r="AT143" s="7">
        <v>83</v>
      </c>
      <c r="AU143" s="7">
        <v>69</v>
      </c>
      <c r="AV143" s="7">
        <v>174</v>
      </c>
      <c r="AW143" s="7">
        <v>4</v>
      </c>
      <c r="AX143" s="7">
        <v>0</v>
      </c>
      <c r="AY143" s="7">
        <v>0</v>
      </c>
      <c r="AZ143" s="7">
        <v>0</v>
      </c>
      <c r="BA143" s="12" t="s">
        <v>222</v>
      </c>
      <c r="BB143" s="190" t="s">
        <v>427</v>
      </c>
      <c r="BC143" s="13" t="s">
        <v>428</v>
      </c>
      <c r="BD143" s="4">
        <v>1.7452830188679245</v>
      </c>
      <c r="BE143" s="4">
        <v>1.5377358490566038</v>
      </c>
      <c r="BF143" s="4">
        <v>1.7452830188679245</v>
      </c>
    </row>
    <row r="144" spans="1:58" ht="15" customHeight="1" x14ac:dyDescent="0.25">
      <c r="A144" s="10" t="s">
        <v>1190</v>
      </c>
      <c r="B144" s="10" t="s">
        <v>957</v>
      </c>
      <c r="C144" s="10" t="s">
        <v>1347</v>
      </c>
      <c r="D144" s="242">
        <v>2652</v>
      </c>
      <c r="E144" s="6">
        <v>1.2999999999999999E-2</v>
      </c>
      <c r="F144" s="7">
        <v>1.4999999999999999E-2</v>
      </c>
      <c r="G144" s="7">
        <v>1.4E-2</v>
      </c>
      <c r="H144" s="7">
        <v>0.01</v>
      </c>
      <c r="I144" s="7">
        <v>1.4999999999999999E-2</v>
      </c>
      <c r="J144" s="7">
        <v>1.34E-2</v>
      </c>
      <c r="K144" s="6">
        <v>0.14202469207106103</v>
      </c>
      <c r="L144" s="7">
        <v>0.13676370857560777</v>
      </c>
      <c r="M144" s="7">
        <v>9.225951548799198E-2</v>
      </c>
      <c r="N144" s="7">
        <v>0.11463409977581687</v>
      </c>
      <c r="O144" s="7">
        <v>0.11611986852079796</v>
      </c>
      <c r="P144" s="7">
        <v>5.3428490309394554E-2</v>
      </c>
      <c r="Q144" s="7">
        <v>4.9632691425747465E-2</v>
      </c>
      <c r="R144" s="7">
        <v>2.4721041345502216E-2</v>
      </c>
      <c r="S144" s="6" t="s">
        <v>543</v>
      </c>
      <c r="T144" s="7" t="s">
        <v>667</v>
      </c>
      <c r="U144" s="7" t="s">
        <v>668</v>
      </c>
      <c r="V144" s="7" t="s">
        <v>669</v>
      </c>
      <c r="W144" s="7" t="s">
        <v>730</v>
      </c>
      <c r="X144" s="7" t="s">
        <v>1390</v>
      </c>
      <c r="Y144" s="7" t="s">
        <v>1387</v>
      </c>
      <c r="Z144" s="190">
        <v>84.03</v>
      </c>
      <c r="AA144" s="11">
        <v>6.53</v>
      </c>
      <c r="AB144" s="7">
        <v>38.46</v>
      </c>
      <c r="AC144" s="7">
        <v>2611495</v>
      </c>
      <c r="AD144" s="7">
        <v>338</v>
      </c>
      <c r="AE144" s="7">
        <v>338</v>
      </c>
      <c r="AF144" s="7">
        <v>59</v>
      </c>
      <c r="AG144" s="7">
        <v>88.46</v>
      </c>
      <c r="AH144" s="8">
        <v>247</v>
      </c>
      <c r="AI144" s="6">
        <v>1.96</v>
      </c>
      <c r="AJ144" s="7">
        <v>155</v>
      </c>
      <c r="AK144" s="7">
        <v>0</v>
      </c>
      <c r="AL144" s="7">
        <v>9606</v>
      </c>
      <c r="AM144" s="7">
        <v>9606</v>
      </c>
      <c r="AN144" s="7">
        <v>7726</v>
      </c>
      <c r="AO144" s="7">
        <v>7726</v>
      </c>
      <c r="AP144" s="7">
        <v>40649</v>
      </c>
      <c r="AQ144" s="7">
        <v>40649</v>
      </c>
      <c r="AR144" s="7">
        <v>11</v>
      </c>
      <c r="AS144" s="7">
        <v>2806</v>
      </c>
      <c r="AT144" s="7">
        <v>83</v>
      </c>
      <c r="AU144" s="7">
        <v>29</v>
      </c>
      <c r="AV144" s="7">
        <v>205</v>
      </c>
      <c r="AW144" s="7">
        <v>13</v>
      </c>
      <c r="AX144" s="7">
        <v>0</v>
      </c>
      <c r="AY144" s="7">
        <v>0</v>
      </c>
      <c r="AZ144" s="7">
        <v>0</v>
      </c>
      <c r="BA144" s="12" t="s">
        <v>222</v>
      </c>
      <c r="BB144" s="190" t="s">
        <v>430</v>
      </c>
      <c r="BC144" s="13" t="s">
        <v>428</v>
      </c>
      <c r="BD144" s="4">
        <v>1.2999999999999998</v>
      </c>
      <c r="BE144" s="4">
        <v>1.5</v>
      </c>
      <c r="BF144" s="4">
        <v>1.4</v>
      </c>
    </row>
    <row r="145" spans="1:58" ht="15" customHeight="1" x14ac:dyDescent="0.25">
      <c r="A145" s="10" t="s">
        <v>1191</v>
      </c>
      <c r="B145" s="10" t="s">
        <v>957</v>
      </c>
      <c r="C145" s="10" t="s">
        <v>1348</v>
      </c>
      <c r="D145" s="242">
        <v>573</v>
      </c>
      <c r="E145" s="3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3">
        <v>3.7875406291853885E-3</v>
      </c>
      <c r="L145" s="4">
        <v>5.4343886234568442E-2</v>
      </c>
      <c r="M145" s="4">
        <v>2.3970337338342159E-3</v>
      </c>
      <c r="N145" s="4">
        <v>3.1359388412529283E-2</v>
      </c>
      <c r="O145" s="4">
        <v>2.8892143698047146E-2</v>
      </c>
      <c r="P145" s="4">
        <v>7.5543398139118062E-2</v>
      </c>
      <c r="Q145" s="4">
        <v>8.4633266540980565E-2</v>
      </c>
      <c r="R145" s="4">
        <v>0.14270928231157556</v>
      </c>
      <c r="S145" s="3" t="s">
        <v>543</v>
      </c>
      <c r="T145" s="4" t="s">
        <v>557</v>
      </c>
      <c r="U145" s="4" t="s">
        <v>732</v>
      </c>
      <c r="V145" s="4" t="s">
        <v>733</v>
      </c>
      <c r="W145" s="4" t="s">
        <v>734</v>
      </c>
      <c r="X145" s="4" t="s">
        <v>735</v>
      </c>
      <c r="Y145" s="4" t="s">
        <v>1387</v>
      </c>
      <c r="Z145" s="27">
        <v>62.76</v>
      </c>
      <c r="AA145" s="9">
        <v>0</v>
      </c>
      <c r="AB145" s="4">
        <v>0</v>
      </c>
      <c r="AC145" s="4">
        <v>592303</v>
      </c>
      <c r="AD145" s="4">
        <v>75</v>
      </c>
      <c r="AE145" s="4">
        <v>75</v>
      </c>
      <c r="AF145" s="4">
        <v>39.1</v>
      </c>
      <c r="AG145" s="4">
        <v>92.6</v>
      </c>
      <c r="AH145" s="5">
        <v>151</v>
      </c>
      <c r="AI145" s="3">
        <v>1.95</v>
      </c>
      <c r="AJ145" s="4">
        <v>101</v>
      </c>
      <c r="AK145" s="4">
        <v>2</v>
      </c>
      <c r="AL145" s="4">
        <v>10380</v>
      </c>
      <c r="AM145" s="4">
        <v>10380</v>
      </c>
      <c r="AN145" s="4">
        <v>7897</v>
      </c>
      <c r="AO145" s="4">
        <v>7897</v>
      </c>
      <c r="AP145" s="4">
        <v>36158</v>
      </c>
      <c r="AQ145" s="4">
        <v>36158</v>
      </c>
      <c r="AR145" s="4">
        <v>11</v>
      </c>
      <c r="AS145" s="4">
        <v>601</v>
      </c>
      <c r="AT145" s="4">
        <v>924</v>
      </c>
      <c r="AU145" s="4">
        <v>44</v>
      </c>
      <c r="AV145" s="4">
        <v>107</v>
      </c>
      <c r="AW145" s="4">
        <v>0</v>
      </c>
      <c r="AX145" s="4">
        <v>0</v>
      </c>
      <c r="AY145" s="4">
        <v>0</v>
      </c>
      <c r="AZ145" s="4">
        <v>0</v>
      </c>
      <c r="BA145" s="10" t="s">
        <v>77</v>
      </c>
      <c r="BB145" s="27" t="s">
        <v>433</v>
      </c>
      <c r="BC145" s="13" t="s">
        <v>434</v>
      </c>
      <c r="BD145" s="4" t="e">
        <v>#DIV/0!</v>
      </c>
      <c r="BE145" s="4" t="e">
        <v>#DIV/0!</v>
      </c>
      <c r="BF145" s="4" t="e">
        <v>#DIV/0!</v>
      </c>
    </row>
    <row r="146" spans="1:58" ht="15" customHeight="1" x14ac:dyDescent="0.25">
      <c r="A146" s="10" t="s">
        <v>1192</v>
      </c>
      <c r="B146" s="10" t="s">
        <v>957</v>
      </c>
      <c r="C146" s="10" t="s">
        <v>1309</v>
      </c>
      <c r="D146" s="242">
        <v>2396</v>
      </c>
      <c r="E146" s="3">
        <v>0.33200000000000002</v>
      </c>
      <c r="F146" s="4">
        <v>0.36299999999999999</v>
      </c>
      <c r="G146" s="4">
        <v>0.36199999999999999</v>
      </c>
      <c r="H146" s="4">
        <v>0.41399999999999998</v>
      </c>
      <c r="I146" s="4">
        <v>0.376</v>
      </c>
      <c r="J146" s="4">
        <v>0.36940000000000001</v>
      </c>
      <c r="K146" s="3">
        <v>0.11664870862374525</v>
      </c>
      <c r="L146" s="4">
        <v>6.4053118628044692E-2</v>
      </c>
      <c r="M146" s="4">
        <v>0.11808807963534801</v>
      </c>
      <c r="N146" s="4">
        <v>0.10590046650360205</v>
      </c>
      <c r="O146" s="4">
        <v>0.15246173141992345</v>
      </c>
      <c r="P146" s="4">
        <v>0.14308295798384038</v>
      </c>
      <c r="Q146" s="4">
        <v>0.11909081439772572</v>
      </c>
      <c r="R146" s="4">
        <v>8.8856722948717048E-2</v>
      </c>
      <c r="S146" s="3" t="s">
        <v>543</v>
      </c>
      <c r="T146" s="4" t="s">
        <v>1388</v>
      </c>
      <c r="U146" s="4" t="s">
        <v>545</v>
      </c>
      <c r="V146" s="4" t="s">
        <v>546</v>
      </c>
      <c r="W146" s="4" t="s">
        <v>547</v>
      </c>
      <c r="X146" s="4" t="s">
        <v>548</v>
      </c>
      <c r="Y146" s="4" t="s">
        <v>1387</v>
      </c>
      <c r="Z146" s="27">
        <v>69.56</v>
      </c>
      <c r="AA146" s="9">
        <v>6.9</v>
      </c>
      <c r="AB146" s="4">
        <v>10.53</v>
      </c>
      <c r="AC146" s="4">
        <v>2881567</v>
      </c>
      <c r="AD146" s="4">
        <v>594</v>
      </c>
      <c r="AE146" s="4">
        <v>594</v>
      </c>
      <c r="AF146" s="4">
        <v>45.7</v>
      </c>
      <c r="AG146" s="4">
        <v>90.89</v>
      </c>
      <c r="AH146" s="5">
        <v>316</v>
      </c>
      <c r="AI146" s="3">
        <v>2.09</v>
      </c>
      <c r="AJ146" s="4">
        <v>210</v>
      </c>
      <c r="AK146" s="4">
        <v>2</v>
      </c>
      <c r="AL146" s="4">
        <v>5291</v>
      </c>
      <c r="AM146" s="4">
        <v>5291</v>
      </c>
      <c r="AN146" s="4">
        <v>4851</v>
      </c>
      <c r="AO146" s="4">
        <v>4851</v>
      </c>
      <c r="AP146" s="4">
        <v>14294</v>
      </c>
      <c r="AQ146" s="4">
        <v>14294</v>
      </c>
      <c r="AR146" s="4">
        <v>11</v>
      </c>
      <c r="AS146" s="4">
        <v>2759</v>
      </c>
      <c r="AT146" s="4">
        <v>350</v>
      </c>
      <c r="AU146" s="4">
        <v>100</v>
      </c>
      <c r="AV146" s="4">
        <v>199</v>
      </c>
      <c r="AW146" s="4">
        <v>16</v>
      </c>
      <c r="AX146" s="4">
        <v>1</v>
      </c>
      <c r="AY146" s="4">
        <v>0</v>
      </c>
      <c r="AZ146" s="4">
        <v>0</v>
      </c>
      <c r="BA146" s="10" t="s">
        <v>84</v>
      </c>
      <c r="BB146" s="27" t="s">
        <v>436</v>
      </c>
      <c r="BC146" s="13" t="s">
        <v>295</v>
      </c>
      <c r="BD146" s="4">
        <v>0.80193236714975857</v>
      </c>
      <c r="BE146" s="4">
        <v>0.87681159420289856</v>
      </c>
      <c r="BF146" s="4">
        <v>0.87439613526570048</v>
      </c>
    </row>
    <row r="147" spans="1:58" ht="15" customHeight="1" x14ac:dyDescent="0.25">
      <c r="A147" s="10" t="s">
        <v>1193</v>
      </c>
      <c r="B147" s="10" t="s">
        <v>957</v>
      </c>
      <c r="C147" s="10" t="s">
        <v>1349</v>
      </c>
      <c r="D147" s="242">
        <v>3083</v>
      </c>
      <c r="E147" s="3">
        <v>0.17799999999999999</v>
      </c>
      <c r="F147" s="4">
        <v>0.13800000000000001</v>
      </c>
      <c r="G147" s="4">
        <v>0.123</v>
      </c>
      <c r="H147" s="4">
        <v>0.127</v>
      </c>
      <c r="I147" s="4">
        <v>0.17100000000000001</v>
      </c>
      <c r="J147" s="4">
        <v>0.14740000000000003</v>
      </c>
      <c r="K147" s="3">
        <v>5.0946489162650197</v>
      </c>
      <c r="L147" s="4">
        <v>1.3574671646277277</v>
      </c>
      <c r="M147" s="4">
        <v>4.5445472949474324</v>
      </c>
      <c r="N147" s="4">
        <v>2.0247710255222175</v>
      </c>
      <c r="O147" s="4">
        <v>2.1120461705596165</v>
      </c>
      <c r="P147" s="4">
        <v>2.6738324498718553</v>
      </c>
      <c r="Q147" s="4">
        <v>2.0598603630087853</v>
      </c>
      <c r="R147" s="4">
        <v>1.4357779465619618</v>
      </c>
      <c r="S147" s="3" t="s">
        <v>543</v>
      </c>
      <c r="T147" s="4" t="s">
        <v>1404</v>
      </c>
      <c r="U147" s="4" t="s">
        <v>737</v>
      </c>
      <c r="V147" s="4" t="s">
        <v>738</v>
      </c>
      <c r="W147" s="4" t="s">
        <v>739</v>
      </c>
      <c r="X147" s="4" t="s">
        <v>1390</v>
      </c>
      <c r="Y147" s="4" t="s">
        <v>1387</v>
      </c>
      <c r="Z147" s="27">
        <v>90.17</v>
      </c>
      <c r="AA147" s="9">
        <v>0</v>
      </c>
      <c r="AB147" s="4">
        <v>0</v>
      </c>
      <c r="AC147" s="4">
        <v>3705442</v>
      </c>
      <c r="AD147" s="4">
        <v>82</v>
      </c>
      <c r="AE147" s="4">
        <v>82</v>
      </c>
      <c r="AF147" s="4">
        <v>68.599999999999994</v>
      </c>
      <c r="AG147" s="4">
        <v>90.59</v>
      </c>
      <c r="AH147" s="5">
        <v>188</v>
      </c>
      <c r="AI147" s="3">
        <v>1.47</v>
      </c>
      <c r="AJ147" s="4">
        <v>117</v>
      </c>
      <c r="AK147" s="4">
        <v>6</v>
      </c>
      <c r="AL147" s="4">
        <v>89596</v>
      </c>
      <c r="AM147" s="4">
        <v>89596</v>
      </c>
      <c r="AN147" s="4">
        <v>45188</v>
      </c>
      <c r="AO147" s="4">
        <v>45188</v>
      </c>
      <c r="AP147" s="4">
        <v>248729</v>
      </c>
      <c r="AQ147" s="4">
        <v>248729</v>
      </c>
      <c r="AR147" s="4">
        <v>11</v>
      </c>
      <c r="AS147" s="4">
        <v>3059</v>
      </c>
      <c r="AT147" s="4">
        <v>2258</v>
      </c>
      <c r="AU147" s="4">
        <v>31</v>
      </c>
      <c r="AV147" s="4">
        <v>157</v>
      </c>
      <c r="AW147" s="4">
        <v>0</v>
      </c>
      <c r="AX147" s="4">
        <v>0</v>
      </c>
      <c r="AY147" s="4">
        <v>0</v>
      </c>
      <c r="AZ147" s="4">
        <v>0</v>
      </c>
      <c r="BA147" s="10" t="s">
        <v>163</v>
      </c>
      <c r="BB147" s="27" t="s">
        <v>437</v>
      </c>
      <c r="BC147" s="13" t="s">
        <v>438</v>
      </c>
      <c r="BD147" s="4">
        <v>1.4015748031496063</v>
      </c>
      <c r="BE147" s="4">
        <v>1.0866141732283465</v>
      </c>
      <c r="BF147" s="4">
        <v>0.96850393700787396</v>
      </c>
    </row>
    <row r="148" spans="1:58" ht="15" customHeight="1" x14ac:dyDescent="0.25">
      <c r="A148" s="10" t="s">
        <v>1194</v>
      </c>
      <c r="B148" s="10" t="s">
        <v>957</v>
      </c>
      <c r="C148" s="10" t="s">
        <v>1350</v>
      </c>
      <c r="D148" s="242">
        <v>1924</v>
      </c>
      <c r="E148" s="3">
        <v>0.22900000000000001</v>
      </c>
      <c r="F148" s="4">
        <v>0.219</v>
      </c>
      <c r="G148" s="4">
        <v>0.254</v>
      </c>
      <c r="H148" s="4">
        <v>0.24399999999999999</v>
      </c>
      <c r="I148" s="4">
        <v>0.22800000000000001</v>
      </c>
      <c r="J148" s="4">
        <v>0.23479999999999998</v>
      </c>
      <c r="K148" s="3">
        <v>0.77907501792616574</v>
      </c>
      <c r="L148" s="4">
        <v>1.1452635026564346</v>
      </c>
      <c r="M148" s="4">
        <v>1.291722579931613</v>
      </c>
      <c r="N148" s="4">
        <v>1.3801297589351995</v>
      </c>
      <c r="O148" s="4">
        <v>1.1371738848243669</v>
      </c>
      <c r="P148" s="4">
        <v>1.1640784502419397</v>
      </c>
      <c r="Q148" s="4">
        <v>1.0932817161241075</v>
      </c>
      <c r="R148" s="4">
        <v>1.2096531271957505</v>
      </c>
      <c r="S148" s="3" t="s">
        <v>543</v>
      </c>
      <c r="T148" s="4" t="s">
        <v>1402</v>
      </c>
      <c r="U148" s="4" t="s">
        <v>550</v>
      </c>
      <c r="V148" s="4" t="s">
        <v>616</v>
      </c>
      <c r="W148" s="4" t="s">
        <v>617</v>
      </c>
      <c r="X148" s="4" t="s">
        <v>740</v>
      </c>
      <c r="Y148" s="4" t="s">
        <v>1387</v>
      </c>
      <c r="Z148" s="27">
        <v>87.09</v>
      </c>
      <c r="AA148" s="9">
        <v>5.64</v>
      </c>
      <c r="AB148" s="4">
        <v>0</v>
      </c>
      <c r="AC148" s="4">
        <v>2067916</v>
      </c>
      <c r="AD148" s="4">
        <v>142</v>
      </c>
      <c r="AE148" s="4">
        <v>146</v>
      </c>
      <c r="AF148" s="4">
        <v>52.5</v>
      </c>
      <c r="AG148" s="4">
        <v>91.84</v>
      </c>
      <c r="AH148" s="5">
        <v>163</v>
      </c>
      <c r="AI148" s="3">
        <v>3.33</v>
      </c>
      <c r="AJ148" s="4">
        <v>110</v>
      </c>
      <c r="AK148" s="4">
        <v>187</v>
      </c>
      <c r="AL148" s="4">
        <v>19406</v>
      </c>
      <c r="AM148" s="4">
        <v>19347</v>
      </c>
      <c r="AN148" s="4">
        <v>14562</v>
      </c>
      <c r="AO148" s="4">
        <v>14162</v>
      </c>
      <c r="AP148" s="4">
        <v>70218</v>
      </c>
      <c r="AQ148" s="4">
        <v>70218</v>
      </c>
      <c r="AR148" s="4">
        <v>11</v>
      </c>
      <c r="AS148" s="4">
        <v>1984</v>
      </c>
      <c r="AT148" s="4">
        <v>924</v>
      </c>
      <c r="AU148" s="4">
        <v>18</v>
      </c>
      <c r="AV148" s="4">
        <v>138</v>
      </c>
      <c r="AW148" s="4">
        <v>7</v>
      </c>
      <c r="AX148" s="4">
        <v>0</v>
      </c>
      <c r="AY148" s="4">
        <v>0</v>
      </c>
      <c r="AZ148" s="4">
        <v>0</v>
      </c>
      <c r="BA148" s="10" t="s">
        <v>77</v>
      </c>
      <c r="BB148" s="27" t="s">
        <v>440</v>
      </c>
      <c r="BC148" s="13" t="s">
        <v>441</v>
      </c>
      <c r="BD148" s="4">
        <v>0.93852459016393452</v>
      </c>
      <c r="BE148" s="4">
        <v>0.89754098360655743</v>
      </c>
      <c r="BF148" s="4">
        <v>1.040983606557377</v>
      </c>
    </row>
    <row r="149" spans="1:58" ht="15" customHeight="1" x14ac:dyDescent="0.25">
      <c r="A149" s="10" t="s">
        <v>1195</v>
      </c>
      <c r="B149" s="10" t="s">
        <v>957</v>
      </c>
      <c r="C149" s="10" t="s">
        <v>1351</v>
      </c>
      <c r="D149" s="242">
        <v>2551</v>
      </c>
      <c r="E149" s="3">
        <v>3.2000000000000001E-2</v>
      </c>
      <c r="F149" s="4">
        <v>2.9000000000000001E-2</v>
      </c>
      <c r="G149" s="4">
        <v>3.1E-2</v>
      </c>
      <c r="H149" s="4">
        <v>2.5999999999999999E-2</v>
      </c>
      <c r="I149" s="4">
        <v>2.7E-2</v>
      </c>
      <c r="J149" s="4">
        <v>2.8999999999999998E-2</v>
      </c>
      <c r="K149" s="3">
        <v>7.2127596263470067E-2</v>
      </c>
      <c r="L149" s="4">
        <v>7.1832673679218445E-2</v>
      </c>
      <c r="M149" s="4">
        <v>0.32470870783480998</v>
      </c>
      <c r="N149" s="4">
        <v>0.34628878871344693</v>
      </c>
      <c r="O149" s="4">
        <v>0.37690356374763573</v>
      </c>
      <c r="P149" s="4">
        <v>0.46411826855481109</v>
      </c>
      <c r="Q149" s="4">
        <v>0.50030582307875726</v>
      </c>
      <c r="R149" s="4">
        <v>0.42847141667546884</v>
      </c>
      <c r="S149" s="3" t="s">
        <v>543</v>
      </c>
      <c r="T149" s="4" t="s">
        <v>1413</v>
      </c>
      <c r="U149" s="4" t="s">
        <v>583</v>
      </c>
      <c r="V149" s="4" t="s">
        <v>741</v>
      </c>
      <c r="W149" s="4" t="s">
        <v>742</v>
      </c>
      <c r="X149" s="4" t="s">
        <v>1390</v>
      </c>
      <c r="Y149" s="4" t="s">
        <v>1387</v>
      </c>
      <c r="Z149" s="27">
        <v>90.16</v>
      </c>
      <c r="AA149" s="9">
        <v>0.86</v>
      </c>
      <c r="AB149" s="4">
        <v>100</v>
      </c>
      <c r="AC149" s="4">
        <v>2668643</v>
      </c>
      <c r="AD149" s="4">
        <v>317</v>
      </c>
      <c r="AE149" s="4">
        <v>318</v>
      </c>
      <c r="AF149" s="4">
        <v>70.400000000000006</v>
      </c>
      <c r="AG149" s="4">
        <v>90.55</v>
      </c>
      <c r="AH149" s="5">
        <v>199</v>
      </c>
      <c r="AI149" s="3">
        <v>2.27</v>
      </c>
      <c r="AJ149" s="4">
        <v>116</v>
      </c>
      <c r="AK149" s="4">
        <v>76</v>
      </c>
      <c r="AL149" s="4">
        <v>11083</v>
      </c>
      <c r="AM149" s="4">
        <v>11083</v>
      </c>
      <c r="AN149" s="4">
        <v>8418</v>
      </c>
      <c r="AO149" s="4">
        <v>8391</v>
      </c>
      <c r="AP149" s="4">
        <v>82062</v>
      </c>
      <c r="AQ149" s="4">
        <v>82062</v>
      </c>
      <c r="AR149" s="4">
        <v>11</v>
      </c>
      <c r="AS149" s="4">
        <v>2703</v>
      </c>
      <c r="AT149" s="4">
        <v>732</v>
      </c>
      <c r="AU149" s="4">
        <v>17</v>
      </c>
      <c r="AV149" s="4">
        <v>180</v>
      </c>
      <c r="AW149" s="4">
        <v>2</v>
      </c>
      <c r="AX149" s="4">
        <v>0</v>
      </c>
      <c r="AY149" s="4">
        <v>0</v>
      </c>
      <c r="AZ149" s="4">
        <v>0</v>
      </c>
      <c r="BA149" s="10" t="s">
        <v>326</v>
      </c>
      <c r="BB149" s="27" t="s">
        <v>442</v>
      </c>
      <c r="BC149" s="13" t="s">
        <v>443</v>
      </c>
      <c r="BD149" s="4">
        <v>1.2307692307692308</v>
      </c>
      <c r="BE149" s="4">
        <v>1.1153846153846154</v>
      </c>
      <c r="BF149" s="4">
        <v>1.1923076923076923</v>
      </c>
    </row>
    <row r="150" spans="1:58" ht="15" customHeight="1" x14ac:dyDescent="0.25">
      <c r="A150" s="10" t="s">
        <v>1196</v>
      </c>
      <c r="B150" s="10" t="s">
        <v>957</v>
      </c>
      <c r="C150" s="10" t="s">
        <v>1352</v>
      </c>
      <c r="D150" s="242">
        <v>3371</v>
      </c>
      <c r="E150" s="3">
        <v>2E-3</v>
      </c>
      <c r="F150" s="4">
        <v>1E-3</v>
      </c>
      <c r="G150" s="4">
        <v>1E-3</v>
      </c>
      <c r="H150" s="4">
        <v>1E-3</v>
      </c>
      <c r="I150" s="4">
        <v>1E-3</v>
      </c>
      <c r="J150" s="4">
        <v>1.2000000000000001E-3</v>
      </c>
      <c r="K150" s="3">
        <v>0.43042462963859895</v>
      </c>
      <c r="L150" s="4">
        <v>0.26873799275658206</v>
      </c>
      <c r="M150" s="4">
        <v>0.75374620627358291</v>
      </c>
      <c r="N150" s="4">
        <v>0.55541409996673607</v>
      </c>
      <c r="O150" s="4">
        <v>0.59953555679524051</v>
      </c>
      <c r="P150" s="4">
        <v>0.28555545372488811</v>
      </c>
      <c r="Q150" s="4">
        <v>0.33962899390377876</v>
      </c>
      <c r="R150" s="4">
        <v>0.28643329385743649</v>
      </c>
      <c r="S150" s="3" t="s">
        <v>543</v>
      </c>
      <c r="T150" s="4" t="s">
        <v>1402</v>
      </c>
      <c r="U150" s="4" t="s">
        <v>550</v>
      </c>
      <c r="V150" s="4" t="s">
        <v>746</v>
      </c>
      <c r="W150" s="4" t="s">
        <v>1391</v>
      </c>
      <c r="X150" s="4" t="s">
        <v>1390</v>
      </c>
      <c r="Y150" s="4" t="s">
        <v>1387</v>
      </c>
      <c r="Z150" s="27">
        <v>83.33</v>
      </c>
      <c r="AA150" s="9">
        <v>0.18</v>
      </c>
      <c r="AB150" s="4">
        <v>0</v>
      </c>
      <c r="AC150" s="4">
        <v>3961145</v>
      </c>
      <c r="AD150" s="4">
        <v>636</v>
      </c>
      <c r="AE150" s="4">
        <v>643</v>
      </c>
      <c r="AF150" s="4">
        <v>63</v>
      </c>
      <c r="AG150" s="4">
        <v>91.05</v>
      </c>
      <c r="AH150" s="5">
        <v>163</v>
      </c>
      <c r="AI150" s="3">
        <v>2.38</v>
      </c>
      <c r="AJ150" s="4">
        <v>110</v>
      </c>
      <c r="AK150" s="4">
        <v>402</v>
      </c>
      <c r="AL150" s="4">
        <v>7349</v>
      </c>
      <c r="AM150" s="4">
        <v>7338</v>
      </c>
      <c r="AN150" s="4">
        <v>6228</v>
      </c>
      <c r="AO150" s="4">
        <v>6159</v>
      </c>
      <c r="AP150" s="4">
        <v>43808</v>
      </c>
      <c r="AQ150" s="4">
        <v>43808</v>
      </c>
      <c r="AR150" s="4">
        <v>11</v>
      </c>
      <c r="AS150" s="4">
        <v>3599</v>
      </c>
      <c r="AT150" s="4">
        <v>924</v>
      </c>
      <c r="AU150" s="4">
        <v>21</v>
      </c>
      <c r="AV150" s="4">
        <v>141</v>
      </c>
      <c r="AW150" s="4">
        <v>1</v>
      </c>
      <c r="AX150" s="4">
        <v>0</v>
      </c>
      <c r="AY150" s="4">
        <v>0</v>
      </c>
      <c r="AZ150" s="4">
        <v>0</v>
      </c>
      <c r="BA150" s="10" t="s">
        <v>77</v>
      </c>
      <c r="BB150" s="27" t="s">
        <v>448</v>
      </c>
      <c r="BC150" s="13" t="s">
        <v>449</v>
      </c>
      <c r="BD150" s="4">
        <v>2</v>
      </c>
      <c r="BE150" s="4">
        <v>1</v>
      </c>
      <c r="BF150" s="4">
        <v>1</v>
      </c>
    </row>
    <row r="151" spans="1:58" ht="15" customHeight="1" x14ac:dyDescent="0.25">
      <c r="A151" s="10" t="s">
        <v>1197</v>
      </c>
      <c r="B151" s="10" t="s">
        <v>957</v>
      </c>
      <c r="C151" s="10" t="s">
        <v>1353</v>
      </c>
      <c r="D151" s="242">
        <v>1147</v>
      </c>
      <c r="E151" s="3">
        <v>4.0000000000000001E-3</v>
      </c>
      <c r="F151" s="4">
        <v>4.0000000000000001E-3</v>
      </c>
      <c r="G151" s="4">
        <v>5.0000000000000001E-3</v>
      </c>
      <c r="H151" s="4">
        <v>4.0000000000000001E-3</v>
      </c>
      <c r="I151" s="4">
        <v>3.0000000000000001E-3</v>
      </c>
      <c r="J151" s="4">
        <v>4.0000000000000001E-3</v>
      </c>
      <c r="K151" s="3">
        <v>1.2211181843596992E-2</v>
      </c>
      <c r="L151" s="4">
        <v>1.476811623680933E-2</v>
      </c>
      <c r="M151" s="4">
        <v>3.5569142017520178E-2</v>
      </c>
      <c r="N151" s="4">
        <v>5.1066283457663335E-2</v>
      </c>
      <c r="O151" s="4">
        <v>5.5637143400457341E-2</v>
      </c>
      <c r="P151" s="4">
        <v>7.1207550927486513E-2</v>
      </c>
      <c r="Q151" s="4">
        <v>6.0759813613298408E-2</v>
      </c>
      <c r="R151" s="4">
        <v>5.8974145498109733E-2</v>
      </c>
      <c r="S151" s="3" t="s">
        <v>543</v>
      </c>
      <c r="T151" s="4" t="s">
        <v>1413</v>
      </c>
      <c r="U151" s="4" t="s">
        <v>583</v>
      </c>
      <c r="V151" s="4" t="s">
        <v>747</v>
      </c>
      <c r="W151" s="4" t="s">
        <v>748</v>
      </c>
      <c r="X151" s="4" t="s">
        <v>1390</v>
      </c>
      <c r="Y151" s="4" t="s">
        <v>1387</v>
      </c>
      <c r="Z151" s="27">
        <v>51.28</v>
      </c>
      <c r="AA151" s="9">
        <v>1.36</v>
      </c>
      <c r="AB151" s="4">
        <v>20</v>
      </c>
      <c r="AC151" s="4">
        <v>1128789</v>
      </c>
      <c r="AD151" s="4">
        <v>273</v>
      </c>
      <c r="AE151" s="4">
        <v>273</v>
      </c>
      <c r="AF151" s="4">
        <v>62.2</v>
      </c>
      <c r="AG151" s="4">
        <v>91.08</v>
      </c>
      <c r="AH151" s="5">
        <v>199</v>
      </c>
      <c r="AI151" s="3">
        <v>1.79</v>
      </c>
      <c r="AJ151" s="4">
        <v>116</v>
      </c>
      <c r="AK151" s="4">
        <v>2</v>
      </c>
      <c r="AL151" s="4">
        <v>4128</v>
      </c>
      <c r="AM151" s="4">
        <v>4128</v>
      </c>
      <c r="AN151" s="4">
        <v>4134</v>
      </c>
      <c r="AO151" s="4">
        <v>4134</v>
      </c>
      <c r="AP151" s="4">
        <v>36515</v>
      </c>
      <c r="AQ151" s="4">
        <v>36515</v>
      </c>
      <c r="AR151" s="4">
        <v>11</v>
      </c>
      <c r="AS151" s="4">
        <v>1241</v>
      </c>
      <c r="AT151" s="4">
        <v>732</v>
      </c>
      <c r="AU151" s="4">
        <v>82</v>
      </c>
      <c r="AV151" s="4">
        <v>112</v>
      </c>
      <c r="AW151" s="4">
        <v>5</v>
      </c>
      <c r="AX151" s="4">
        <v>0</v>
      </c>
      <c r="AY151" s="4">
        <v>0</v>
      </c>
      <c r="AZ151" s="4">
        <v>0</v>
      </c>
      <c r="BA151" s="10" t="s">
        <v>326</v>
      </c>
      <c r="BB151" s="27" t="s">
        <v>450</v>
      </c>
      <c r="BC151" s="13" t="s">
        <v>451</v>
      </c>
      <c r="BD151" s="4">
        <v>1</v>
      </c>
      <c r="BE151" s="4">
        <v>1</v>
      </c>
      <c r="BF151" s="4">
        <v>1.25</v>
      </c>
    </row>
    <row r="152" spans="1:58" ht="15" customHeight="1" x14ac:dyDescent="0.25">
      <c r="A152" s="10" t="s">
        <v>1198</v>
      </c>
      <c r="B152" s="10" t="s">
        <v>957</v>
      </c>
      <c r="C152" s="10" t="s">
        <v>1345</v>
      </c>
      <c r="D152" s="242">
        <v>1483</v>
      </c>
      <c r="E152" s="3">
        <v>0.05</v>
      </c>
      <c r="F152" s="4">
        <v>4.4999999999999998E-2</v>
      </c>
      <c r="G152" s="4">
        <v>5.3999999999999999E-2</v>
      </c>
      <c r="H152" s="4">
        <v>4.2000000000000003E-2</v>
      </c>
      <c r="I152" s="4">
        <v>4.9000000000000002E-2</v>
      </c>
      <c r="J152" s="4">
        <v>4.8000000000000001E-2</v>
      </c>
      <c r="K152" s="3">
        <v>3.0173714500359543E-2</v>
      </c>
      <c r="L152" s="4">
        <v>4.0540608668910301E-2</v>
      </c>
      <c r="M152" s="4">
        <v>7.1748055774349173E-2</v>
      </c>
      <c r="N152" s="4">
        <v>7.9777586532269434E-2</v>
      </c>
      <c r="O152" s="4">
        <v>6.9880107033677377E-2</v>
      </c>
      <c r="P152" s="4">
        <v>0.11297464711173487</v>
      </c>
      <c r="Q152" s="4">
        <v>0.10339239001599954</v>
      </c>
      <c r="R152" s="4">
        <v>0.20761999332995279</v>
      </c>
      <c r="S152" s="3" t="s">
        <v>543</v>
      </c>
      <c r="T152" s="4" t="s">
        <v>1402</v>
      </c>
      <c r="U152" s="4" t="s">
        <v>550</v>
      </c>
      <c r="V152" s="4" t="s">
        <v>616</v>
      </c>
      <c r="W152" s="4" t="s">
        <v>617</v>
      </c>
      <c r="X152" s="4" t="s">
        <v>726</v>
      </c>
      <c r="Y152" s="4" t="s">
        <v>1387</v>
      </c>
      <c r="Z152" s="27">
        <v>71.69</v>
      </c>
      <c r="AA152" s="9">
        <v>5.45</v>
      </c>
      <c r="AB152" s="4">
        <v>14.29</v>
      </c>
      <c r="AC152" s="4">
        <v>1636749</v>
      </c>
      <c r="AD152" s="4">
        <v>249</v>
      </c>
      <c r="AE152" s="4">
        <v>249</v>
      </c>
      <c r="AF152" s="4">
        <v>55.6</v>
      </c>
      <c r="AG152" s="4">
        <v>89.94</v>
      </c>
      <c r="AH152" s="5">
        <v>163</v>
      </c>
      <c r="AI152" s="3">
        <v>2.41</v>
      </c>
      <c r="AJ152" s="4">
        <v>110</v>
      </c>
      <c r="AK152" s="4">
        <v>2</v>
      </c>
      <c r="AL152" s="4">
        <v>7968</v>
      </c>
      <c r="AM152" s="4">
        <v>7968</v>
      </c>
      <c r="AN152" s="4">
        <v>6573</v>
      </c>
      <c r="AO152" s="4">
        <v>6573</v>
      </c>
      <c r="AP152" s="4">
        <v>26562</v>
      </c>
      <c r="AQ152" s="4">
        <v>26562</v>
      </c>
      <c r="AR152" s="4">
        <v>11</v>
      </c>
      <c r="AS152" s="4">
        <v>1592</v>
      </c>
      <c r="AT152" s="4">
        <v>924</v>
      </c>
      <c r="AU152" s="4">
        <v>41</v>
      </c>
      <c r="AV152" s="4">
        <v>115</v>
      </c>
      <c r="AW152" s="4">
        <v>7</v>
      </c>
      <c r="AX152" s="4">
        <v>0</v>
      </c>
      <c r="AY152" s="4">
        <v>0</v>
      </c>
      <c r="AZ152" s="4">
        <v>0</v>
      </c>
      <c r="BA152" s="10" t="s">
        <v>77</v>
      </c>
      <c r="BB152" s="27" t="s">
        <v>452</v>
      </c>
      <c r="BC152" s="13" t="s">
        <v>423</v>
      </c>
      <c r="BD152" s="4">
        <v>1.1904761904761905</v>
      </c>
      <c r="BE152" s="4">
        <v>1.0714285714285714</v>
      </c>
      <c r="BF152" s="4">
        <v>1.2857142857142856</v>
      </c>
    </row>
    <row r="153" spans="1:58" ht="15" customHeight="1" x14ac:dyDescent="0.25">
      <c r="A153" s="10" t="s">
        <v>1199</v>
      </c>
      <c r="B153" s="10" t="s">
        <v>957</v>
      </c>
      <c r="C153" s="10" t="s">
        <v>1354</v>
      </c>
      <c r="D153" s="242">
        <v>902</v>
      </c>
      <c r="E153" s="3">
        <v>2.7E-2</v>
      </c>
      <c r="F153" s="4">
        <v>2.8000000000000001E-2</v>
      </c>
      <c r="G153" s="4">
        <v>3.3000000000000002E-2</v>
      </c>
      <c r="H153" s="4">
        <v>3.2000000000000001E-2</v>
      </c>
      <c r="I153" s="4">
        <v>2.9000000000000001E-2</v>
      </c>
      <c r="J153" s="4">
        <v>2.98E-2</v>
      </c>
      <c r="K153" s="3">
        <v>0.11370703410947043</v>
      </c>
      <c r="L153" s="4">
        <v>0.20380695786019273</v>
      </c>
      <c r="M153" s="4">
        <v>5.583091071722196E-2</v>
      </c>
      <c r="N153" s="4">
        <v>9.731828351934492E-2</v>
      </c>
      <c r="O153" s="4">
        <v>9.7270700707748695E-2</v>
      </c>
      <c r="P153" s="4">
        <v>6.5794263945455553E-2</v>
      </c>
      <c r="Q153" s="4">
        <v>7.5796732061958402E-2</v>
      </c>
      <c r="R153" s="4">
        <v>5.6209607584230062E-2</v>
      </c>
      <c r="S153" s="3" t="s">
        <v>543</v>
      </c>
      <c r="T153" s="4" t="s">
        <v>1430</v>
      </c>
      <c r="U153" s="4" t="s">
        <v>750</v>
      </c>
      <c r="V153" s="4" t="s">
        <v>751</v>
      </c>
      <c r="W153" s="4" t="s">
        <v>752</v>
      </c>
      <c r="X153" s="4" t="s">
        <v>1390</v>
      </c>
      <c r="Y153" s="4" t="s">
        <v>1387</v>
      </c>
      <c r="Z153" s="27">
        <v>52.88</v>
      </c>
      <c r="AA153" s="9">
        <v>3.36</v>
      </c>
      <c r="AB153" s="4">
        <v>50</v>
      </c>
      <c r="AC153" s="4">
        <v>1077148</v>
      </c>
      <c r="AD153" s="4">
        <v>238</v>
      </c>
      <c r="AE153" s="4">
        <v>238</v>
      </c>
      <c r="AF153" s="4">
        <v>42.3</v>
      </c>
      <c r="AG153" s="4">
        <v>92.3</v>
      </c>
      <c r="AH153" s="5">
        <v>147</v>
      </c>
      <c r="AI153" s="3">
        <v>2.75</v>
      </c>
      <c r="AJ153" s="4">
        <v>91</v>
      </c>
      <c r="AK153" s="4">
        <v>0</v>
      </c>
      <c r="AL153" s="4">
        <v>4501</v>
      </c>
      <c r="AM153" s="4">
        <v>4501</v>
      </c>
      <c r="AN153" s="4">
        <v>4525</v>
      </c>
      <c r="AO153" s="4">
        <v>4525</v>
      </c>
      <c r="AP153" s="4">
        <v>28409</v>
      </c>
      <c r="AQ153" s="4">
        <v>28409</v>
      </c>
      <c r="AR153" s="4">
        <v>11</v>
      </c>
      <c r="AS153" s="4">
        <v>1090</v>
      </c>
      <c r="AT153" s="4">
        <v>2993</v>
      </c>
      <c r="AU153" s="4">
        <v>56</v>
      </c>
      <c r="AV153" s="4">
        <v>87</v>
      </c>
      <c r="AW153" s="4">
        <v>4</v>
      </c>
      <c r="AX153" s="4">
        <v>0</v>
      </c>
      <c r="AY153" s="4">
        <v>0</v>
      </c>
      <c r="AZ153" s="4">
        <v>0</v>
      </c>
      <c r="BA153" s="10" t="s">
        <v>159</v>
      </c>
      <c r="BB153" s="27" t="s">
        <v>453</v>
      </c>
      <c r="BC153" s="13" t="s">
        <v>454</v>
      </c>
      <c r="BD153" s="4">
        <v>0.84375</v>
      </c>
      <c r="BE153" s="4">
        <v>0.875</v>
      </c>
      <c r="BF153" s="4">
        <v>1.03125</v>
      </c>
    </row>
    <row r="154" spans="1:58" ht="15" customHeight="1" x14ac:dyDescent="0.25">
      <c r="A154" s="10" t="s">
        <v>1200</v>
      </c>
      <c r="B154" s="10" t="s">
        <v>957</v>
      </c>
      <c r="C154" s="10" t="s">
        <v>1355</v>
      </c>
      <c r="D154" s="242">
        <v>3518</v>
      </c>
      <c r="E154" s="3">
        <v>2E-3</v>
      </c>
      <c r="F154" s="4">
        <v>1E-3</v>
      </c>
      <c r="G154" s="4">
        <v>1E-3</v>
      </c>
      <c r="H154" s="4">
        <v>2E-3</v>
      </c>
      <c r="I154" s="4">
        <v>1E-3</v>
      </c>
      <c r="J154" s="4">
        <v>1.4E-3</v>
      </c>
      <c r="K154" s="3">
        <v>0.27616451115376839</v>
      </c>
      <c r="L154" s="4">
        <v>0.40265499264028021</v>
      </c>
      <c r="M154" s="4">
        <v>0.66249596814720635</v>
      </c>
      <c r="N154" s="4">
        <v>0.87981602736899489</v>
      </c>
      <c r="O154" s="4">
        <v>0.84579338765970313</v>
      </c>
      <c r="P154" s="4">
        <v>0.7299693576651054</v>
      </c>
      <c r="Q154" s="4">
        <v>0.78699459589145582</v>
      </c>
      <c r="R154" s="4">
        <v>0.63096982387017031</v>
      </c>
      <c r="S154" s="3" t="s">
        <v>543</v>
      </c>
      <c r="T154" s="4" t="s">
        <v>1413</v>
      </c>
      <c r="U154" s="4" t="s">
        <v>571</v>
      </c>
      <c r="V154" s="4" t="s">
        <v>572</v>
      </c>
      <c r="W154" s="4" t="s">
        <v>753</v>
      </c>
      <c r="X154" s="4" t="s">
        <v>754</v>
      </c>
      <c r="Y154" s="4" t="s">
        <v>755</v>
      </c>
      <c r="Z154" s="27">
        <v>83.19</v>
      </c>
      <c r="AA154" s="9">
        <v>1.28</v>
      </c>
      <c r="AB154" s="4">
        <v>0</v>
      </c>
      <c r="AC154" s="4">
        <v>3575395</v>
      </c>
      <c r="AD154" s="4">
        <v>437</v>
      </c>
      <c r="AE154" s="4">
        <v>443</v>
      </c>
      <c r="AF154" s="4">
        <v>68.400000000000006</v>
      </c>
      <c r="AG154" s="4">
        <v>93.85</v>
      </c>
      <c r="AH154" s="5">
        <v>171</v>
      </c>
      <c r="AI154" s="3">
        <v>1.29</v>
      </c>
      <c r="AJ154" s="4">
        <v>117</v>
      </c>
      <c r="AK154" s="4">
        <v>346</v>
      </c>
      <c r="AL154" s="4">
        <v>10314</v>
      </c>
      <c r="AM154" s="4">
        <v>10256</v>
      </c>
      <c r="AN154" s="4">
        <v>8181</v>
      </c>
      <c r="AO154" s="4">
        <v>8070</v>
      </c>
      <c r="AP154" s="4">
        <v>49550</v>
      </c>
      <c r="AQ154" s="4">
        <v>49548</v>
      </c>
      <c r="AR154" s="4">
        <v>11</v>
      </c>
      <c r="AS154" s="4">
        <v>3669</v>
      </c>
      <c r="AT154" s="4">
        <v>901</v>
      </c>
      <c r="AU154" s="4">
        <v>30</v>
      </c>
      <c r="AV154" s="4">
        <v>139</v>
      </c>
      <c r="AW154" s="4">
        <v>2</v>
      </c>
      <c r="AX154" s="4">
        <v>0</v>
      </c>
      <c r="AY154" s="4">
        <v>0</v>
      </c>
      <c r="AZ154" s="4">
        <v>0</v>
      </c>
      <c r="BA154" s="10" t="s">
        <v>316</v>
      </c>
      <c r="BB154" s="27" t="s">
        <v>456</v>
      </c>
      <c r="BC154" s="13" t="s">
        <v>457</v>
      </c>
      <c r="BD154" s="4">
        <v>1</v>
      </c>
      <c r="BE154" s="4">
        <v>0.5</v>
      </c>
      <c r="BF154" s="4">
        <v>0.5</v>
      </c>
    </row>
    <row r="155" spans="1:58" ht="15" customHeight="1" x14ac:dyDescent="0.25">
      <c r="A155" s="10" t="s">
        <v>1201</v>
      </c>
      <c r="B155" s="10" t="s">
        <v>957</v>
      </c>
      <c r="C155" s="10" t="s">
        <v>1356</v>
      </c>
      <c r="D155" s="242">
        <v>1987</v>
      </c>
      <c r="E155" s="3">
        <v>2.1999999999999999E-2</v>
      </c>
      <c r="F155" s="4">
        <v>1.9E-2</v>
      </c>
      <c r="G155" s="4">
        <v>1.7999999999999999E-2</v>
      </c>
      <c r="H155" s="4">
        <v>1.7000000000000001E-2</v>
      </c>
      <c r="I155" s="4">
        <v>1.9E-2</v>
      </c>
      <c r="J155" s="4">
        <v>1.9E-2</v>
      </c>
      <c r="K155" s="3">
        <v>1.6435124735889119E-2</v>
      </c>
      <c r="L155" s="4">
        <v>2.4712039117862818E-2</v>
      </c>
      <c r="M155" s="4">
        <v>5.2876671773329768E-2</v>
      </c>
      <c r="N155" s="4">
        <v>8.6799372610297978E-2</v>
      </c>
      <c r="O155" s="4">
        <v>8.9995074263073488E-2</v>
      </c>
      <c r="P155" s="4">
        <v>0.10381510465683819</v>
      </c>
      <c r="Q155" s="4">
        <v>9.1356931323342425E-2</v>
      </c>
      <c r="R155" s="4">
        <v>0.10971859720634668</v>
      </c>
      <c r="S155" s="3" t="s">
        <v>543</v>
      </c>
      <c r="T155" s="4" t="s">
        <v>1413</v>
      </c>
      <c r="U155" s="4" t="s">
        <v>756</v>
      </c>
      <c r="V155" s="4" t="s">
        <v>757</v>
      </c>
      <c r="W155" s="4" t="s">
        <v>758</v>
      </c>
      <c r="X155" s="4" t="s">
        <v>1390</v>
      </c>
      <c r="Y155" s="4" t="s">
        <v>1387</v>
      </c>
      <c r="Z155" s="27">
        <v>74.349999999999994</v>
      </c>
      <c r="AA155" s="9">
        <v>2.71</v>
      </c>
      <c r="AB155" s="4">
        <v>33.33</v>
      </c>
      <c r="AC155" s="4">
        <v>2058526</v>
      </c>
      <c r="AD155" s="4">
        <v>457</v>
      </c>
      <c r="AE155" s="4">
        <v>457</v>
      </c>
      <c r="AF155" s="4">
        <v>63.6</v>
      </c>
      <c r="AG155" s="4">
        <v>88.57</v>
      </c>
      <c r="AH155" s="5">
        <v>171</v>
      </c>
      <c r="AI155" s="3">
        <v>2.1</v>
      </c>
      <c r="AJ155" s="4">
        <v>117</v>
      </c>
      <c r="AK155" s="4">
        <v>0</v>
      </c>
      <c r="AL155" s="4">
        <v>4656</v>
      </c>
      <c r="AM155" s="4">
        <v>4656</v>
      </c>
      <c r="AN155" s="4">
        <v>4504</v>
      </c>
      <c r="AO155" s="4">
        <v>4504</v>
      </c>
      <c r="AP155" s="4">
        <v>19357</v>
      </c>
      <c r="AQ155" s="4">
        <v>19357</v>
      </c>
      <c r="AR155" s="4">
        <v>11</v>
      </c>
      <c r="AS155" s="4">
        <v>2192</v>
      </c>
      <c r="AT155" s="4">
        <v>901</v>
      </c>
      <c r="AU155" s="4">
        <v>40</v>
      </c>
      <c r="AV155" s="4">
        <v>125</v>
      </c>
      <c r="AW155" s="4">
        <v>6</v>
      </c>
      <c r="AX155" s="4">
        <v>0</v>
      </c>
      <c r="AY155" s="4">
        <v>0</v>
      </c>
      <c r="AZ155" s="4">
        <v>0</v>
      </c>
      <c r="BA155" s="10" t="s">
        <v>316</v>
      </c>
      <c r="BB155" s="27" t="s">
        <v>459</v>
      </c>
      <c r="BC155" s="13" t="s">
        <v>460</v>
      </c>
      <c r="BD155" s="4">
        <v>1.2941176470588234</v>
      </c>
      <c r="BE155" s="4">
        <v>1.1176470588235292</v>
      </c>
      <c r="BF155" s="4">
        <v>1.0588235294117645</v>
      </c>
    </row>
    <row r="156" spans="1:58" ht="15" customHeight="1" x14ac:dyDescent="0.25">
      <c r="A156" s="10" t="s">
        <v>1202</v>
      </c>
      <c r="B156" s="10" t="s">
        <v>957</v>
      </c>
      <c r="C156" s="10" t="s">
        <v>1302</v>
      </c>
      <c r="D156" s="242">
        <v>1604</v>
      </c>
      <c r="E156" s="3">
        <v>5.3999999999999999E-2</v>
      </c>
      <c r="F156" s="4">
        <v>5.6000000000000001E-2</v>
      </c>
      <c r="G156" s="4">
        <v>6.4000000000000001E-2</v>
      </c>
      <c r="H156" s="4">
        <v>6.2E-2</v>
      </c>
      <c r="I156" s="4">
        <v>5.8999999999999997E-2</v>
      </c>
      <c r="J156" s="4">
        <v>5.8999999999999997E-2</v>
      </c>
      <c r="K156" s="3">
        <v>0.255147162655259</v>
      </c>
      <c r="L156" s="4">
        <v>0.44614661688446811</v>
      </c>
      <c r="M156" s="4">
        <v>0.13782418304254235</v>
      </c>
      <c r="N156" s="4">
        <v>0.23231556292144498</v>
      </c>
      <c r="O156" s="4">
        <v>0.24456405342195819</v>
      </c>
      <c r="P156" s="4">
        <v>0.36198584828515817</v>
      </c>
      <c r="Q156" s="4">
        <v>0.2915858913619665</v>
      </c>
      <c r="R156" s="4">
        <v>0.32231635678007686</v>
      </c>
      <c r="S156" s="3" t="s">
        <v>543</v>
      </c>
      <c r="T156" s="4" t="s">
        <v>1388</v>
      </c>
      <c r="U156" s="4" t="s">
        <v>545</v>
      </c>
      <c r="V156" s="4" t="s">
        <v>546</v>
      </c>
      <c r="W156" s="4" t="s">
        <v>1400</v>
      </c>
      <c r="X156" s="4" t="s">
        <v>759</v>
      </c>
      <c r="Y156" s="4" t="s">
        <v>1387</v>
      </c>
      <c r="Z156" s="27">
        <v>85.29</v>
      </c>
      <c r="AA156" s="9">
        <v>0.71</v>
      </c>
      <c r="AB156" s="4">
        <v>0</v>
      </c>
      <c r="AC156" s="4">
        <v>1847446</v>
      </c>
      <c r="AD156" s="4">
        <v>64</v>
      </c>
      <c r="AE156" s="4">
        <v>65</v>
      </c>
      <c r="AF156" s="4">
        <v>49.1</v>
      </c>
      <c r="AG156" s="4">
        <v>95.51</v>
      </c>
      <c r="AH156" s="5">
        <v>316</v>
      </c>
      <c r="AI156" s="3">
        <v>1.89</v>
      </c>
      <c r="AJ156" s="4">
        <v>210</v>
      </c>
      <c r="AK156" s="4">
        <v>30</v>
      </c>
      <c r="AL156" s="4">
        <v>49625</v>
      </c>
      <c r="AM156" s="4">
        <v>49625</v>
      </c>
      <c r="AN156" s="4">
        <v>28866</v>
      </c>
      <c r="AO156" s="4">
        <v>28421</v>
      </c>
      <c r="AP156" s="4">
        <v>131586</v>
      </c>
      <c r="AQ156" s="4">
        <v>131586</v>
      </c>
      <c r="AR156" s="4">
        <v>11</v>
      </c>
      <c r="AS156" s="4">
        <v>1600</v>
      </c>
      <c r="AT156" s="4">
        <v>350</v>
      </c>
      <c r="AU156" s="4">
        <v>42</v>
      </c>
      <c r="AV156" s="4">
        <v>272</v>
      </c>
      <c r="AW156" s="4">
        <v>2</v>
      </c>
      <c r="AX156" s="4">
        <v>0</v>
      </c>
      <c r="AY156" s="4">
        <v>0</v>
      </c>
      <c r="AZ156" s="4">
        <v>0</v>
      </c>
      <c r="BA156" s="10" t="s">
        <v>84</v>
      </c>
      <c r="BB156" s="27" t="s">
        <v>462</v>
      </c>
      <c r="BC156" s="13" t="s">
        <v>277</v>
      </c>
      <c r="BD156" s="4">
        <v>0.87096774193548387</v>
      </c>
      <c r="BE156" s="4">
        <v>0.90322580645161288</v>
      </c>
      <c r="BF156" s="4">
        <v>1.032258064516129</v>
      </c>
    </row>
    <row r="157" spans="1:58" ht="15" customHeight="1" x14ac:dyDescent="0.25">
      <c r="A157" s="10" t="s">
        <v>1203</v>
      </c>
      <c r="B157" s="10" t="s">
        <v>957</v>
      </c>
      <c r="C157" s="10" t="s">
        <v>1357</v>
      </c>
      <c r="D157" s="242">
        <v>2641</v>
      </c>
      <c r="E157" s="3">
        <v>3.0000000000000001E-3</v>
      </c>
      <c r="F157" s="4">
        <v>3.0000000000000001E-3</v>
      </c>
      <c r="G157" s="4">
        <v>3.0000000000000001E-3</v>
      </c>
      <c r="H157" s="4">
        <v>2E-3</v>
      </c>
      <c r="I157" s="4">
        <v>3.0000000000000001E-3</v>
      </c>
      <c r="J157" s="4">
        <v>2.8000000000000004E-3</v>
      </c>
      <c r="K157" s="3">
        <v>1.0104598079711553E-2</v>
      </c>
      <c r="L157" s="4">
        <v>7.6113602017434182E-2</v>
      </c>
      <c r="M157" s="4">
        <v>7.5538102533327916E-3</v>
      </c>
      <c r="N157" s="4">
        <v>5.5008580347223203E-2</v>
      </c>
      <c r="O157" s="4">
        <v>7.0275442668009225E-2</v>
      </c>
      <c r="P157" s="4">
        <v>0.29124005725927132</v>
      </c>
      <c r="Q157" s="4">
        <v>0.23453840955214575</v>
      </c>
      <c r="R157" s="4">
        <v>0.2155780273248204</v>
      </c>
      <c r="S157" s="3" t="s">
        <v>543</v>
      </c>
      <c r="T157" s="4" t="s">
        <v>667</v>
      </c>
      <c r="U157" s="4" t="s">
        <v>760</v>
      </c>
      <c r="V157" s="4" t="s">
        <v>761</v>
      </c>
      <c r="W157" s="4" t="s">
        <v>762</v>
      </c>
      <c r="X157" s="4" t="s">
        <v>1390</v>
      </c>
      <c r="Y157" s="4" t="s">
        <v>1387</v>
      </c>
      <c r="Z157" s="27">
        <v>90.25</v>
      </c>
      <c r="AA157" s="9">
        <v>3.94</v>
      </c>
      <c r="AB157" s="4">
        <v>50</v>
      </c>
      <c r="AC157" s="4">
        <v>2620163</v>
      </c>
      <c r="AD157" s="4">
        <v>353</v>
      </c>
      <c r="AE157" s="4">
        <v>353</v>
      </c>
      <c r="AF157" s="4">
        <v>60.5</v>
      </c>
      <c r="AG157" s="4">
        <v>91.7</v>
      </c>
      <c r="AH157" s="5">
        <v>247</v>
      </c>
      <c r="AI157" s="3">
        <v>2.63</v>
      </c>
      <c r="AJ157" s="4">
        <v>155</v>
      </c>
      <c r="AK157" s="4">
        <v>0</v>
      </c>
      <c r="AL157" s="4">
        <v>8877</v>
      </c>
      <c r="AM157" s="4">
        <v>8877</v>
      </c>
      <c r="AN157" s="4">
        <v>7422</v>
      </c>
      <c r="AO157" s="4">
        <v>7422</v>
      </c>
      <c r="AP157" s="4">
        <v>34642</v>
      </c>
      <c r="AQ157" s="4">
        <v>34642</v>
      </c>
      <c r="AR157" s="4">
        <v>11</v>
      </c>
      <c r="AS157" s="4">
        <v>2762</v>
      </c>
      <c r="AT157" s="4">
        <v>83</v>
      </c>
      <c r="AU157" s="4">
        <v>24</v>
      </c>
      <c r="AV157" s="4">
        <v>215</v>
      </c>
      <c r="AW157" s="4">
        <v>8</v>
      </c>
      <c r="AX157" s="4">
        <v>0</v>
      </c>
      <c r="AY157" s="4">
        <v>0</v>
      </c>
      <c r="AZ157" s="4">
        <v>0</v>
      </c>
      <c r="BA157" s="10" t="s">
        <v>222</v>
      </c>
      <c r="BB157" s="27" t="s">
        <v>463</v>
      </c>
      <c r="BC157" s="13" t="s">
        <v>464</v>
      </c>
      <c r="BD157" s="4">
        <v>1.5</v>
      </c>
      <c r="BE157" s="4">
        <v>1.5</v>
      </c>
      <c r="BF157" s="4">
        <v>1.5</v>
      </c>
    </row>
    <row r="158" spans="1:58" ht="15" customHeight="1" x14ac:dyDescent="0.25">
      <c r="A158" s="10" t="s">
        <v>1204</v>
      </c>
      <c r="B158" s="10" t="s">
        <v>957</v>
      </c>
      <c r="C158" s="10" t="s">
        <v>1358</v>
      </c>
      <c r="D158" s="242">
        <v>1445</v>
      </c>
      <c r="E158" s="3">
        <v>1E-3</v>
      </c>
      <c r="F158" s="4">
        <v>1E-3</v>
      </c>
      <c r="G158" s="4">
        <v>1E-3</v>
      </c>
      <c r="H158" s="4">
        <v>1E-3</v>
      </c>
      <c r="I158" s="4">
        <v>1E-3</v>
      </c>
      <c r="J158" s="4">
        <v>1E-3</v>
      </c>
      <c r="K158" s="3">
        <v>7.4484707252472273E-3</v>
      </c>
      <c r="L158" s="4">
        <v>1.0895723191783698E-2</v>
      </c>
      <c r="M158" s="4">
        <v>5.6903267913937161E-3</v>
      </c>
      <c r="N158" s="4">
        <v>8.889672962837606E-3</v>
      </c>
      <c r="O158" s="4">
        <v>7.8051585787343091E-3</v>
      </c>
      <c r="P158" s="4">
        <v>4.5155944275649833E-2</v>
      </c>
      <c r="Q158" s="4">
        <v>5.8992506717493703E-2</v>
      </c>
      <c r="R158" s="4">
        <v>0.2939279082020006</v>
      </c>
      <c r="S158" s="3" t="s">
        <v>543</v>
      </c>
      <c r="T158" s="4" t="s">
        <v>557</v>
      </c>
      <c r="U158" s="4" t="s">
        <v>732</v>
      </c>
      <c r="V158" s="4" t="s">
        <v>763</v>
      </c>
      <c r="W158" s="4" t="s">
        <v>764</v>
      </c>
      <c r="X158" s="4" t="s">
        <v>1390</v>
      </c>
      <c r="Y158" s="4" t="s">
        <v>1387</v>
      </c>
      <c r="Z158" s="27">
        <v>71.03</v>
      </c>
      <c r="AA158" s="9">
        <v>14.9</v>
      </c>
      <c r="AB158" s="4">
        <v>18.52</v>
      </c>
      <c r="AC158" s="4">
        <v>1395630</v>
      </c>
      <c r="AD158" s="4">
        <v>404</v>
      </c>
      <c r="AE158" s="4">
        <v>404</v>
      </c>
      <c r="AF158" s="4">
        <v>47.4</v>
      </c>
      <c r="AG158" s="4">
        <v>90.19</v>
      </c>
      <c r="AH158" s="5">
        <v>103</v>
      </c>
      <c r="AI158" s="3">
        <v>7.96</v>
      </c>
      <c r="AJ158" s="4">
        <v>58</v>
      </c>
      <c r="AK158" s="4">
        <v>0</v>
      </c>
      <c r="AL158" s="4">
        <v>3443</v>
      </c>
      <c r="AM158" s="4">
        <v>3443</v>
      </c>
      <c r="AN158" s="4">
        <v>3454</v>
      </c>
      <c r="AO158" s="4">
        <v>3454</v>
      </c>
      <c r="AP158" s="4">
        <v>19936</v>
      </c>
      <c r="AQ158" s="4">
        <v>19936</v>
      </c>
      <c r="AR158" s="4">
        <v>11</v>
      </c>
      <c r="AS158" s="4">
        <v>1629</v>
      </c>
      <c r="AT158" s="4">
        <v>5449</v>
      </c>
      <c r="AU158" s="4">
        <v>22</v>
      </c>
      <c r="AV158" s="4">
        <v>58</v>
      </c>
      <c r="AW158" s="4">
        <v>21</v>
      </c>
      <c r="AX158" s="4">
        <v>2</v>
      </c>
      <c r="AY158" s="4">
        <v>0</v>
      </c>
      <c r="AZ158" s="4">
        <v>0</v>
      </c>
      <c r="BA158" s="10" t="s">
        <v>176</v>
      </c>
      <c r="BB158" s="27" t="s">
        <v>465</v>
      </c>
      <c r="BC158" s="13" t="s">
        <v>466</v>
      </c>
      <c r="BD158" s="4">
        <v>1</v>
      </c>
      <c r="BE158" s="4">
        <v>1</v>
      </c>
      <c r="BF158" s="4">
        <v>1</v>
      </c>
    </row>
    <row r="159" spans="1:58" ht="15" customHeight="1" x14ac:dyDescent="0.25">
      <c r="A159" s="10" t="s">
        <v>1205</v>
      </c>
      <c r="B159" s="10" t="s">
        <v>957</v>
      </c>
      <c r="C159" s="10" t="s">
        <v>1359</v>
      </c>
      <c r="D159" s="242">
        <v>5050</v>
      </c>
      <c r="E159" s="3">
        <v>0.53900000000000003</v>
      </c>
      <c r="F159" s="4">
        <v>0.41499999999999998</v>
      </c>
      <c r="G159" s="4">
        <v>0.46700000000000003</v>
      </c>
      <c r="H159" s="4">
        <v>0.35399999999999998</v>
      </c>
      <c r="I159" s="4">
        <v>0.38900000000000001</v>
      </c>
      <c r="J159" s="4">
        <v>0.43279999999999996</v>
      </c>
      <c r="K159" s="3">
        <v>1.5225536191567011</v>
      </c>
      <c r="L159" s="4">
        <v>0.9065007005076432</v>
      </c>
      <c r="M159" s="4">
        <v>2.0158922285222634</v>
      </c>
      <c r="N159" s="4">
        <v>1.1682140908613623</v>
      </c>
      <c r="O159" s="4">
        <v>1.159646358130054</v>
      </c>
      <c r="P159" s="4">
        <v>0.79834634648391578</v>
      </c>
      <c r="Q159" s="4">
        <v>0.64491891862539108</v>
      </c>
      <c r="R159" s="4">
        <v>0.62208495057469626</v>
      </c>
      <c r="S159" s="3" t="s">
        <v>543</v>
      </c>
      <c r="T159" s="4" t="s">
        <v>1402</v>
      </c>
      <c r="U159" s="4" t="s">
        <v>550</v>
      </c>
      <c r="V159" s="4" t="s">
        <v>1399</v>
      </c>
      <c r="W159" s="4" t="s">
        <v>1391</v>
      </c>
      <c r="X159" s="4" t="s">
        <v>1390</v>
      </c>
      <c r="Y159" s="4" t="s">
        <v>1387</v>
      </c>
      <c r="Z159" s="27">
        <v>96.36</v>
      </c>
      <c r="AA159" s="9">
        <v>5.64</v>
      </c>
      <c r="AB159" s="4">
        <v>12.5</v>
      </c>
      <c r="AC159" s="4">
        <v>5967889</v>
      </c>
      <c r="AD159" s="4">
        <v>464</v>
      </c>
      <c r="AE159" s="4">
        <v>467</v>
      </c>
      <c r="AF159" s="4">
        <v>66.599999999999994</v>
      </c>
      <c r="AG159" s="4">
        <v>91.33</v>
      </c>
      <c r="AH159" s="5">
        <v>163</v>
      </c>
      <c r="AI159" s="3">
        <v>2.46</v>
      </c>
      <c r="AJ159" s="4">
        <v>110</v>
      </c>
      <c r="AK159" s="4">
        <v>245</v>
      </c>
      <c r="AL159" s="4">
        <v>19879</v>
      </c>
      <c r="AM159" s="4">
        <v>19730</v>
      </c>
      <c r="AN159" s="4">
        <v>12861</v>
      </c>
      <c r="AO159" s="4">
        <v>12778</v>
      </c>
      <c r="AP159" s="4">
        <v>102019</v>
      </c>
      <c r="AQ159" s="4">
        <v>102019</v>
      </c>
      <c r="AR159" s="4">
        <v>11</v>
      </c>
      <c r="AS159" s="4">
        <v>5261</v>
      </c>
      <c r="AT159" s="4">
        <v>924</v>
      </c>
      <c r="AU159" s="4">
        <v>6</v>
      </c>
      <c r="AV159" s="4">
        <v>151</v>
      </c>
      <c r="AW159" s="4">
        <v>5</v>
      </c>
      <c r="AX159" s="4">
        <v>1</v>
      </c>
      <c r="AY159" s="4">
        <v>0</v>
      </c>
      <c r="AZ159" s="4">
        <v>0</v>
      </c>
      <c r="BA159" s="10" t="s">
        <v>77</v>
      </c>
      <c r="BB159" s="27" t="s">
        <v>468</v>
      </c>
      <c r="BC159" s="13" t="s">
        <v>469</v>
      </c>
      <c r="BD159" s="4">
        <v>1.5225988700564974</v>
      </c>
      <c r="BE159" s="4">
        <v>1.1723163841807909</v>
      </c>
      <c r="BF159" s="4">
        <v>1.3192090395480227</v>
      </c>
    </row>
    <row r="160" spans="1:58" ht="15" customHeight="1" x14ac:dyDescent="0.25">
      <c r="A160" s="10" t="s">
        <v>1206</v>
      </c>
      <c r="B160" s="10" t="s">
        <v>957</v>
      </c>
      <c r="C160" s="10" t="s">
        <v>1309</v>
      </c>
      <c r="D160" s="242">
        <v>3305</v>
      </c>
      <c r="E160" s="3">
        <v>7.0000000000000001E-3</v>
      </c>
      <c r="F160" s="4">
        <v>7.0000000000000001E-3</v>
      </c>
      <c r="G160" s="4">
        <v>5.0000000000000001E-3</v>
      </c>
      <c r="H160" s="4">
        <v>4.0000000000000001E-3</v>
      </c>
      <c r="I160" s="4">
        <v>8.9999999999999993E-3</v>
      </c>
      <c r="J160" s="4">
        <v>6.4000000000000003E-3</v>
      </c>
      <c r="K160" s="3">
        <v>0.17313316944363055</v>
      </c>
      <c r="L160" s="4">
        <v>0.25712950586178601</v>
      </c>
      <c r="M160" s="4">
        <v>0.11185631759267149</v>
      </c>
      <c r="N160" s="4">
        <v>0.21102991335942084</v>
      </c>
      <c r="O160" s="4">
        <v>0.22421333558493259</v>
      </c>
      <c r="P160" s="4">
        <v>0.37059754000934303</v>
      </c>
      <c r="Q160" s="4">
        <v>0.33527490261299758</v>
      </c>
      <c r="R160" s="4">
        <v>0.42142424199326728</v>
      </c>
      <c r="S160" s="3" t="s">
        <v>543</v>
      </c>
      <c r="T160" s="4" t="s">
        <v>1388</v>
      </c>
      <c r="U160" s="4" t="s">
        <v>545</v>
      </c>
      <c r="V160" s="4" t="s">
        <v>546</v>
      </c>
      <c r="W160" s="4" t="s">
        <v>547</v>
      </c>
      <c r="X160" s="4" t="s">
        <v>548</v>
      </c>
      <c r="Y160" s="4" t="s">
        <v>1387</v>
      </c>
      <c r="Z160" s="27">
        <v>96.77</v>
      </c>
      <c r="AA160" s="9">
        <v>3.23</v>
      </c>
      <c r="AB160" s="4">
        <v>0</v>
      </c>
      <c r="AC160" s="4">
        <v>3879670</v>
      </c>
      <c r="AD160" s="4">
        <v>405</v>
      </c>
      <c r="AE160" s="4">
        <v>405</v>
      </c>
      <c r="AF160" s="4">
        <v>41.2</v>
      </c>
      <c r="AG160" s="4">
        <v>91.25</v>
      </c>
      <c r="AH160" s="5">
        <v>278</v>
      </c>
      <c r="AI160" s="3">
        <v>2.4300000000000002</v>
      </c>
      <c r="AJ160" s="4">
        <v>186</v>
      </c>
      <c r="AK160" s="4">
        <v>0</v>
      </c>
      <c r="AL160" s="4">
        <v>13930</v>
      </c>
      <c r="AM160" s="4">
        <v>13930</v>
      </c>
      <c r="AN160" s="4">
        <v>9579</v>
      </c>
      <c r="AO160" s="4">
        <v>9579</v>
      </c>
      <c r="AP160" s="4">
        <v>78945</v>
      </c>
      <c r="AQ160" s="4">
        <v>78945</v>
      </c>
      <c r="AR160" s="4">
        <v>11</v>
      </c>
      <c r="AS160" s="4">
        <v>3555</v>
      </c>
      <c r="AT160" s="4">
        <v>434</v>
      </c>
      <c r="AU160" s="4">
        <v>37</v>
      </c>
      <c r="AV160" s="4">
        <v>235</v>
      </c>
      <c r="AW160" s="4">
        <v>6</v>
      </c>
      <c r="AX160" s="4">
        <v>0</v>
      </c>
      <c r="AY160" s="4">
        <v>0</v>
      </c>
      <c r="AZ160" s="4">
        <v>0</v>
      </c>
      <c r="BA160" s="10" t="s">
        <v>48</v>
      </c>
      <c r="BB160" s="27" t="s">
        <v>470</v>
      </c>
      <c r="BC160" s="13" t="s">
        <v>295</v>
      </c>
      <c r="BD160" s="4">
        <v>1.75</v>
      </c>
      <c r="BE160" s="4">
        <v>1.75</v>
      </c>
      <c r="BF160" s="4">
        <v>1.25</v>
      </c>
    </row>
    <row r="161" spans="1:58" ht="15" customHeight="1" x14ac:dyDescent="0.25">
      <c r="A161" s="10" t="s">
        <v>1207</v>
      </c>
      <c r="B161" s="10" t="s">
        <v>957</v>
      </c>
      <c r="C161" s="10" t="s">
        <v>1338</v>
      </c>
      <c r="D161" s="242">
        <v>662</v>
      </c>
      <c r="E161" s="3">
        <v>3.0000000000000001E-3</v>
      </c>
      <c r="F161" s="4">
        <v>3.0000000000000001E-3</v>
      </c>
      <c r="G161" s="4">
        <v>4.0000000000000001E-3</v>
      </c>
      <c r="H161" s="4">
        <v>3.0000000000000001E-3</v>
      </c>
      <c r="I161" s="4">
        <v>4.0000000000000001E-3</v>
      </c>
      <c r="J161" s="4">
        <v>3.4000000000000002E-3</v>
      </c>
      <c r="K161" s="3">
        <v>6.5519603970872697E-2</v>
      </c>
      <c r="L161" s="4">
        <v>0.11146494323880184</v>
      </c>
      <c r="M161" s="4">
        <v>7.6786557603033517E-2</v>
      </c>
      <c r="N161" s="4">
        <v>0.11053576319563409</v>
      </c>
      <c r="O161" s="4">
        <v>0.10308830031754886</v>
      </c>
      <c r="P161" s="4">
        <v>4.4185465838389414E-2</v>
      </c>
      <c r="Q161" s="4">
        <v>3.309504309908616E-2</v>
      </c>
      <c r="R161" s="4">
        <v>1.7857636524627483E-2</v>
      </c>
      <c r="S161" s="3" t="s">
        <v>543</v>
      </c>
      <c r="T161" s="4" t="s">
        <v>557</v>
      </c>
      <c r="U161" s="4" t="s">
        <v>1411</v>
      </c>
      <c r="V161" s="4" t="s">
        <v>709</v>
      </c>
      <c r="W161" s="4" t="s">
        <v>710</v>
      </c>
      <c r="X161" s="4" t="s">
        <v>711</v>
      </c>
      <c r="Y161" s="4" t="s">
        <v>1387</v>
      </c>
      <c r="Z161" s="27">
        <v>59.69</v>
      </c>
      <c r="AA161" s="9">
        <v>0.63</v>
      </c>
      <c r="AB161" s="4">
        <v>0</v>
      </c>
      <c r="AC161" s="4">
        <v>645588</v>
      </c>
      <c r="AD161" s="4">
        <v>104</v>
      </c>
      <c r="AE161" s="4">
        <v>104</v>
      </c>
      <c r="AF161" s="4">
        <v>32.9</v>
      </c>
      <c r="AG161" s="4">
        <v>92.96</v>
      </c>
      <c r="AH161" s="5">
        <v>104</v>
      </c>
      <c r="AI161" s="3">
        <v>1.8</v>
      </c>
      <c r="AJ161" s="4">
        <v>58</v>
      </c>
      <c r="AK161" s="4">
        <v>10</v>
      </c>
      <c r="AL161" s="4">
        <v>7212</v>
      </c>
      <c r="AM161" s="4">
        <v>7210</v>
      </c>
      <c r="AN161" s="4">
        <v>6207</v>
      </c>
      <c r="AO161" s="4">
        <v>6207</v>
      </c>
      <c r="AP161" s="4">
        <v>54617</v>
      </c>
      <c r="AQ161" s="4">
        <v>54617</v>
      </c>
      <c r="AR161" s="4">
        <v>11</v>
      </c>
      <c r="AS161" s="4">
        <v>721</v>
      </c>
      <c r="AT161" s="4">
        <v>5449</v>
      </c>
      <c r="AU161" s="4">
        <v>34</v>
      </c>
      <c r="AV161" s="4">
        <v>66</v>
      </c>
      <c r="AW161" s="4">
        <v>4</v>
      </c>
      <c r="AX161" s="4">
        <v>0</v>
      </c>
      <c r="AY161" s="4">
        <v>0</v>
      </c>
      <c r="AZ161" s="4">
        <v>0</v>
      </c>
      <c r="BA161" s="10" t="s">
        <v>176</v>
      </c>
      <c r="BB161" s="27" t="s">
        <v>471</v>
      </c>
      <c r="BC161" s="13" t="s">
        <v>405</v>
      </c>
      <c r="BD161" s="4">
        <v>1</v>
      </c>
      <c r="BE161" s="4">
        <v>1</v>
      </c>
      <c r="BF161" s="4">
        <v>1.3333333333333333</v>
      </c>
    </row>
    <row r="162" spans="1:58" ht="15" customHeight="1" x14ac:dyDescent="0.25">
      <c r="A162" s="10" t="s">
        <v>1208</v>
      </c>
      <c r="B162" s="10" t="s">
        <v>957</v>
      </c>
      <c r="C162" s="10" t="s">
        <v>1340</v>
      </c>
      <c r="D162" s="242">
        <v>2404</v>
      </c>
      <c r="E162" s="3">
        <v>1.6E-2</v>
      </c>
      <c r="F162" s="4">
        <v>0.02</v>
      </c>
      <c r="G162" s="4">
        <v>1.7999999999999999E-2</v>
      </c>
      <c r="H162" s="4">
        <v>1.7999999999999999E-2</v>
      </c>
      <c r="I162" s="4">
        <v>1.7000000000000001E-2</v>
      </c>
      <c r="J162" s="4">
        <v>1.7800000000000003E-2</v>
      </c>
      <c r="K162" s="3">
        <v>6.3356449543251175E-2</v>
      </c>
      <c r="L162" s="4">
        <v>0.10665813436360723</v>
      </c>
      <c r="M162" s="4">
        <v>0.10085151469402714</v>
      </c>
      <c r="N162" s="4">
        <v>0.12225250820034465</v>
      </c>
      <c r="O162" s="4">
        <v>0.13086697576110173</v>
      </c>
      <c r="P162" s="4">
        <v>0.24719807613606798</v>
      </c>
      <c r="Q162" s="4">
        <v>0.21573979318560019</v>
      </c>
      <c r="R162" s="4">
        <v>0.29701204587471042</v>
      </c>
      <c r="S162" s="3" t="s">
        <v>543</v>
      </c>
      <c r="T162" s="4" t="s">
        <v>1402</v>
      </c>
      <c r="U162" s="4" t="s">
        <v>550</v>
      </c>
      <c r="V162" s="4" t="s">
        <v>616</v>
      </c>
      <c r="W162" s="4" t="s">
        <v>617</v>
      </c>
      <c r="X162" s="4" t="s">
        <v>1390</v>
      </c>
      <c r="Y162" s="4" t="s">
        <v>1387</v>
      </c>
      <c r="Z162" s="27">
        <v>82.58</v>
      </c>
      <c r="AA162" s="9">
        <v>4.6500000000000004</v>
      </c>
      <c r="AB162" s="4">
        <v>33.33</v>
      </c>
      <c r="AC162" s="4">
        <v>2535884</v>
      </c>
      <c r="AD162" s="4">
        <v>364</v>
      </c>
      <c r="AE162" s="4">
        <v>365</v>
      </c>
      <c r="AF162" s="4">
        <v>53.4</v>
      </c>
      <c r="AG162" s="4">
        <v>93.45</v>
      </c>
      <c r="AH162" s="5">
        <v>163</v>
      </c>
      <c r="AI162" s="3">
        <v>4.75</v>
      </c>
      <c r="AJ162" s="4">
        <v>110</v>
      </c>
      <c r="AK162" s="4">
        <v>86</v>
      </c>
      <c r="AL162" s="4">
        <v>8565</v>
      </c>
      <c r="AM162" s="4">
        <v>8565</v>
      </c>
      <c r="AN162" s="4">
        <v>6966</v>
      </c>
      <c r="AO162" s="4">
        <v>6947</v>
      </c>
      <c r="AP162" s="4">
        <v>30139</v>
      </c>
      <c r="AQ162" s="4">
        <v>30139</v>
      </c>
      <c r="AR162" s="4">
        <v>11</v>
      </c>
      <c r="AS162" s="4">
        <v>2571</v>
      </c>
      <c r="AT162" s="4">
        <v>924</v>
      </c>
      <c r="AU162" s="4">
        <v>21</v>
      </c>
      <c r="AV162" s="4">
        <v>136</v>
      </c>
      <c r="AW162" s="4">
        <v>6</v>
      </c>
      <c r="AX162" s="4">
        <v>0</v>
      </c>
      <c r="AY162" s="4">
        <v>0</v>
      </c>
      <c r="AZ162" s="4">
        <v>0</v>
      </c>
      <c r="BA162" s="10" t="s">
        <v>77</v>
      </c>
      <c r="BB162" s="27" t="s">
        <v>473</v>
      </c>
      <c r="BC162" s="13" t="s">
        <v>409</v>
      </c>
      <c r="BD162" s="4">
        <v>0.88888888888888895</v>
      </c>
      <c r="BE162" s="4">
        <v>1.1111111111111112</v>
      </c>
      <c r="BF162" s="4">
        <v>1</v>
      </c>
    </row>
    <row r="163" spans="1:58" ht="15" customHeight="1" x14ac:dyDescent="0.25">
      <c r="A163" s="10" t="s">
        <v>1209</v>
      </c>
      <c r="B163" s="10" t="s">
        <v>957</v>
      </c>
      <c r="C163" s="10" t="s">
        <v>1360</v>
      </c>
      <c r="D163" s="242">
        <v>3823</v>
      </c>
      <c r="E163" s="3">
        <v>1.0999999999999999E-2</v>
      </c>
      <c r="F163" s="4">
        <v>8.9999999999999993E-3</v>
      </c>
      <c r="G163" s="4">
        <v>0.01</v>
      </c>
      <c r="H163" s="4">
        <v>8.9999999999999993E-3</v>
      </c>
      <c r="I163" s="4">
        <v>1.0999999999999999E-2</v>
      </c>
      <c r="J163" s="4">
        <v>0.01</v>
      </c>
      <c r="K163" s="3">
        <v>0.51159006289418629</v>
      </c>
      <c r="L163" s="4">
        <v>0.31624977813056665</v>
      </c>
      <c r="M163" s="4">
        <v>0.5448047658077021</v>
      </c>
      <c r="N163" s="4">
        <v>0.39897054190932357</v>
      </c>
      <c r="O163" s="4">
        <v>0.42036872192958319</v>
      </c>
      <c r="P163" s="4">
        <v>0.44204771054614461</v>
      </c>
      <c r="Q163" s="4">
        <v>0.42099422367095307</v>
      </c>
      <c r="R163" s="4">
        <v>0.38820184706288602</v>
      </c>
      <c r="S163" s="3" t="s">
        <v>543</v>
      </c>
      <c r="T163" s="4" t="s">
        <v>1431</v>
      </c>
      <c r="U163" s="4" t="s">
        <v>766</v>
      </c>
      <c r="V163" s="4" t="s">
        <v>767</v>
      </c>
      <c r="W163" s="4" t="s">
        <v>768</v>
      </c>
      <c r="X163" s="4" t="s">
        <v>769</v>
      </c>
      <c r="Y163" s="4" t="s">
        <v>1387</v>
      </c>
      <c r="Z163" s="27">
        <v>94.41</v>
      </c>
      <c r="AA163" s="9">
        <v>0.06</v>
      </c>
      <c r="AB163" s="4">
        <v>100</v>
      </c>
      <c r="AC163" s="4">
        <v>4879305</v>
      </c>
      <c r="AD163" s="4">
        <v>561</v>
      </c>
      <c r="AE163" s="4">
        <v>561</v>
      </c>
      <c r="AF163" s="4">
        <v>64.400000000000006</v>
      </c>
      <c r="AG163" s="4">
        <v>90.19</v>
      </c>
      <c r="AH163" s="5">
        <v>147</v>
      </c>
      <c r="AI163" s="3">
        <v>1.56</v>
      </c>
      <c r="AJ163" s="4">
        <v>91</v>
      </c>
      <c r="AK163" s="4">
        <v>2</v>
      </c>
      <c r="AL163" s="4">
        <v>11507</v>
      </c>
      <c r="AM163" s="4">
        <v>11507</v>
      </c>
      <c r="AN163" s="4">
        <v>8697</v>
      </c>
      <c r="AO163" s="4">
        <v>8697</v>
      </c>
      <c r="AP163" s="4">
        <v>34682</v>
      </c>
      <c r="AQ163" s="4">
        <v>34682</v>
      </c>
      <c r="AR163" s="4">
        <v>11</v>
      </c>
      <c r="AS163" s="4">
        <v>4008</v>
      </c>
      <c r="AT163" s="4">
        <v>2993</v>
      </c>
      <c r="AU163" s="4">
        <v>6</v>
      </c>
      <c r="AV163" s="4">
        <v>140</v>
      </c>
      <c r="AW163" s="4">
        <v>1</v>
      </c>
      <c r="AX163" s="4">
        <v>0</v>
      </c>
      <c r="AY163" s="4">
        <v>0</v>
      </c>
      <c r="AZ163" s="4">
        <v>0</v>
      </c>
      <c r="BA163" s="10" t="s">
        <v>159</v>
      </c>
      <c r="BB163" s="27" t="s">
        <v>476</v>
      </c>
      <c r="BC163" s="13" t="s">
        <v>477</v>
      </c>
      <c r="BD163" s="4">
        <v>1.2222222222222223</v>
      </c>
      <c r="BE163" s="4">
        <v>1</v>
      </c>
      <c r="BF163" s="4">
        <v>1.1111111111111112</v>
      </c>
    </row>
    <row r="164" spans="1:58" ht="15" customHeight="1" x14ac:dyDescent="0.25">
      <c r="A164" s="10" t="s">
        <v>1210</v>
      </c>
      <c r="B164" s="10" t="s">
        <v>957</v>
      </c>
      <c r="C164" s="10" t="s">
        <v>1361</v>
      </c>
      <c r="D164" s="242">
        <v>2643</v>
      </c>
      <c r="E164" s="3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3">
        <v>2.5106599334287229E-3</v>
      </c>
      <c r="L164" s="4">
        <v>0.10897027027825759</v>
      </c>
      <c r="M164" s="4">
        <v>2.917442373416645E-3</v>
      </c>
      <c r="N164" s="4">
        <v>8.0213579785480466E-2</v>
      </c>
      <c r="O164" s="4">
        <v>0.10407119900474067</v>
      </c>
      <c r="P164" s="4">
        <v>0.21884027878923626</v>
      </c>
      <c r="Q164" s="4">
        <v>0.16477421667083805</v>
      </c>
      <c r="R164" s="4">
        <v>7.922878021396243E-2</v>
      </c>
      <c r="S164" s="3" t="s">
        <v>543</v>
      </c>
      <c r="T164" s="4" t="s">
        <v>1402</v>
      </c>
      <c r="U164" s="4" t="s">
        <v>550</v>
      </c>
      <c r="V164" s="4" t="s">
        <v>616</v>
      </c>
      <c r="W164" s="4" t="s">
        <v>770</v>
      </c>
      <c r="X164" s="4" t="s">
        <v>1390</v>
      </c>
      <c r="Y164" s="4" t="s">
        <v>1387</v>
      </c>
      <c r="Z164" s="27">
        <v>71.42</v>
      </c>
      <c r="AA164" s="9">
        <v>3.04</v>
      </c>
      <c r="AB164" s="4">
        <v>14.29</v>
      </c>
      <c r="AC164" s="4">
        <v>2956972</v>
      </c>
      <c r="AD164" s="4">
        <v>630</v>
      </c>
      <c r="AE164" s="4">
        <v>630</v>
      </c>
      <c r="AF164" s="4">
        <v>57.9</v>
      </c>
      <c r="AG164" s="4">
        <v>93.91</v>
      </c>
      <c r="AH164" s="5">
        <v>163</v>
      </c>
      <c r="AI164" s="3">
        <v>3.32</v>
      </c>
      <c r="AJ164" s="4">
        <v>110</v>
      </c>
      <c r="AK164" s="4">
        <v>0</v>
      </c>
      <c r="AL164" s="4">
        <v>4800</v>
      </c>
      <c r="AM164" s="4">
        <v>4800</v>
      </c>
      <c r="AN164" s="4">
        <v>4693</v>
      </c>
      <c r="AO164" s="4">
        <v>4693</v>
      </c>
      <c r="AP164" s="4">
        <v>20255</v>
      </c>
      <c r="AQ164" s="4">
        <v>20255</v>
      </c>
      <c r="AR164" s="4">
        <v>11</v>
      </c>
      <c r="AS164" s="4">
        <v>2983</v>
      </c>
      <c r="AT164" s="4">
        <v>924</v>
      </c>
      <c r="AU164" s="4">
        <v>49</v>
      </c>
      <c r="AV164" s="4">
        <v>107</v>
      </c>
      <c r="AW164" s="4">
        <v>7</v>
      </c>
      <c r="AX164" s="4">
        <v>0</v>
      </c>
      <c r="AY164" s="4">
        <v>0</v>
      </c>
      <c r="AZ164" s="4">
        <v>0</v>
      </c>
      <c r="BA164" s="10" t="s">
        <v>77</v>
      </c>
      <c r="BB164" s="27" t="s">
        <v>479</v>
      </c>
      <c r="BC164" s="13" t="s">
        <v>480</v>
      </c>
      <c r="BD164" s="4" t="e">
        <v>#DIV/0!</v>
      </c>
      <c r="BE164" s="4" t="e">
        <v>#DIV/0!</v>
      </c>
      <c r="BF164" s="4" t="e">
        <v>#DIV/0!</v>
      </c>
    </row>
    <row r="165" spans="1:58" ht="15" customHeight="1" x14ac:dyDescent="0.25">
      <c r="A165" s="10" t="s">
        <v>1211</v>
      </c>
      <c r="B165" s="10" t="s">
        <v>957</v>
      </c>
      <c r="C165" s="10" t="s">
        <v>1362</v>
      </c>
      <c r="D165" s="242">
        <v>1590</v>
      </c>
      <c r="E165" s="3">
        <v>1.2999999999999999E-2</v>
      </c>
      <c r="F165" s="4">
        <v>1.0999999999999999E-2</v>
      </c>
      <c r="G165" s="4">
        <v>1.2999999999999999E-2</v>
      </c>
      <c r="H165" s="4">
        <v>1.0999999999999999E-2</v>
      </c>
      <c r="I165" s="4">
        <v>1.2E-2</v>
      </c>
      <c r="J165" s="4">
        <v>1.2E-2</v>
      </c>
      <c r="K165" s="3">
        <v>8.8923695710817624E-2</v>
      </c>
      <c r="L165" s="4">
        <v>0.22764542682985134</v>
      </c>
      <c r="M165" s="4">
        <v>5.3094822869720386E-2</v>
      </c>
      <c r="N165" s="4">
        <v>0.13837966916648378</v>
      </c>
      <c r="O165" s="4">
        <v>0.15842803525915097</v>
      </c>
      <c r="P165" s="4">
        <v>0.17814540474938073</v>
      </c>
      <c r="Q165" s="4">
        <v>0.14451436331781758</v>
      </c>
      <c r="R165" s="4">
        <v>9.5967817582684814E-2</v>
      </c>
      <c r="S165" s="3" t="s">
        <v>543</v>
      </c>
      <c r="T165" s="4" t="s">
        <v>1428</v>
      </c>
      <c r="U165" s="4" t="s">
        <v>700</v>
      </c>
      <c r="V165" s="4" t="s">
        <v>701</v>
      </c>
      <c r="W165" s="4" t="s">
        <v>702</v>
      </c>
      <c r="X165" s="4" t="s">
        <v>771</v>
      </c>
      <c r="Y165" s="4" t="s">
        <v>772</v>
      </c>
      <c r="Z165" s="27">
        <v>82.97</v>
      </c>
      <c r="AA165" s="9">
        <v>1.75</v>
      </c>
      <c r="AB165" s="4">
        <v>100</v>
      </c>
      <c r="AC165" s="4">
        <v>1910637</v>
      </c>
      <c r="AD165" s="4">
        <v>221</v>
      </c>
      <c r="AE165" s="4">
        <v>221</v>
      </c>
      <c r="AF165" s="4">
        <v>52.5</v>
      </c>
      <c r="AG165" s="4">
        <v>89.02</v>
      </c>
      <c r="AH165" s="5">
        <v>147</v>
      </c>
      <c r="AI165" s="3">
        <v>3.66</v>
      </c>
      <c r="AJ165" s="4">
        <v>91</v>
      </c>
      <c r="AK165" s="4">
        <v>2</v>
      </c>
      <c r="AL165" s="4">
        <v>11661</v>
      </c>
      <c r="AM165" s="4">
        <v>11661</v>
      </c>
      <c r="AN165" s="4">
        <v>8645</v>
      </c>
      <c r="AO165" s="4">
        <v>8645</v>
      </c>
      <c r="AP165" s="4">
        <v>44088</v>
      </c>
      <c r="AQ165" s="4">
        <v>44088</v>
      </c>
      <c r="AR165" s="4">
        <v>11</v>
      </c>
      <c r="AS165" s="4">
        <v>1651</v>
      </c>
      <c r="AT165" s="4">
        <v>2993</v>
      </c>
      <c r="AU165" s="4">
        <v>20</v>
      </c>
      <c r="AV165" s="4">
        <v>124</v>
      </c>
      <c r="AW165" s="4">
        <v>3</v>
      </c>
      <c r="AX165" s="4">
        <v>0</v>
      </c>
      <c r="AY165" s="4">
        <v>0</v>
      </c>
      <c r="AZ165" s="4">
        <v>0</v>
      </c>
      <c r="BA165" s="10" t="s">
        <v>159</v>
      </c>
      <c r="BB165" s="27" t="s">
        <v>481</v>
      </c>
      <c r="BC165" s="13" t="s">
        <v>482</v>
      </c>
      <c r="BD165" s="4">
        <v>1.1818181818181819</v>
      </c>
      <c r="BE165" s="4">
        <v>1</v>
      </c>
      <c r="BF165" s="4">
        <v>1.1818181818181819</v>
      </c>
    </row>
    <row r="166" spans="1:58" ht="15" customHeight="1" x14ac:dyDescent="0.25">
      <c r="A166" s="10" t="s">
        <v>1212</v>
      </c>
      <c r="B166" s="10" t="s">
        <v>957</v>
      </c>
      <c r="C166" s="10" t="s">
        <v>1363</v>
      </c>
      <c r="D166" s="242">
        <v>3100</v>
      </c>
      <c r="E166" s="3">
        <v>2E-3</v>
      </c>
      <c r="F166" s="4">
        <v>2E-3</v>
      </c>
      <c r="G166" s="4">
        <v>1E-3</v>
      </c>
      <c r="H166" s="4">
        <v>1E-3</v>
      </c>
      <c r="I166" s="4">
        <v>2E-3</v>
      </c>
      <c r="J166" s="4">
        <v>1.6000000000000001E-3</v>
      </c>
      <c r="K166" s="3">
        <v>3.6442282810540773E-2</v>
      </c>
      <c r="L166" s="4">
        <v>0.1070145162151136</v>
      </c>
      <c r="M166" s="4">
        <v>2.8916847740837647E-2</v>
      </c>
      <c r="N166" s="4">
        <v>9.5633972741151194E-2</v>
      </c>
      <c r="O166" s="4">
        <v>0.10321524295242596</v>
      </c>
      <c r="P166" s="4">
        <v>0.17116422115231347</v>
      </c>
      <c r="Q166" s="4">
        <v>0.1604003789342939</v>
      </c>
      <c r="R166" s="4">
        <v>0.27721284081519088</v>
      </c>
      <c r="S166" s="3" t="s">
        <v>543</v>
      </c>
      <c r="T166" s="4" t="s">
        <v>1406</v>
      </c>
      <c r="U166" s="4" t="s">
        <v>774</v>
      </c>
      <c r="V166" s="4" t="s">
        <v>775</v>
      </c>
      <c r="W166" s="4" t="s">
        <v>776</v>
      </c>
      <c r="X166" s="4" t="s">
        <v>777</v>
      </c>
      <c r="Y166" s="4" t="s">
        <v>1387</v>
      </c>
      <c r="Z166" s="27">
        <v>63.47</v>
      </c>
      <c r="AA166" s="9">
        <v>4.38</v>
      </c>
      <c r="AB166" s="4">
        <v>11.11</v>
      </c>
      <c r="AC166" s="4">
        <v>3584163</v>
      </c>
      <c r="AD166" s="4">
        <v>866</v>
      </c>
      <c r="AE166" s="4">
        <v>866</v>
      </c>
      <c r="AF166" s="4">
        <v>62.6</v>
      </c>
      <c r="AG166" s="4">
        <v>88.81</v>
      </c>
      <c r="AH166" s="5">
        <v>143</v>
      </c>
      <c r="AI166" s="3">
        <v>1.73</v>
      </c>
      <c r="AJ166" s="4">
        <v>88</v>
      </c>
      <c r="AK166" s="4">
        <v>0</v>
      </c>
      <c r="AL166" s="4">
        <v>4205</v>
      </c>
      <c r="AM166" s="4">
        <v>4205</v>
      </c>
      <c r="AN166" s="4">
        <v>4138</v>
      </c>
      <c r="AO166" s="4">
        <v>4138</v>
      </c>
      <c r="AP166" s="4">
        <v>13220</v>
      </c>
      <c r="AQ166" s="4">
        <v>13220</v>
      </c>
      <c r="AR166" s="4">
        <v>11</v>
      </c>
      <c r="AS166" s="4">
        <v>3456</v>
      </c>
      <c r="AT166" s="4">
        <v>2921</v>
      </c>
      <c r="AU166" s="4">
        <v>46</v>
      </c>
      <c r="AV166" s="4">
        <v>88</v>
      </c>
      <c r="AW166" s="4">
        <v>9</v>
      </c>
      <c r="AX166" s="4">
        <v>0</v>
      </c>
      <c r="AY166" s="4">
        <v>0</v>
      </c>
      <c r="AZ166" s="4">
        <v>0</v>
      </c>
      <c r="BA166" s="10" t="s">
        <v>170</v>
      </c>
      <c r="BB166" s="27" t="s">
        <v>484</v>
      </c>
      <c r="BC166" s="13" t="s">
        <v>485</v>
      </c>
      <c r="BD166" s="4">
        <v>2</v>
      </c>
      <c r="BE166" s="4">
        <v>2</v>
      </c>
      <c r="BF166" s="4">
        <v>1</v>
      </c>
    </row>
    <row r="167" spans="1:58" ht="15" customHeight="1" x14ac:dyDescent="0.25">
      <c r="A167" s="10" t="s">
        <v>1213</v>
      </c>
      <c r="B167" s="10" t="s">
        <v>957</v>
      </c>
      <c r="C167" s="10" t="s">
        <v>1364</v>
      </c>
      <c r="D167" s="242">
        <v>1938</v>
      </c>
      <c r="E167" s="3">
        <v>8.9999999999999993E-3</v>
      </c>
      <c r="F167" s="4">
        <v>8.9999999999999993E-3</v>
      </c>
      <c r="G167" s="4">
        <v>0.01</v>
      </c>
      <c r="H167" s="4">
        <v>1.0999999999999999E-2</v>
      </c>
      <c r="I167" s="4">
        <v>0.01</v>
      </c>
      <c r="J167" s="4">
        <v>9.7999999999999997E-3</v>
      </c>
      <c r="K167" s="3">
        <v>5.8467127891777868E-2</v>
      </c>
      <c r="L167" s="4">
        <v>0.20233796925276459</v>
      </c>
      <c r="M167" s="4">
        <v>3.2712151152741939E-2</v>
      </c>
      <c r="N167" s="4">
        <v>0.11066426647026473</v>
      </c>
      <c r="O167" s="4">
        <v>0.12113954299708443</v>
      </c>
      <c r="P167" s="4">
        <v>0.26961821508718847</v>
      </c>
      <c r="Q167" s="4">
        <v>0.2360391394301472</v>
      </c>
      <c r="R167" s="4">
        <v>0.40269569612582756</v>
      </c>
      <c r="S167" s="3" t="s">
        <v>543</v>
      </c>
      <c r="T167" s="4" t="s">
        <v>1388</v>
      </c>
      <c r="U167" s="4" t="s">
        <v>545</v>
      </c>
      <c r="V167" s="4" t="s">
        <v>546</v>
      </c>
      <c r="W167" s="4" t="s">
        <v>1400</v>
      </c>
      <c r="X167" s="4" t="s">
        <v>759</v>
      </c>
      <c r="Y167" s="4" t="s">
        <v>778</v>
      </c>
      <c r="Z167" s="27">
        <v>93.31</v>
      </c>
      <c r="AA167" s="9">
        <v>4.8600000000000003</v>
      </c>
      <c r="AB167" s="4">
        <v>46.67</v>
      </c>
      <c r="AC167" s="4">
        <v>2228203</v>
      </c>
      <c r="AD167" s="4">
        <v>127</v>
      </c>
      <c r="AE167" s="4">
        <v>127</v>
      </c>
      <c r="AF167" s="4">
        <v>48.5</v>
      </c>
      <c r="AG167" s="4">
        <v>94.98</v>
      </c>
      <c r="AH167" s="5">
        <v>316</v>
      </c>
      <c r="AI167" s="3">
        <v>2.57</v>
      </c>
      <c r="AJ167" s="4">
        <v>210</v>
      </c>
      <c r="AK167" s="4">
        <v>2</v>
      </c>
      <c r="AL167" s="4">
        <v>30757</v>
      </c>
      <c r="AM167" s="4">
        <v>30757</v>
      </c>
      <c r="AN167" s="4">
        <v>17544</v>
      </c>
      <c r="AO167" s="4">
        <v>17544</v>
      </c>
      <c r="AP167" s="4">
        <v>122468</v>
      </c>
      <c r="AQ167" s="4">
        <v>122468</v>
      </c>
      <c r="AR167" s="4">
        <v>11</v>
      </c>
      <c r="AS167" s="4">
        <v>1985</v>
      </c>
      <c r="AT167" s="4">
        <v>350</v>
      </c>
      <c r="AU167" s="4">
        <v>26</v>
      </c>
      <c r="AV167" s="4">
        <v>275</v>
      </c>
      <c r="AW167" s="4">
        <v>15</v>
      </c>
      <c r="AX167" s="4">
        <v>0</v>
      </c>
      <c r="AY167" s="4">
        <v>0</v>
      </c>
      <c r="AZ167" s="4">
        <v>0</v>
      </c>
      <c r="BA167" s="10" t="s">
        <v>84</v>
      </c>
      <c r="BB167" s="27" t="s">
        <v>486</v>
      </c>
      <c r="BC167" s="13" t="s">
        <v>487</v>
      </c>
      <c r="BD167" s="4">
        <v>0.81818181818181812</v>
      </c>
      <c r="BE167" s="4">
        <v>0.81818181818181812</v>
      </c>
      <c r="BF167" s="4">
        <v>0.90909090909090917</v>
      </c>
    </row>
    <row r="168" spans="1:58" ht="15" customHeight="1" x14ac:dyDescent="0.25">
      <c r="A168" s="10" t="s">
        <v>1214</v>
      </c>
      <c r="B168" s="10" t="s">
        <v>957</v>
      </c>
      <c r="C168" s="10" t="s">
        <v>1365</v>
      </c>
      <c r="D168" s="242">
        <v>3669</v>
      </c>
      <c r="E168" s="3">
        <v>3.3000000000000002E-2</v>
      </c>
      <c r="F168" s="4">
        <v>2.7E-2</v>
      </c>
      <c r="G168" s="4">
        <v>0.02</v>
      </c>
      <c r="H168" s="4">
        <v>1.7000000000000001E-2</v>
      </c>
      <c r="I168" s="4">
        <v>3.1E-2</v>
      </c>
      <c r="J168" s="4">
        <v>2.5600000000000001E-2</v>
      </c>
      <c r="K168" s="3">
        <v>0.51471491860532104</v>
      </c>
      <c r="L168" s="4">
        <v>0.48792586979336949</v>
      </c>
      <c r="M168" s="4">
        <v>1.3933809908496393</v>
      </c>
      <c r="N168" s="4">
        <v>1.7094607048000738</v>
      </c>
      <c r="O168" s="4">
        <v>1.8713230385758</v>
      </c>
      <c r="P168" s="4">
        <v>1.1460567700145325</v>
      </c>
      <c r="Q168" s="4">
        <v>1.5733573055184897</v>
      </c>
      <c r="R168" s="4">
        <v>0.81124006783824454</v>
      </c>
      <c r="S168" s="3" t="s">
        <v>543</v>
      </c>
      <c r="T168" s="4" t="s">
        <v>1413</v>
      </c>
      <c r="U168" s="4" t="s">
        <v>571</v>
      </c>
      <c r="V168" s="4" t="s">
        <v>572</v>
      </c>
      <c r="W168" s="4" t="s">
        <v>573</v>
      </c>
      <c r="X168" s="4" t="s">
        <v>574</v>
      </c>
      <c r="Y168" s="4" t="s">
        <v>779</v>
      </c>
      <c r="Z168" s="27">
        <v>94.87</v>
      </c>
      <c r="AA168" s="9">
        <v>0.85</v>
      </c>
      <c r="AB168" s="4">
        <v>0</v>
      </c>
      <c r="AC168" s="4">
        <v>3802559</v>
      </c>
      <c r="AD168" s="4">
        <v>166</v>
      </c>
      <c r="AE168" s="4">
        <v>171</v>
      </c>
      <c r="AF168" s="4">
        <v>66.7</v>
      </c>
      <c r="AG168" s="4">
        <v>91.26</v>
      </c>
      <c r="AH168" s="5">
        <v>171</v>
      </c>
      <c r="AI168" s="3">
        <v>1.6</v>
      </c>
      <c r="AJ168" s="4">
        <v>117</v>
      </c>
      <c r="AK168" s="4">
        <v>338</v>
      </c>
      <c r="AL168" s="4">
        <v>38215</v>
      </c>
      <c r="AM168" s="4">
        <v>38215</v>
      </c>
      <c r="AN168" s="4">
        <v>22906</v>
      </c>
      <c r="AO168" s="4">
        <v>22235</v>
      </c>
      <c r="AP168" s="4">
        <v>128002</v>
      </c>
      <c r="AQ168" s="4">
        <v>128002</v>
      </c>
      <c r="AR168" s="4">
        <v>11</v>
      </c>
      <c r="AS168" s="4">
        <v>3679</v>
      </c>
      <c r="AT168" s="4">
        <v>901</v>
      </c>
      <c r="AU168" s="4">
        <v>6</v>
      </c>
      <c r="AV168" s="4">
        <v>164</v>
      </c>
      <c r="AW168" s="4">
        <v>1</v>
      </c>
      <c r="AX168" s="4">
        <v>0</v>
      </c>
      <c r="AY168" s="4">
        <v>0</v>
      </c>
      <c r="AZ168" s="4">
        <v>0</v>
      </c>
      <c r="BA168" s="10" t="s">
        <v>316</v>
      </c>
      <c r="BB168" s="27" t="s">
        <v>488</v>
      </c>
      <c r="BC168" s="13" t="s">
        <v>489</v>
      </c>
      <c r="BD168" s="4">
        <v>1.9411764705882353</v>
      </c>
      <c r="BE168" s="4">
        <v>1.588235294117647</v>
      </c>
      <c r="BF168" s="4">
        <v>1.1764705882352942</v>
      </c>
    </row>
    <row r="169" spans="1:58" ht="15" customHeight="1" x14ac:dyDescent="0.25">
      <c r="A169" s="10" t="s">
        <v>1215</v>
      </c>
      <c r="B169" s="10" t="s">
        <v>957</v>
      </c>
      <c r="C169" s="10" t="s">
        <v>492</v>
      </c>
      <c r="D169" s="242">
        <v>2821</v>
      </c>
      <c r="E169" s="6">
        <v>5.1999999999999998E-2</v>
      </c>
      <c r="F169" s="7">
        <v>8.7999999999999995E-2</v>
      </c>
      <c r="G169" s="7">
        <v>3.6999999999999998E-2</v>
      </c>
      <c r="H169" s="7">
        <v>2.3E-2</v>
      </c>
      <c r="I169" s="7">
        <v>8.5999999999999993E-2</v>
      </c>
      <c r="J169" s="7">
        <v>5.7199999999999994E-2</v>
      </c>
      <c r="K169" s="6">
        <v>1.404067710882098</v>
      </c>
      <c r="L169" s="7">
        <v>0.79109382630157177</v>
      </c>
      <c r="M169" s="7">
        <v>0.8661781273615502</v>
      </c>
      <c r="N169" s="7">
        <v>0.6380325267488749</v>
      </c>
      <c r="O169" s="7">
        <v>0.68232028939729017</v>
      </c>
      <c r="P169" s="7">
        <v>0.6449559683236884</v>
      </c>
      <c r="Q169" s="7">
        <v>0.49408569266335567</v>
      </c>
      <c r="R169" s="7">
        <v>0.35188732446582521</v>
      </c>
      <c r="S169" s="6" t="s">
        <v>543</v>
      </c>
      <c r="T169" s="7" t="s">
        <v>667</v>
      </c>
      <c r="U169" s="7" t="s">
        <v>760</v>
      </c>
      <c r="V169" s="7" t="s">
        <v>761</v>
      </c>
      <c r="W169" s="7" t="s">
        <v>762</v>
      </c>
      <c r="X169" s="7" t="s">
        <v>780</v>
      </c>
      <c r="Y169" s="7" t="s">
        <v>781</v>
      </c>
      <c r="Z169" s="190">
        <v>86.86</v>
      </c>
      <c r="AA169" s="11">
        <v>0.38</v>
      </c>
      <c r="AB169" s="7">
        <v>100</v>
      </c>
      <c r="AC169" s="7">
        <v>2965989</v>
      </c>
      <c r="AD169" s="7">
        <v>409</v>
      </c>
      <c r="AE169" s="7">
        <v>409</v>
      </c>
      <c r="AF169" s="7">
        <v>58</v>
      </c>
      <c r="AG169" s="7">
        <v>87.95</v>
      </c>
      <c r="AH169" s="8">
        <v>247</v>
      </c>
      <c r="AI169" s="6">
        <v>2.36</v>
      </c>
      <c r="AJ169" s="7">
        <v>155</v>
      </c>
      <c r="AK169" s="7">
        <v>2</v>
      </c>
      <c r="AL169" s="7">
        <v>9581</v>
      </c>
      <c r="AM169" s="7">
        <v>9581</v>
      </c>
      <c r="AN169" s="7">
        <v>7251</v>
      </c>
      <c r="AO169" s="7">
        <v>7251</v>
      </c>
      <c r="AP169" s="7">
        <v>36843</v>
      </c>
      <c r="AQ169" s="7">
        <v>36843</v>
      </c>
      <c r="AR169" s="7">
        <v>11</v>
      </c>
      <c r="AS169" s="7">
        <v>3003</v>
      </c>
      <c r="AT169" s="7">
        <v>83</v>
      </c>
      <c r="AU169" s="7">
        <v>30</v>
      </c>
      <c r="AV169" s="7">
        <v>214</v>
      </c>
      <c r="AW169" s="7">
        <v>3</v>
      </c>
      <c r="AX169" s="7">
        <v>0</v>
      </c>
      <c r="AY169" s="7">
        <v>0</v>
      </c>
      <c r="AZ169" s="7">
        <v>0</v>
      </c>
      <c r="BA169" s="12" t="s">
        <v>222</v>
      </c>
      <c r="BB169" s="190" t="s">
        <v>491</v>
      </c>
      <c r="BC169" s="13" t="s">
        <v>492</v>
      </c>
      <c r="BD169" s="4">
        <v>2.2608695652173911</v>
      </c>
      <c r="BE169" s="4">
        <v>3.8260869565217388</v>
      </c>
      <c r="BF169" s="4">
        <v>1.6086956521739131</v>
      </c>
    </row>
    <row r="170" spans="1:58" ht="15" customHeight="1" x14ac:dyDescent="0.25">
      <c r="A170" s="10" t="s">
        <v>1216</v>
      </c>
      <c r="B170" s="10" t="s">
        <v>957</v>
      </c>
      <c r="C170" s="10" t="s">
        <v>1347</v>
      </c>
      <c r="D170" s="242">
        <v>2410</v>
      </c>
      <c r="E170" s="6">
        <v>5.8999999999999997E-2</v>
      </c>
      <c r="F170" s="7">
        <v>9.0999999999999998E-2</v>
      </c>
      <c r="G170" s="7">
        <v>6.9000000000000006E-2</v>
      </c>
      <c r="H170" s="7">
        <v>6.2E-2</v>
      </c>
      <c r="I170" s="7">
        <v>6.8000000000000005E-2</v>
      </c>
      <c r="J170" s="7">
        <v>6.9800000000000001E-2</v>
      </c>
      <c r="K170" s="6">
        <v>1.073123940343919</v>
      </c>
      <c r="L170" s="7">
        <v>0.70085533382809562</v>
      </c>
      <c r="M170" s="7">
        <v>0.76499544353324411</v>
      </c>
      <c r="N170" s="7">
        <v>0.62165294863613973</v>
      </c>
      <c r="O170" s="7">
        <v>0.7305802522451712</v>
      </c>
      <c r="P170" s="7">
        <v>0.80067079886993486</v>
      </c>
      <c r="Q170" s="7">
        <v>0.79226689691022489</v>
      </c>
      <c r="R170" s="7">
        <v>0.77327960648320959</v>
      </c>
      <c r="S170" s="6" t="s">
        <v>543</v>
      </c>
      <c r="T170" s="7" t="s">
        <v>667</v>
      </c>
      <c r="U170" s="7" t="s">
        <v>668</v>
      </c>
      <c r="V170" s="7" t="s">
        <v>669</v>
      </c>
      <c r="W170" s="7" t="s">
        <v>730</v>
      </c>
      <c r="X170" s="7" t="s">
        <v>1390</v>
      </c>
      <c r="Y170" s="7" t="s">
        <v>1387</v>
      </c>
      <c r="Z170" s="190">
        <v>86.51</v>
      </c>
      <c r="AA170" s="11">
        <v>3.27</v>
      </c>
      <c r="AB170" s="7">
        <v>28.57</v>
      </c>
      <c r="AC170" s="7">
        <v>2475601</v>
      </c>
      <c r="AD170" s="7">
        <v>296</v>
      </c>
      <c r="AE170" s="7">
        <v>296</v>
      </c>
      <c r="AF170" s="7">
        <v>64.099999999999994</v>
      </c>
      <c r="AG170" s="7">
        <v>88.17</v>
      </c>
      <c r="AH170" s="8">
        <v>247</v>
      </c>
      <c r="AI170" s="6">
        <v>1.74</v>
      </c>
      <c r="AJ170" s="7">
        <v>155</v>
      </c>
      <c r="AK170" s="7">
        <v>6</v>
      </c>
      <c r="AL170" s="7">
        <v>11092</v>
      </c>
      <c r="AM170" s="7">
        <v>11092</v>
      </c>
      <c r="AN170" s="7">
        <v>8363</v>
      </c>
      <c r="AO170" s="7">
        <v>8363</v>
      </c>
      <c r="AP170" s="7">
        <v>41589</v>
      </c>
      <c r="AQ170" s="7">
        <v>41589</v>
      </c>
      <c r="AR170" s="7">
        <v>11</v>
      </c>
      <c r="AS170" s="7">
        <v>2523</v>
      </c>
      <c r="AT170" s="7">
        <v>83</v>
      </c>
      <c r="AU170" s="7">
        <v>28</v>
      </c>
      <c r="AV170" s="7">
        <v>212</v>
      </c>
      <c r="AW170" s="7">
        <v>7</v>
      </c>
      <c r="AX170" s="7">
        <v>0</v>
      </c>
      <c r="AY170" s="7">
        <v>0</v>
      </c>
      <c r="AZ170" s="7">
        <v>0</v>
      </c>
      <c r="BA170" s="12" t="s">
        <v>222</v>
      </c>
      <c r="BB170" s="190" t="s">
        <v>493</v>
      </c>
      <c r="BC170" s="13" t="s">
        <v>428</v>
      </c>
      <c r="BD170" s="4">
        <v>0.95161290322580638</v>
      </c>
      <c r="BE170" s="4">
        <v>1.467741935483871</v>
      </c>
      <c r="BF170" s="4">
        <v>1.1129032258064517</v>
      </c>
    </row>
    <row r="171" spans="1:58" ht="15" customHeight="1" x14ac:dyDescent="0.25">
      <c r="A171" s="10" t="s">
        <v>1217</v>
      </c>
      <c r="B171" s="10" t="s">
        <v>957</v>
      </c>
      <c r="C171" s="10" t="s">
        <v>1336</v>
      </c>
      <c r="D171" s="242">
        <v>1239</v>
      </c>
      <c r="E171" s="3">
        <v>8.6999999999999994E-2</v>
      </c>
      <c r="F171" s="4">
        <v>7.2999999999999995E-2</v>
      </c>
      <c r="G171" s="4">
        <v>0.10299999999999999</v>
      </c>
      <c r="H171" s="4">
        <v>7.6999999999999999E-2</v>
      </c>
      <c r="I171" s="4">
        <v>8.1000000000000003E-2</v>
      </c>
      <c r="J171" s="4">
        <v>8.4199999999999997E-2</v>
      </c>
      <c r="K171" s="3">
        <v>0.45262457439330478</v>
      </c>
      <c r="L171" s="4">
        <v>0.65058376216500735</v>
      </c>
      <c r="M171" s="4">
        <v>0.22467985932355686</v>
      </c>
      <c r="N171" s="4">
        <v>0.36129154602656877</v>
      </c>
      <c r="O171" s="4">
        <v>0.35700621246374314</v>
      </c>
      <c r="P171" s="4">
        <v>0.44955326555689273</v>
      </c>
      <c r="Q171" s="4">
        <v>0.49113359902176079</v>
      </c>
      <c r="R171" s="4">
        <v>0.72859956019877137</v>
      </c>
      <c r="S171" s="3" t="s">
        <v>543</v>
      </c>
      <c r="T171" s="4" t="s">
        <v>1428</v>
      </c>
      <c r="U171" s="4" t="s">
        <v>700</v>
      </c>
      <c r="V171" s="4" t="s">
        <v>701</v>
      </c>
      <c r="W171" s="4" t="s">
        <v>702</v>
      </c>
      <c r="X171" s="4" t="s">
        <v>703</v>
      </c>
      <c r="Y171" s="4" t="s">
        <v>1387</v>
      </c>
      <c r="Z171" s="27">
        <v>64.739999999999995</v>
      </c>
      <c r="AA171" s="9">
        <v>19.28</v>
      </c>
      <c r="AB171" s="4">
        <v>75.86</v>
      </c>
      <c r="AC171" s="4">
        <v>1630507</v>
      </c>
      <c r="AD171" s="4">
        <v>386</v>
      </c>
      <c r="AE171" s="4">
        <v>387</v>
      </c>
      <c r="AF171" s="4">
        <v>37.6</v>
      </c>
      <c r="AG171" s="4">
        <v>88.72</v>
      </c>
      <c r="AH171" s="5">
        <v>147</v>
      </c>
      <c r="AI171" s="3">
        <v>1.57</v>
      </c>
      <c r="AJ171" s="4">
        <v>91</v>
      </c>
      <c r="AK171" s="4">
        <v>36</v>
      </c>
      <c r="AL171" s="4">
        <v>4234</v>
      </c>
      <c r="AM171" s="4">
        <v>4234</v>
      </c>
      <c r="AN171" s="4">
        <v>4224</v>
      </c>
      <c r="AO171" s="4">
        <v>4213</v>
      </c>
      <c r="AP171" s="4">
        <v>20994</v>
      </c>
      <c r="AQ171" s="4">
        <v>20994</v>
      </c>
      <c r="AR171" s="4">
        <v>11</v>
      </c>
      <c r="AS171" s="4">
        <v>1555</v>
      </c>
      <c r="AT171" s="4">
        <v>2993</v>
      </c>
      <c r="AU171" s="4">
        <v>58</v>
      </c>
      <c r="AV171" s="4">
        <v>64</v>
      </c>
      <c r="AW171" s="4">
        <v>23</v>
      </c>
      <c r="AX171" s="4">
        <v>2</v>
      </c>
      <c r="AY171" s="4">
        <v>0</v>
      </c>
      <c r="AZ171" s="4">
        <v>0</v>
      </c>
      <c r="BA171" s="10" t="s">
        <v>159</v>
      </c>
      <c r="BB171" s="27" t="s">
        <v>494</v>
      </c>
      <c r="BC171" s="13" t="s">
        <v>398</v>
      </c>
      <c r="BD171" s="4">
        <v>1.1298701298701299</v>
      </c>
      <c r="BE171" s="4">
        <v>0.94805194805194803</v>
      </c>
      <c r="BF171" s="4">
        <v>1.3376623376623376</v>
      </c>
    </row>
    <row r="172" spans="1:58" ht="15" customHeight="1" x14ac:dyDescent="0.25">
      <c r="A172" s="10" t="s">
        <v>1218</v>
      </c>
      <c r="B172" s="10" t="s">
        <v>957</v>
      </c>
      <c r="C172" s="10" t="s">
        <v>1366</v>
      </c>
      <c r="D172" s="242">
        <v>2306</v>
      </c>
      <c r="E172" s="3">
        <v>2.3E-2</v>
      </c>
      <c r="F172" s="4">
        <v>2.1000000000000001E-2</v>
      </c>
      <c r="G172" s="4">
        <v>2.4E-2</v>
      </c>
      <c r="H172" s="4">
        <v>1.4999999999999999E-2</v>
      </c>
      <c r="I172" s="4">
        <v>2.9000000000000001E-2</v>
      </c>
      <c r="J172" s="4">
        <v>2.24E-2</v>
      </c>
      <c r="K172" s="3">
        <v>0.27176277474687732</v>
      </c>
      <c r="L172" s="4">
        <v>0.23017921487165824</v>
      </c>
      <c r="M172" s="4">
        <v>0.14489438122676807</v>
      </c>
      <c r="N172" s="4">
        <v>0.14196858205080939</v>
      </c>
      <c r="O172" s="4">
        <v>0.1322560908799007</v>
      </c>
      <c r="P172" s="4">
        <v>0.11459211117383572</v>
      </c>
      <c r="Q172" s="4">
        <v>0.12800633465980071</v>
      </c>
      <c r="R172" s="4">
        <v>0.11093307628990071</v>
      </c>
      <c r="S172" s="3" t="s">
        <v>543</v>
      </c>
      <c r="T172" s="4" t="s">
        <v>667</v>
      </c>
      <c r="U172" s="4" t="s">
        <v>668</v>
      </c>
      <c r="V172" s="4" t="s">
        <v>669</v>
      </c>
      <c r="W172" s="4" t="s">
        <v>670</v>
      </c>
      <c r="X172" s="4" t="s">
        <v>782</v>
      </c>
      <c r="Y172" s="4" t="s">
        <v>1387</v>
      </c>
      <c r="Z172" s="27">
        <v>73.45</v>
      </c>
      <c r="AA172" s="9">
        <v>4.43</v>
      </c>
      <c r="AB172" s="4">
        <v>20</v>
      </c>
      <c r="AC172" s="4">
        <v>2317448</v>
      </c>
      <c r="AD172" s="4">
        <v>429</v>
      </c>
      <c r="AE172" s="4">
        <v>430</v>
      </c>
      <c r="AF172" s="4">
        <v>47.9</v>
      </c>
      <c r="AG172" s="4">
        <v>89.08</v>
      </c>
      <c r="AH172" s="5">
        <v>247</v>
      </c>
      <c r="AI172" s="3">
        <v>2.67</v>
      </c>
      <c r="AJ172" s="4">
        <v>155</v>
      </c>
      <c r="AK172" s="4">
        <v>55</v>
      </c>
      <c r="AL172" s="4">
        <v>5881</v>
      </c>
      <c r="AM172" s="4">
        <v>5881</v>
      </c>
      <c r="AN172" s="4">
        <v>5401</v>
      </c>
      <c r="AO172" s="4">
        <v>5389</v>
      </c>
      <c r="AP172" s="4">
        <v>30437</v>
      </c>
      <c r="AQ172" s="4">
        <v>30437</v>
      </c>
      <c r="AR172" s="4">
        <v>11</v>
      </c>
      <c r="AS172" s="4">
        <v>2485</v>
      </c>
      <c r="AT172" s="4">
        <v>83</v>
      </c>
      <c r="AU172" s="4">
        <v>53</v>
      </c>
      <c r="AV172" s="4">
        <v>184</v>
      </c>
      <c r="AW172" s="4">
        <v>10</v>
      </c>
      <c r="AX172" s="4">
        <v>0</v>
      </c>
      <c r="AY172" s="4">
        <v>0</v>
      </c>
      <c r="AZ172" s="4">
        <v>0</v>
      </c>
      <c r="BA172" s="10" t="s">
        <v>222</v>
      </c>
      <c r="BB172" s="27" t="s">
        <v>495</v>
      </c>
      <c r="BC172" s="13" t="s">
        <v>496</v>
      </c>
      <c r="BD172" s="4">
        <v>1.5333333333333334</v>
      </c>
      <c r="BE172" s="4">
        <v>1.4000000000000001</v>
      </c>
      <c r="BF172" s="4">
        <v>1.6</v>
      </c>
    </row>
    <row r="173" spans="1:58" ht="15" customHeight="1" x14ac:dyDescent="0.25">
      <c r="A173" s="10" t="s">
        <v>1219</v>
      </c>
      <c r="B173" s="10" t="s">
        <v>957</v>
      </c>
      <c r="C173" s="10" t="s">
        <v>1367</v>
      </c>
      <c r="D173" s="242">
        <v>821</v>
      </c>
      <c r="E173" s="6">
        <v>1.4E-2</v>
      </c>
      <c r="F173" s="7">
        <v>7.0000000000000001E-3</v>
      </c>
      <c r="G173" s="7">
        <v>1.6E-2</v>
      </c>
      <c r="H173" s="7">
        <v>0.01</v>
      </c>
      <c r="I173" s="7">
        <v>0.01</v>
      </c>
      <c r="J173" s="7">
        <v>1.1400000000000002E-2</v>
      </c>
      <c r="K173" s="6">
        <v>0.11670527928748121</v>
      </c>
      <c r="L173" s="7">
        <v>8.4119155315904776E-2</v>
      </c>
      <c r="M173" s="7">
        <v>5.5334157015802278E-2</v>
      </c>
      <c r="N173" s="7">
        <v>5.5320659728468925E-2</v>
      </c>
      <c r="O173" s="7">
        <v>5.7606567707266181E-2</v>
      </c>
      <c r="P173" s="7">
        <v>3.5122449464618101E-2</v>
      </c>
      <c r="Q173" s="7">
        <v>3.4131731501652961E-2</v>
      </c>
      <c r="R173" s="7">
        <v>3.3557974677152248E-2</v>
      </c>
      <c r="S173" s="6" t="s">
        <v>543</v>
      </c>
      <c r="T173" s="7" t="s">
        <v>1428</v>
      </c>
      <c r="U173" s="7" t="s">
        <v>700</v>
      </c>
      <c r="V173" s="7" t="s">
        <v>701</v>
      </c>
      <c r="W173" s="7" t="s">
        <v>702</v>
      </c>
      <c r="X173" s="7" t="s">
        <v>784</v>
      </c>
      <c r="Y173" s="7" t="s">
        <v>1387</v>
      </c>
      <c r="Z173" s="190">
        <v>57.98</v>
      </c>
      <c r="AA173" s="11">
        <v>4.95</v>
      </c>
      <c r="AB173" s="7">
        <v>80</v>
      </c>
      <c r="AC173" s="7">
        <v>1054802</v>
      </c>
      <c r="AD173" s="7">
        <v>275</v>
      </c>
      <c r="AE173" s="7">
        <v>275</v>
      </c>
      <c r="AF173" s="7">
        <v>36.799999999999997</v>
      </c>
      <c r="AG173" s="7">
        <v>92.71</v>
      </c>
      <c r="AH173" s="8">
        <v>147</v>
      </c>
      <c r="AI173" s="6">
        <v>1.6</v>
      </c>
      <c r="AJ173" s="7">
        <v>91</v>
      </c>
      <c r="AK173" s="7">
        <v>4</v>
      </c>
      <c r="AL173" s="7">
        <v>3758</v>
      </c>
      <c r="AM173" s="7">
        <v>3758</v>
      </c>
      <c r="AN173" s="7">
        <v>3835</v>
      </c>
      <c r="AO173" s="7">
        <v>3835</v>
      </c>
      <c r="AP173" s="7">
        <v>12460</v>
      </c>
      <c r="AQ173" s="7">
        <v>12460</v>
      </c>
      <c r="AR173" s="7">
        <v>11</v>
      </c>
      <c r="AS173" s="7">
        <v>1079</v>
      </c>
      <c r="AT173" s="7">
        <v>2993</v>
      </c>
      <c r="AU173" s="7">
        <v>56</v>
      </c>
      <c r="AV173" s="7">
        <v>86</v>
      </c>
      <c r="AW173" s="7">
        <v>5</v>
      </c>
      <c r="AX173" s="7">
        <v>0</v>
      </c>
      <c r="AY173" s="7">
        <v>0</v>
      </c>
      <c r="AZ173" s="7">
        <v>0</v>
      </c>
      <c r="BA173" s="12" t="s">
        <v>159</v>
      </c>
      <c r="BB173" s="190" t="s">
        <v>500</v>
      </c>
      <c r="BC173" s="13" t="s">
        <v>501</v>
      </c>
      <c r="BD173" s="4">
        <v>1.4</v>
      </c>
      <c r="BE173" s="4">
        <v>0.7</v>
      </c>
      <c r="BF173" s="4">
        <v>1.6</v>
      </c>
    </row>
    <row r="174" spans="1:58" ht="15" customHeight="1" x14ac:dyDescent="0.25">
      <c r="A174" s="10" t="s">
        <v>1220</v>
      </c>
      <c r="B174" s="10" t="s">
        <v>957</v>
      </c>
      <c r="C174" s="10" t="s">
        <v>1291</v>
      </c>
      <c r="D174" s="242">
        <v>2556</v>
      </c>
      <c r="E174" s="6">
        <v>0.14899999999999999</v>
      </c>
      <c r="F174" s="7">
        <v>0.11899999999999999</v>
      </c>
      <c r="G174" s="7">
        <v>0.19600000000000001</v>
      </c>
      <c r="H174" s="7">
        <v>0.17</v>
      </c>
      <c r="I174" s="7">
        <v>9.7000000000000003E-2</v>
      </c>
      <c r="J174" s="7">
        <v>0.1462</v>
      </c>
      <c r="K174" s="6">
        <v>0.67108162085403666</v>
      </c>
      <c r="L174" s="7">
        <v>0.53478573714630639</v>
      </c>
      <c r="M174" s="7">
        <v>0.34547774354178118</v>
      </c>
      <c r="N174" s="7">
        <v>0.29783387537238426</v>
      </c>
      <c r="O174" s="7">
        <v>0.3009846142262288</v>
      </c>
      <c r="P174" s="7">
        <v>0.23251306773999475</v>
      </c>
      <c r="Q174" s="7">
        <v>0.21916580152551168</v>
      </c>
      <c r="R174" s="7">
        <v>0.22508612015001386</v>
      </c>
      <c r="S174" s="6" t="s">
        <v>543</v>
      </c>
      <c r="T174" s="7" t="s">
        <v>667</v>
      </c>
      <c r="U174" s="7" t="s">
        <v>668</v>
      </c>
      <c r="V174" s="7" t="s">
        <v>669</v>
      </c>
      <c r="W174" s="7" t="s">
        <v>670</v>
      </c>
      <c r="X174" s="7" t="s">
        <v>671</v>
      </c>
      <c r="Y174" s="7" t="s">
        <v>1387</v>
      </c>
      <c r="Z174" s="190">
        <v>94.84</v>
      </c>
      <c r="AA174" s="11">
        <v>1.29</v>
      </c>
      <c r="AB174" s="7">
        <v>0</v>
      </c>
      <c r="AC174" s="7">
        <v>2750705</v>
      </c>
      <c r="AD174" s="7">
        <v>215</v>
      </c>
      <c r="AE174" s="7">
        <v>216</v>
      </c>
      <c r="AF174" s="7">
        <v>51</v>
      </c>
      <c r="AG174" s="7">
        <v>87.73</v>
      </c>
      <c r="AH174" s="8">
        <v>247</v>
      </c>
      <c r="AI174" s="6">
        <v>2.21</v>
      </c>
      <c r="AJ174" s="7">
        <v>155</v>
      </c>
      <c r="AK174" s="7">
        <v>29</v>
      </c>
      <c r="AL174" s="7">
        <v>20203</v>
      </c>
      <c r="AM174" s="7">
        <v>20203</v>
      </c>
      <c r="AN174" s="7">
        <v>12793</v>
      </c>
      <c r="AO174" s="7">
        <v>12734</v>
      </c>
      <c r="AP174" s="7">
        <v>81866</v>
      </c>
      <c r="AQ174" s="7">
        <v>81866</v>
      </c>
      <c r="AR174" s="7">
        <v>11</v>
      </c>
      <c r="AS174" s="7">
        <v>2608</v>
      </c>
      <c r="AT174" s="7">
        <v>83</v>
      </c>
      <c r="AU174" s="7">
        <v>8</v>
      </c>
      <c r="AV174" s="7">
        <v>237</v>
      </c>
      <c r="AW174" s="7">
        <v>2</v>
      </c>
      <c r="AX174" s="7">
        <v>0</v>
      </c>
      <c r="AY174" s="7">
        <v>0</v>
      </c>
      <c r="AZ174" s="7">
        <v>0</v>
      </c>
      <c r="BA174" s="12" t="s">
        <v>222</v>
      </c>
      <c r="BB174" s="190" t="s">
        <v>502</v>
      </c>
      <c r="BC174" s="13" t="s">
        <v>219</v>
      </c>
      <c r="BD174" s="4">
        <v>0.876470588235294</v>
      </c>
      <c r="BE174" s="4">
        <v>0.7</v>
      </c>
      <c r="BF174" s="4">
        <v>1.1529411764705881</v>
      </c>
    </row>
    <row r="175" spans="1:58" ht="15" customHeight="1" x14ac:dyDescent="0.25">
      <c r="A175" s="10" t="s">
        <v>1221</v>
      </c>
      <c r="B175" s="10" t="s">
        <v>957</v>
      </c>
      <c r="C175" s="10" t="s">
        <v>1368</v>
      </c>
      <c r="D175" s="242">
        <v>2938</v>
      </c>
      <c r="E175" s="3">
        <v>0.127</v>
      </c>
      <c r="F175" s="4">
        <v>0.107</v>
      </c>
      <c r="G175" s="4">
        <v>0.13400000000000001</v>
      </c>
      <c r="H175" s="4">
        <v>0.114</v>
      </c>
      <c r="I175" s="4">
        <v>0.14000000000000001</v>
      </c>
      <c r="J175" s="4">
        <v>0.1244</v>
      </c>
      <c r="K175" s="3">
        <v>1.5646664375464989</v>
      </c>
      <c r="L175" s="4">
        <v>1.3041055015448715</v>
      </c>
      <c r="M175" s="4">
        <v>1.1251970719181612</v>
      </c>
      <c r="N175" s="4">
        <v>1.0288477001218213</v>
      </c>
      <c r="O175" s="4">
        <v>1.0300669433798484</v>
      </c>
      <c r="P175" s="4">
        <v>0.5250497050619497</v>
      </c>
      <c r="Q175" s="4">
        <v>0.42443997845662773</v>
      </c>
      <c r="R175" s="4">
        <v>3.7864581427386849E-2</v>
      </c>
      <c r="S175" s="3" t="s">
        <v>543</v>
      </c>
      <c r="T175" s="4" t="s">
        <v>1389</v>
      </c>
      <c r="U175" s="4" t="s">
        <v>785</v>
      </c>
      <c r="V175" s="4" t="s">
        <v>786</v>
      </c>
      <c r="W175" s="4" t="s">
        <v>787</v>
      </c>
      <c r="X175" s="4" t="s">
        <v>788</v>
      </c>
      <c r="Y175" s="4" t="s">
        <v>1387</v>
      </c>
      <c r="Z175" s="27">
        <v>96.25</v>
      </c>
      <c r="AA175" s="9">
        <v>4.7300000000000004</v>
      </c>
      <c r="AB175" s="4">
        <v>0</v>
      </c>
      <c r="AC175" s="4">
        <v>3653378</v>
      </c>
      <c r="AD175" s="4">
        <v>236</v>
      </c>
      <c r="AE175" s="4">
        <v>238</v>
      </c>
      <c r="AF175" s="4">
        <v>63.7</v>
      </c>
      <c r="AG175" s="4">
        <v>86.77</v>
      </c>
      <c r="AH175" s="5">
        <v>230</v>
      </c>
      <c r="AI175" s="3">
        <v>3.08</v>
      </c>
      <c r="AJ175" s="4">
        <v>148</v>
      </c>
      <c r="AK175" s="4">
        <v>91</v>
      </c>
      <c r="AL175" s="4">
        <v>21433</v>
      </c>
      <c r="AM175" s="4">
        <v>21423</v>
      </c>
      <c r="AN175" s="4">
        <v>15480</v>
      </c>
      <c r="AO175" s="4">
        <v>15349</v>
      </c>
      <c r="AP175" s="4">
        <v>88143</v>
      </c>
      <c r="AQ175" s="4">
        <v>88143</v>
      </c>
      <c r="AR175" s="4">
        <v>11</v>
      </c>
      <c r="AS175" s="4">
        <v>2981</v>
      </c>
      <c r="AT175" s="4">
        <v>88</v>
      </c>
      <c r="AU175" s="4">
        <v>7</v>
      </c>
      <c r="AV175" s="4">
        <v>216</v>
      </c>
      <c r="AW175" s="4">
        <v>5</v>
      </c>
      <c r="AX175" s="4">
        <v>2</v>
      </c>
      <c r="AY175" s="4">
        <v>0</v>
      </c>
      <c r="AZ175" s="4">
        <v>0</v>
      </c>
      <c r="BA175" s="10" t="s">
        <v>52</v>
      </c>
      <c r="BB175" s="27" t="s">
        <v>503</v>
      </c>
      <c r="BC175" s="13" t="s">
        <v>504</v>
      </c>
      <c r="BD175" s="4">
        <v>1.1140350877192982</v>
      </c>
      <c r="BE175" s="4">
        <v>0.9385964912280701</v>
      </c>
      <c r="BF175" s="4">
        <v>1.1754385964912282</v>
      </c>
    </row>
    <row r="176" spans="1:58" ht="15" customHeight="1" x14ac:dyDescent="0.25">
      <c r="A176" s="10" t="s">
        <v>1222</v>
      </c>
      <c r="B176" s="10" t="s">
        <v>957</v>
      </c>
      <c r="C176" s="10" t="s">
        <v>1250</v>
      </c>
      <c r="D176" s="242">
        <v>853</v>
      </c>
      <c r="E176" s="3">
        <v>4.8000000000000001E-2</v>
      </c>
      <c r="F176" s="4">
        <v>5.0999999999999997E-2</v>
      </c>
      <c r="G176" s="4">
        <v>6.3E-2</v>
      </c>
      <c r="H176" s="4">
        <v>5.6000000000000001E-2</v>
      </c>
      <c r="I176" s="4">
        <v>6.2E-2</v>
      </c>
      <c r="J176" s="4">
        <v>5.6000000000000008E-2</v>
      </c>
      <c r="K176" s="3">
        <v>0.17667018284769923</v>
      </c>
      <c r="L176" s="4">
        <v>0.76116644301532455</v>
      </c>
      <c r="M176" s="4">
        <v>8.2182511830623098E-2</v>
      </c>
      <c r="N176" s="4">
        <v>0.33811506256640883</v>
      </c>
      <c r="O176" s="4">
        <v>0.24828528609007219</v>
      </c>
      <c r="P176" s="4">
        <v>0.13412690294320806</v>
      </c>
      <c r="Q176" s="4">
        <v>0.1429149012110002</v>
      </c>
      <c r="R176" s="4">
        <v>0.11119674609093534</v>
      </c>
      <c r="S176" s="3" t="s">
        <v>543</v>
      </c>
      <c r="T176" s="4" t="s">
        <v>639</v>
      </c>
      <c r="U176" s="4" t="s">
        <v>640</v>
      </c>
      <c r="V176" s="4" t="s">
        <v>790</v>
      </c>
      <c r="W176" s="4" t="s">
        <v>791</v>
      </c>
      <c r="X176" s="4" t="s">
        <v>1390</v>
      </c>
      <c r="Y176" s="4" t="s">
        <v>1387</v>
      </c>
      <c r="Z176" s="27">
        <v>94</v>
      </c>
      <c r="AA176" s="9">
        <v>0</v>
      </c>
      <c r="AB176" s="4">
        <v>0</v>
      </c>
      <c r="AC176" s="4">
        <v>919824</v>
      </c>
      <c r="AD176" s="4">
        <v>72</v>
      </c>
      <c r="AE176" s="4">
        <v>72</v>
      </c>
      <c r="AF176" s="4">
        <v>30.1</v>
      </c>
      <c r="AG176" s="4">
        <v>93.89</v>
      </c>
      <c r="AH176" s="5">
        <v>126</v>
      </c>
      <c r="AI176" s="3">
        <v>1.58</v>
      </c>
      <c r="AJ176" s="4">
        <v>75</v>
      </c>
      <c r="AK176" s="4">
        <v>6</v>
      </c>
      <c r="AL176" s="4">
        <v>23658</v>
      </c>
      <c r="AM176" s="4">
        <v>23658</v>
      </c>
      <c r="AN176" s="4">
        <v>12775</v>
      </c>
      <c r="AO176" s="4">
        <v>12775</v>
      </c>
      <c r="AP176" s="4">
        <v>92059</v>
      </c>
      <c r="AQ176" s="4">
        <v>92057</v>
      </c>
      <c r="AR176" s="4">
        <v>11</v>
      </c>
      <c r="AS176" s="4">
        <v>881</v>
      </c>
      <c r="AT176" s="4">
        <v>3167</v>
      </c>
      <c r="AU176" s="4">
        <v>6</v>
      </c>
      <c r="AV176" s="4">
        <v>120</v>
      </c>
      <c r="AW176" s="4">
        <v>0</v>
      </c>
      <c r="AX176" s="4">
        <v>0</v>
      </c>
      <c r="AY176" s="4">
        <v>0</v>
      </c>
      <c r="AZ176" s="4">
        <v>0</v>
      </c>
      <c r="BA176" s="10" t="s">
        <v>56</v>
      </c>
      <c r="BB176" s="27" t="s">
        <v>506</v>
      </c>
      <c r="BC176" s="13" t="s">
        <v>54</v>
      </c>
      <c r="BD176" s="4">
        <v>0.8571428571428571</v>
      </c>
      <c r="BE176" s="4">
        <v>0.91071428571428559</v>
      </c>
      <c r="BF176" s="4">
        <v>1.125</v>
      </c>
    </row>
    <row r="177" spans="1:59" ht="15" customHeight="1" x14ac:dyDescent="0.25">
      <c r="A177" s="10" t="s">
        <v>1223</v>
      </c>
      <c r="B177" s="10" t="s">
        <v>957</v>
      </c>
      <c r="C177" s="10" t="s">
        <v>1369</v>
      </c>
      <c r="D177" s="242">
        <v>1898</v>
      </c>
      <c r="E177" s="3">
        <v>0.439</v>
      </c>
      <c r="F177" s="4">
        <v>0.41099999999999998</v>
      </c>
      <c r="G177" s="4">
        <v>0.52600000000000002</v>
      </c>
      <c r="H177" s="4">
        <v>0.50600000000000001</v>
      </c>
      <c r="I177" s="4">
        <v>0.434</v>
      </c>
      <c r="J177" s="4">
        <v>0.46319999999999995</v>
      </c>
      <c r="K177" s="3">
        <v>2.6975289987956903</v>
      </c>
      <c r="L177" s="4">
        <v>2.8055857031422597</v>
      </c>
      <c r="M177" s="4">
        <v>1.8777289913660524</v>
      </c>
      <c r="N177" s="4">
        <v>2.6722210065404499</v>
      </c>
      <c r="O177" s="4">
        <v>2.9270142595387165</v>
      </c>
      <c r="P177" s="4">
        <v>3.3497237227897236</v>
      </c>
      <c r="Q177" s="4">
        <v>2.335747829989026</v>
      </c>
      <c r="R177" s="4">
        <v>2.2575887764235079</v>
      </c>
      <c r="S177" s="3" t="s">
        <v>543</v>
      </c>
      <c r="T177" s="4" t="s">
        <v>1388</v>
      </c>
      <c r="U177" s="4" t="s">
        <v>545</v>
      </c>
      <c r="V177" s="4" t="s">
        <v>546</v>
      </c>
      <c r="W177" s="4" t="s">
        <v>547</v>
      </c>
      <c r="X177" s="4" t="s">
        <v>792</v>
      </c>
      <c r="Y177" s="4" t="s">
        <v>1387</v>
      </c>
      <c r="Z177" s="27">
        <v>84.97</v>
      </c>
      <c r="AA177" s="9">
        <v>1.43</v>
      </c>
      <c r="AB177" s="4">
        <v>16.670000000000002</v>
      </c>
      <c r="AC177" s="4">
        <v>2333460</v>
      </c>
      <c r="AD177" s="4">
        <v>137</v>
      </c>
      <c r="AE177" s="4">
        <v>143</v>
      </c>
      <c r="AF177" s="4">
        <v>49.8</v>
      </c>
      <c r="AG177" s="4">
        <v>91.76</v>
      </c>
      <c r="AH177" s="5">
        <v>316</v>
      </c>
      <c r="AI177" s="3">
        <v>1.8</v>
      </c>
      <c r="AJ177" s="4">
        <v>210</v>
      </c>
      <c r="AK177" s="4">
        <v>264</v>
      </c>
      <c r="AL177" s="4">
        <v>32788</v>
      </c>
      <c r="AM177" s="4">
        <v>32786</v>
      </c>
      <c r="AN177" s="4">
        <v>17032</v>
      </c>
      <c r="AO177" s="4">
        <v>16316</v>
      </c>
      <c r="AP177" s="4">
        <v>83703</v>
      </c>
      <c r="AQ177" s="4">
        <v>83701</v>
      </c>
      <c r="AR177" s="4">
        <v>11</v>
      </c>
      <c r="AS177" s="4">
        <v>1964</v>
      </c>
      <c r="AT177" s="4">
        <v>350</v>
      </c>
      <c r="AU177" s="4">
        <v>75</v>
      </c>
      <c r="AV177" s="4">
        <v>239</v>
      </c>
      <c r="AW177" s="4">
        <v>0</v>
      </c>
      <c r="AX177" s="4">
        <v>2</v>
      </c>
      <c r="AY177" s="4">
        <v>0</v>
      </c>
      <c r="AZ177" s="4">
        <v>0</v>
      </c>
      <c r="BA177" s="10" t="s">
        <v>84</v>
      </c>
      <c r="BB177" s="27" t="s">
        <v>507</v>
      </c>
      <c r="BC177" s="13" t="s">
        <v>508</v>
      </c>
      <c r="BD177" s="4">
        <v>0.8675889328063241</v>
      </c>
      <c r="BE177" s="4">
        <v>0.81225296442687744</v>
      </c>
      <c r="BF177" s="4">
        <v>1.0395256916996047</v>
      </c>
    </row>
    <row r="178" spans="1:59" ht="15" customHeight="1" x14ac:dyDescent="0.25">
      <c r="A178" s="10" t="s">
        <v>1224</v>
      </c>
      <c r="B178" s="10" t="s">
        <v>957</v>
      </c>
      <c r="C178" s="10" t="s">
        <v>1340</v>
      </c>
      <c r="D178" s="242">
        <v>2248</v>
      </c>
      <c r="E178" s="3">
        <v>0.11899999999999999</v>
      </c>
      <c r="F178" s="4">
        <v>0.11799999999999999</v>
      </c>
      <c r="G178" s="4">
        <v>0.13400000000000001</v>
      </c>
      <c r="H178" s="4">
        <v>0.122</v>
      </c>
      <c r="I178" s="4">
        <v>0.112</v>
      </c>
      <c r="J178" s="4">
        <v>0.121</v>
      </c>
      <c r="K178" s="3">
        <v>0.30581831431598216</v>
      </c>
      <c r="L178" s="4">
        <v>0.30827899379321855</v>
      </c>
      <c r="M178" s="4">
        <v>0.464512020703643</v>
      </c>
      <c r="N178" s="4">
        <v>0.44741168704239048</v>
      </c>
      <c r="O178" s="4">
        <v>0.39067502616559713</v>
      </c>
      <c r="P178" s="4">
        <v>0.51338831093680437</v>
      </c>
      <c r="Q178" s="4">
        <v>0.48441980746228014</v>
      </c>
      <c r="R178" s="4">
        <v>0.59536641073650665</v>
      </c>
      <c r="S178" s="3" t="s">
        <v>543</v>
      </c>
      <c r="T178" s="4" t="s">
        <v>1402</v>
      </c>
      <c r="U178" s="4" t="s">
        <v>550</v>
      </c>
      <c r="V178" s="4" t="s">
        <v>616</v>
      </c>
      <c r="W178" s="4" t="s">
        <v>617</v>
      </c>
      <c r="X178" s="4" t="s">
        <v>1390</v>
      </c>
      <c r="Y178" s="4" t="s">
        <v>1387</v>
      </c>
      <c r="Z178" s="27">
        <v>86.82</v>
      </c>
      <c r="AA178" s="9">
        <v>1.82</v>
      </c>
      <c r="AB178" s="4">
        <v>50</v>
      </c>
      <c r="AC178" s="4">
        <v>2394522</v>
      </c>
      <c r="AD178" s="4">
        <v>332</v>
      </c>
      <c r="AE178" s="4">
        <v>332</v>
      </c>
      <c r="AF178" s="4">
        <v>50.3</v>
      </c>
      <c r="AG178" s="4">
        <v>92.25</v>
      </c>
      <c r="AH178" s="5">
        <v>163</v>
      </c>
      <c r="AI178" s="3">
        <v>4.3600000000000003</v>
      </c>
      <c r="AJ178" s="4">
        <v>110</v>
      </c>
      <c r="AK178" s="4">
        <v>0</v>
      </c>
      <c r="AL178" s="4">
        <v>8622</v>
      </c>
      <c r="AM178" s="4">
        <v>8622</v>
      </c>
      <c r="AN178" s="4">
        <v>7212</v>
      </c>
      <c r="AO178" s="4">
        <v>7212</v>
      </c>
      <c r="AP178" s="4">
        <v>28704</v>
      </c>
      <c r="AQ178" s="4">
        <v>28704</v>
      </c>
      <c r="AR178" s="4">
        <v>11</v>
      </c>
      <c r="AS178" s="4">
        <v>2416</v>
      </c>
      <c r="AT178" s="4">
        <v>924</v>
      </c>
      <c r="AU178" s="4">
        <v>18</v>
      </c>
      <c r="AV178" s="4">
        <v>143</v>
      </c>
      <c r="AW178" s="4">
        <v>2</v>
      </c>
      <c r="AX178" s="4">
        <v>0</v>
      </c>
      <c r="AY178" s="4">
        <v>0</v>
      </c>
      <c r="AZ178" s="4">
        <v>0</v>
      </c>
      <c r="BA178" s="10" t="s">
        <v>77</v>
      </c>
      <c r="BB178" s="27" t="s">
        <v>509</v>
      </c>
      <c r="BC178" s="13" t="s">
        <v>409</v>
      </c>
      <c r="BD178" s="4">
        <v>0.97540983606557374</v>
      </c>
      <c r="BE178" s="4">
        <v>0.96721311475409832</v>
      </c>
      <c r="BF178" s="4">
        <v>1.098360655737705</v>
      </c>
    </row>
    <row r="179" spans="1:59" ht="15" customHeight="1" x14ac:dyDescent="0.25">
      <c r="A179" s="10" t="s">
        <v>1225</v>
      </c>
      <c r="B179" s="10" t="s">
        <v>957</v>
      </c>
      <c r="C179" s="10" t="s">
        <v>1370</v>
      </c>
      <c r="D179" s="242">
        <v>2286</v>
      </c>
      <c r="E179" s="3">
        <v>0.14199999999999999</v>
      </c>
      <c r="F179" s="4">
        <v>0.11700000000000001</v>
      </c>
      <c r="G179" s="4">
        <v>0.161</v>
      </c>
      <c r="H179" s="4">
        <v>0.121</v>
      </c>
      <c r="I179" s="4">
        <v>0.113</v>
      </c>
      <c r="J179" s="4">
        <v>0.1308</v>
      </c>
      <c r="K179" s="3">
        <v>0.42748834280658471</v>
      </c>
      <c r="L179" s="4">
        <v>0.96496036251509631</v>
      </c>
      <c r="M179" s="4">
        <v>0.65859027502387557</v>
      </c>
      <c r="N179" s="4">
        <v>1.3400826312771095</v>
      </c>
      <c r="O179" s="4">
        <v>1.0189250069700566</v>
      </c>
      <c r="P179" s="4">
        <v>0.89671685840268311</v>
      </c>
      <c r="Q179" s="4">
        <v>1.0816411863467155</v>
      </c>
      <c r="R179" s="4">
        <v>1.0624294982907017</v>
      </c>
      <c r="S179" s="3" t="s">
        <v>543</v>
      </c>
      <c r="T179" s="4" t="s">
        <v>1404</v>
      </c>
      <c r="U179" s="4" t="s">
        <v>793</v>
      </c>
      <c r="V179" s="4" t="s">
        <v>794</v>
      </c>
      <c r="W179" s="4" t="s">
        <v>795</v>
      </c>
      <c r="X179" s="4" t="s">
        <v>1390</v>
      </c>
      <c r="Y179" s="4" t="s">
        <v>1387</v>
      </c>
      <c r="Z179" s="27">
        <v>86.84</v>
      </c>
      <c r="AA179" s="9">
        <v>0.85</v>
      </c>
      <c r="AB179" s="4">
        <v>0</v>
      </c>
      <c r="AC179" s="4">
        <v>2627866</v>
      </c>
      <c r="AD179" s="4">
        <v>111</v>
      </c>
      <c r="AE179" s="4">
        <v>111</v>
      </c>
      <c r="AF179" s="4">
        <v>62.8</v>
      </c>
      <c r="AG179" s="4">
        <v>91.49</v>
      </c>
      <c r="AH179" s="5">
        <v>188</v>
      </c>
      <c r="AI179" s="3">
        <v>2.09</v>
      </c>
      <c r="AJ179" s="4">
        <v>117</v>
      </c>
      <c r="AK179" s="4">
        <v>14</v>
      </c>
      <c r="AL179" s="4">
        <v>36335</v>
      </c>
      <c r="AM179" s="4">
        <v>36333</v>
      </c>
      <c r="AN179" s="4">
        <v>23674</v>
      </c>
      <c r="AO179" s="4">
        <v>23674</v>
      </c>
      <c r="AP179" s="4">
        <v>130928</v>
      </c>
      <c r="AQ179" s="4">
        <v>130928</v>
      </c>
      <c r="AR179" s="4">
        <v>11</v>
      </c>
      <c r="AS179" s="4">
        <v>2300</v>
      </c>
      <c r="AT179" s="4">
        <v>2258</v>
      </c>
      <c r="AU179" s="4">
        <v>20</v>
      </c>
      <c r="AV179" s="4">
        <v>167</v>
      </c>
      <c r="AW179" s="4">
        <v>1</v>
      </c>
      <c r="AX179" s="4">
        <v>0</v>
      </c>
      <c r="AY179" s="4">
        <v>0</v>
      </c>
      <c r="AZ179" s="4">
        <v>0</v>
      </c>
      <c r="BA179" s="10" t="s">
        <v>163</v>
      </c>
      <c r="BB179" s="27" t="s">
        <v>510</v>
      </c>
      <c r="BC179" s="13" t="s">
        <v>511</v>
      </c>
      <c r="BD179" s="4">
        <v>1.1735537190082643</v>
      </c>
      <c r="BE179" s="4">
        <v>0.96694214876033069</v>
      </c>
      <c r="BF179" s="4">
        <v>1.3305785123966942</v>
      </c>
    </row>
    <row r="180" spans="1:59" ht="15" customHeight="1" x14ac:dyDescent="0.25">
      <c r="A180" s="10" t="s">
        <v>1226</v>
      </c>
      <c r="B180" s="10" t="s">
        <v>957</v>
      </c>
      <c r="C180" s="10" t="s">
        <v>1371</v>
      </c>
      <c r="D180" s="242">
        <v>3173</v>
      </c>
      <c r="E180" s="3">
        <v>0.17199999999999999</v>
      </c>
      <c r="F180" s="4">
        <v>0.13600000000000001</v>
      </c>
      <c r="G180" s="4">
        <v>0.155</v>
      </c>
      <c r="H180" s="4">
        <v>0.14499999999999999</v>
      </c>
      <c r="I180" s="4">
        <v>0.155</v>
      </c>
      <c r="J180" s="4">
        <v>0.15260000000000001</v>
      </c>
      <c r="K180" s="3">
        <v>1.9828502530890681</v>
      </c>
      <c r="L180" s="4">
        <v>2.1222843485609206</v>
      </c>
      <c r="M180" s="4">
        <v>1.45406904886963</v>
      </c>
      <c r="N180" s="4">
        <v>2.2279347027131799</v>
      </c>
      <c r="O180" s="4">
        <v>1.6321848760617343</v>
      </c>
      <c r="P180" s="4">
        <v>1.8502693168971853</v>
      </c>
      <c r="Q180" s="4">
        <v>1.5206145488850422</v>
      </c>
      <c r="R180" s="4">
        <v>0.91838588698600998</v>
      </c>
      <c r="S180" s="3" t="s">
        <v>543</v>
      </c>
      <c r="T180" s="4" t="s">
        <v>1406</v>
      </c>
      <c r="U180" s="4" t="s">
        <v>796</v>
      </c>
      <c r="V180" s="4" t="s">
        <v>797</v>
      </c>
      <c r="W180" s="4" t="s">
        <v>798</v>
      </c>
      <c r="X180" s="4" t="s">
        <v>799</v>
      </c>
      <c r="Y180" s="4" t="s">
        <v>1387</v>
      </c>
      <c r="Z180" s="27">
        <v>94.62</v>
      </c>
      <c r="AA180" s="9">
        <v>3.76</v>
      </c>
      <c r="AB180" s="4">
        <v>0</v>
      </c>
      <c r="AC180" s="4">
        <v>4375837</v>
      </c>
      <c r="AD180" s="4">
        <v>237</v>
      </c>
      <c r="AE180" s="4">
        <v>239</v>
      </c>
      <c r="AF180" s="4">
        <v>69.099999999999994</v>
      </c>
      <c r="AG180" s="4">
        <v>91.22</v>
      </c>
      <c r="AH180" s="5">
        <v>152</v>
      </c>
      <c r="AI180" s="3">
        <v>2.0299999999999998</v>
      </c>
      <c r="AJ180" s="4">
        <v>93</v>
      </c>
      <c r="AK180" s="4">
        <v>83</v>
      </c>
      <c r="AL180" s="4">
        <v>31402</v>
      </c>
      <c r="AM180" s="4">
        <v>28995</v>
      </c>
      <c r="AN180" s="4">
        <v>18463</v>
      </c>
      <c r="AO180" s="4">
        <v>18308</v>
      </c>
      <c r="AP180" s="4">
        <v>96104</v>
      </c>
      <c r="AQ180" s="4">
        <v>96104</v>
      </c>
      <c r="AR180" s="4">
        <v>11</v>
      </c>
      <c r="AS180" s="4">
        <v>3253</v>
      </c>
      <c r="AT180" s="4">
        <v>2921</v>
      </c>
      <c r="AU180" s="4">
        <v>6</v>
      </c>
      <c r="AV180" s="4">
        <v>142</v>
      </c>
      <c r="AW180" s="4">
        <v>4</v>
      </c>
      <c r="AX180" s="4">
        <v>0</v>
      </c>
      <c r="AY180" s="4">
        <v>0</v>
      </c>
      <c r="AZ180" s="4">
        <v>0</v>
      </c>
      <c r="BA180" s="10" t="s">
        <v>170</v>
      </c>
      <c r="BB180" s="27" t="s">
        <v>513</v>
      </c>
      <c r="BC180" s="13" t="s">
        <v>514</v>
      </c>
      <c r="BD180" s="4">
        <v>1.1862068965517241</v>
      </c>
      <c r="BE180" s="4">
        <v>0.93793103448275872</v>
      </c>
      <c r="BF180" s="4">
        <v>1.0689655172413794</v>
      </c>
    </row>
    <row r="181" spans="1:59" ht="15" customHeight="1" x14ac:dyDescent="0.25">
      <c r="A181" s="10" t="s">
        <v>1227</v>
      </c>
      <c r="B181" s="10" t="s">
        <v>957</v>
      </c>
      <c r="C181" s="10" t="s">
        <v>1372</v>
      </c>
      <c r="D181" s="242">
        <v>2310</v>
      </c>
      <c r="E181" s="6">
        <v>5.1999999999999998E-2</v>
      </c>
      <c r="F181" s="7">
        <v>4.7E-2</v>
      </c>
      <c r="G181" s="7">
        <v>6.6000000000000003E-2</v>
      </c>
      <c r="H181" s="7">
        <v>4.8000000000000001E-2</v>
      </c>
      <c r="I181" s="7">
        <v>5.2999999999999999E-2</v>
      </c>
      <c r="J181" s="7">
        <v>5.3200000000000004E-2</v>
      </c>
      <c r="K181" s="6">
        <v>0.71218155497884639</v>
      </c>
      <c r="L181" s="7">
        <v>0.67415277168596632</v>
      </c>
      <c r="M181" s="7">
        <v>0.40747733646657908</v>
      </c>
      <c r="N181" s="7">
        <v>0.34568757696428287</v>
      </c>
      <c r="O181" s="7">
        <v>0.37366108615962973</v>
      </c>
      <c r="P181" s="7">
        <v>0.41525520100134566</v>
      </c>
      <c r="Q181" s="7">
        <v>0.34217628540722866</v>
      </c>
      <c r="R181" s="7">
        <v>0.27208326468596855</v>
      </c>
      <c r="S181" s="6" t="s">
        <v>543</v>
      </c>
      <c r="T181" s="7" t="s">
        <v>611</v>
      </c>
      <c r="U181" s="7" t="s">
        <v>612</v>
      </c>
      <c r="V181" s="7" t="s">
        <v>613</v>
      </c>
      <c r="W181" s="7" t="s">
        <v>614</v>
      </c>
      <c r="X181" s="7" t="s">
        <v>1390</v>
      </c>
      <c r="Y181" s="7" t="s">
        <v>1387</v>
      </c>
      <c r="Z181" s="190">
        <v>92.75</v>
      </c>
      <c r="AA181" s="11">
        <v>0.91</v>
      </c>
      <c r="AB181" s="7">
        <v>50</v>
      </c>
      <c r="AC181" s="7">
        <v>2407692</v>
      </c>
      <c r="AD181" s="7">
        <v>293</v>
      </c>
      <c r="AE181" s="7">
        <v>294</v>
      </c>
      <c r="AF181" s="7">
        <v>40.9</v>
      </c>
      <c r="AG181" s="7">
        <v>89.74</v>
      </c>
      <c r="AH181" s="8">
        <v>190</v>
      </c>
      <c r="AI181" s="6">
        <v>2.0099999999999998</v>
      </c>
      <c r="AJ181" s="7">
        <v>119</v>
      </c>
      <c r="AK181" s="7">
        <v>118</v>
      </c>
      <c r="AL181" s="7">
        <v>10621</v>
      </c>
      <c r="AM181" s="7">
        <v>10621</v>
      </c>
      <c r="AN181" s="7">
        <v>8217</v>
      </c>
      <c r="AO181" s="7">
        <v>8189</v>
      </c>
      <c r="AP181" s="7">
        <v>43754</v>
      </c>
      <c r="AQ181" s="7">
        <v>43754</v>
      </c>
      <c r="AR181" s="7">
        <v>11</v>
      </c>
      <c r="AS181" s="7">
        <v>2494</v>
      </c>
      <c r="AT181" s="7">
        <v>2258</v>
      </c>
      <c r="AU181" s="7">
        <v>13</v>
      </c>
      <c r="AV181" s="7">
        <v>175</v>
      </c>
      <c r="AW181" s="7">
        <v>2</v>
      </c>
      <c r="AX181" s="7">
        <v>0</v>
      </c>
      <c r="AY181" s="7">
        <v>0</v>
      </c>
      <c r="AZ181" s="7">
        <v>0</v>
      </c>
      <c r="BA181" s="12" t="s">
        <v>163</v>
      </c>
      <c r="BB181" s="190" t="s">
        <v>515</v>
      </c>
      <c r="BC181" s="13" t="s">
        <v>516</v>
      </c>
      <c r="BD181" s="4">
        <v>1.0833333333333333</v>
      </c>
      <c r="BE181" s="4">
        <v>0.97916666666666663</v>
      </c>
      <c r="BF181" s="4">
        <v>1.375</v>
      </c>
    </row>
    <row r="182" spans="1:59" ht="15" customHeight="1" x14ac:dyDescent="0.25">
      <c r="A182" s="10" t="s">
        <v>1228</v>
      </c>
      <c r="B182" s="10" t="s">
        <v>957</v>
      </c>
      <c r="C182" s="10" t="s">
        <v>1373</v>
      </c>
      <c r="D182" s="242">
        <v>2734</v>
      </c>
      <c r="E182" s="3">
        <v>0.503</v>
      </c>
      <c r="F182" s="4">
        <v>0.49199999999999999</v>
      </c>
      <c r="G182" s="4">
        <v>0.50600000000000001</v>
      </c>
      <c r="H182" s="4">
        <v>0.503</v>
      </c>
      <c r="I182" s="4">
        <v>0.53100000000000003</v>
      </c>
      <c r="J182" s="4">
        <v>0.50700000000000001</v>
      </c>
      <c r="K182" s="3">
        <v>6.1039665355969293</v>
      </c>
      <c r="L182" s="4">
        <v>4.7770944517951843</v>
      </c>
      <c r="M182" s="4">
        <v>3.5188849461655676</v>
      </c>
      <c r="N182" s="4">
        <v>3.2481038423947708</v>
      </c>
      <c r="O182" s="4">
        <v>3.1008966538610574</v>
      </c>
      <c r="P182" s="4">
        <v>2.0950333705010928</v>
      </c>
      <c r="Q182" s="4">
        <v>1.6941068213603228</v>
      </c>
      <c r="R182" s="4">
        <v>1.3630849814160733</v>
      </c>
      <c r="S182" s="3" t="s">
        <v>543</v>
      </c>
      <c r="T182" s="4" t="s">
        <v>1388</v>
      </c>
      <c r="U182" s="4" t="s">
        <v>545</v>
      </c>
      <c r="V182" s="4" t="s">
        <v>546</v>
      </c>
      <c r="W182" s="4" t="s">
        <v>724</v>
      </c>
      <c r="X182" s="4" t="s">
        <v>725</v>
      </c>
      <c r="Y182" s="4" t="s">
        <v>800</v>
      </c>
      <c r="Z182" s="27">
        <v>97.31</v>
      </c>
      <c r="AA182" s="9">
        <v>1.08</v>
      </c>
      <c r="AB182" s="4">
        <v>0</v>
      </c>
      <c r="AC182" s="4">
        <v>3398461</v>
      </c>
      <c r="AD182" s="4">
        <v>65</v>
      </c>
      <c r="AE182" s="4">
        <v>68</v>
      </c>
      <c r="AF182" s="4">
        <v>50</v>
      </c>
      <c r="AG182" s="4">
        <v>91.45</v>
      </c>
      <c r="AH182" s="5">
        <v>278</v>
      </c>
      <c r="AI182" s="3">
        <v>2.08</v>
      </c>
      <c r="AJ182" s="4">
        <v>186</v>
      </c>
      <c r="AK182" s="4">
        <v>154</v>
      </c>
      <c r="AL182" s="4">
        <v>101061</v>
      </c>
      <c r="AM182" s="4">
        <v>101059</v>
      </c>
      <c r="AN182" s="4">
        <v>52284</v>
      </c>
      <c r="AO182" s="4">
        <v>49975</v>
      </c>
      <c r="AP182" s="4">
        <v>225432</v>
      </c>
      <c r="AQ182" s="4">
        <v>225432</v>
      </c>
      <c r="AR182" s="4">
        <v>11</v>
      </c>
      <c r="AS182" s="4">
        <v>2714</v>
      </c>
      <c r="AT182" s="4">
        <v>434</v>
      </c>
      <c r="AU182" s="4">
        <v>5</v>
      </c>
      <c r="AV182" s="4">
        <v>271</v>
      </c>
      <c r="AW182" s="4">
        <v>2</v>
      </c>
      <c r="AX182" s="4">
        <v>0</v>
      </c>
      <c r="AY182" s="4">
        <v>0</v>
      </c>
      <c r="AZ182" s="4">
        <v>0</v>
      </c>
      <c r="BA182" s="10" t="s">
        <v>48</v>
      </c>
      <c r="BB182" s="27" t="s">
        <v>518</v>
      </c>
      <c r="BC182" s="13" t="s">
        <v>519</v>
      </c>
      <c r="BD182" s="4">
        <v>1</v>
      </c>
      <c r="BE182" s="4">
        <v>0.97813121272365799</v>
      </c>
      <c r="BF182" s="4">
        <v>1.0059642147117296</v>
      </c>
    </row>
    <row r="183" spans="1:59" ht="15" customHeight="1" x14ac:dyDescent="0.25">
      <c r="A183" s="10" t="s">
        <v>1229</v>
      </c>
      <c r="B183" s="10" t="s">
        <v>957</v>
      </c>
      <c r="C183" s="10" t="s">
        <v>521</v>
      </c>
      <c r="D183" s="242">
        <v>2054</v>
      </c>
      <c r="E183" s="6">
        <v>0.30199999999999999</v>
      </c>
      <c r="F183" s="7">
        <v>0.29599999999999999</v>
      </c>
      <c r="G183" s="7">
        <v>0.44800000000000001</v>
      </c>
      <c r="H183" s="7">
        <v>0.27900000000000003</v>
      </c>
      <c r="I183" s="7">
        <v>0.46600000000000003</v>
      </c>
      <c r="J183" s="7">
        <v>0.35820000000000002</v>
      </c>
      <c r="K183" s="6">
        <v>2.797928457721536</v>
      </c>
      <c r="L183" s="7">
        <v>2.6595864892684746</v>
      </c>
      <c r="M183" s="7">
        <v>1.3332659079984821</v>
      </c>
      <c r="N183" s="7">
        <v>1.3169841676622616</v>
      </c>
      <c r="O183" s="7">
        <v>1.2285508203413884</v>
      </c>
      <c r="P183" s="7">
        <v>1.1212078261572582</v>
      </c>
      <c r="Q183" s="7">
        <v>1.1847669993449108</v>
      </c>
      <c r="R183" s="7">
        <v>1.0618941686946604</v>
      </c>
      <c r="S183" s="6" t="s">
        <v>543</v>
      </c>
      <c r="T183" s="7" t="s">
        <v>667</v>
      </c>
      <c r="U183" s="7" t="s">
        <v>668</v>
      </c>
      <c r="V183" s="7" t="s">
        <v>669</v>
      </c>
      <c r="W183" s="7" t="s">
        <v>670</v>
      </c>
      <c r="X183" s="7" t="s">
        <v>801</v>
      </c>
      <c r="Y183" s="7" t="s">
        <v>802</v>
      </c>
      <c r="Z183" s="190">
        <v>92.26</v>
      </c>
      <c r="AA183" s="11">
        <v>4.03</v>
      </c>
      <c r="AB183" s="7">
        <v>42.86</v>
      </c>
      <c r="AC183" s="7">
        <v>2088772</v>
      </c>
      <c r="AD183" s="7">
        <v>147</v>
      </c>
      <c r="AE183" s="7">
        <v>149</v>
      </c>
      <c r="AF183" s="7">
        <v>45.2</v>
      </c>
      <c r="AG183" s="7">
        <v>90.73</v>
      </c>
      <c r="AH183" s="8">
        <v>247</v>
      </c>
      <c r="AI183" s="6">
        <v>2.39</v>
      </c>
      <c r="AJ183" s="7">
        <v>155</v>
      </c>
      <c r="AK183" s="7">
        <v>211</v>
      </c>
      <c r="AL183" s="7">
        <v>21624</v>
      </c>
      <c r="AM183" s="7">
        <v>21264</v>
      </c>
      <c r="AN183" s="7">
        <v>14209</v>
      </c>
      <c r="AO183" s="7">
        <v>14017</v>
      </c>
      <c r="AP183" s="7">
        <v>73706</v>
      </c>
      <c r="AQ183" s="7">
        <v>73702</v>
      </c>
      <c r="AR183" s="7">
        <v>11</v>
      </c>
      <c r="AS183" s="7">
        <v>2118</v>
      </c>
      <c r="AT183" s="7">
        <v>83</v>
      </c>
      <c r="AU183" s="7">
        <v>12</v>
      </c>
      <c r="AV183" s="7">
        <v>228</v>
      </c>
      <c r="AW183" s="7">
        <v>7</v>
      </c>
      <c r="AX183" s="7">
        <v>0</v>
      </c>
      <c r="AY183" s="7">
        <v>0</v>
      </c>
      <c r="AZ183" s="7">
        <v>0</v>
      </c>
      <c r="BA183" s="12" t="s">
        <v>222</v>
      </c>
      <c r="BB183" s="190" t="s">
        <v>520</v>
      </c>
      <c r="BC183" s="13" t="s">
        <v>521</v>
      </c>
      <c r="BD183" s="4">
        <v>1.0824372759856629</v>
      </c>
      <c r="BE183" s="4">
        <v>1.0609318996415769</v>
      </c>
      <c r="BF183" s="4">
        <v>1.6057347670250894</v>
      </c>
    </row>
    <row r="184" spans="1:59" ht="15" customHeight="1" x14ac:dyDescent="0.25">
      <c r="A184" s="10" t="s">
        <v>1230</v>
      </c>
      <c r="B184" s="10" t="s">
        <v>957</v>
      </c>
      <c r="C184" s="10" t="s">
        <v>1321</v>
      </c>
      <c r="D184" s="242">
        <v>1610</v>
      </c>
      <c r="E184" s="3">
        <v>0.16</v>
      </c>
      <c r="F184" s="4">
        <v>0.128</v>
      </c>
      <c r="G184" s="4">
        <v>0.17</v>
      </c>
      <c r="H184" s="4">
        <v>0.13100000000000001</v>
      </c>
      <c r="I184" s="4">
        <v>0.13900000000000001</v>
      </c>
      <c r="J184" s="4">
        <v>0.14560000000000001</v>
      </c>
      <c r="K184" s="3">
        <v>0.1738120174084635</v>
      </c>
      <c r="L184" s="4">
        <v>0.12496833851477776</v>
      </c>
      <c r="M184" s="4">
        <v>0.3547793908927015</v>
      </c>
      <c r="N184" s="4">
        <v>0.24806639286902277</v>
      </c>
      <c r="O184" s="4">
        <v>0.2176014377740442</v>
      </c>
      <c r="P184" s="4">
        <v>0.21268608891424298</v>
      </c>
      <c r="Q184" s="4">
        <v>0.15259065963495747</v>
      </c>
      <c r="R184" s="4">
        <v>0.264444830449931</v>
      </c>
      <c r="S184" s="3" t="s">
        <v>543</v>
      </c>
      <c r="T184" s="4" t="s">
        <v>1402</v>
      </c>
      <c r="U184" s="4" t="s">
        <v>550</v>
      </c>
      <c r="V184" s="4" t="s">
        <v>616</v>
      </c>
      <c r="W184" s="4" t="s">
        <v>617</v>
      </c>
      <c r="X184" s="4" t="s">
        <v>803</v>
      </c>
      <c r="Y184" s="4" t="s">
        <v>1387</v>
      </c>
      <c r="Z184" s="27">
        <v>78.790000000000006</v>
      </c>
      <c r="AA184" s="9">
        <v>2.08</v>
      </c>
      <c r="AB184" s="4">
        <v>50</v>
      </c>
      <c r="AC184" s="4">
        <v>1774797</v>
      </c>
      <c r="AD184" s="4">
        <v>206</v>
      </c>
      <c r="AE184" s="4">
        <v>207</v>
      </c>
      <c r="AF184" s="4">
        <v>53.3</v>
      </c>
      <c r="AG184" s="4">
        <v>90.45</v>
      </c>
      <c r="AH184" s="5">
        <v>163</v>
      </c>
      <c r="AI184" s="3">
        <v>2.44</v>
      </c>
      <c r="AJ184" s="4">
        <v>110</v>
      </c>
      <c r="AK184" s="4">
        <v>106</v>
      </c>
      <c r="AL184" s="4">
        <v>10370</v>
      </c>
      <c r="AM184" s="4">
        <v>10370</v>
      </c>
      <c r="AN184" s="4">
        <v>8615</v>
      </c>
      <c r="AO184" s="4">
        <v>8573</v>
      </c>
      <c r="AP184" s="4">
        <v>40602</v>
      </c>
      <c r="AQ184" s="4">
        <v>40602</v>
      </c>
      <c r="AR184" s="4">
        <v>11</v>
      </c>
      <c r="AS184" s="4">
        <v>1651</v>
      </c>
      <c r="AT184" s="4">
        <v>924</v>
      </c>
      <c r="AU184" s="4">
        <v>29</v>
      </c>
      <c r="AV184" s="4">
        <v>130</v>
      </c>
      <c r="AW184" s="4">
        <v>4</v>
      </c>
      <c r="AX184" s="4">
        <v>0</v>
      </c>
      <c r="AY184" s="4">
        <v>0</v>
      </c>
      <c r="AZ184" s="4">
        <v>0</v>
      </c>
      <c r="BA184" s="10" t="s">
        <v>77</v>
      </c>
      <c r="BB184" s="27" t="s">
        <v>522</v>
      </c>
      <c r="BC184" s="13" t="s">
        <v>523</v>
      </c>
      <c r="BD184" s="4">
        <v>1.2213740458015268</v>
      </c>
      <c r="BE184" s="4">
        <v>0.97709923664122134</v>
      </c>
      <c r="BF184" s="4">
        <v>1.2977099236641221</v>
      </c>
    </row>
    <row r="185" spans="1:59" ht="15" customHeight="1" x14ac:dyDescent="0.25">
      <c r="A185" s="10" t="s">
        <v>1231</v>
      </c>
      <c r="B185" s="10" t="s">
        <v>957</v>
      </c>
      <c r="C185" s="10" t="s">
        <v>1374</v>
      </c>
      <c r="D185" s="242">
        <v>1754</v>
      </c>
      <c r="E185" s="3">
        <v>0.42199999999999999</v>
      </c>
      <c r="F185" s="4">
        <v>0.35299999999999998</v>
      </c>
      <c r="G185" s="4">
        <v>0.41499999999999998</v>
      </c>
      <c r="H185" s="4">
        <v>0.33800000000000002</v>
      </c>
      <c r="I185" s="4">
        <v>0.38200000000000001</v>
      </c>
      <c r="J185" s="4">
        <v>0.38200000000000001</v>
      </c>
      <c r="K185" s="3">
        <v>0.57168965851091869</v>
      </c>
      <c r="L185" s="4">
        <v>0.69380592696049603</v>
      </c>
      <c r="M185" s="4">
        <v>1.0514620013381333</v>
      </c>
      <c r="N185" s="4">
        <v>0.83445437142439649</v>
      </c>
      <c r="O185" s="4">
        <v>0.82203698027554484</v>
      </c>
      <c r="P185" s="4">
        <v>0.88477110366016742</v>
      </c>
      <c r="Q185" s="4">
        <v>0.7479163797261269</v>
      </c>
      <c r="R185" s="4">
        <v>0.79880763721975678</v>
      </c>
      <c r="S185" s="3" t="s">
        <v>543</v>
      </c>
      <c r="T185" s="4" t="s">
        <v>1412</v>
      </c>
      <c r="U185" s="4" t="s">
        <v>805</v>
      </c>
      <c r="V185" s="4" t="s">
        <v>806</v>
      </c>
      <c r="W185" s="4" t="s">
        <v>807</v>
      </c>
      <c r="X185" s="4" t="s">
        <v>808</v>
      </c>
      <c r="Y185" s="4" t="s">
        <v>1387</v>
      </c>
      <c r="Z185" s="27">
        <v>100</v>
      </c>
      <c r="AA185" s="9">
        <v>0</v>
      </c>
      <c r="AB185" s="4">
        <v>0</v>
      </c>
      <c r="AC185" s="4">
        <v>1794646</v>
      </c>
      <c r="AD185" s="4">
        <v>66</v>
      </c>
      <c r="AE185" s="4">
        <v>68</v>
      </c>
      <c r="AF185" s="4">
        <v>60.1</v>
      </c>
      <c r="AG185" s="4">
        <v>91.07</v>
      </c>
      <c r="AH185" s="5">
        <v>105</v>
      </c>
      <c r="AI185" s="3">
        <v>2.76</v>
      </c>
      <c r="AJ185" s="4">
        <v>59</v>
      </c>
      <c r="AK185" s="4">
        <v>124</v>
      </c>
      <c r="AL185" s="4">
        <v>38008</v>
      </c>
      <c r="AM185" s="4">
        <v>38008</v>
      </c>
      <c r="AN185" s="4">
        <v>27191</v>
      </c>
      <c r="AO185" s="4">
        <v>26390</v>
      </c>
      <c r="AP185" s="4">
        <v>97424</v>
      </c>
      <c r="AQ185" s="4">
        <v>97424</v>
      </c>
      <c r="AR185" s="4">
        <v>11</v>
      </c>
      <c r="AS185" s="4">
        <v>1743</v>
      </c>
      <c r="AT185" s="4">
        <v>5443</v>
      </c>
      <c r="AU185" s="4">
        <v>0</v>
      </c>
      <c r="AV185" s="4">
        <v>105</v>
      </c>
      <c r="AW185" s="4">
        <v>0</v>
      </c>
      <c r="AX185" s="4">
        <v>0</v>
      </c>
      <c r="AY185" s="4">
        <v>0</v>
      </c>
      <c r="AZ185" s="4">
        <v>0</v>
      </c>
      <c r="BA185" s="10" t="s">
        <v>182</v>
      </c>
      <c r="BB185" s="27" t="s">
        <v>524</v>
      </c>
      <c r="BC185" s="13" t="s">
        <v>525</v>
      </c>
      <c r="BD185" s="4">
        <v>1.2485207100591715</v>
      </c>
      <c r="BE185" s="4">
        <v>1.044378698224852</v>
      </c>
      <c r="BF185" s="4">
        <v>1.2278106508875739</v>
      </c>
    </row>
    <row r="186" spans="1:59" ht="15" customHeight="1" x14ac:dyDescent="0.25">
      <c r="A186" s="10" t="s">
        <v>1232</v>
      </c>
      <c r="B186" s="10" t="s">
        <v>957</v>
      </c>
      <c r="C186" s="10" t="s">
        <v>1375</v>
      </c>
      <c r="D186" s="242">
        <v>1188</v>
      </c>
      <c r="E186" s="3">
        <v>0.107</v>
      </c>
      <c r="F186" s="4">
        <v>7.3999999999999996E-2</v>
      </c>
      <c r="G186" s="4">
        <v>0.114</v>
      </c>
      <c r="H186" s="4">
        <v>8.1000000000000003E-2</v>
      </c>
      <c r="I186" s="4">
        <v>9.4E-2</v>
      </c>
      <c r="J186" s="4">
        <v>9.4E-2</v>
      </c>
      <c r="K186" s="3">
        <v>0.49997421994038355</v>
      </c>
      <c r="L186" s="4">
        <v>0.61880493169898365</v>
      </c>
      <c r="M186" s="4">
        <v>0.24183494614453946</v>
      </c>
      <c r="N186" s="4">
        <v>0.33017998535796983</v>
      </c>
      <c r="O186" s="4">
        <v>0.34294459545177591</v>
      </c>
      <c r="P186" s="4">
        <v>0.54541149055339699</v>
      </c>
      <c r="Q186" s="4">
        <v>0.52268841935131927</v>
      </c>
      <c r="R186" s="4">
        <v>1.0488465085404237</v>
      </c>
      <c r="S186" s="3" t="s">
        <v>543</v>
      </c>
      <c r="T186" s="4" t="s">
        <v>1428</v>
      </c>
      <c r="U186" s="4" t="s">
        <v>700</v>
      </c>
      <c r="V186" s="4" t="s">
        <v>701</v>
      </c>
      <c r="W186" s="4" t="s">
        <v>702</v>
      </c>
      <c r="X186" s="4" t="s">
        <v>703</v>
      </c>
      <c r="Y186" s="4" t="s">
        <v>809</v>
      </c>
      <c r="Z186" s="27">
        <v>80.12</v>
      </c>
      <c r="AA186" s="9">
        <v>1.2</v>
      </c>
      <c r="AB186" s="4">
        <v>100</v>
      </c>
      <c r="AC186" s="4">
        <v>1500166</v>
      </c>
      <c r="AD186" s="4">
        <v>223</v>
      </c>
      <c r="AE186" s="4">
        <v>223</v>
      </c>
      <c r="AF186" s="4">
        <v>37.700000000000003</v>
      </c>
      <c r="AG186" s="4">
        <v>88.93</v>
      </c>
      <c r="AH186" s="5">
        <v>147</v>
      </c>
      <c r="AI186" s="3">
        <v>1.39</v>
      </c>
      <c r="AJ186" s="4">
        <v>91</v>
      </c>
      <c r="AK186" s="4">
        <v>29</v>
      </c>
      <c r="AL186" s="4">
        <v>8218</v>
      </c>
      <c r="AM186" s="4">
        <v>8218</v>
      </c>
      <c r="AN186" s="4">
        <v>6727</v>
      </c>
      <c r="AO186" s="4">
        <v>6727</v>
      </c>
      <c r="AP186" s="4">
        <v>28924</v>
      </c>
      <c r="AQ186" s="4">
        <v>28924</v>
      </c>
      <c r="AR186" s="4">
        <v>11</v>
      </c>
      <c r="AS186" s="4">
        <v>1345</v>
      </c>
      <c r="AT186" s="4">
        <v>2993</v>
      </c>
      <c r="AU186" s="4">
        <v>25</v>
      </c>
      <c r="AV186" s="4">
        <v>120</v>
      </c>
      <c r="AW186" s="4">
        <v>2</v>
      </c>
      <c r="AX186" s="4">
        <v>0</v>
      </c>
      <c r="AY186" s="4">
        <v>0</v>
      </c>
      <c r="AZ186" s="4">
        <v>0</v>
      </c>
      <c r="BA186" s="10" t="s">
        <v>159</v>
      </c>
      <c r="BB186" s="27" t="s">
        <v>527</v>
      </c>
      <c r="BC186" s="13" t="s">
        <v>528</v>
      </c>
      <c r="BD186" s="4">
        <v>1.3209876543209875</v>
      </c>
      <c r="BE186" s="4">
        <v>0.9135802469135802</v>
      </c>
      <c r="BF186" s="4">
        <v>1.4074074074074074</v>
      </c>
    </row>
    <row r="187" spans="1:59" ht="15" customHeight="1" x14ac:dyDescent="0.25">
      <c r="A187" s="10" t="s">
        <v>1233</v>
      </c>
      <c r="B187" s="10" t="s">
        <v>958</v>
      </c>
      <c r="C187" s="10" t="s">
        <v>1376</v>
      </c>
      <c r="D187" s="242">
        <v>1822</v>
      </c>
      <c r="E187" s="3">
        <v>0.01</v>
      </c>
      <c r="F187" s="4">
        <v>1.9E-2</v>
      </c>
      <c r="G187" s="4">
        <v>1.0999999999999999E-2</v>
      </c>
      <c r="H187" s="4">
        <v>1.2E-2</v>
      </c>
      <c r="I187" s="4">
        <v>1.7999999999999999E-2</v>
      </c>
      <c r="J187" s="4">
        <v>1.3999999999999999E-2</v>
      </c>
      <c r="K187" s="3">
        <v>0.12024259192493945</v>
      </c>
      <c r="L187" s="4">
        <v>0.18057581520275062</v>
      </c>
      <c r="M187" s="4">
        <v>9.6773711884472244E-2</v>
      </c>
      <c r="N187" s="4">
        <v>0.13742906911494182</v>
      </c>
      <c r="O187" s="4"/>
      <c r="P187" s="4"/>
      <c r="Q187" s="4"/>
      <c r="R187" s="4"/>
      <c r="S187" s="3" t="s">
        <v>631</v>
      </c>
      <c r="T187" s="4" t="s">
        <v>900</v>
      </c>
      <c r="U187" s="4" t="s">
        <v>1432</v>
      </c>
      <c r="V187" s="4" t="s">
        <v>902</v>
      </c>
      <c r="W187" s="4" t="s">
        <v>903</v>
      </c>
      <c r="X187" s="4" t="s">
        <v>904</v>
      </c>
      <c r="Y187" s="4" t="s">
        <v>905</v>
      </c>
      <c r="Z187" s="27">
        <v>95.16</v>
      </c>
      <c r="AA187" s="9">
        <v>1.21</v>
      </c>
      <c r="AB187" s="4">
        <v>100</v>
      </c>
      <c r="AC187" s="4">
        <v>1677943</v>
      </c>
      <c r="AD187" s="4">
        <v>165</v>
      </c>
      <c r="AE187" s="4">
        <v>165</v>
      </c>
      <c r="AF187" s="4">
        <v>59</v>
      </c>
      <c r="AG187" s="4">
        <v>89.01</v>
      </c>
      <c r="AH187" s="5">
        <v>187</v>
      </c>
      <c r="AI187" s="3">
        <v>1.95</v>
      </c>
      <c r="AJ187" s="4">
        <v>124</v>
      </c>
      <c r="AK187" s="4">
        <v>0</v>
      </c>
      <c r="AL187" s="4">
        <v>13980</v>
      </c>
      <c r="AM187" s="4">
        <v>13980</v>
      </c>
      <c r="AN187" s="4">
        <v>10169</v>
      </c>
      <c r="AO187" s="4">
        <v>10169</v>
      </c>
      <c r="AP187" s="4">
        <v>54932</v>
      </c>
      <c r="AQ187" s="4">
        <v>54932</v>
      </c>
      <c r="AR187" s="4">
        <v>11</v>
      </c>
      <c r="AS187" s="4">
        <v>1878</v>
      </c>
      <c r="AT187" s="4">
        <v>148</v>
      </c>
      <c r="AU187" s="4">
        <v>9</v>
      </c>
      <c r="AV187" s="4">
        <v>176</v>
      </c>
      <c r="AW187" s="4">
        <v>2</v>
      </c>
      <c r="AX187" s="4">
        <v>0</v>
      </c>
      <c r="AY187" s="4">
        <v>0</v>
      </c>
      <c r="AZ187" s="4">
        <v>0</v>
      </c>
      <c r="BA187" s="10" t="s">
        <v>189</v>
      </c>
      <c r="BB187" s="27" t="s">
        <v>185</v>
      </c>
      <c r="BC187" s="13" t="s">
        <v>186</v>
      </c>
      <c r="BD187" s="4">
        <v>0.83333333333333337</v>
      </c>
      <c r="BE187" s="4">
        <v>1.5833333333333333</v>
      </c>
      <c r="BF187" s="4">
        <v>0.91666666666666663</v>
      </c>
    </row>
    <row r="188" spans="1:59" ht="15" customHeight="1" x14ac:dyDescent="0.25">
      <c r="A188" s="10" t="s">
        <v>1234</v>
      </c>
      <c r="B188" s="10" t="s">
        <v>958</v>
      </c>
      <c r="C188" s="10" t="s">
        <v>1377</v>
      </c>
      <c r="D188" s="242">
        <v>1760</v>
      </c>
      <c r="E188" s="3">
        <v>2.1999999999999999E-2</v>
      </c>
      <c r="F188" s="4">
        <v>6.6000000000000003E-2</v>
      </c>
      <c r="G188" s="4">
        <v>0.05</v>
      </c>
      <c r="H188" s="4">
        <v>3.2000000000000001E-2</v>
      </c>
      <c r="I188" s="4">
        <v>5.3999999999999999E-2</v>
      </c>
      <c r="J188" s="4">
        <v>4.48E-2</v>
      </c>
      <c r="K188" s="3">
        <v>0.13301958649583551</v>
      </c>
      <c r="L188" s="4">
        <v>0.28846134658863021</v>
      </c>
      <c r="M188" s="4">
        <v>0.11787843559688996</v>
      </c>
      <c r="N188" s="4">
        <v>0.21012871202803857</v>
      </c>
      <c r="O188" s="4"/>
      <c r="P188" s="4"/>
      <c r="Q188" s="4"/>
      <c r="R188" s="4"/>
      <c r="S188" s="3" t="s">
        <v>631</v>
      </c>
      <c r="T188" s="4" t="s">
        <v>686</v>
      </c>
      <c r="U188" s="4" t="s">
        <v>687</v>
      </c>
      <c r="V188" s="4" t="s">
        <v>688</v>
      </c>
      <c r="W188" s="4" t="s">
        <v>704</v>
      </c>
      <c r="X188" s="4" t="s">
        <v>705</v>
      </c>
      <c r="Y188" s="4" t="s">
        <v>1433</v>
      </c>
      <c r="Z188" s="27">
        <v>61.87</v>
      </c>
      <c r="AA188" s="9">
        <v>0.65</v>
      </c>
      <c r="AB188" s="4">
        <v>0</v>
      </c>
      <c r="AC188" s="4">
        <v>1668423</v>
      </c>
      <c r="AD188" s="4">
        <v>343</v>
      </c>
      <c r="AE188" s="4">
        <v>343</v>
      </c>
      <c r="AF188" s="4">
        <v>61.3</v>
      </c>
      <c r="AG188" s="4">
        <v>85.21</v>
      </c>
      <c r="AH188" s="5">
        <v>234</v>
      </c>
      <c r="AI188" s="3">
        <v>2.68</v>
      </c>
      <c r="AJ188" s="4">
        <v>153</v>
      </c>
      <c r="AK188" s="4">
        <v>10</v>
      </c>
      <c r="AL188" s="4">
        <v>5241</v>
      </c>
      <c r="AM188" s="4">
        <v>5241</v>
      </c>
      <c r="AN188" s="4">
        <v>4864</v>
      </c>
      <c r="AO188" s="4">
        <v>4864</v>
      </c>
      <c r="AP188" s="4">
        <v>16420</v>
      </c>
      <c r="AQ188" s="4">
        <v>16420</v>
      </c>
      <c r="AR188" s="4">
        <v>11</v>
      </c>
      <c r="AS188" s="4">
        <v>1921</v>
      </c>
      <c r="AT188" s="4">
        <v>90</v>
      </c>
      <c r="AU188" s="4">
        <v>85</v>
      </c>
      <c r="AV188" s="4">
        <v>148</v>
      </c>
      <c r="AW188" s="4">
        <v>1</v>
      </c>
      <c r="AX188" s="4">
        <v>0</v>
      </c>
      <c r="AY188" s="4">
        <v>0</v>
      </c>
      <c r="AZ188" s="4">
        <v>0</v>
      </c>
      <c r="BA188" s="10" t="s">
        <v>207</v>
      </c>
      <c r="BB188" s="27" t="s">
        <v>204</v>
      </c>
      <c r="BC188" s="13" t="s">
        <v>205</v>
      </c>
      <c r="BD188" s="4">
        <v>0.6875</v>
      </c>
      <c r="BE188" s="4">
        <v>2.0625</v>
      </c>
      <c r="BF188" s="4">
        <v>1.5625</v>
      </c>
    </row>
    <row r="189" spans="1:59" ht="15" customHeight="1" x14ac:dyDescent="0.25">
      <c r="A189" s="10" t="s">
        <v>1235</v>
      </c>
      <c r="B189" s="10" t="s">
        <v>958</v>
      </c>
      <c r="C189" s="10" t="s">
        <v>1378</v>
      </c>
      <c r="D189" s="242">
        <v>2296</v>
      </c>
      <c r="E189" s="3">
        <v>2.6890000000000001</v>
      </c>
      <c r="F189" s="4">
        <v>3.024</v>
      </c>
      <c r="G189" s="4">
        <v>1.4239999999999999</v>
      </c>
      <c r="H189" s="4">
        <v>1.36</v>
      </c>
      <c r="I189" s="4">
        <v>2.214</v>
      </c>
      <c r="J189" s="4">
        <v>2.1421999999999999</v>
      </c>
      <c r="K189" s="3">
        <v>0.56380568319800539</v>
      </c>
      <c r="L189" s="4">
        <v>0.36291762865347116</v>
      </c>
      <c r="M189" s="4">
        <v>3.334478087904353</v>
      </c>
      <c r="N189" s="4">
        <v>2.1584367532627824</v>
      </c>
      <c r="O189" s="4"/>
      <c r="P189" s="4"/>
      <c r="Q189" s="4"/>
      <c r="R189" s="4"/>
      <c r="S189" s="3" t="s">
        <v>631</v>
      </c>
      <c r="T189" s="4" t="s">
        <v>686</v>
      </c>
      <c r="U189" s="4" t="s">
        <v>691</v>
      </c>
      <c r="V189" s="4" t="s">
        <v>692</v>
      </c>
      <c r="W189" s="4" t="s">
        <v>693</v>
      </c>
      <c r="X189" s="4" t="s">
        <v>694</v>
      </c>
      <c r="Y189" s="4" t="s">
        <v>1387</v>
      </c>
      <c r="Z189" s="27">
        <v>98.04</v>
      </c>
      <c r="AA189" s="9">
        <v>0.65</v>
      </c>
      <c r="AB189" s="4">
        <v>0</v>
      </c>
      <c r="AC189" s="4">
        <v>2367387</v>
      </c>
      <c r="AD189" s="4">
        <v>50</v>
      </c>
      <c r="AE189" s="4">
        <v>51</v>
      </c>
      <c r="AF189" s="4">
        <v>53.7</v>
      </c>
      <c r="AG189" s="4">
        <v>85.58</v>
      </c>
      <c r="AH189" s="5">
        <v>228</v>
      </c>
      <c r="AI189" s="3">
        <v>1.62</v>
      </c>
      <c r="AJ189" s="4">
        <v>153</v>
      </c>
      <c r="AK189" s="4">
        <v>77</v>
      </c>
      <c r="AL189" s="4">
        <v>59708</v>
      </c>
      <c r="AM189" s="4">
        <v>59708</v>
      </c>
      <c r="AN189" s="4">
        <v>47347</v>
      </c>
      <c r="AO189" s="4">
        <v>46417</v>
      </c>
      <c r="AP189" s="4">
        <v>132715</v>
      </c>
      <c r="AQ189" s="4">
        <v>132715</v>
      </c>
      <c r="AR189" s="4">
        <v>11</v>
      </c>
      <c r="AS189" s="4">
        <v>2288</v>
      </c>
      <c r="AT189" s="4">
        <v>95</v>
      </c>
      <c r="AU189" s="4">
        <v>3</v>
      </c>
      <c r="AV189" s="4">
        <v>224</v>
      </c>
      <c r="AW189" s="4">
        <v>1</v>
      </c>
      <c r="AX189" s="4">
        <v>0</v>
      </c>
      <c r="AY189" s="4">
        <v>0</v>
      </c>
      <c r="AZ189" s="4">
        <v>0</v>
      </c>
      <c r="BA189" s="10" t="s">
        <v>245</v>
      </c>
      <c r="BB189" s="27" t="s">
        <v>242</v>
      </c>
      <c r="BC189" s="13" t="s">
        <v>243</v>
      </c>
      <c r="BD189" s="4">
        <v>1.977205882352941</v>
      </c>
      <c r="BE189" s="4">
        <v>2.2235294117647055</v>
      </c>
      <c r="BF189" s="4">
        <v>1.0470588235294116</v>
      </c>
      <c r="BG189" s="4">
        <v>1.977205882352941</v>
      </c>
    </row>
    <row r="190" spans="1:59" ht="15" customHeight="1" x14ac:dyDescent="0.25">
      <c r="A190" s="10" t="s">
        <v>1236</v>
      </c>
      <c r="B190" s="10" t="s">
        <v>958</v>
      </c>
      <c r="C190" s="10" t="s">
        <v>1379</v>
      </c>
      <c r="D190" s="242">
        <v>1734</v>
      </c>
      <c r="E190" s="3">
        <v>0.26800000000000002</v>
      </c>
      <c r="F190" s="4">
        <v>0.6</v>
      </c>
      <c r="G190" s="4">
        <v>0.49199999999999999</v>
      </c>
      <c r="H190" s="4">
        <v>0.41099999999999998</v>
      </c>
      <c r="I190" s="4">
        <v>0.54700000000000004</v>
      </c>
      <c r="J190" s="4">
        <v>0.46360000000000001</v>
      </c>
      <c r="K190" s="3">
        <v>0.56823488832092062</v>
      </c>
      <c r="L190" s="4">
        <v>1.1734310053418959</v>
      </c>
      <c r="M190" s="4">
        <v>0.50417124390738133</v>
      </c>
      <c r="N190" s="4">
        <v>0.88200013285553647</v>
      </c>
      <c r="O190" s="4"/>
      <c r="P190" s="4"/>
      <c r="Q190" s="4"/>
      <c r="R190" s="4"/>
      <c r="S190" s="3" t="s">
        <v>631</v>
      </c>
      <c r="T190" s="4" t="s">
        <v>686</v>
      </c>
      <c r="U190" s="4" t="s">
        <v>687</v>
      </c>
      <c r="V190" s="4" t="s">
        <v>688</v>
      </c>
      <c r="W190" s="4" t="s">
        <v>704</v>
      </c>
      <c r="X190" s="4" t="s">
        <v>705</v>
      </c>
      <c r="Y190" s="4" t="s">
        <v>1387</v>
      </c>
      <c r="Z190" s="27">
        <v>81.489999999999995</v>
      </c>
      <c r="AA190" s="9">
        <v>0.65</v>
      </c>
      <c r="AB190" s="4">
        <v>100</v>
      </c>
      <c r="AC190" s="4">
        <v>1654939</v>
      </c>
      <c r="AD190" s="4">
        <v>195</v>
      </c>
      <c r="AE190" s="4">
        <v>199</v>
      </c>
      <c r="AF190" s="4">
        <v>59.6</v>
      </c>
      <c r="AG190" s="4">
        <v>87.78</v>
      </c>
      <c r="AH190" s="5">
        <v>234</v>
      </c>
      <c r="AI190" s="3">
        <v>2.15</v>
      </c>
      <c r="AJ190" s="4">
        <v>153</v>
      </c>
      <c r="AK190" s="4">
        <v>256</v>
      </c>
      <c r="AL190" s="4">
        <v>10772</v>
      </c>
      <c r="AM190" s="4">
        <v>10501</v>
      </c>
      <c r="AN190" s="4">
        <v>8486</v>
      </c>
      <c r="AO190" s="4">
        <v>8314</v>
      </c>
      <c r="AP190" s="4">
        <v>67677</v>
      </c>
      <c r="AQ190" s="4">
        <v>67677</v>
      </c>
      <c r="AR190" s="4">
        <v>11</v>
      </c>
      <c r="AS190" s="4">
        <v>1811</v>
      </c>
      <c r="AT190" s="4">
        <v>90</v>
      </c>
      <c r="AU190" s="4">
        <v>37</v>
      </c>
      <c r="AV190" s="4">
        <v>196</v>
      </c>
      <c r="AW190" s="4">
        <v>1</v>
      </c>
      <c r="AX190" s="4">
        <v>0</v>
      </c>
      <c r="AY190" s="4">
        <v>0</v>
      </c>
      <c r="AZ190" s="4">
        <v>0</v>
      </c>
      <c r="BA190" s="10" t="s">
        <v>207</v>
      </c>
      <c r="BB190" s="27" t="s">
        <v>265</v>
      </c>
      <c r="BC190" s="13" t="s">
        <v>266</v>
      </c>
      <c r="BD190" s="4">
        <v>0.65206812652068136</v>
      </c>
      <c r="BE190" s="4">
        <v>1.4598540145985401</v>
      </c>
      <c r="BF190" s="4">
        <v>1.197080291970803</v>
      </c>
    </row>
    <row r="191" spans="1:59" ht="15" customHeight="1" x14ac:dyDescent="0.25">
      <c r="A191" s="10" t="s">
        <v>1237</v>
      </c>
      <c r="B191" s="10" t="s">
        <v>957</v>
      </c>
      <c r="C191" s="10" t="s">
        <v>1380</v>
      </c>
      <c r="D191" s="242">
        <v>746</v>
      </c>
      <c r="E191" s="3">
        <v>3.0000000000000001E-3</v>
      </c>
      <c r="F191" s="4">
        <v>3.0000000000000001E-3</v>
      </c>
      <c r="G191" s="4">
        <v>3.0000000000000001E-3</v>
      </c>
      <c r="H191" s="4">
        <v>3.0000000000000001E-3</v>
      </c>
      <c r="I191" s="4">
        <v>3.0000000000000001E-3</v>
      </c>
      <c r="J191" s="4">
        <v>3.0000000000000001E-3</v>
      </c>
      <c r="K191" s="3">
        <v>3.7487493169092362E-2</v>
      </c>
      <c r="L191" s="4">
        <v>5.4643768524250562E-2</v>
      </c>
      <c r="M191" s="4">
        <v>1.8243213976472904E-2</v>
      </c>
      <c r="N191" s="4">
        <v>3.0257931772838528E-2</v>
      </c>
      <c r="O191" s="4">
        <v>2.622634836562629E-2</v>
      </c>
      <c r="P191" s="4">
        <v>1.8971288160640462E-2</v>
      </c>
      <c r="Q191" s="4">
        <v>2.4860775215840996E-2</v>
      </c>
      <c r="R191" s="4">
        <v>6.9672747424944798E-3</v>
      </c>
      <c r="S191" s="3" t="s">
        <v>631</v>
      </c>
      <c r="T191" s="4" t="s">
        <v>632</v>
      </c>
      <c r="U191" s="4" t="s">
        <v>1434</v>
      </c>
      <c r="V191" s="4" t="s">
        <v>634</v>
      </c>
      <c r="W191" s="4" t="s">
        <v>635</v>
      </c>
      <c r="X191" s="4" t="s">
        <v>1435</v>
      </c>
      <c r="Y191" s="4" t="s">
        <v>1387</v>
      </c>
      <c r="Z191" s="27">
        <v>57.27</v>
      </c>
      <c r="AA191" s="9">
        <v>0</v>
      </c>
      <c r="AB191" s="4">
        <v>0</v>
      </c>
      <c r="AC191" s="4">
        <v>654007</v>
      </c>
      <c r="AD191" s="4">
        <v>105</v>
      </c>
      <c r="AE191" s="4">
        <v>105</v>
      </c>
      <c r="AF191" s="4">
        <v>29.8</v>
      </c>
      <c r="AG191" s="4">
        <v>92.22</v>
      </c>
      <c r="AH191" s="5">
        <v>149</v>
      </c>
      <c r="AI191" s="3">
        <v>1.85</v>
      </c>
      <c r="AJ191" s="4">
        <v>107</v>
      </c>
      <c r="AK191" s="4">
        <v>0</v>
      </c>
      <c r="AL191" s="4">
        <v>7198</v>
      </c>
      <c r="AM191" s="4">
        <v>7198</v>
      </c>
      <c r="AN191" s="4">
        <v>6228</v>
      </c>
      <c r="AO191" s="4">
        <v>6228</v>
      </c>
      <c r="AP191" s="4">
        <v>27690</v>
      </c>
      <c r="AQ191" s="4">
        <v>27690</v>
      </c>
      <c r="AR191" s="4">
        <v>11</v>
      </c>
      <c r="AS191" s="4">
        <v>804</v>
      </c>
      <c r="AT191" s="4">
        <v>207</v>
      </c>
      <c r="AU191" s="4">
        <v>62</v>
      </c>
      <c r="AV191" s="4">
        <v>87</v>
      </c>
      <c r="AW191" s="4">
        <v>0</v>
      </c>
      <c r="AX191" s="4">
        <v>0</v>
      </c>
      <c r="AY191" s="4">
        <v>0</v>
      </c>
      <c r="AZ191" s="4">
        <v>0</v>
      </c>
      <c r="BA191" s="10" t="s">
        <v>357</v>
      </c>
      <c r="BB191" s="27" t="s">
        <v>354</v>
      </c>
      <c r="BC191" s="13" t="s">
        <v>355</v>
      </c>
      <c r="BD191" s="4">
        <v>1</v>
      </c>
      <c r="BE191" s="4">
        <v>1</v>
      </c>
      <c r="BF191" s="4">
        <v>1</v>
      </c>
    </row>
    <row r="192" spans="1:59" ht="15" customHeight="1" x14ac:dyDescent="0.25">
      <c r="A192" s="10" t="s">
        <v>1238</v>
      </c>
      <c r="B192" s="10" t="s">
        <v>957</v>
      </c>
      <c r="C192" s="10" t="s">
        <v>1381</v>
      </c>
      <c r="D192" s="242">
        <v>1682</v>
      </c>
      <c r="E192" s="6">
        <v>5.8000000000000003E-2</v>
      </c>
      <c r="F192" s="7">
        <v>2.3E-2</v>
      </c>
      <c r="G192" s="7">
        <v>0.06</v>
      </c>
      <c r="H192" s="7">
        <v>4.2000000000000003E-2</v>
      </c>
      <c r="I192" s="7">
        <v>0.08</v>
      </c>
      <c r="J192" s="7">
        <v>5.2600000000000001E-2</v>
      </c>
      <c r="K192" s="6">
        <v>0.21541300598350599</v>
      </c>
      <c r="L192" s="7">
        <v>0.21770585006893803</v>
      </c>
      <c r="M192" s="7">
        <v>0.1071305866130292</v>
      </c>
      <c r="N192" s="7">
        <v>0.1312431480218206</v>
      </c>
      <c r="O192" s="7">
        <v>0.14999179043845573</v>
      </c>
      <c r="P192" s="7">
        <v>0.13644874651622368</v>
      </c>
      <c r="Q192" s="7">
        <v>0.13799803621596884</v>
      </c>
      <c r="R192" s="7">
        <v>0.1388421252297323</v>
      </c>
      <c r="S192" s="6" t="s">
        <v>631</v>
      </c>
      <c r="T192" s="7" t="s">
        <v>678</v>
      </c>
      <c r="U192" s="7" t="s">
        <v>679</v>
      </c>
      <c r="V192" s="7" t="s">
        <v>680</v>
      </c>
      <c r="W192" s="7" t="s">
        <v>681</v>
      </c>
      <c r="X192" s="7" t="s">
        <v>682</v>
      </c>
      <c r="Y192" s="7" t="s">
        <v>1436</v>
      </c>
      <c r="Z192" s="190">
        <v>88.01</v>
      </c>
      <c r="AA192" s="11">
        <v>1.98</v>
      </c>
      <c r="AB192" s="7">
        <v>0</v>
      </c>
      <c r="AC192" s="7">
        <v>1521770</v>
      </c>
      <c r="AD192" s="7">
        <v>118</v>
      </c>
      <c r="AE192" s="7">
        <v>119</v>
      </c>
      <c r="AF192" s="7">
        <v>33.200000000000003</v>
      </c>
      <c r="AG192" s="7">
        <v>90.03</v>
      </c>
      <c r="AH192" s="8">
        <v>299</v>
      </c>
      <c r="AI192" s="6">
        <v>2.4</v>
      </c>
      <c r="AJ192" s="7">
        <v>202</v>
      </c>
      <c r="AK192" s="7">
        <v>46</v>
      </c>
      <c r="AL192" s="7">
        <v>25203</v>
      </c>
      <c r="AM192" s="7">
        <v>25203</v>
      </c>
      <c r="AN192" s="7">
        <v>12896</v>
      </c>
      <c r="AO192" s="7">
        <v>12787</v>
      </c>
      <c r="AP192" s="7">
        <v>68601</v>
      </c>
      <c r="AQ192" s="7">
        <v>68601</v>
      </c>
      <c r="AR192" s="7">
        <v>11</v>
      </c>
      <c r="AS192" s="7">
        <v>1715</v>
      </c>
      <c r="AT192" s="7">
        <v>45</v>
      </c>
      <c r="AU192" s="7">
        <v>31</v>
      </c>
      <c r="AV192" s="7">
        <v>264</v>
      </c>
      <c r="AW192" s="7">
        <v>4</v>
      </c>
      <c r="AX192" s="7">
        <v>0</v>
      </c>
      <c r="AY192" s="7">
        <v>0</v>
      </c>
      <c r="AZ192" s="7">
        <v>0</v>
      </c>
      <c r="BA192" s="12" t="s">
        <v>384</v>
      </c>
      <c r="BB192" s="190" t="s">
        <v>381</v>
      </c>
      <c r="BC192" s="13" t="s">
        <v>382</v>
      </c>
      <c r="BD192" s="4">
        <v>1.3809523809523809</v>
      </c>
      <c r="BE192" s="4">
        <v>0.54761904761904756</v>
      </c>
      <c r="BF192" s="4">
        <v>1.4285714285714284</v>
      </c>
    </row>
    <row r="193" spans="1:59" ht="15" customHeight="1" x14ac:dyDescent="0.25">
      <c r="A193" s="10" t="s">
        <v>1239</v>
      </c>
      <c r="B193" s="10" t="s">
        <v>957</v>
      </c>
      <c r="C193" s="10" t="s">
        <v>1382</v>
      </c>
      <c r="D193" s="242">
        <v>2148</v>
      </c>
      <c r="E193" s="6">
        <v>6.3E-2</v>
      </c>
      <c r="F193" s="7">
        <v>0.115</v>
      </c>
      <c r="G193" s="7">
        <v>0.156</v>
      </c>
      <c r="H193" s="7">
        <v>0.154</v>
      </c>
      <c r="I193" s="7">
        <v>0.06</v>
      </c>
      <c r="J193" s="7">
        <v>0.1096</v>
      </c>
      <c r="K193" s="6">
        <v>6.6879993741668392E-2</v>
      </c>
      <c r="L193" s="7">
        <v>0.12439465065625546</v>
      </c>
      <c r="M193" s="7">
        <v>0.10820031548328193</v>
      </c>
      <c r="N193" s="7">
        <v>9.7699203940571383E-2</v>
      </c>
      <c r="O193" s="7">
        <v>0.10740797683579803</v>
      </c>
      <c r="P193" s="7">
        <v>9.97010065504947E-2</v>
      </c>
      <c r="Q193" s="7">
        <v>7.0287473694031613E-2</v>
      </c>
      <c r="R193" s="7">
        <v>3.1384696317108107E-2</v>
      </c>
      <c r="S193" s="6" t="s">
        <v>631</v>
      </c>
      <c r="T193" s="7" t="s">
        <v>686</v>
      </c>
      <c r="U193" s="7" t="s">
        <v>687</v>
      </c>
      <c r="V193" s="7" t="s">
        <v>688</v>
      </c>
      <c r="W193" s="7" t="s">
        <v>689</v>
      </c>
      <c r="X193" s="7" t="s">
        <v>690</v>
      </c>
      <c r="Y193" s="7" t="s">
        <v>1387</v>
      </c>
      <c r="Z193" s="190">
        <v>78.64</v>
      </c>
      <c r="AA193" s="11">
        <v>11.76</v>
      </c>
      <c r="AB193" s="7">
        <v>88</v>
      </c>
      <c r="AC193" s="7">
        <v>2196141</v>
      </c>
      <c r="AD193" s="7">
        <v>370</v>
      </c>
      <c r="AE193" s="7">
        <v>370</v>
      </c>
      <c r="AF193" s="7">
        <v>45</v>
      </c>
      <c r="AG193" s="7">
        <v>90.37</v>
      </c>
      <c r="AH193" s="8">
        <v>234</v>
      </c>
      <c r="AI193" s="6">
        <v>3.34</v>
      </c>
      <c r="AJ193" s="7">
        <v>153</v>
      </c>
      <c r="AK193" s="7">
        <v>2</v>
      </c>
      <c r="AL193" s="7">
        <v>7007</v>
      </c>
      <c r="AM193" s="7">
        <v>7007</v>
      </c>
      <c r="AN193" s="7">
        <v>5935</v>
      </c>
      <c r="AO193" s="7">
        <v>5935</v>
      </c>
      <c r="AP193" s="7">
        <v>38884</v>
      </c>
      <c r="AQ193" s="7">
        <v>38884</v>
      </c>
      <c r="AR193" s="7">
        <v>11</v>
      </c>
      <c r="AS193" s="7">
        <v>2375</v>
      </c>
      <c r="AT193" s="7">
        <v>90</v>
      </c>
      <c r="AU193" s="7">
        <v>63</v>
      </c>
      <c r="AV193" s="7">
        <v>148</v>
      </c>
      <c r="AW193" s="7">
        <v>22</v>
      </c>
      <c r="AX193" s="7">
        <v>1</v>
      </c>
      <c r="AY193" s="7">
        <v>0</v>
      </c>
      <c r="AZ193" s="7">
        <v>0</v>
      </c>
      <c r="BA193" s="12" t="s">
        <v>207</v>
      </c>
      <c r="BB193" s="190" t="s">
        <v>388</v>
      </c>
      <c r="BC193" s="13" t="s">
        <v>389</v>
      </c>
      <c r="BD193" s="4">
        <v>0.40909090909090912</v>
      </c>
      <c r="BE193" s="4">
        <v>0.74675324675324684</v>
      </c>
      <c r="BF193" s="4">
        <v>1.0129870129870131</v>
      </c>
    </row>
    <row r="194" spans="1:59" ht="15" customHeight="1" x14ac:dyDescent="0.25">
      <c r="A194" s="10" t="s">
        <v>1240</v>
      </c>
      <c r="B194" s="10" t="s">
        <v>957</v>
      </c>
      <c r="C194" s="10" t="s">
        <v>1378</v>
      </c>
      <c r="D194" s="242">
        <v>2104</v>
      </c>
      <c r="E194" s="6">
        <v>2.2320000000000002</v>
      </c>
      <c r="F194" s="7">
        <v>1.5209999999999999</v>
      </c>
      <c r="G194" s="7">
        <v>1.337</v>
      </c>
      <c r="H194" s="7">
        <v>1.55</v>
      </c>
      <c r="I194" s="7">
        <v>0.93200000000000005</v>
      </c>
      <c r="J194" s="7">
        <v>1.5144</v>
      </c>
      <c r="K194" s="6">
        <v>0.10453989274309899</v>
      </c>
      <c r="L194" s="7">
        <v>2.5246611895122249E-2</v>
      </c>
      <c r="M194" s="7">
        <v>0.44140377444501316</v>
      </c>
      <c r="N194" s="7">
        <v>8.0846917353302503E-2</v>
      </c>
      <c r="O194" s="7">
        <v>8.3499238289786823E-2</v>
      </c>
      <c r="P194" s="7">
        <v>3.7684303833945533E-2</v>
      </c>
      <c r="Q194" s="7">
        <v>2.7210602261659157E-2</v>
      </c>
      <c r="R194" s="7">
        <v>1.3319319949241147E-2</v>
      </c>
      <c r="S194" s="6" t="s">
        <v>631</v>
      </c>
      <c r="T194" s="7" t="s">
        <v>686</v>
      </c>
      <c r="U194" s="7" t="s">
        <v>691</v>
      </c>
      <c r="V194" s="7" t="s">
        <v>692</v>
      </c>
      <c r="W194" s="7" t="s">
        <v>693</v>
      </c>
      <c r="X194" s="7" t="s">
        <v>694</v>
      </c>
      <c r="Y194" s="7" t="s">
        <v>1387</v>
      </c>
      <c r="Z194" s="190">
        <v>92.48</v>
      </c>
      <c r="AA194" s="11">
        <v>0.68</v>
      </c>
      <c r="AB194" s="7">
        <v>50</v>
      </c>
      <c r="AC194" s="7">
        <v>2109093</v>
      </c>
      <c r="AD194" s="7">
        <v>235</v>
      </c>
      <c r="AE194" s="7">
        <v>235</v>
      </c>
      <c r="AF194" s="7">
        <v>54.3</v>
      </c>
      <c r="AG194" s="7">
        <v>87.34</v>
      </c>
      <c r="AH194" s="8">
        <v>228</v>
      </c>
      <c r="AI194" s="6">
        <v>2.87</v>
      </c>
      <c r="AJ194" s="7">
        <v>153</v>
      </c>
      <c r="AK194" s="7">
        <v>6</v>
      </c>
      <c r="AL194" s="7">
        <v>11863</v>
      </c>
      <c r="AM194" s="7">
        <v>11863</v>
      </c>
      <c r="AN194" s="7">
        <v>8974</v>
      </c>
      <c r="AO194" s="7">
        <v>8974</v>
      </c>
      <c r="AP194" s="7">
        <v>43146</v>
      </c>
      <c r="AQ194" s="7">
        <v>43146</v>
      </c>
      <c r="AR194" s="7">
        <v>11</v>
      </c>
      <c r="AS194" s="7">
        <v>2201</v>
      </c>
      <c r="AT194" s="7">
        <v>95</v>
      </c>
      <c r="AU194" s="7">
        <v>14</v>
      </c>
      <c r="AV194" s="7">
        <v>212</v>
      </c>
      <c r="AW194" s="7">
        <v>2</v>
      </c>
      <c r="AX194" s="7">
        <v>0</v>
      </c>
      <c r="AY194" s="7">
        <v>0</v>
      </c>
      <c r="AZ194" s="7">
        <v>0</v>
      </c>
      <c r="BA194" s="12" t="s">
        <v>245</v>
      </c>
      <c r="BB194" s="190" t="s">
        <v>391</v>
      </c>
      <c r="BC194" s="13" t="s">
        <v>243</v>
      </c>
      <c r="BD194" s="4">
        <v>1.4400000000000002</v>
      </c>
      <c r="BE194" s="4">
        <v>0.98129032258064508</v>
      </c>
      <c r="BF194" s="4">
        <v>0.86258064516129029</v>
      </c>
      <c r="BG194" s="4">
        <v>1.4400000000000002</v>
      </c>
    </row>
    <row r="195" spans="1:59" ht="15" customHeight="1" x14ac:dyDescent="0.25">
      <c r="A195" s="10" t="s">
        <v>1241</v>
      </c>
      <c r="B195" s="10" t="s">
        <v>957</v>
      </c>
      <c r="C195" s="10" t="s">
        <v>401</v>
      </c>
      <c r="D195" s="242">
        <v>1528</v>
      </c>
      <c r="E195" s="6">
        <v>0.13700000000000001</v>
      </c>
      <c r="F195" s="7">
        <v>0.26700000000000002</v>
      </c>
      <c r="G195" s="7">
        <v>0.27400000000000002</v>
      </c>
      <c r="H195" s="7">
        <v>0.29499999999999998</v>
      </c>
      <c r="I195" s="7">
        <v>0.16200000000000001</v>
      </c>
      <c r="J195" s="7">
        <v>0.22700000000000001</v>
      </c>
      <c r="K195" s="6">
        <v>0.15131575012942558</v>
      </c>
      <c r="L195" s="7">
        <v>0.18280215922202359</v>
      </c>
      <c r="M195" s="7">
        <v>8.3951375539910833E-2</v>
      </c>
      <c r="N195" s="7">
        <v>8.040633469742621E-2</v>
      </c>
      <c r="O195" s="7">
        <v>4.8531982779760077E-2</v>
      </c>
      <c r="P195" s="7">
        <v>6.269238528442668E-2</v>
      </c>
      <c r="Q195" s="7">
        <v>4.1892084686581885E-2</v>
      </c>
      <c r="R195" s="7">
        <v>2.9387197824420508E-2</v>
      </c>
      <c r="S195" s="6" t="s">
        <v>631</v>
      </c>
      <c r="T195" s="7" t="s">
        <v>686</v>
      </c>
      <c r="U195" s="7" t="s">
        <v>687</v>
      </c>
      <c r="V195" s="7" t="s">
        <v>688</v>
      </c>
      <c r="W195" s="7" t="s">
        <v>704</v>
      </c>
      <c r="X195" s="7" t="s">
        <v>705</v>
      </c>
      <c r="Y195" s="7" t="s">
        <v>706</v>
      </c>
      <c r="Z195" s="190">
        <v>85.41</v>
      </c>
      <c r="AA195" s="11">
        <v>1.31</v>
      </c>
      <c r="AB195" s="7">
        <v>50</v>
      </c>
      <c r="AC195" s="7">
        <v>1430269</v>
      </c>
      <c r="AD195" s="7">
        <v>184</v>
      </c>
      <c r="AE195" s="7">
        <v>185</v>
      </c>
      <c r="AF195" s="7">
        <v>59.8</v>
      </c>
      <c r="AG195" s="7">
        <v>87.75</v>
      </c>
      <c r="AH195" s="8">
        <v>234</v>
      </c>
      <c r="AI195" s="6">
        <v>2.1800000000000002</v>
      </c>
      <c r="AJ195" s="7">
        <v>153</v>
      </c>
      <c r="AK195" s="7">
        <v>83</v>
      </c>
      <c r="AL195" s="7">
        <v>9761</v>
      </c>
      <c r="AM195" s="7">
        <v>9761</v>
      </c>
      <c r="AN195" s="7">
        <v>7773</v>
      </c>
      <c r="AO195" s="7">
        <v>7730</v>
      </c>
      <c r="AP195" s="7">
        <v>48394</v>
      </c>
      <c r="AQ195" s="7">
        <v>48394</v>
      </c>
      <c r="AR195" s="7">
        <v>11</v>
      </c>
      <c r="AS195" s="7">
        <v>1568</v>
      </c>
      <c r="AT195" s="7">
        <v>90</v>
      </c>
      <c r="AU195" s="7">
        <v>27</v>
      </c>
      <c r="AV195" s="7">
        <v>205</v>
      </c>
      <c r="AW195" s="7">
        <v>2</v>
      </c>
      <c r="AX195" s="7">
        <v>0</v>
      </c>
      <c r="AY195" s="7">
        <v>0</v>
      </c>
      <c r="AZ195" s="7">
        <v>0</v>
      </c>
      <c r="BA195" s="12" t="s">
        <v>207</v>
      </c>
      <c r="BB195" s="190" t="s">
        <v>400</v>
      </c>
      <c r="BC195" s="13" t="s">
        <v>401</v>
      </c>
      <c r="BD195" s="4">
        <v>0.46440677966101701</v>
      </c>
      <c r="BE195" s="4">
        <v>0.90508474576271192</v>
      </c>
      <c r="BF195" s="4">
        <v>0.92881355932203402</v>
      </c>
    </row>
    <row r="196" spans="1:59" ht="15" customHeight="1" x14ac:dyDescent="0.25">
      <c r="A196" s="10" t="s">
        <v>1242</v>
      </c>
      <c r="B196" s="10" t="s">
        <v>957</v>
      </c>
      <c r="C196" s="10" t="s">
        <v>432</v>
      </c>
      <c r="D196" s="242">
        <v>2259</v>
      </c>
      <c r="E196" s="6">
        <v>0.10100000000000001</v>
      </c>
      <c r="F196" s="7">
        <v>0.25</v>
      </c>
      <c r="G196" s="7">
        <v>0.16900000000000001</v>
      </c>
      <c r="H196" s="7">
        <v>0.216</v>
      </c>
      <c r="I196" s="7">
        <v>0.10299999999999999</v>
      </c>
      <c r="J196" s="7">
        <v>0.1678</v>
      </c>
      <c r="K196" s="6">
        <v>0.13733471466322911</v>
      </c>
      <c r="L196" s="7">
        <v>0.22565490380558476</v>
      </c>
      <c r="M196" s="7">
        <v>7.6883805682147505E-2</v>
      </c>
      <c r="N196" s="7">
        <v>9.8589548057654644E-2</v>
      </c>
      <c r="O196" s="7">
        <v>5.6895688951954015E-2</v>
      </c>
      <c r="P196" s="7">
        <v>6.3182842129063749E-2</v>
      </c>
      <c r="Q196" s="7">
        <v>4.7667920072311284E-2</v>
      </c>
      <c r="R196" s="7">
        <v>2.0989714161161663E-2</v>
      </c>
      <c r="S196" s="6" t="s">
        <v>631</v>
      </c>
      <c r="T196" s="7" t="s">
        <v>686</v>
      </c>
      <c r="U196" s="7" t="s">
        <v>687</v>
      </c>
      <c r="V196" s="7" t="s">
        <v>688</v>
      </c>
      <c r="W196" s="7" t="s">
        <v>704</v>
      </c>
      <c r="X196" s="7" t="s">
        <v>705</v>
      </c>
      <c r="Y196" s="7" t="s">
        <v>731</v>
      </c>
      <c r="Z196" s="190">
        <v>85.9</v>
      </c>
      <c r="AA196" s="11">
        <v>2.61</v>
      </c>
      <c r="AB196" s="7">
        <v>20</v>
      </c>
      <c r="AC196" s="7">
        <v>2151781</v>
      </c>
      <c r="AD196" s="7">
        <v>323</v>
      </c>
      <c r="AE196" s="7">
        <v>324</v>
      </c>
      <c r="AF196" s="7">
        <v>62.5</v>
      </c>
      <c r="AG196" s="7">
        <v>88.01</v>
      </c>
      <c r="AH196" s="8">
        <v>234</v>
      </c>
      <c r="AI196" s="6">
        <v>2.65</v>
      </c>
      <c r="AJ196" s="7">
        <v>153</v>
      </c>
      <c r="AK196" s="7">
        <v>20</v>
      </c>
      <c r="AL196" s="7">
        <v>8341</v>
      </c>
      <c r="AM196" s="7">
        <v>8341</v>
      </c>
      <c r="AN196" s="7">
        <v>6661</v>
      </c>
      <c r="AO196" s="7">
        <v>6641</v>
      </c>
      <c r="AP196" s="7">
        <v>30193</v>
      </c>
      <c r="AQ196" s="7">
        <v>30193</v>
      </c>
      <c r="AR196" s="7">
        <v>11</v>
      </c>
      <c r="AS196" s="7">
        <v>2372</v>
      </c>
      <c r="AT196" s="7">
        <v>90</v>
      </c>
      <c r="AU196" s="7">
        <v>36</v>
      </c>
      <c r="AV196" s="7">
        <v>193</v>
      </c>
      <c r="AW196" s="7">
        <v>5</v>
      </c>
      <c r="AX196" s="7">
        <v>0</v>
      </c>
      <c r="AY196" s="7">
        <v>0</v>
      </c>
      <c r="AZ196" s="7">
        <v>0</v>
      </c>
      <c r="BA196" s="12" t="s">
        <v>207</v>
      </c>
      <c r="BB196" s="190" t="s">
        <v>431</v>
      </c>
      <c r="BC196" s="13" t="s">
        <v>432</v>
      </c>
      <c r="BD196" s="4">
        <v>0.46759259259259262</v>
      </c>
      <c r="BE196" s="4">
        <v>1.1574074074074074</v>
      </c>
      <c r="BF196" s="4">
        <v>0.78240740740740744</v>
      </c>
    </row>
    <row r="197" spans="1:59" ht="15" customHeight="1" x14ac:dyDescent="0.25">
      <c r="A197" s="10" t="s">
        <v>1243</v>
      </c>
      <c r="B197" s="10" t="s">
        <v>957</v>
      </c>
      <c r="C197" s="10" t="s">
        <v>1383</v>
      </c>
      <c r="D197" s="242">
        <v>2279</v>
      </c>
      <c r="E197" s="3">
        <v>0.113</v>
      </c>
      <c r="F197" s="4">
        <v>0.16200000000000001</v>
      </c>
      <c r="G197" s="4">
        <v>0.158</v>
      </c>
      <c r="H197" s="4">
        <v>0.11799999999999999</v>
      </c>
      <c r="I197" s="4">
        <v>0.14599999999999999</v>
      </c>
      <c r="J197" s="4">
        <v>0.13940000000000002</v>
      </c>
      <c r="K197" s="3">
        <v>0.20399920111447442</v>
      </c>
      <c r="L197" s="4">
        <v>0.66084495181630465</v>
      </c>
      <c r="M197" s="4">
        <v>0.18679779001900385</v>
      </c>
      <c r="N197" s="4">
        <v>0.50585772998598189</v>
      </c>
      <c r="O197" s="4">
        <v>0.64733489922513865</v>
      </c>
      <c r="P197" s="4">
        <v>1.4413013552340053</v>
      </c>
      <c r="Q197" s="4">
        <v>1.1322809465063852</v>
      </c>
      <c r="R197" s="4">
        <v>1.4995860384123747</v>
      </c>
      <c r="S197" s="3" t="s">
        <v>631</v>
      </c>
      <c r="T197" s="4" t="s">
        <v>686</v>
      </c>
      <c r="U197" s="4" t="s">
        <v>687</v>
      </c>
      <c r="V197" s="4" t="s">
        <v>688</v>
      </c>
      <c r="W197" s="4" t="s">
        <v>744</v>
      </c>
      <c r="X197" s="4" t="s">
        <v>745</v>
      </c>
      <c r="Y197" s="4" t="s">
        <v>1387</v>
      </c>
      <c r="Z197" s="27">
        <v>96.25</v>
      </c>
      <c r="AA197" s="9">
        <v>0</v>
      </c>
      <c r="AB197" s="4">
        <v>0</v>
      </c>
      <c r="AC197" s="4">
        <v>2181726</v>
      </c>
      <c r="AD197" s="4">
        <v>99</v>
      </c>
      <c r="AE197" s="4">
        <v>99</v>
      </c>
      <c r="AF197" s="4">
        <v>53.3</v>
      </c>
      <c r="AG197" s="4">
        <v>86.93</v>
      </c>
      <c r="AH197" s="5">
        <v>234</v>
      </c>
      <c r="AI197" s="3">
        <v>3.07</v>
      </c>
      <c r="AJ197" s="4">
        <v>153</v>
      </c>
      <c r="AK197" s="4">
        <v>4</v>
      </c>
      <c r="AL197" s="4">
        <v>34862</v>
      </c>
      <c r="AM197" s="4">
        <v>34862</v>
      </c>
      <c r="AN197" s="4">
        <v>22037</v>
      </c>
      <c r="AO197" s="4">
        <v>22037</v>
      </c>
      <c r="AP197" s="4">
        <v>108132</v>
      </c>
      <c r="AQ197" s="4">
        <v>108132</v>
      </c>
      <c r="AR197" s="4">
        <v>11</v>
      </c>
      <c r="AS197" s="4">
        <v>2280</v>
      </c>
      <c r="AT197" s="4">
        <v>90</v>
      </c>
      <c r="AU197" s="4">
        <v>12</v>
      </c>
      <c r="AV197" s="4">
        <v>222</v>
      </c>
      <c r="AW197" s="4">
        <v>0</v>
      </c>
      <c r="AX197" s="4">
        <v>0</v>
      </c>
      <c r="AY197" s="4">
        <v>0</v>
      </c>
      <c r="AZ197" s="4">
        <v>0</v>
      </c>
      <c r="BA197" s="10" t="s">
        <v>207</v>
      </c>
      <c r="BB197" s="27" t="s">
        <v>445</v>
      </c>
      <c r="BC197" s="13" t="s">
        <v>446</v>
      </c>
      <c r="BD197" s="4">
        <v>0.95762711864406791</v>
      </c>
      <c r="BE197" s="4">
        <v>1.3728813559322035</v>
      </c>
      <c r="BF197" s="4">
        <v>1.3389830508474576</v>
      </c>
    </row>
    <row r="198" spans="1:59" ht="15" customHeight="1" x14ac:dyDescent="0.25">
      <c r="A198" s="10" t="s">
        <v>1244</v>
      </c>
      <c r="B198" s="10" t="s">
        <v>957</v>
      </c>
      <c r="C198" s="10" t="s">
        <v>1378</v>
      </c>
      <c r="D198" s="242">
        <v>2172</v>
      </c>
      <c r="E198" s="6">
        <v>3.1E-2</v>
      </c>
      <c r="F198" s="7">
        <v>2.3E-2</v>
      </c>
      <c r="G198" s="7">
        <v>3.0000000000000001E-3</v>
      </c>
      <c r="H198" s="7">
        <v>2E-3</v>
      </c>
      <c r="I198" s="7">
        <v>0.01</v>
      </c>
      <c r="J198" s="7">
        <v>1.3800000000000002E-2</v>
      </c>
      <c r="K198" s="6">
        <v>1.42504195792253E-2</v>
      </c>
      <c r="L198" s="7">
        <v>6.93249623582535E-2</v>
      </c>
      <c r="M198" s="7">
        <v>2.2695599004011413E-2</v>
      </c>
      <c r="N198" s="7">
        <v>9.3954251365622687E-2</v>
      </c>
      <c r="O198" s="7">
        <v>0.10196395126577934</v>
      </c>
      <c r="P198" s="7">
        <v>0.20569447006516214</v>
      </c>
      <c r="Q198" s="7">
        <v>0.18324701668229107</v>
      </c>
      <c r="R198" s="7">
        <v>0.18397760117050227</v>
      </c>
      <c r="S198" s="6" t="s">
        <v>631</v>
      </c>
      <c r="T198" s="7" t="s">
        <v>686</v>
      </c>
      <c r="U198" s="7" t="s">
        <v>691</v>
      </c>
      <c r="V198" s="7" t="s">
        <v>692</v>
      </c>
      <c r="W198" s="7" t="s">
        <v>693</v>
      </c>
      <c r="X198" s="7" t="s">
        <v>694</v>
      </c>
      <c r="Y198" s="7" t="s">
        <v>1387</v>
      </c>
      <c r="Z198" s="190">
        <v>67.94</v>
      </c>
      <c r="AA198" s="11">
        <v>9.9700000000000006</v>
      </c>
      <c r="AB198" s="7">
        <v>56.25</v>
      </c>
      <c r="AC198" s="7">
        <v>2077616</v>
      </c>
      <c r="AD198" s="7">
        <v>355</v>
      </c>
      <c r="AE198" s="7">
        <v>355</v>
      </c>
      <c r="AF198" s="7">
        <v>53.6</v>
      </c>
      <c r="AG198" s="7">
        <v>86.96</v>
      </c>
      <c r="AH198" s="8">
        <v>228</v>
      </c>
      <c r="AI198" s="6">
        <v>3.14</v>
      </c>
      <c r="AJ198" s="7">
        <v>153</v>
      </c>
      <c r="AK198" s="7">
        <v>10</v>
      </c>
      <c r="AL198" s="7">
        <v>7035</v>
      </c>
      <c r="AM198" s="7">
        <v>7035</v>
      </c>
      <c r="AN198" s="7">
        <v>5852</v>
      </c>
      <c r="AO198" s="7">
        <v>5852</v>
      </c>
      <c r="AP198" s="7">
        <v>22958</v>
      </c>
      <c r="AQ198" s="7">
        <v>22958</v>
      </c>
      <c r="AR198" s="7">
        <v>11</v>
      </c>
      <c r="AS198" s="7">
        <v>2332</v>
      </c>
      <c r="AT198" s="7">
        <v>95</v>
      </c>
      <c r="AU198" s="7">
        <v>85</v>
      </c>
      <c r="AV198" s="7">
        <v>127</v>
      </c>
      <c r="AW198" s="7">
        <v>16</v>
      </c>
      <c r="AX198" s="7">
        <v>0</v>
      </c>
      <c r="AY198" s="7">
        <v>0</v>
      </c>
      <c r="AZ198" s="7">
        <v>0</v>
      </c>
      <c r="BA198" s="12" t="s">
        <v>245</v>
      </c>
      <c r="BB198" s="190" t="s">
        <v>472</v>
      </c>
      <c r="BC198" s="13" t="s">
        <v>243</v>
      </c>
      <c r="BD198" s="4">
        <v>15.5</v>
      </c>
      <c r="BE198" s="4">
        <v>11.5</v>
      </c>
      <c r="BF198" s="4">
        <v>1.5</v>
      </c>
      <c r="BG198" s="4">
        <v>15.5</v>
      </c>
    </row>
    <row r="199" spans="1:59" ht="15" customHeight="1" x14ac:dyDescent="0.25">
      <c r="A199" s="10" t="s">
        <v>1245</v>
      </c>
      <c r="B199" s="10" t="s">
        <v>957</v>
      </c>
      <c r="C199" s="10" t="s">
        <v>1382</v>
      </c>
      <c r="D199" s="242">
        <v>1353</v>
      </c>
      <c r="E199" s="6">
        <v>3.4000000000000002E-2</v>
      </c>
      <c r="F199" s="7">
        <v>0.06</v>
      </c>
      <c r="G199" s="7">
        <v>0.08</v>
      </c>
      <c r="H199" s="7">
        <v>7.8E-2</v>
      </c>
      <c r="I199" s="7">
        <v>3.1E-2</v>
      </c>
      <c r="J199" s="7">
        <v>5.6600000000000004E-2</v>
      </c>
      <c r="K199" s="6">
        <v>3.5984329818391482E-2</v>
      </c>
      <c r="L199" s="7">
        <v>6.5791566684172811E-2</v>
      </c>
      <c r="M199" s="7">
        <v>5.6177849810276903E-2</v>
      </c>
      <c r="N199" s="7">
        <v>5.0510965735152541E-2</v>
      </c>
      <c r="O199" s="7">
        <v>6.8396691671826867E-2</v>
      </c>
      <c r="P199" s="7">
        <v>6.4380287297619049E-2</v>
      </c>
      <c r="Q199" s="7">
        <v>4.2198154595911058E-2</v>
      </c>
      <c r="R199" s="7">
        <v>1.9431665336865325E-2</v>
      </c>
      <c r="S199" s="6" t="s">
        <v>631</v>
      </c>
      <c r="T199" s="7" t="s">
        <v>686</v>
      </c>
      <c r="U199" s="7" t="s">
        <v>687</v>
      </c>
      <c r="V199" s="7" t="s">
        <v>688</v>
      </c>
      <c r="W199" s="7" t="s">
        <v>689</v>
      </c>
      <c r="X199" s="7" t="s">
        <v>690</v>
      </c>
      <c r="Y199" s="7" t="s">
        <v>1387</v>
      </c>
      <c r="Z199" s="190">
        <v>68.11</v>
      </c>
      <c r="AA199" s="11">
        <v>2.16</v>
      </c>
      <c r="AB199" s="7">
        <v>87.5</v>
      </c>
      <c r="AC199" s="7">
        <v>1406317</v>
      </c>
      <c r="AD199" s="7">
        <v>304</v>
      </c>
      <c r="AE199" s="7">
        <v>304</v>
      </c>
      <c r="AF199" s="7">
        <v>46</v>
      </c>
      <c r="AG199" s="7">
        <v>91.13</v>
      </c>
      <c r="AH199" s="8">
        <v>234</v>
      </c>
      <c r="AI199" s="6">
        <v>2.5</v>
      </c>
      <c r="AJ199" s="7">
        <v>153</v>
      </c>
      <c r="AK199" s="7">
        <v>0</v>
      </c>
      <c r="AL199" s="7">
        <v>4838</v>
      </c>
      <c r="AM199" s="7">
        <v>4838</v>
      </c>
      <c r="AN199" s="7">
        <v>4626</v>
      </c>
      <c r="AO199" s="7">
        <v>4626</v>
      </c>
      <c r="AP199" s="7">
        <v>16830</v>
      </c>
      <c r="AQ199" s="7">
        <v>16830</v>
      </c>
      <c r="AR199" s="7">
        <v>11</v>
      </c>
      <c r="AS199" s="7">
        <v>1563</v>
      </c>
      <c r="AT199" s="7">
        <v>90</v>
      </c>
      <c r="AU199" s="7">
        <v>92</v>
      </c>
      <c r="AV199" s="7">
        <v>136</v>
      </c>
      <c r="AW199" s="7">
        <v>5</v>
      </c>
      <c r="AX199" s="7">
        <v>1</v>
      </c>
      <c r="AY199" s="7">
        <v>0</v>
      </c>
      <c r="AZ199" s="7">
        <v>0</v>
      </c>
      <c r="BA199" s="12" t="s">
        <v>207</v>
      </c>
      <c r="BB199" s="190" t="s">
        <v>474</v>
      </c>
      <c r="BC199" s="13" t="s">
        <v>389</v>
      </c>
      <c r="BD199" s="4">
        <v>0.4358974358974359</v>
      </c>
      <c r="BE199" s="4">
        <v>0.76923076923076916</v>
      </c>
      <c r="BF199" s="4">
        <v>1.0256410256410258</v>
      </c>
    </row>
    <row r="200" spans="1:59" ht="15" customHeight="1" x14ac:dyDescent="0.25">
      <c r="A200" s="10" t="s">
        <v>1246</v>
      </c>
      <c r="B200" s="10" t="s">
        <v>957</v>
      </c>
      <c r="C200" s="10" t="s">
        <v>1384</v>
      </c>
      <c r="D200" s="242">
        <v>2161</v>
      </c>
      <c r="E200" s="6">
        <v>2.573</v>
      </c>
      <c r="F200" s="7">
        <v>1.8540000000000001</v>
      </c>
      <c r="G200" s="7">
        <v>0.46600000000000003</v>
      </c>
      <c r="H200" s="7">
        <v>0.34699999999999998</v>
      </c>
      <c r="I200" s="7">
        <v>0.85</v>
      </c>
      <c r="J200" s="7">
        <v>1.218</v>
      </c>
      <c r="K200" s="6">
        <v>0.67874021118744732</v>
      </c>
      <c r="L200" s="7">
        <v>0.99401852177327987</v>
      </c>
      <c r="M200" s="7">
        <v>0.94870494995876664</v>
      </c>
      <c r="N200" s="7">
        <v>0.9802367470901352</v>
      </c>
      <c r="O200" s="7">
        <v>1.1045169852691057</v>
      </c>
      <c r="P200" s="7">
        <v>1.299483671556809</v>
      </c>
      <c r="Q200" s="7">
        <v>1.0882562456773801</v>
      </c>
      <c r="R200" s="7">
        <v>1.0165269829287384</v>
      </c>
      <c r="S200" s="6" t="s">
        <v>631</v>
      </c>
      <c r="T200" s="7" t="s">
        <v>686</v>
      </c>
      <c r="U200" s="7" t="s">
        <v>691</v>
      </c>
      <c r="V200" s="7" t="s">
        <v>692</v>
      </c>
      <c r="W200" s="7" t="s">
        <v>693</v>
      </c>
      <c r="X200" s="7" t="s">
        <v>694</v>
      </c>
      <c r="Y200" s="7" t="s">
        <v>1437</v>
      </c>
      <c r="Z200" s="190">
        <v>90.17</v>
      </c>
      <c r="AA200" s="11">
        <v>1.31</v>
      </c>
      <c r="AB200" s="7">
        <v>50</v>
      </c>
      <c r="AC200" s="7">
        <v>2126812</v>
      </c>
      <c r="AD200" s="7">
        <v>200</v>
      </c>
      <c r="AE200" s="7">
        <v>202</v>
      </c>
      <c r="AF200" s="7">
        <v>52.9</v>
      </c>
      <c r="AG200" s="7">
        <v>87.39</v>
      </c>
      <c r="AH200" s="8">
        <v>228</v>
      </c>
      <c r="AI200" s="6">
        <v>2.19</v>
      </c>
      <c r="AJ200" s="7">
        <v>153</v>
      </c>
      <c r="AK200" s="7">
        <v>176</v>
      </c>
      <c r="AL200" s="7">
        <v>15665</v>
      </c>
      <c r="AM200" s="7">
        <v>15665</v>
      </c>
      <c r="AN200" s="7">
        <v>10634</v>
      </c>
      <c r="AO200" s="7">
        <v>10527</v>
      </c>
      <c r="AP200" s="7">
        <v>57648</v>
      </c>
      <c r="AQ200" s="7">
        <v>57648</v>
      </c>
      <c r="AR200" s="7">
        <v>11</v>
      </c>
      <c r="AS200" s="7">
        <v>2246</v>
      </c>
      <c r="AT200" s="7">
        <v>95</v>
      </c>
      <c r="AU200" s="7">
        <v>16</v>
      </c>
      <c r="AV200" s="7">
        <v>210</v>
      </c>
      <c r="AW200" s="7">
        <v>2</v>
      </c>
      <c r="AX200" s="7">
        <v>0</v>
      </c>
      <c r="AY200" s="7">
        <v>0</v>
      </c>
      <c r="AZ200" s="7">
        <v>0</v>
      </c>
      <c r="BA200" s="12" t="s">
        <v>245</v>
      </c>
      <c r="BB200" s="190" t="s">
        <v>497</v>
      </c>
      <c r="BC200" s="13" t="s">
        <v>498</v>
      </c>
      <c r="BD200" s="4">
        <v>7.4149855907780982</v>
      </c>
      <c r="BE200" s="4">
        <v>5.3429394812680124</v>
      </c>
      <c r="BF200" s="4">
        <v>1.3429394812680118</v>
      </c>
      <c r="BG200" s="4">
        <v>7.4149855907780982</v>
      </c>
    </row>
  </sheetData>
  <mergeCells count="3">
    <mergeCell ref="E1:J1"/>
    <mergeCell ref="K1:R1"/>
    <mergeCell ref="S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3"/>
  <sheetViews>
    <sheetView workbookViewId="0">
      <selection activeCell="A3" sqref="A3:B33"/>
    </sheetView>
  </sheetViews>
  <sheetFormatPr defaultRowHeight="15" x14ac:dyDescent="0.25"/>
  <cols>
    <col min="1" max="1" width="22" customWidth="1"/>
    <col min="2" max="2" width="22.85546875" bestFit="1" customWidth="1"/>
  </cols>
  <sheetData>
    <row r="3" spans="1:2" x14ac:dyDescent="0.25">
      <c r="A3" s="28" t="s">
        <v>540</v>
      </c>
      <c r="B3" t="s">
        <v>956</v>
      </c>
    </row>
    <row r="4" spans="1:2" x14ac:dyDescent="0.25">
      <c r="A4" s="29" t="s">
        <v>1404</v>
      </c>
      <c r="B4" s="30">
        <v>2</v>
      </c>
    </row>
    <row r="5" spans="1:2" x14ac:dyDescent="0.25">
      <c r="A5" s="29" t="s">
        <v>1413</v>
      </c>
      <c r="B5" s="30">
        <v>7</v>
      </c>
    </row>
    <row r="6" spans="1:2" x14ac:dyDescent="0.25">
      <c r="A6" s="29" t="s">
        <v>1394</v>
      </c>
      <c r="B6" s="30">
        <v>2</v>
      </c>
    </row>
    <row r="7" spans="1:2" x14ac:dyDescent="0.25">
      <c r="A7" s="29" t="s">
        <v>1388</v>
      </c>
      <c r="B7" s="30">
        <v>17</v>
      </c>
    </row>
    <row r="8" spans="1:2" x14ac:dyDescent="0.25">
      <c r="A8" s="29" t="s">
        <v>1422</v>
      </c>
      <c r="B8" s="30">
        <v>1</v>
      </c>
    </row>
    <row r="9" spans="1:2" x14ac:dyDescent="0.25">
      <c r="A9" s="29" t="s">
        <v>1407</v>
      </c>
      <c r="B9" s="30">
        <v>1</v>
      </c>
    </row>
    <row r="10" spans="1:2" x14ac:dyDescent="0.25">
      <c r="A10" s="29" t="s">
        <v>1402</v>
      </c>
      <c r="B10" s="30">
        <v>14</v>
      </c>
    </row>
    <row r="11" spans="1:2" x14ac:dyDescent="0.25">
      <c r="A11" s="29" t="s">
        <v>1428</v>
      </c>
      <c r="B11" s="30">
        <v>6</v>
      </c>
    </row>
    <row r="12" spans="1:2" x14ac:dyDescent="0.25">
      <c r="A12" s="29" t="s">
        <v>667</v>
      </c>
      <c r="B12" s="30">
        <v>9</v>
      </c>
    </row>
    <row r="13" spans="1:2" x14ac:dyDescent="0.25">
      <c r="A13" s="29" t="s">
        <v>611</v>
      </c>
      <c r="B13" s="30">
        <v>2</v>
      </c>
    </row>
    <row r="14" spans="1:2" x14ac:dyDescent="0.25">
      <c r="A14" s="29" t="s">
        <v>678</v>
      </c>
      <c r="B14" s="30">
        <v>1</v>
      </c>
    </row>
    <row r="15" spans="1:2" x14ac:dyDescent="0.25">
      <c r="A15" s="29" t="s">
        <v>1416</v>
      </c>
      <c r="B15" s="30">
        <v>1</v>
      </c>
    </row>
    <row r="16" spans="1:2" x14ac:dyDescent="0.25">
      <c r="A16" s="29" t="s">
        <v>639</v>
      </c>
      <c r="B16" s="30">
        <v>2</v>
      </c>
    </row>
    <row r="17" spans="1:2" x14ac:dyDescent="0.25">
      <c r="A17" s="29" t="s">
        <v>565</v>
      </c>
      <c r="B17" s="30">
        <v>3</v>
      </c>
    </row>
    <row r="18" spans="1:2" x14ac:dyDescent="0.25">
      <c r="A18" s="29" t="s">
        <v>686</v>
      </c>
      <c r="B18" s="30">
        <v>8</v>
      </c>
    </row>
    <row r="19" spans="1:2" x14ac:dyDescent="0.25">
      <c r="A19" s="29" t="s">
        <v>1431</v>
      </c>
      <c r="B19" s="30">
        <v>1</v>
      </c>
    </row>
    <row r="20" spans="1:2" x14ac:dyDescent="0.25">
      <c r="A20" s="29" t="s">
        <v>1430</v>
      </c>
      <c r="B20" s="30">
        <v>1</v>
      </c>
    </row>
    <row r="21" spans="1:2" x14ac:dyDescent="0.25">
      <c r="A21" s="29" t="s">
        <v>554</v>
      </c>
      <c r="B21" s="30">
        <v>2</v>
      </c>
    </row>
    <row r="22" spans="1:2" x14ac:dyDescent="0.25">
      <c r="A22" s="29" t="s">
        <v>632</v>
      </c>
      <c r="B22" s="30">
        <v>1</v>
      </c>
    </row>
    <row r="23" spans="1:2" x14ac:dyDescent="0.25">
      <c r="A23" s="29" t="s">
        <v>1414</v>
      </c>
      <c r="B23" s="30">
        <v>1</v>
      </c>
    </row>
    <row r="24" spans="1:2" x14ac:dyDescent="0.25">
      <c r="A24" s="29" t="s">
        <v>557</v>
      </c>
      <c r="B24" s="30">
        <v>10</v>
      </c>
    </row>
    <row r="25" spans="1:2" x14ac:dyDescent="0.25">
      <c r="A25" s="29" t="s">
        <v>1406</v>
      </c>
      <c r="B25" s="30">
        <v>2</v>
      </c>
    </row>
    <row r="26" spans="1:2" x14ac:dyDescent="0.25">
      <c r="A26" s="29" t="s">
        <v>587</v>
      </c>
      <c r="B26" s="30">
        <v>2</v>
      </c>
    </row>
    <row r="27" spans="1:2" x14ac:dyDescent="0.25">
      <c r="A27" s="29" t="s">
        <v>1403</v>
      </c>
      <c r="B27" s="30">
        <v>1</v>
      </c>
    </row>
    <row r="28" spans="1:2" x14ac:dyDescent="0.25">
      <c r="A28" s="29" t="s">
        <v>1412</v>
      </c>
      <c r="B28" s="30">
        <v>1</v>
      </c>
    </row>
    <row r="29" spans="1:2" x14ac:dyDescent="0.25">
      <c r="A29" s="29" t="s">
        <v>1410</v>
      </c>
      <c r="B29" s="30">
        <v>1</v>
      </c>
    </row>
    <row r="30" spans="1:2" x14ac:dyDescent="0.25">
      <c r="A30" s="29" t="s">
        <v>578</v>
      </c>
      <c r="B30" s="30">
        <v>1</v>
      </c>
    </row>
    <row r="31" spans="1:2" x14ac:dyDescent="0.25">
      <c r="A31" s="29" t="s">
        <v>1389</v>
      </c>
      <c r="B31" s="30">
        <v>3</v>
      </c>
    </row>
    <row r="32" spans="1:2" x14ac:dyDescent="0.25">
      <c r="A32" s="29" t="s">
        <v>810</v>
      </c>
      <c r="B32" s="30"/>
    </row>
    <row r="33" spans="1:2" x14ac:dyDescent="0.25">
      <c r="A33" s="29" t="s">
        <v>811</v>
      </c>
      <c r="B33" s="30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workbookViewId="0">
      <selection activeCell="C27" sqref="C27"/>
    </sheetView>
  </sheetViews>
  <sheetFormatPr defaultRowHeight="15" x14ac:dyDescent="0.25"/>
  <cols>
    <col min="1" max="1" width="9.140625" style="4"/>
    <col min="2" max="2" width="31.85546875" style="31" customWidth="1"/>
    <col min="3" max="3" width="12.28515625" style="31" customWidth="1"/>
    <col min="4" max="4" width="11" style="31" customWidth="1"/>
    <col min="5" max="5" width="10.42578125" style="31" customWidth="1"/>
    <col min="6" max="6" width="9.140625" style="31"/>
    <col min="18" max="18" width="22.7109375" customWidth="1"/>
  </cols>
  <sheetData>
    <row r="1" spans="1:20" s="32" customFormat="1" ht="17.25" customHeight="1" x14ac:dyDescent="0.25">
      <c r="A1" s="47"/>
      <c r="B1" s="251" t="s">
        <v>26</v>
      </c>
      <c r="C1" s="250" t="s">
        <v>962</v>
      </c>
      <c r="D1" s="250"/>
      <c r="E1" s="250"/>
      <c r="F1" s="251" t="s">
        <v>25</v>
      </c>
      <c r="R1" s="32" t="s">
        <v>1441</v>
      </c>
      <c r="S1" s="32" t="s">
        <v>1439</v>
      </c>
      <c r="T1" s="32" t="s">
        <v>1440</v>
      </c>
    </row>
    <row r="2" spans="1:20" s="40" customFormat="1" ht="15.75" thickBot="1" x14ac:dyDescent="0.3">
      <c r="A2" s="33"/>
      <c r="B2" s="252"/>
      <c r="C2" s="39" t="s">
        <v>957</v>
      </c>
      <c r="D2" s="39" t="s">
        <v>958</v>
      </c>
      <c r="E2" s="39" t="s">
        <v>959</v>
      </c>
      <c r="F2" s="252"/>
      <c r="R2" s="40" t="s">
        <v>540</v>
      </c>
      <c r="S2" s="40" t="s">
        <v>956</v>
      </c>
      <c r="T2" s="40" t="s">
        <v>956</v>
      </c>
    </row>
    <row r="3" spans="1:20" s="4" customFormat="1" x14ac:dyDescent="0.25">
      <c r="A3" s="4">
        <v>1</v>
      </c>
      <c r="B3" s="34" t="s">
        <v>960</v>
      </c>
      <c r="C3" s="34">
        <v>5</v>
      </c>
      <c r="D3" s="34">
        <v>57</v>
      </c>
      <c r="E3" s="34">
        <v>62</v>
      </c>
      <c r="F3" s="34" t="s">
        <v>42</v>
      </c>
      <c r="R3" s="4" t="s">
        <v>1404</v>
      </c>
      <c r="S3" s="4">
        <v>2</v>
      </c>
      <c r="T3" s="4">
        <v>1</v>
      </c>
    </row>
    <row r="4" spans="1:20" s="4" customFormat="1" x14ac:dyDescent="0.25">
      <c r="A4" s="4">
        <v>2</v>
      </c>
      <c r="B4" s="34" t="s">
        <v>544</v>
      </c>
      <c r="C4" s="34">
        <v>17</v>
      </c>
      <c r="D4" s="34">
        <v>15</v>
      </c>
      <c r="E4" s="34">
        <f>C4+D4</f>
        <v>32</v>
      </c>
      <c r="F4" s="34" t="s">
        <v>42</v>
      </c>
      <c r="R4" s="4" t="s">
        <v>1413</v>
      </c>
      <c r="S4" s="4">
        <v>7</v>
      </c>
      <c r="T4" s="4">
        <v>0</v>
      </c>
    </row>
    <row r="5" spans="1:20" s="4" customFormat="1" x14ac:dyDescent="0.25">
      <c r="A5" s="4">
        <v>3</v>
      </c>
      <c r="B5" s="34" t="s">
        <v>549</v>
      </c>
      <c r="C5" s="34">
        <v>14</v>
      </c>
      <c r="D5" s="34">
        <v>2</v>
      </c>
      <c r="E5" s="34">
        <f>C5+D5</f>
        <v>16</v>
      </c>
      <c r="F5" s="34" t="s">
        <v>42</v>
      </c>
      <c r="R5" s="4" t="s">
        <v>1394</v>
      </c>
      <c r="S5" s="4">
        <v>2</v>
      </c>
      <c r="T5" s="4">
        <v>3</v>
      </c>
    </row>
    <row r="6" spans="1:20" s="4" customFormat="1" x14ac:dyDescent="0.25">
      <c r="A6" s="4">
        <v>4</v>
      </c>
      <c r="B6" s="34" t="s">
        <v>961</v>
      </c>
      <c r="C6" s="34">
        <v>11</v>
      </c>
      <c r="D6" s="34">
        <v>2</v>
      </c>
      <c r="E6" s="34">
        <v>13</v>
      </c>
      <c r="F6" s="34" t="s">
        <v>42</v>
      </c>
      <c r="R6" s="4" t="s">
        <v>1388</v>
      </c>
      <c r="S6" s="4">
        <v>17</v>
      </c>
      <c r="T6" s="4">
        <v>15</v>
      </c>
    </row>
    <row r="7" spans="1:20" s="4" customFormat="1" x14ac:dyDescent="0.25">
      <c r="A7" s="4">
        <v>5</v>
      </c>
      <c r="B7" s="34" t="s">
        <v>557</v>
      </c>
      <c r="C7" s="34">
        <v>10</v>
      </c>
      <c r="D7" s="34">
        <v>1</v>
      </c>
      <c r="E7" s="34">
        <f t="shared" ref="E7:E26" si="0">C7+D7</f>
        <v>11</v>
      </c>
      <c r="F7" s="34" t="s">
        <v>42</v>
      </c>
      <c r="R7" s="4" t="s">
        <v>1422</v>
      </c>
      <c r="S7" s="4">
        <v>1</v>
      </c>
      <c r="T7" s="4">
        <v>0</v>
      </c>
    </row>
    <row r="8" spans="1:20" s="4" customFormat="1" x14ac:dyDescent="0.25">
      <c r="A8" s="4">
        <v>6</v>
      </c>
      <c r="B8" s="34" t="s">
        <v>570</v>
      </c>
      <c r="C8" s="34">
        <v>7</v>
      </c>
      <c r="D8" s="34">
        <v>0</v>
      </c>
      <c r="E8" s="34">
        <f t="shared" si="0"/>
        <v>7</v>
      </c>
      <c r="F8" s="34" t="s">
        <v>42</v>
      </c>
      <c r="R8" s="4" t="s">
        <v>1407</v>
      </c>
      <c r="S8" s="4">
        <v>1</v>
      </c>
      <c r="T8" s="4">
        <v>2</v>
      </c>
    </row>
    <row r="9" spans="1:20" s="4" customFormat="1" x14ac:dyDescent="0.25">
      <c r="A9" s="4">
        <v>7</v>
      </c>
      <c r="B9" s="34" t="s">
        <v>699</v>
      </c>
      <c r="C9" s="34">
        <v>6</v>
      </c>
      <c r="D9" s="34">
        <v>0</v>
      </c>
      <c r="E9" s="34">
        <f t="shared" si="0"/>
        <v>6</v>
      </c>
      <c r="F9" s="34" t="s">
        <v>42</v>
      </c>
      <c r="R9" s="4" t="s">
        <v>1402</v>
      </c>
      <c r="S9" s="4">
        <v>14</v>
      </c>
      <c r="T9" s="4">
        <v>2</v>
      </c>
    </row>
    <row r="10" spans="1:20" s="4" customFormat="1" x14ac:dyDescent="0.25">
      <c r="A10" s="4">
        <v>8</v>
      </c>
      <c r="B10" s="34" t="s">
        <v>657</v>
      </c>
      <c r="C10" s="34">
        <v>2</v>
      </c>
      <c r="D10" s="34">
        <v>3</v>
      </c>
      <c r="E10" s="34">
        <f t="shared" si="0"/>
        <v>5</v>
      </c>
      <c r="F10" s="34" t="s">
        <v>42</v>
      </c>
      <c r="R10" s="4" t="s">
        <v>1428</v>
      </c>
      <c r="S10" s="4">
        <v>6</v>
      </c>
      <c r="T10" s="4">
        <v>0</v>
      </c>
    </row>
    <row r="11" spans="1:20" s="4" customFormat="1" x14ac:dyDescent="0.25">
      <c r="A11" s="4">
        <v>9</v>
      </c>
      <c r="B11" s="34" t="s">
        <v>605</v>
      </c>
      <c r="C11" s="34">
        <v>3</v>
      </c>
      <c r="D11" s="34">
        <v>2</v>
      </c>
      <c r="E11" s="34">
        <f t="shared" si="0"/>
        <v>5</v>
      </c>
      <c r="F11" s="34" t="s">
        <v>42</v>
      </c>
      <c r="R11" s="4" t="s">
        <v>678</v>
      </c>
      <c r="S11" s="4">
        <v>1</v>
      </c>
      <c r="T11" s="4">
        <v>0</v>
      </c>
    </row>
    <row r="12" spans="1:20" s="4" customFormat="1" x14ac:dyDescent="0.25">
      <c r="A12" s="4">
        <v>10</v>
      </c>
      <c r="B12" s="34" t="s">
        <v>773</v>
      </c>
      <c r="C12" s="34">
        <v>2</v>
      </c>
      <c r="D12" s="34">
        <v>2</v>
      </c>
      <c r="E12" s="34">
        <f t="shared" si="0"/>
        <v>4</v>
      </c>
      <c r="F12" s="34" t="s">
        <v>42</v>
      </c>
      <c r="R12" s="4" t="s">
        <v>1416</v>
      </c>
      <c r="S12" s="4">
        <v>1</v>
      </c>
      <c r="T12" s="4">
        <v>0</v>
      </c>
    </row>
    <row r="13" spans="1:20" s="4" customFormat="1" x14ac:dyDescent="0.25">
      <c r="A13" s="4">
        <v>11</v>
      </c>
      <c r="B13" s="34" t="s">
        <v>736</v>
      </c>
      <c r="C13" s="34">
        <v>2</v>
      </c>
      <c r="D13" s="34">
        <v>1</v>
      </c>
      <c r="E13" s="34">
        <f t="shared" si="0"/>
        <v>3</v>
      </c>
      <c r="F13" s="34" t="s">
        <v>42</v>
      </c>
      <c r="R13" s="4" t="s">
        <v>686</v>
      </c>
      <c r="S13" s="4">
        <v>8</v>
      </c>
      <c r="T13" s="4">
        <v>3</v>
      </c>
    </row>
    <row r="14" spans="1:20" s="4" customFormat="1" x14ac:dyDescent="0.25">
      <c r="A14" s="4">
        <v>12</v>
      </c>
      <c r="B14" s="34" t="s">
        <v>602</v>
      </c>
      <c r="C14" s="34">
        <v>1</v>
      </c>
      <c r="D14" s="34">
        <v>2</v>
      </c>
      <c r="E14" s="34">
        <f t="shared" si="0"/>
        <v>3</v>
      </c>
      <c r="F14" s="34" t="s">
        <v>42</v>
      </c>
      <c r="R14" s="4" t="s">
        <v>1431</v>
      </c>
      <c r="S14" s="4">
        <v>1</v>
      </c>
      <c r="T14" s="4">
        <v>0</v>
      </c>
    </row>
    <row r="15" spans="1:20" s="4" customFormat="1" x14ac:dyDescent="0.25">
      <c r="A15" s="4">
        <v>13</v>
      </c>
      <c r="B15" s="34" t="s">
        <v>554</v>
      </c>
      <c r="C15" s="34">
        <v>2</v>
      </c>
      <c r="D15" s="34">
        <v>0</v>
      </c>
      <c r="E15" s="34">
        <f t="shared" si="0"/>
        <v>2</v>
      </c>
      <c r="F15" s="34" t="s">
        <v>42</v>
      </c>
      <c r="R15" s="4" t="s">
        <v>1430</v>
      </c>
      <c r="S15" s="4">
        <v>1</v>
      </c>
      <c r="T15" s="4">
        <v>0</v>
      </c>
    </row>
    <row r="16" spans="1:20" s="4" customFormat="1" x14ac:dyDescent="0.25">
      <c r="A16" s="4">
        <v>14</v>
      </c>
      <c r="B16" s="34" t="s">
        <v>587</v>
      </c>
      <c r="C16" s="34">
        <v>2</v>
      </c>
      <c r="D16" s="34">
        <v>0</v>
      </c>
      <c r="E16" s="34">
        <f t="shared" si="0"/>
        <v>2</v>
      </c>
      <c r="F16" s="34" t="s">
        <v>42</v>
      </c>
      <c r="R16" s="4" t="s">
        <v>554</v>
      </c>
      <c r="S16" s="4">
        <v>2</v>
      </c>
      <c r="T16" s="4">
        <v>0</v>
      </c>
    </row>
    <row r="17" spans="1:20" s="4" customFormat="1" x14ac:dyDescent="0.25">
      <c r="A17" s="4">
        <v>15</v>
      </c>
      <c r="B17" s="34" t="s">
        <v>592</v>
      </c>
      <c r="C17" s="34">
        <v>1</v>
      </c>
      <c r="D17" s="34">
        <v>1</v>
      </c>
      <c r="E17" s="34">
        <f t="shared" si="0"/>
        <v>2</v>
      </c>
      <c r="F17" s="34" t="s">
        <v>42</v>
      </c>
      <c r="R17" s="4" t="s">
        <v>632</v>
      </c>
      <c r="S17" s="4">
        <v>1</v>
      </c>
      <c r="T17" s="4">
        <v>0</v>
      </c>
    </row>
    <row r="18" spans="1:20" s="4" customFormat="1" x14ac:dyDescent="0.25">
      <c r="A18" s="4">
        <v>16</v>
      </c>
      <c r="B18" s="34" t="s">
        <v>804</v>
      </c>
      <c r="C18" s="34">
        <v>1</v>
      </c>
      <c r="D18" s="34">
        <v>1</v>
      </c>
      <c r="E18" s="34">
        <f t="shared" si="0"/>
        <v>2</v>
      </c>
      <c r="F18" s="34" t="s">
        <v>42</v>
      </c>
      <c r="R18" s="4" t="s">
        <v>1414</v>
      </c>
      <c r="S18" s="4">
        <v>1</v>
      </c>
      <c r="T18" s="4">
        <v>0</v>
      </c>
    </row>
    <row r="19" spans="1:20" s="4" customFormat="1" x14ac:dyDescent="0.25">
      <c r="A19" s="4">
        <v>17</v>
      </c>
      <c r="B19" s="34" t="s">
        <v>620</v>
      </c>
      <c r="C19" s="34">
        <v>1</v>
      </c>
      <c r="D19" s="34">
        <v>1</v>
      </c>
      <c r="E19" s="34">
        <f t="shared" si="0"/>
        <v>2</v>
      </c>
      <c r="F19" s="34" t="s">
        <v>42</v>
      </c>
      <c r="R19" s="4" t="s">
        <v>557</v>
      </c>
      <c r="S19" s="4">
        <v>10</v>
      </c>
      <c r="T19" s="4">
        <v>1</v>
      </c>
    </row>
    <row r="20" spans="1:20" s="4" customFormat="1" x14ac:dyDescent="0.25">
      <c r="A20" s="4">
        <v>18</v>
      </c>
      <c r="B20" s="34" t="s">
        <v>672</v>
      </c>
      <c r="C20" s="34">
        <v>1</v>
      </c>
      <c r="D20" s="34">
        <v>0</v>
      </c>
      <c r="E20" s="34">
        <f t="shared" si="0"/>
        <v>1</v>
      </c>
      <c r="F20" s="34" t="s">
        <v>42</v>
      </c>
      <c r="R20" s="4" t="s">
        <v>1406</v>
      </c>
      <c r="S20" s="4">
        <v>2</v>
      </c>
      <c r="T20" s="4">
        <v>2</v>
      </c>
    </row>
    <row r="21" spans="1:20" s="4" customFormat="1" x14ac:dyDescent="0.25">
      <c r="A21" s="4">
        <v>19</v>
      </c>
      <c r="B21" s="34" t="s">
        <v>661</v>
      </c>
      <c r="C21" s="34">
        <v>1</v>
      </c>
      <c r="D21" s="34">
        <v>0</v>
      </c>
      <c r="E21" s="34">
        <f t="shared" si="0"/>
        <v>1</v>
      </c>
      <c r="F21" s="34" t="s">
        <v>42</v>
      </c>
      <c r="R21" s="4" t="s">
        <v>587</v>
      </c>
      <c r="S21" s="4">
        <v>2</v>
      </c>
      <c r="T21" s="4">
        <v>0</v>
      </c>
    </row>
    <row r="22" spans="1:20" s="4" customFormat="1" x14ac:dyDescent="0.25">
      <c r="A22" s="4">
        <v>20</v>
      </c>
      <c r="B22" s="34" t="s">
        <v>952</v>
      </c>
      <c r="C22" s="34">
        <v>0</v>
      </c>
      <c r="D22" s="34">
        <v>1</v>
      </c>
      <c r="E22" s="34">
        <f t="shared" si="0"/>
        <v>1</v>
      </c>
      <c r="F22" s="34" t="s">
        <v>42</v>
      </c>
      <c r="R22" s="4" t="s">
        <v>1403</v>
      </c>
      <c r="S22" s="4">
        <v>1</v>
      </c>
      <c r="T22" s="4">
        <v>1</v>
      </c>
    </row>
    <row r="23" spans="1:20" s="4" customFormat="1" x14ac:dyDescent="0.25">
      <c r="A23" s="4">
        <v>21</v>
      </c>
      <c r="B23" s="34" t="s">
        <v>765</v>
      </c>
      <c r="C23" s="34">
        <v>1</v>
      </c>
      <c r="D23" s="34">
        <v>0</v>
      </c>
      <c r="E23" s="34">
        <f t="shared" si="0"/>
        <v>1</v>
      </c>
      <c r="F23" s="34" t="s">
        <v>42</v>
      </c>
      <c r="R23" s="4" t="s">
        <v>1412</v>
      </c>
      <c r="S23" s="4">
        <v>1</v>
      </c>
      <c r="T23" s="4">
        <v>1</v>
      </c>
    </row>
    <row r="24" spans="1:20" s="4" customFormat="1" x14ac:dyDescent="0.25">
      <c r="A24" s="4">
        <v>22</v>
      </c>
      <c r="B24" s="34" t="s">
        <v>749</v>
      </c>
      <c r="C24" s="34">
        <v>1</v>
      </c>
      <c r="D24" s="34">
        <v>0</v>
      </c>
      <c r="E24" s="34">
        <f t="shared" si="0"/>
        <v>1</v>
      </c>
      <c r="F24" s="34" t="s">
        <v>42</v>
      </c>
      <c r="R24" s="4" t="s">
        <v>1410</v>
      </c>
      <c r="S24" s="4">
        <v>1</v>
      </c>
      <c r="T24" s="4">
        <v>1</v>
      </c>
    </row>
    <row r="25" spans="1:20" s="4" customFormat="1" x14ac:dyDescent="0.25">
      <c r="A25" s="4">
        <v>23</v>
      </c>
      <c r="B25" s="34" t="s">
        <v>648</v>
      </c>
      <c r="C25" s="34">
        <v>1</v>
      </c>
      <c r="D25" s="34">
        <v>0</v>
      </c>
      <c r="E25" s="34">
        <f t="shared" si="0"/>
        <v>1</v>
      </c>
      <c r="F25" s="34" t="s">
        <v>42</v>
      </c>
      <c r="R25" s="4" t="s">
        <v>578</v>
      </c>
      <c r="S25" s="4">
        <v>1</v>
      </c>
      <c r="T25" s="4">
        <v>0</v>
      </c>
    </row>
    <row r="26" spans="1:20" s="4" customFormat="1" x14ac:dyDescent="0.25">
      <c r="A26" s="4">
        <v>24</v>
      </c>
      <c r="B26" s="34" t="s">
        <v>578</v>
      </c>
      <c r="C26" s="34">
        <v>1</v>
      </c>
      <c r="D26" s="34">
        <v>0</v>
      </c>
      <c r="E26" s="34">
        <f t="shared" si="0"/>
        <v>1</v>
      </c>
      <c r="F26" s="34" t="s">
        <v>42</v>
      </c>
      <c r="R26" s="4" t="s">
        <v>1389</v>
      </c>
      <c r="S26" s="4">
        <v>3</v>
      </c>
      <c r="T26" s="4">
        <v>2</v>
      </c>
    </row>
    <row r="27" spans="1:20" s="36" customFormat="1" x14ac:dyDescent="0.25">
      <c r="A27" s="36">
        <v>1</v>
      </c>
      <c r="B27" s="35" t="s">
        <v>686</v>
      </c>
      <c r="C27" s="35">
        <v>8</v>
      </c>
      <c r="D27" s="35">
        <v>3</v>
      </c>
      <c r="E27" s="35">
        <f>C27+D27</f>
        <v>11</v>
      </c>
      <c r="F27" s="35" t="s">
        <v>188</v>
      </c>
      <c r="R27" s="36" t="s">
        <v>952</v>
      </c>
      <c r="S27" s="36">
        <v>0</v>
      </c>
      <c r="T27" s="36">
        <v>1</v>
      </c>
    </row>
    <row r="28" spans="1:20" s="36" customFormat="1" x14ac:dyDescent="0.25">
      <c r="A28" s="36">
        <v>2</v>
      </c>
      <c r="B28" s="35" t="s">
        <v>678</v>
      </c>
      <c r="C28" s="35">
        <v>1</v>
      </c>
      <c r="D28" s="35">
        <v>0</v>
      </c>
      <c r="E28" s="35">
        <f>C28+D28</f>
        <v>1</v>
      </c>
      <c r="F28" s="35" t="s">
        <v>188</v>
      </c>
      <c r="R28" s="36" t="s">
        <v>900</v>
      </c>
      <c r="S28" s="36">
        <v>0</v>
      </c>
      <c r="T28" s="36">
        <v>1</v>
      </c>
    </row>
    <row r="29" spans="1:20" s="36" customFormat="1" x14ac:dyDescent="0.25">
      <c r="A29" s="36">
        <v>3</v>
      </c>
      <c r="B29" s="35" t="s">
        <v>632</v>
      </c>
      <c r="C29" s="35">
        <v>1</v>
      </c>
      <c r="D29" s="35">
        <v>0</v>
      </c>
      <c r="E29" s="35">
        <f>C29+D29</f>
        <v>1</v>
      </c>
      <c r="F29" s="35" t="s">
        <v>188</v>
      </c>
      <c r="R29" s="36" t="s">
        <v>667</v>
      </c>
      <c r="S29" s="36">
        <v>9</v>
      </c>
      <c r="T29" s="36">
        <v>2</v>
      </c>
    </row>
    <row r="30" spans="1:20" s="38" customFormat="1" ht="15.75" thickBot="1" x14ac:dyDescent="0.3">
      <c r="A30" s="36">
        <v>4</v>
      </c>
      <c r="B30" s="37" t="s">
        <v>900</v>
      </c>
      <c r="C30" s="37">
        <v>0</v>
      </c>
      <c r="D30" s="37">
        <v>1</v>
      </c>
      <c r="E30" s="37">
        <f>C30+D30</f>
        <v>1</v>
      </c>
      <c r="F30" s="37" t="s">
        <v>188</v>
      </c>
      <c r="R30" s="38" t="s">
        <v>611</v>
      </c>
      <c r="S30" s="38">
        <v>2</v>
      </c>
      <c r="T30" s="38">
        <v>0</v>
      </c>
    </row>
    <row r="31" spans="1:20" ht="15.75" thickBot="1" x14ac:dyDescent="0.3">
      <c r="R31" t="s">
        <v>639</v>
      </c>
      <c r="S31">
        <v>2</v>
      </c>
      <c r="T31">
        <v>9</v>
      </c>
    </row>
    <row r="32" spans="1:20" s="42" customFormat="1" ht="30" x14ac:dyDescent="0.25">
      <c r="A32" s="44"/>
      <c r="B32" s="49" t="s">
        <v>963</v>
      </c>
      <c r="C32" s="41">
        <f>SUM(C33:C38)</f>
        <v>5</v>
      </c>
      <c r="D32" s="41">
        <f>SUM(D33:D38)</f>
        <v>57</v>
      </c>
      <c r="E32" s="41">
        <f>SUM(E33:E38)</f>
        <v>62</v>
      </c>
      <c r="F32" s="41" t="s">
        <v>42</v>
      </c>
      <c r="R32" s="42" t="s">
        <v>565</v>
      </c>
      <c r="S32" s="42">
        <v>3</v>
      </c>
      <c r="T32" s="42">
        <v>18</v>
      </c>
    </row>
    <row r="33" spans="1:20" s="4" customFormat="1" x14ac:dyDescent="0.25">
      <c r="A33" s="36">
        <v>24</v>
      </c>
      <c r="B33" s="34" t="s">
        <v>639</v>
      </c>
      <c r="C33" s="34">
        <v>2</v>
      </c>
      <c r="D33" s="34">
        <v>10</v>
      </c>
      <c r="E33" s="34">
        <f t="shared" ref="E33:E38" si="1">C33+D33</f>
        <v>12</v>
      </c>
      <c r="F33" s="34" t="s">
        <v>42</v>
      </c>
      <c r="R33" s="4" t="s">
        <v>851</v>
      </c>
      <c r="S33" s="4">
        <v>0</v>
      </c>
      <c r="T33" s="4">
        <v>5</v>
      </c>
    </row>
    <row r="34" spans="1:20" s="4" customFormat="1" x14ac:dyDescent="0.25">
      <c r="A34" s="36">
        <v>25</v>
      </c>
      <c r="B34" s="34" t="s">
        <v>565</v>
      </c>
      <c r="C34" s="34">
        <v>3</v>
      </c>
      <c r="D34" s="34">
        <v>17</v>
      </c>
      <c r="E34" s="34">
        <f t="shared" si="1"/>
        <v>20</v>
      </c>
      <c r="F34" s="34" t="s">
        <v>42</v>
      </c>
      <c r="R34" s="4" t="s">
        <v>857</v>
      </c>
      <c r="S34" s="4">
        <v>0</v>
      </c>
      <c r="T34" s="4">
        <v>6</v>
      </c>
    </row>
    <row r="35" spans="1:20" s="4" customFormat="1" x14ac:dyDescent="0.25">
      <c r="A35" s="36">
        <v>26</v>
      </c>
      <c r="B35" s="34" t="s">
        <v>851</v>
      </c>
      <c r="C35" s="34">
        <v>0</v>
      </c>
      <c r="D35" s="34">
        <v>5</v>
      </c>
      <c r="E35" s="34">
        <f t="shared" si="1"/>
        <v>5</v>
      </c>
      <c r="F35" s="34" t="s">
        <v>42</v>
      </c>
      <c r="R35" s="4" t="s">
        <v>827</v>
      </c>
      <c r="S35" s="4">
        <v>0</v>
      </c>
      <c r="T35" s="4">
        <v>7</v>
      </c>
    </row>
    <row r="36" spans="1:20" s="4" customFormat="1" x14ac:dyDescent="0.25">
      <c r="A36" s="36">
        <v>27</v>
      </c>
      <c r="B36" s="34" t="s">
        <v>857</v>
      </c>
      <c r="C36" s="34">
        <v>0</v>
      </c>
      <c r="D36" s="34">
        <v>6</v>
      </c>
      <c r="E36" s="34">
        <f t="shared" si="1"/>
        <v>6</v>
      </c>
      <c r="F36" s="34" t="s">
        <v>42</v>
      </c>
      <c r="R36" s="4" t="s">
        <v>812</v>
      </c>
      <c r="S36" s="4">
        <v>0</v>
      </c>
      <c r="T36" s="4">
        <v>12</v>
      </c>
    </row>
    <row r="37" spans="1:20" s="4" customFormat="1" x14ac:dyDescent="0.25">
      <c r="A37" s="36">
        <v>28</v>
      </c>
      <c r="B37" s="34" t="s">
        <v>827</v>
      </c>
      <c r="C37" s="34">
        <v>0</v>
      </c>
      <c r="D37" s="34">
        <v>7</v>
      </c>
      <c r="E37" s="34">
        <f t="shared" si="1"/>
        <v>7</v>
      </c>
      <c r="F37" s="34" t="s">
        <v>42</v>
      </c>
    </row>
    <row r="38" spans="1:20" s="4" customFormat="1" x14ac:dyDescent="0.25">
      <c r="A38" s="36">
        <v>29</v>
      </c>
      <c r="B38" s="34" t="s">
        <v>812</v>
      </c>
      <c r="C38" s="34">
        <v>0</v>
      </c>
      <c r="D38" s="34">
        <v>12</v>
      </c>
      <c r="E38" s="34">
        <f t="shared" si="1"/>
        <v>12</v>
      </c>
      <c r="F38" s="34" t="s">
        <v>42</v>
      </c>
    </row>
    <row r="39" spans="1:20" s="4" customFormat="1" x14ac:dyDescent="0.25">
      <c r="B39" s="34"/>
      <c r="C39" s="34"/>
      <c r="D39" s="34"/>
      <c r="E39" s="34"/>
      <c r="F39" s="34"/>
    </row>
    <row r="40" spans="1:20" s="44" customFormat="1" ht="30" x14ac:dyDescent="0.25">
      <c r="B40" s="48" t="s">
        <v>964</v>
      </c>
      <c r="C40" s="43">
        <f>SUM(C41:C42)</f>
        <v>11</v>
      </c>
      <c r="D40" s="43">
        <f>SUM(D41:D42)</f>
        <v>2</v>
      </c>
      <c r="E40" s="43">
        <f>SUM(E41:E42)</f>
        <v>13</v>
      </c>
      <c r="F40" s="43" t="s">
        <v>42</v>
      </c>
    </row>
    <row r="41" spans="1:20" s="4" customFormat="1" x14ac:dyDescent="0.25">
      <c r="A41" s="36">
        <v>29</v>
      </c>
      <c r="B41" s="34" t="s">
        <v>667</v>
      </c>
      <c r="C41" s="34">
        <v>9</v>
      </c>
      <c r="D41" s="34">
        <v>2</v>
      </c>
      <c r="E41" s="34">
        <f>C41+D41</f>
        <v>11</v>
      </c>
      <c r="F41" s="34" t="s">
        <v>42</v>
      </c>
    </row>
    <row r="42" spans="1:20" s="46" customFormat="1" ht="15.75" thickBot="1" x14ac:dyDescent="0.3">
      <c r="A42" s="36">
        <v>30</v>
      </c>
      <c r="B42" s="45" t="s">
        <v>611</v>
      </c>
      <c r="C42" s="45">
        <v>2</v>
      </c>
      <c r="D42" s="45">
        <v>0</v>
      </c>
      <c r="E42" s="45">
        <f>C42+D42</f>
        <v>2</v>
      </c>
      <c r="F42" s="45" t="s">
        <v>42</v>
      </c>
    </row>
  </sheetData>
  <sortState ref="B2:E30">
    <sortCondition descending="1" ref="E1"/>
  </sortState>
  <mergeCells count="3">
    <mergeCell ref="C1:E1"/>
    <mergeCell ref="B1:B2"/>
    <mergeCell ref="F1:F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05"/>
  <sheetViews>
    <sheetView tabSelected="1" workbookViewId="0">
      <selection activeCell="A3" sqref="A3"/>
    </sheetView>
  </sheetViews>
  <sheetFormatPr defaultRowHeight="15" x14ac:dyDescent="0.25"/>
  <cols>
    <col min="1" max="1" width="20.140625" customWidth="1"/>
    <col min="3" max="3" width="110" customWidth="1"/>
    <col min="34" max="34" width="25.85546875" customWidth="1"/>
    <col min="35" max="35" width="22.42578125" customWidth="1"/>
    <col min="37" max="37" width="28.85546875" customWidth="1"/>
    <col min="38" max="38" width="53.140625" customWidth="1"/>
    <col min="55" max="55" width="19" style="3" bestFit="1" customWidth="1"/>
    <col min="56" max="56" width="140.7109375" style="4" bestFit="1" customWidth="1"/>
    <col min="57" max="62" width="9.140625" style="4"/>
    <col min="63" max="63" width="9.140625" style="5"/>
  </cols>
  <sheetData>
    <row r="1" spans="1:63" s="26" customFormat="1" ht="35.25" customHeight="1" x14ac:dyDescent="0.2">
      <c r="A1" s="22" t="s">
        <v>0</v>
      </c>
      <c r="B1" s="23"/>
      <c r="C1" s="24" t="s">
        <v>1</v>
      </c>
      <c r="D1" s="22" t="s">
        <v>542</v>
      </c>
      <c r="E1" s="22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>
        <v>0</v>
      </c>
      <c r="AA1" s="23">
        <v>1</v>
      </c>
      <c r="AB1" s="23">
        <v>2</v>
      </c>
      <c r="AC1" s="23">
        <v>3</v>
      </c>
      <c r="AD1" s="23">
        <v>4</v>
      </c>
      <c r="AE1" s="23" t="s">
        <v>23</v>
      </c>
      <c r="AF1" s="25" t="s">
        <v>32</v>
      </c>
      <c r="AG1" s="22" t="s">
        <v>25</v>
      </c>
      <c r="AH1" s="23" t="s">
        <v>26</v>
      </c>
      <c r="AI1" s="23" t="s">
        <v>27</v>
      </c>
      <c r="AJ1" s="23" t="s">
        <v>28</v>
      </c>
      <c r="AK1" s="23" t="s">
        <v>29</v>
      </c>
      <c r="AL1" s="23" t="s">
        <v>30</v>
      </c>
      <c r="AM1" s="23" t="s">
        <v>31</v>
      </c>
      <c r="AN1" s="25" t="s">
        <v>24</v>
      </c>
      <c r="AO1" s="253" t="s">
        <v>530</v>
      </c>
      <c r="AP1" s="254"/>
      <c r="AQ1" s="254"/>
      <c r="AR1" s="254"/>
      <c r="AS1" s="254"/>
      <c r="AT1" s="254"/>
      <c r="AU1" s="253" t="s">
        <v>531</v>
      </c>
      <c r="AV1" s="254"/>
      <c r="AW1" s="254"/>
      <c r="AX1" s="254"/>
      <c r="AY1" s="254"/>
      <c r="AZ1" s="254"/>
      <c r="BA1" s="254"/>
      <c r="BB1" s="255"/>
      <c r="BC1" s="194" t="s">
        <v>0</v>
      </c>
      <c r="BD1" s="26" t="s">
        <v>1</v>
      </c>
      <c r="BE1" s="26" t="s">
        <v>1048</v>
      </c>
      <c r="BK1" s="191" t="s">
        <v>1438</v>
      </c>
    </row>
    <row r="2" spans="1:63" s="21" customFormat="1" ht="29.25" customHeight="1" thickBot="1" x14ac:dyDescent="0.25">
      <c r="A2" s="14"/>
      <c r="B2" s="15"/>
      <c r="C2" s="16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7"/>
      <c r="AO2" s="14" t="s">
        <v>33</v>
      </c>
      <c r="AP2" s="15" t="s">
        <v>34</v>
      </c>
      <c r="AQ2" s="15" t="s">
        <v>35</v>
      </c>
      <c r="AR2" s="15" t="s">
        <v>36</v>
      </c>
      <c r="AS2" s="15" t="s">
        <v>37</v>
      </c>
      <c r="AT2" s="15" t="s">
        <v>38</v>
      </c>
      <c r="AU2" s="18" t="s">
        <v>536</v>
      </c>
      <c r="AV2" s="19" t="s">
        <v>537</v>
      </c>
      <c r="AW2" s="19" t="s">
        <v>538</v>
      </c>
      <c r="AX2" s="19" t="s">
        <v>539</v>
      </c>
      <c r="AY2" s="19" t="s">
        <v>532</v>
      </c>
      <c r="AZ2" s="19" t="s">
        <v>533</v>
      </c>
      <c r="BA2" s="19" t="s">
        <v>534</v>
      </c>
      <c r="BB2" s="19" t="s">
        <v>535</v>
      </c>
      <c r="BC2" s="192"/>
      <c r="BE2" s="21" t="s">
        <v>33</v>
      </c>
      <c r="BF2" s="21" t="s">
        <v>34</v>
      </c>
      <c r="BG2" s="21" t="s">
        <v>35</v>
      </c>
      <c r="BH2" s="21" t="s">
        <v>36</v>
      </c>
      <c r="BI2" s="21" t="s">
        <v>37</v>
      </c>
      <c r="BJ2" s="21" t="s">
        <v>38</v>
      </c>
      <c r="BK2" s="193"/>
    </row>
    <row r="3" spans="1:63" x14ac:dyDescent="0.25">
      <c r="A3" s="1" t="s">
        <v>294</v>
      </c>
      <c r="B3" s="1" t="s">
        <v>1140</v>
      </c>
      <c r="C3" s="13" t="s">
        <v>1309</v>
      </c>
      <c r="D3" s="27">
        <v>1986</v>
      </c>
      <c r="E3" s="3">
        <v>350</v>
      </c>
      <c r="F3" s="4">
        <v>316</v>
      </c>
      <c r="G3" s="4">
        <v>210</v>
      </c>
      <c r="H3" s="9">
        <v>50.84</v>
      </c>
      <c r="I3" s="9">
        <v>11.38</v>
      </c>
      <c r="J3" s="4">
        <v>10.87</v>
      </c>
      <c r="K3" s="4">
        <v>2351908</v>
      </c>
      <c r="L3" s="4">
        <v>4</v>
      </c>
      <c r="M3" s="4">
        <v>570</v>
      </c>
      <c r="N3" s="4">
        <v>570</v>
      </c>
      <c r="O3" s="4">
        <v>3994</v>
      </c>
      <c r="P3" s="4">
        <v>3994</v>
      </c>
      <c r="Q3" s="4">
        <v>4126</v>
      </c>
      <c r="R3" s="4">
        <v>4126</v>
      </c>
      <c r="S3" s="4">
        <v>21511</v>
      </c>
      <c r="T3" s="4">
        <v>21511</v>
      </c>
      <c r="U3" s="4">
        <v>40.200000000000003</v>
      </c>
      <c r="V3" s="4">
        <v>2.19</v>
      </c>
      <c r="W3" s="4">
        <v>90.71</v>
      </c>
      <c r="X3" s="4">
        <v>11</v>
      </c>
      <c r="Y3" s="4">
        <v>2396</v>
      </c>
      <c r="Z3" s="4">
        <v>155</v>
      </c>
      <c r="AA3" s="4">
        <v>124</v>
      </c>
      <c r="AB3" s="4">
        <v>34</v>
      </c>
      <c r="AC3" s="4">
        <v>2</v>
      </c>
      <c r="AD3" s="4">
        <v>1</v>
      </c>
      <c r="AE3" s="4">
        <v>0</v>
      </c>
      <c r="AF3" s="10" t="s">
        <v>84</v>
      </c>
      <c r="AG3" s="3" t="s">
        <v>543</v>
      </c>
      <c r="AH3" s="4" t="s">
        <v>1388</v>
      </c>
      <c r="AI3" s="4" t="s">
        <v>545</v>
      </c>
      <c r="AJ3" s="4" t="s">
        <v>546</v>
      </c>
      <c r="AK3" s="4" t="s">
        <v>547</v>
      </c>
      <c r="AL3" s="4" t="s">
        <v>548</v>
      </c>
      <c r="AM3" s="4" t="s">
        <v>1387</v>
      </c>
      <c r="AN3" s="5" t="s">
        <v>296</v>
      </c>
      <c r="AO3" s="3">
        <v>5.0000000000000001E-3</v>
      </c>
      <c r="AP3" s="4">
        <v>4.0000000000000001E-3</v>
      </c>
      <c r="AQ3" s="4">
        <v>5.0000000000000001E-3</v>
      </c>
      <c r="AR3" s="4">
        <v>5.0000000000000001E-3</v>
      </c>
      <c r="AS3" s="4">
        <v>5.0000000000000001E-3</v>
      </c>
      <c r="AT3" s="4">
        <v>4.8000000000000004E-3</v>
      </c>
      <c r="AU3" s="3">
        <v>0.1036482313289737</v>
      </c>
      <c r="AV3" s="4">
        <v>3.2287326522441637E-2</v>
      </c>
      <c r="AW3" s="4">
        <v>7.343544136329809E-2</v>
      </c>
      <c r="AX3" s="4">
        <v>3.7279717850867249E-2</v>
      </c>
      <c r="AY3" s="4">
        <v>3.9812837229910011E-2</v>
      </c>
      <c r="AZ3" s="4">
        <v>4.1660134851109268E-2</v>
      </c>
      <c r="BA3" s="4">
        <v>3.4793237434719342E-2</v>
      </c>
      <c r="BB3" s="4">
        <v>3.4452854001876324E-2</v>
      </c>
      <c r="BC3" s="3" t="s">
        <v>294</v>
      </c>
      <c r="BD3" s="4" t="s">
        <v>295</v>
      </c>
      <c r="BE3" s="4">
        <v>1</v>
      </c>
      <c r="BF3" s="4">
        <v>0.8</v>
      </c>
      <c r="BG3" s="4">
        <v>1</v>
      </c>
      <c r="BK3" s="5" t="s">
        <v>957</v>
      </c>
    </row>
    <row r="4" spans="1:63" x14ac:dyDescent="0.25">
      <c r="A4" s="1" t="s">
        <v>297</v>
      </c>
      <c r="B4" s="1" t="s">
        <v>1141</v>
      </c>
      <c r="C4" s="13" t="s">
        <v>1310</v>
      </c>
      <c r="D4" s="27">
        <v>1913</v>
      </c>
      <c r="E4" s="3">
        <v>924</v>
      </c>
      <c r="F4" s="4">
        <v>160</v>
      </c>
      <c r="G4" s="4">
        <v>109</v>
      </c>
      <c r="H4" s="9">
        <v>64.53</v>
      </c>
      <c r="I4" s="9">
        <v>1.02</v>
      </c>
      <c r="J4" s="4">
        <v>50</v>
      </c>
      <c r="K4" s="4">
        <v>1992159</v>
      </c>
      <c r="L4" s="4">
        <v>0</v>
      </c>
      <c r="M4" s="4">
        <v>405</v>
      </c>
      <c r="N4" s="4">
        <v>405</v>
      </c>
      <c r="O4" s="4">
        <v>5338</v>
      </c>
      <c r="P4" s="4">
        <v>5338</v>
      </c>
      <c r="Q4" s="4">
        <v>4918</v>
      </c>
      <c r="R4" s="4">
        <v>4918</v>
      </c>
      <c r="S4" s="4">
        <v>16939</v>
      </c>
      <c r="T4" s="4">
        <v>16939</v>
      </c>
      <c r="U4" s="4">
        <v>62.3</v>
      </c>
      <c r="V4" s="4">
        <v>2.2999999999999998</v>
      </c>
      <c r="W4" s="4">
        <v>92.61</v>
      </c>
      <c r="X4" s="4">
        <v>11</v>
      </c>
      <c r="Y4" s="4">
        <v>2077</v>
      </c>
      <c r="Z4" s="4">
        <v>52</v>
      </c>
      <c r="AA4" s="4">
        <v>106</v>
      </c>
      <c r="AB4" s="4">
        <v>2</v>
      </c>
      <c r="AC4" s="4">
        <v>0</v>
      </c>
      <c r="AD4" s="4">
        <v>0</v>
      </c>
      <c r="AE4" s="4">
        <v>0</v>
      </c>
      <c r="AF4" s="10" t="s">
        <v>77</v>
      </c>
      <c r="AG4" s="3" t="s">
        <v>543</v>
      </c>
      <c r="AH4" s="4" t="s">
        <v>1402</v>
      </c>
      <c r="AI4" s="4" t="s">
        <v>550</v>
      </c>
      <c r="AJ4" s="4" t="s">
        <v>551</v>
      </c>
      <c r="AK4" s="4" t="s">
        <v>552</v>
      </c>
      <c r="AL4" s="4" t="s">
        <v>553</v>
      </c>
      <c r="AM4" s="4" t="s">
        <v>1387</v>
      </c>
      <c r="AN4" s="5" t="s">
        <v>299</v>
      </c>
      <c r="AO4" s="3">
        <v>2.9000000000000001E-2</v>
      </c>
      <c r="AP4" s="4">
        <v>2.1999999999999999E-2</v>
      </c>
      <c r="AQ4" s="4">
        <v>2.5999999999999999E-2</v>
      </c>
      <c r="AR4" s="4">
        <v>2.3E-2</v>
      </c>
      <c r="AS4" s="4">
        <v>2.4E-2</v>
      </c>
      <c r="AT4" s="4">
        <v>2.4799999999999999E-2</v>
      </c>
      <c r="AU4" s="3">
        <v>9.0564244959163293E-2</v>
      </c>
      <c r="AV4" s="4">
        <v>3.2278634282160941E-2</v>
      </c>
      <c r="AW4" s="4">
        <v>0.1018502787497913</v>
      </c>
      <c r="AX4" s="4">
        <v>4.2305113769456379E-2</v>
      </c>
      <c r="AY4" s="4">
        <v>4.6319554000472031E-2</v>
      </c>
      <c r="AZ4" s="4">
        <v>6.1247102880549534E-2</v>
      </c>
      <c r="BA4" s="4">
        <v>5.1390125098670303E-2</v>
      </c>
      <c r="BB4" s="4">
        <v>0.1806218037027871</v>
      </c>
      <c r="BC4" s="3" t="s">
        <v>297</v>
      </c>
      <c r="BD4" s="4" t="s">
        <v>298</v>
      </c>
      <c r="BE4" s="4">
        <v>1.2608695652173914</v>
      </c>
      <c r="BF4" s="4">
        <v>0.9565217391304347</v>
      </c>
      <c r="BG4" s="4">
        <v>1.1304347826086956</v>
      </c>
      <c r="BK4" s="5" t="s">
        <v>957</v>
      </c>
    </row>
    <row r="5" spans="1:63" x14ac:dyDescent="0.25">
      <c r="A5" s="1" t="s">
        <v>300</v>
      </c>
      <c r="B5" s="1" t="s">
        <v>1142</v>
      </c>
      <c r="C5" s="13" t="s">
        <v>1311</v>
      </c>
      <c r="D5" s="27">
        <v>2243</v>
      </c>
      <c r="E5" s="3">
        <v>83</v>
      </c>
      <c r="F5" s="4">
        <v>247</v>
      </c>
      <c r="G5" s="4">
        <v>155</v>
      </c>
      <c r="H5" s="9">
        <v>78.849999999999994</v>
      </c>
      <c r="I5" s="9">
        <v>1.31</v>
      </c>
      <c r="J5" s="4">
        <v>33.33</v>
      </c>
      <c r="K5" s="4">
        <v>2839087</v>
      </c>
      <c r="L5" s="4">
        <v>12</v>
      </c>
      <c r="M5" s="4">
        <v>187</v>
      </c>
      <c r="N5" s="4">
        <v>187</v>
      </c>
      <c r="O5" s="4">
        <v>22158</v>
      </c>
      <c r="P5" s="4">
        <v>22158</v>
      </c>
      <c r="Q5" s="4">
        <v>15182</v>
      </c>
      <c r="R5" s="4">
        <v>15182</v>
      </c>
      <c r="S5" s="4">
        <v>108443</v>
      </c>
      <c r="T5" s="4">
        <v>108443</v>
      </c>
      <c r="U5" s="4">
        <v>50.2</v>
      </c>
      <c r="V5" s="4">
        <v>1.29</v>
      </c>
      <c r="W5" s="4">
        <v>92.29</v>
      </c>
      <c r="X5" s="4">
        <v>11</v>
      </c>
      <c r="Y5" s="4">
        <v>2306</v>
      </c>
      <c r="Z5" s="4">
        <v>42</v>
      </c>
      <c r="AA5" s="4">
        <v>202</v>
      </c>
      <c r="AB5" s="4">
        <v>3</v>
      </c>
      <c r="AC5" s="4">
        <v>0</v>
      </c>
      <c r="AD5" s="4">
        <v>0</v>
      </c>
      <c r="AE5" s="4">
        <v>0</v>
      </c>
      <c r="AF5" s="10" t="s">
        <v>222</v>
      </c>
      <c r="AG5" s="3" t="s">
        <v>543</v>
      </c>
      <c r="AH5" s="4" t="s">
        <v>554</v>
      </c>
      <c r="AI5" s="4" t="s">
        <v>555</v>
      </c>
      <c r="AJ5" s="4" t="s">
        <v>1399</v>
      </c>
      <c r="AK5" s="4" t="s">
        <v>1391</v>
      </c>
      <c r="AL5" s="4" t="s">
        <v>1390</v>
      </c>
      <c r="AM5" s="4" t="s">
        <v>1387</v>
      </c>
      <c r="AN5" s="5" t="s">
        <v>302</v>
      </c>
      <c r="AO5" s="3">
        <v>0.10100000000000001</v>
      </c>
      <c r="AP5" s="4">
        <v>8.4000000000000005E-2</v>
      </c>
      <c r="AQ5" s="4">
        <v>0.107</v>
      </c>
      <c r="AR5" s="4">
        <v>9.8000000000000004E-2</v>
      </c>
      <c r="AS5" s="4">
        <v>9.8000000000000004E-2</v>
      </c>
      <c r="AT5" s="4">
        <v>9.7599999999999992E-2</v>
      </c>
      <c r="AU5" s="3">
        <v>0.48293567479130933</v>
      </c>
      <c r="AV5" s="4">
        <v>2.7515286608369556E-2</v>
      </c>
      <c r="AW5" s="4">
        <v>0.28847197089580517</v>
      </c>
      <c r="AX5" s="4">
        <v>1.511290297709046E-2</v>
      </c>
      <c r="AY5" s="4">
        <v>1.9200980258280386E-2</v>
      </c>
      <c r="AZ5" s="4">
        <v>0.15799754192421192</v>
      </c>
      <c r="BA5" s="4">
        <v>0.10793407254153038</v>
      </c>
      <c r="BB5" s="4">
        <v>7.3667744410320047E-3</v>
      </c>
      <c r="BC5" s="3" t="s">
        <v>300</v>
      </c>
      <c r="BD5" s="4" t="s">
        <v>301</v>
      </c>
      <c r="BE5" s="4">
        <v>1.0306122448979591</v>
      </c>
      <c r="BF5" s="4">
        <v>0.85714285714285721</v>
      </c>
      <c r="BG5" s="4">
        <v>1.0918367346938775</v>
      </c>
      <c r="BK5" s="5" t="s">
        <v>957</v>
      </c>
    </row>
    <row r="6" spans="1:63" x14ac:dyDescent="0.25">
      <c r="A6" s="1" t="s">
        <v>303</v>
      </c>
      <c r="B6" s="1" t="s">
        <v>1143</v>
      </c>
      <c r="C6" s="13" t="s">
        <v>1309</v>
      </c>
      <c r="D6" s="27">
        <v>2530</v>
      </c>
      <c r="E6" s="3">
        <v>350</v>
      </c>
      <c r="F6" s="4">
        <v>316</v>
      </c>
      <c r="G6" s="4">
        <v>210</v>
      </c>
      <c r="H6" s="9">
        <v>96.19</v>
      </c>
      <c r="I6" s="9">
        <v>2.88</v>
      </c>
      <c r="J6" s="4">
        <v>44.44</v>
      </c>
      <c r="K6" s="4">
        <v>3014280</v>
      </c>
      <c r="L6" s="4">
        <v>434</v>
      </c>
      <c r="M6" s="4">
        <v>151</v>
      </c>
      <c r="N6" s="4">
        <v>157</v>
      </c>
      <c r="O6" s="4">
        <v>36254</v>
      </c>
      <c r="P6" s="4">
        <v>35455</v>
      </c>
      <c r="Q6" s="4">
        <v>19962</v>
      </c>
      <c r="R6" s="4">
        <v>19196</v>
      </c>
      <c r="S6" s="4">
        <v>129735</v>
      </c>
      <c r="T6" s="4">
        <v>127493</v>
      </c>
      <c r="U6" s="4">
        <v>45.4</v>
      </c>
      <c r="V6" s="4">
        <v>2.12</v>
      </c>
      <c r="W6" s="4">
        <v>89.93</v>
      </c>
      <c r="X6" s="4">
        <v>11</v>
      </c>
      <c r="Y6" s="4">
        <v>2586</v>
      </c>
      <c r="Z6" s="4">
        <v>9</v>
      </c>
      <c r="AA6" s="4">
        <v>300</v>
      </c>
      <c r="AB6" s="4">
        <v>6</v>
      </c>
      <c r="AC6" s="4">
        <v>1</v>
      </c>
      <c r="AD6" s="4">
        <v>0</v>
      </c>
      <c r="AE6" s="4">
        <v>0</v>
      </c>
      <c r="AF6" s="10" t="s">
        <v>84</v>
      </c>
      <c r="AG6" s="3" t="s">
        <v>543</v>
      </c>
      <c r="AH6" s="4" t="s">
        <v>1388</v>
      </c>
      <c r="AI6" s="4" t="s">
        <v>545</v>
      </c>
      <c r="AJ6" s="4" t="s">
        <v>546</v>
      </c>
      <c r="AK6" s="4" t="s">
        <v>547</v>
      </c>
      <c r="AL6" s="4" t="s">
        <v>548</v>
      </c>
      <c r="AM6" s="4" t="s">
        <v>1387</v>
      </c>
      <c r="AN6" s="5" t="s">
        <v>296</v>
      </c>
      <c r="AO6" s="3">
        <v>6.6000000000000003E-2</v>
      </c>
      <c r="AP6" s="4">
        <v>5.8000000000000003E-2</v>
      </c>
      <c r="AQ6" s="4">
        <v>7.4999999999999997E-2</v>
      </c>
      <c r="AR6" s="4">
        <v>7.2999999999999995E-2</v>
      </c>
      <c r="AS6" s="4">
        <v>6.3E-2</v>
      </c>
      <c r="AT6" s="4">
        <v>6.7000000000000004E-2</v>
      </c>
      <c r="AU6" s="3">
        <v>0.79351939406677197</v>
      </c>
      <c r="AV6" s="4">
        <v>0.49800017627863291</v>
      </c>
      <c r="AW6" s="4">
        <v>0.60807909706682994</v>
      </c>
      <c r="AX6" s="4">
        <v>0.68148958058734066</v>
      </c>
      <c r="AY6" s="4">
        <v>0.71044352342122408</v>
      </c>
      <c r="AZ6" s="4">
        <v>0.79294088594089573</v>
      </c>
      <c r="BA6" s="4">
        <v>0.66284869137835611</v>
      </c>
      <c r="BB6" s="4">
        <v>0.64805243097963539</v>
      </c>
      <c r="BC6" s="3" t="s">
        <v>303</v>
      </c>
      <c r="BD6" s="4" t="s">
        <v>295</v>
      </c>
      <c r="BE6" s="4">
        <v>0.90410958904109595</v>
      </c>
      <c r="BF6" s="4">
        <v>0.79452054794520555</v>
      </c>
      <c r="BG6" s="4">
        <v>1.0273972602739727</v>
      </c>
      <c r="BK6" s="5" t="s">
        <v>957</v>
      </c>
    </row>
    <row r="7" spans="1:63" x14ac:dyDescent="0.25">
      <c r="A7" s="1" t="s">
        <v>304</v>
      </c>
      <c r="B7" s="1" t="s">
        <v>1144</v>
      </c>
      <c r="C7" s="13" t="s">
        <v>1312</v>
      </c>
      <c r="D7" s="27">
        <v>613</v>
      </c>
      <c r="E7" s="3">
        <v>2993</v>
      </c>
      <c r="F7" s="4">
        <v>143</v>
      </c>
      <c r="G7" s="4">
        <v>89</v>
      </c>
      <c r="H7" s="9">
        <v>61.1</v>
      </c>
      <c r="I7" s="9">
        <v>1.52</v>
      </c>
      <c r="J7" s="4">
        <v>0</v>
      </c>
      <c r="K7" s="4">
        <v>605451</v>
      </c>
      <c r="L7" s="4">
        <v>0</v>
      </c>
      <c r="M7" s="4">
        <v>119</v>
      </c>
      <c r="N7" s="4">
        <v>119</v>
      </c>
      <c r="O7" s="4">
        <v>5588</v>
      </c>
      <c r="P7" s="4">
        <v>5588</v>
      </c>
      <c r="Q7" s="4">
        <v>5087</v>
      </c>
      <c r="R7" s="4">
        <v>5087</v>
      </c>
      <c r="S7" s="4">
        <v>22977</v>
      </c>
      <c r="T7" s="4">
        <v>22977</v>
      </c>
      <c r="U7" s="4">
        <v>37.799999999999997</v>
      </c>
      <c r="V7" s="4">
        <v>1.79</v>
      </c>
      <c r="W7" s="4">
        <v>91.54</v>
      </c>
      <c r="X7" s="4">
        <v>11</v>
      </c>
      <c r="Y7" s="4">
        <v>681</v>
      </c>
      <c r="Z7" s="4">
        <v>44</v>
      </c>
      <c r="AA7" s="4">
        <v>92</v>
      </c>
      <c r="AB7" s="4">
        <v>7</v>
      </c>
      <c r="AC7" s="4">
        <v>0</v>
      </c>
      <c r="AD7" s="4">
        <v>0</v>
      </c>
      <c r="AE7" s="4">
        <v>0</v>
      </c>
      <c r="AF7" s="10" t="s">
        <v>159</v>
      </c>
      <c r="AG7" s="3" t="s">
        <v>543</v>
      </c>
      <c r="AH7" s="4" t="s">
        <v>557</v>
      </c>
      <c r="AI7" s="4" t="s">
        <v>558</v>
      </c>
      <c r="AJ7" s="4" t="s">
        <v>559</v>
      </c>
      <c r="AK7" s="4" t="s">
        <v>560</v>
      </c>
      <c r="AL7" s="4" t="s">
        <v>1390</v>
      </c>
      <c r="AM7" s="4" t="s">
        <v>1387</v>
      </c>
      <c r="AN7" s="5" t="s">
        <v>306</v>
      </c>
      <c r="AO7" s="3">
        <v>1E-3</v>
      </c>
      <c r="AP7" s="4">
        <v>1E-3</v>
      </c>
      <c r="AQ7" s="4">
        <v>1E-3</v>
      </c>
      <c r="AR7" s="4">
        <v>1E-3</v>
      </c>
      <c r="AS7" s="4">
        <v>1E-3</v>
      </c>
      <c r="AT7" s="4">
        <v>1E-3</v>
      </c>
      <c r="AU7" s="3">
        <v>2.9597232498477843E-2</v>
      </c>
      <c r="AV7" s="4">
        <v>9.7787703157212989E-3</v>
      </c>
      <c r="AW7" s="4">
        <v>4.0000500433358482E-2</v>
      </c>
      <c r="AX7" s="4">
        <v>1.1634135756733751E-2</v>
      </c>
      <c r="AY7" s="4">
        <v>8.6175914419482844E-3</v>
      </c>
      <c r="AZ7" s="4">
        <v>8.781264569405374E-3</v>
      </c>
      <c r="BA7" s="4">
        <v>9.6461387553124049E-3</v>
      </c>
      <c r="BB7" s="4">
        <v>1.4453899093087747E-2</v>
      </c>
      <c r="BC7" s="3" t="s">
        <v>304</v>
      </c>
      <c r="BD7" s="4" t="s">
        <v>305</v>
      </c>
      <c r="BE7" s="4">
        <v>1</v>
      </c>
      <c r="BF7" s="4">
        <v>1</v>
      </c>
      <c r="BG7" s="4">
        <v>1</v>
      </c>
      <c r="BK7" s="5" t="s">
        <v>957</v>
      </c>
    </row>
    <row r="8" spans="1:63" x14ac:dyDescent="0.25">
      <c r="A8" s="1" t="s">
        <v>307</v>
      </c>
      <c r="B8" s="1" t="s">
        <v>1145</v>
      </c>
      <c r="C8" s="13" t="s">
        <v>1313</v>
      </c>
      <c r="D8" s="27">
        <v>1788</v>
      </c>
      <c r="E8" s="3">
        <v>364</v>
      </c>
      <c r="F8" s="4">
        <v>302</v>
      </c>
      <c r="G8" s="4">
        <v>203</v>
      </c>
      <c r="H8" s="9">
        <v>76.430000000000007</v>
      </c>
      <c r="I8" s="9">
        <v>1.08</v>
      </c>
      <c r="J8" s="4">
        <v>100</v>
      </c>
      <c r="K8" s="4">
        <v>2019996</v>
      </c>
      <c r="L8" s="4">
        <v>2</v>
      </c>
      <c r="M8" s="4">
        <v>411</v>
      </c>
      <c r="N8" s="4">
        <v>411</v>
      </c>
      <c r="O8" s="4">
        <v>5299</v>
      </c>
      <c r="P8" s="4">
        <v>5299</v>
      </c>
      <c r="Q8" s="4">
        <v>4914</v>
      </c>
      <c r="R8" s="4">
        <v>4914</v>
      </c>
      <c r="S8" s="4">
        <v>18586</v>
      </c>
      <c r="T8" s="4">
        <v>18586</v>
      </c>
      <c r="U8" s="4">
        <v>38.299999999999997</v>
      </c>
      <c r="V8" s="4">
        <v>1.42</v>
      </c>
      <c r="W8" s="4">
        <v>91.42</v>
      </c>
      <c r="X8" s="4">
        <v>11</v>
      </c>
      <c r="Y8" s="4">
        <v>2077</v>
      </c>
      <c r="Z8" s="4">
        <v>77</v>
      </c>
      <c r="AA8" s="4">
        <v>222</v>
      </c>
      <c r="AB8" s="4">
        <v>3</v>
      </c>
      <c r="AC8" s="4">
        <v>0</v>
      </c>
      <c r="AD8" s="4">
        <v>0</v>
      </c>
      <c r="AE8" s="4">
        <v>0</v>
      </c>
      <c r="AF8" s="10" t="s">
        <v>310</v>
      </c>
      <c r="AG8" s="3" t="s">
        <v>543</v>
      </c>
      <c r="AH8" s="4" t="s">
        <v>1388</v>
      </c>
      <c r="AI8" s="4" t="s">
        <v>545</v>
      </c>
      <c r="AJ8" s="4" t="s">
        <v>561</v>
      </c>
      <c r="AK8" s="4" t="s">
        <v>562</v>
      </c>
      <c r="AL8" s="4" t="s">
        <v>563</v>
      </c>
      <c r="AM8" s="4" t="s">
        <v>1387</v>
      </c>
      <c r="AN8" s="5" t="s">
        <v>309</v>
      </c>
      <c r="AO8" s="3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3">
        <v>9.4505334532774821E-2</v>
      </c>
      <c r="AV8" s="4">
        <v>7.5109648265020174E-2</v>
      </c>
      <c r="AW8" s="4">
        <v>6.9201207432150261E-2</v>
      </c>
      <c r="AX8" s="4">
        <v>7.198937020912255E-2</v>
      </c>
      <c r="AY8" s="4">
        <v>7.3481650931764356E-2</v>
      </c>
      <c r="AZ8" s="4">
        <v>4.349152157948806E-2</v>
      </c>
      <c r="BA8" s="4">
        <v>8.0180443021383704E-2</v>
      </c>
      <c r="BB8" s="4">
        <v>7.3931414211354782E-2</v>
      </c>
      <c r="BC8" s="3" t="s">
        <v>307</v>
      </c>
      <c r="BD8" s="4" t="s">
        <v>308</v>
      </c>
      <c r="BE8" s="4" t="e">
        <v>#DIV/0!</v>
      </c>
      <c r="BF8" s="4" t="e">
        <v>#DIV/0!</v>
      </c>
      <c r="BG8" s="4" t="e">
        <v>#DIV/0!</v>
      </c>
      <c r="BK8" s="5" t="s">
        <v>957</v>
      </c>
    </row>
    <row r="9" spans="1:63" x14ac:dyDescent="0.25">
      <c r="A9" s="1" t="s">
        <v>311</v>
      </c>
      <c r="B9" s="1" t="s">
        <v>1146</v>
      </c>
      <c r="C9" s="13" t="s">
        <v>1314</v>
      </c>
      <c r="D9" s="27">
        <v>1325</v>
      </c>
      <c r="E9" s="3">
        <v>172</v>
      </c>
      <c r="F9" s="4">
        <v>263</v>
      </c>
      <c r="G9" s="4">
        <v>149</v>
      </c>
      <c r="H9" s="9">
        <v>51.11</v>
      </c>
      <c r="I9" s="9">
        <v>0.69</v>
      </c>
      <c r="J9" s="4">
        <v>50</v>
      </c>
      <c r="K9" s="4">
        <v>1515063</v>
      </c>
      <c r="L9" s="4">
        <v>0</v>
      </c>
      <c r="M9" s="4">
        <v>343</v>
      </c>
      <c r="N9" s="4">
        <v>343</v>
      </c>
      <c r="O9" s="4">
        <v>4620</v>
      </c>
      <c r="P9" s="4">
        <v>4620</v>
      </c>
      <c r="Q9" s="4">
        <v>4417</v>
      </c>
      <c r="R9" s="4">
        <v>4417</v>
      </c>
      <c r="S9" s="4">
        <v>15734</v>
      </c>
      <c r="T9" s="4">
        <v>15734</v>
      </c>
      <c r="U9" s="4">
        <v>57.3</v>
      </c>
      <c r="V9" s="4">
        <v>3.33</v>
      </c>
      <c r="W9" s="4">
        <v>92.35</v>
      </c>
      <c r="X9" s="4">
        <v>11</v>
      </c>
      <c r="Y9" s="4">
        <v>1497</v>
      </c>
      <c r="Z9" s="4">
        <v>119</v>
      </c>
      <c r="AA9" s="4">
        <v>142</v>
      </c>
      <c r="AB9" s="4">
        <v>2</v>
      </c>
      <c r="AC9" s="4">
        <v>0</v>
      </c>
      <c r="AD9" s="4">
        <v>0</v>
      </c>
      <c r="AE9" s="4">
        <v>0</v>
      </c>
      <c r="AF9" s="10" t="s">
        <v>66</v>
      </c>
      <c r="AG9" s="3" t="s">
        <v>543</v>
      </c>
      <c r="AH9" s="4" t="s">
        <v>565</v>
      </c>
      <c r="AI9" s="4" t="s">
        <v>566</v>
      </c>
      <c r="AJ9" s="4" t="s">
        <v>567</v>
      </c>
      <c r="AK9" s="4" t="s">
        <v>568</v>
      </c>
      <c r="AL9" s="4" t="s">
        <v>569</v>
      </c>
      <c r="AM9" s="4" t="s">
        <v>1387</v>
      </c>
      <c r="AN9" s="5" t="s">
        <v>65</v>
      </c>
      <c r="AO9" s="3">
        <v>6.0000000000000001E-3</v>
      </c>
      <c r="AP9" s="4">
        <v>4.0000000000000001E-3</v>
      </c>
      <c r="AQ9" s="4">
        <v>7.0000000000000001E-3</v>
      </c>
      <c r="AR9" s="4">
        <v>4.0000000000000001E-3</v>
      </c>
      <c r="AS9" s="4">
        <v>5.0000000000000001E-3</v>
      </c>
      <c r="AT9" s="4">
        <v>5.2000000000000006E-3</v>
      </c>
      <c r="AU9" s="3">
        <v>1.7650047085649139E-2</v>
      </c>
      <c r="AV9" s="4">
        <v>6.6882442839393333E-2</v>
      </c>
      <c r="AW9" s="4">
        <v>3.4825325628622131E-2</v>
      </c>
      <c r="AX9" s="4">
        <v>8.8603007857791627E-2</v>
      </c>
      <c r="AY9" s="4">
        <v>5.4048546998279982E-2</v>
      </c>
      <c r="AZ9" s="4">
        <v>2.5748984343443577E-3</v>
      </c>
      <c r="BA9" s="4">
        <v>2.8434881898976136E-3</v>
      </c>
      <c r="BB9" s="4">
        <v>1.1074131643460236E-2</v>
      </c>
      <c r="BC9" s="3" t="s">
        <v>311</v>
      </c>
      <c r="BD9" s="4" t="s">
        <v>312</v>
      </c>
      <c r="BE9" s="4">
        <v>1.5</v>
      </c>
      <c r="BF9" s="4">
        <v>1</v>
      </c>
      <c r="BG9" s="4">
        <v>1.75</v>
      </c>
      <c r="BK9" s="5" t="s">
        <v>957</v>
      </c>
    </row>
    <row r="10" spans="1:63" x14ac:dyDescent="0.25">
      <c r="A10" s="1" t="s">
        <v>313</v>
      </c>
      <c r="B10" s="1" t="s">
        <v>1147</v>
      </c>
      <c r="C10" s="13" t="s">
        <v>1315</v>
      </c>
      <c r="D10" s="27">
        <v>3181</v>
      </c>
      <c r="E10" s="3">
        <v>901</v>
      </c>
      <c r="F10" s="4">
        <v>171</v>
      </c>
      <c r="G10" s="4">
        <v>117</v>
      </c>
      <c r="H10" s="9">
        <v>83.31</v>
      </c>
      <c r="I10" s="9">
        <v>6.41</v>
      </c>
      <c r="J10" s="4">
        <v>90</v>
      </c>
      <c r="K10" s="4">
        <v>3337700</v>
      </c>
      <c r="L10" s="4">
        <v>102</v>
      </c>
      <c r="M10" s="4">
        <v>422</v>
      </c>
      <c r="N10" s="4">
        <v>424</v>
      </c>
      <c r="O10" s="4">
        <v>10194</v>
      </c>
      <c r="P10" s="4">
        <v>10194</v>
      </c>
      <c r="Q10" s="4">
        <v>7909</v>
      </c>
      <c r="R10" s="4">
        <v>7871</v>
      </c>
      <c r="S10" s="4">
        <v>71984</v>
      </c>
      <c r="T10" s="4">
        <v>71984</v>
      </c>
      <c r="U10" s="4">
        <v>68.5</v>
      </c>
      <c r="V10" s="4">
        <v>1.82</v>
      </c>
      <c r="W10" s="4">
        <v>91.8</v>
      </c>
      <c r="X10" s="4">
        <v>11</v>
      </c>
      <c r="Y10" s="4">
        <v>3349</v>
      </c>
      <c r="Z10" s="4">
        <v>34</v>
      </c>
      <c r="AA10" s="4">
        <v>129</v>
      </c>
      <c r="AB10" s="4">
        <v>7</v>
      </c>
      <c r="AC10" s="4">
        <v>1</v>
      </c>
      <c r="AD10" s="4">
        <v>0</v>
      </c>
      <c r="AE10" s="4">
        <v>0</v>
      </c>
      <c r="AF10" s="10" t="s">
        <v>316</v>
      </c>
      <c r="AG10" s="3" t="s">
        <v>543</v>
      </c>
      <c r="AH10" s="4" t="s">
        <v>1413</v>
      </c>
      <c r="AI10" s="4" t="s">
        <v>571</v>
      </c>
      <c r="AJ10" s="4" t="s">
        <v>572</v>
      </c>
      <c r="AK10" s="4" t="s">
        <v>573</v>
      </c>
      <c r="AL10" s="4" t="s">
        <v>574</v>
      </c>
      <c r="AM10" s="4" t="s">
        <v>1387</v>
      </c>
      <c r="AN10" s="5" t="s">
        <v>315</v>
      </c>
      <c r="AO10" s="3">
        <v>6.3E-2</v>
      </c>
      <c r="AP10" s="4">
        <v>5.2999999999999999E-2</v>
      </c>
      <c r="AQ10" s="4">
        <v>4.2999999999999997E-2</v>
      </c>
      <c r="AR10" s="4">
        <v>3.5999999999999997E-2</v>
      </c>
      <c r="AS10" s="4">
        <v>5.8000000000000003E-2</v>
      </c>
      <c r="AT10" s="4">
        <v>5.0599999999999999E-2</v>
      </c>
      <c r="AU10" s="3">
        <v>0.1687018007843066</v>
      </c>
      <c r="AV10" s="4">
        <v>0.12228243626805972</v>
      </c>
      <c r="AW10" s="4">
        <v>0.43884378447050171</v>
      </c>
      <c r="AX10" s="4">
        <v>0.40760320832290015</v>
      </c>
      <c r="AY10" s="4">
        <v>0.42128270890069908</v>
      </c>
      <c r="AZ10" s="4">
        <v>0.43430475355208836</v>
      </c>
      <c r="BA10" s="4">
        <v>0.52354738974201753</v>
      </c>
      <c r="BB10" s="4">
        <v>0.42962197580725658</v>
      </c>
      <c r="BC10" s="3" t="s">
        <v>313</v>
      </c>
      <c r="BD10" s="4" t="s">
        <v>314</v>
      </c>
      <c r="BE10" s="4">
        <v>1.7500000000000002</v>
      </c>
      <c r="BF10" s="4">
        <v>1.4722222222222223</v>
      </c>
      <c r="BG10" s="4">
        <v>1.1944444444444444</v>
      </c>
      <c r="BK10" s="5" t="s">
        <v>957</v>
      </c>
    </row>
    <row r="11" spans="1:63" x14ac:dyDescent="0.25">
      <c r="A11" s="1" t="s">
        <v>317</v>
      </c>
      <c r="B11" s="1" t="s">
        <v>1148</v>
      </c>
      <c r="C11" s="13" t="s">
        <v>1316</v>
      </c>
      <c r="D11" s="27">
        <v>593</v>
      </c>
      <c r="E11" s="3">
        <v>5449</v>
      </c>
      <c r="F11" s="4">
        <v>104</v>
      </c>
      <c r="G11" s="4">
        <v>58</v>
      </c>
      <c r="H11" s="9">
        <v>81.319999999999993</v>
      </c>
      <c r="I11" s="9">
        <v>0</v>
      </c>
      <c r="J11" s="4">
        <v>0</v>
      </c>
      <c r="K11" s="4">
        <v>577114</v>
      </c>
      <c r="L11" s="4">
        <v>4</v>
      </c>
      <c r="M11" s="4">
        <v>49</v>
      </c>
      <c r="N11" s="4">
        <v>49</v>
      </c>
      <c r="O11" s="4">
        <v>15664</v>
      </c>
      <c r="P11" s="4">
        <v>15664</v>
      </c>
      <c r="Q11" s="4">
        <v>11777</v>
      </c>
      <c r="R11" s="4">
        <v>11777</v>
      </c>
      <c r="S11" s="4">
        <v>50680</v>
      </c>
      <c r="T11" s="4">
        <v>50680</v>
      </c>
      <c r="U11" s="4">
        <v>43.9</v>
      </c>
      <c r="V11" s="4">
        <v>2.14</v>
      </c>
      <c r="W11" s="4">
        <v>87.28</v>
      </c>
      <c r="X11" s="4">
        <v>11</v>
      </c>
      <c r="Y11" s="4">
        <v>592</v>
      </c>
      <c r="Z11" s="4">
        <v>12</v>
      </c>
      <c r="AA11" s="4">
        <v>92</v>
      </c>
      <c r="AB11" s="4">
        <v>0</v>
      </c>
      <c r="AC11" s="4">
        <v>0</v>
      </c>
      <c r="AD11" s="4">
        <v>0</v>
      </c>
      <c r="AE11" s="4">
        <v>0</v>
      </c>
      <c r="AF11" s="10" t="s">
        <v>176</v>
      </c>
      <c r="AG11" s="3" t="s">
        <v>543</v>
      </c>
      <c r="AH11" s="4" t="s">
        <v>557</v>
      </c>
      <c r="AI11" s="4" t="s">
        <v>575</v>
      </c>
      <c r="AJ11" s="4" t="s">
        <v>576</v>
      </c>
      <c r="AK11" s="4" t="s">
        <v>577</v>
      </c>
      <c r="AL11" s="4" t="s">
        <v>1390</v>
      </c>
      <c r="AM11" s="4" t="s">
        <v>1387</v>
      </c>
      <c r="AN11" s="5" t="s">
        <v>319</v>
      </c>
      <c r="AO11" s="3">
        <v>1E-3</v>
      </c>
      <c r="AP11" s="4">
        <v>1E-3</v>
      </c>
      <c r="AQ11" s="4">
        <v>1E-3</v>
      </c>
      <c r="AR11" s="4">
        <v>1E-3</v>
      </c>
      <c r="AS11" s="4">
        <v>2E-3</v>
      </c>
      <c r="AT11" s="4">
        <v>1.2000000000000001E-3</v>
      </c>
      <c r="AU11" s="3">
        <v>5.6053446239039517E-2</v>
      </c>
      <c r="AV11" s="4">
        <v>0.129092806527942</v>
      </c>
      <c r="AW11" s="4">
        <v>3.3973747854759956E-2</v>
      </c>
      <c r="AX11" s="4">
        <v>9.1728391072914195E-2</v>
      </c>
      <c r="AY11" s="4">
        <v>7.3546935715415498E-2</v>
      </c>
      <c r="AZ11" s="4">
        <v>4.545595777103955E-2</v>
      </c>
      <c r="BA11" s="4">
        <v>5.3157431994474938E-2</v>
      </c>
      <c r="BB11" s="4">
        <v>4.9338212769384646E-2</v>
      </c>
      <c r="BC11" s="3" t="s">
        <v>317</v>
      </c>
      <c r="BD11" s="4" t="s">
        <v>318</v>
      </c>
      <c r="BE11" s="4">
        <v>1</v>
      </c>
      <c r="BF11" s="4">
        <v>1</v>
      </c>
      <c r="BG11" s="4">
        <v>1</v>
      </c>
      <c r="BK11" s="5" t="s">
        <v>957</v>
      </c>
    </row>
    <row r="12" spans="1:63" x14ac:dyDescent="0.25">
      <c r="A12" s="2" t="s">
        <v>320</v>
      </c>
      <c r="B12" s="1" t="s">
        <v>1149</v>
      </c>
      <c r="C12" s="13" t="s">
        <v>1317</v>
      </c>
      <c r="D12" s="27">
        <v>2215</v>
      </c>
      <c r="E12" s="6">
        <v>88</v>
      </c>
      <c r="F12" s="7">
        <v>230</v>
      </c>
      <c r="G12" s="7">
        <v>148</v>
      </c>
      <c r="H12" s="11">
        <v>87.84</v>
      </c>
      <c r="I12" s="11">
        <v>2.39</v>
      </c>
      <c r="J12" s="7">
        <v>0</v>
      </c>
      <c r="K12" s="7">
        <v>2405614</v>
      </c>
      <c r="L12" s="7">
        <v>0</v>
      </c>
      <c r="M12" s="7">
        <v>55</v>
      </c>
      <c r="N12" s="7">
        <v>55</v>
      </c>
      <c r="O12" s="7">
        <v>62874</v>
      </c>
      <c r="P12" s="7">
        <v>62874</v>
      </c>
      <c r="Q12" s="7">
        <v>43738</v>
      </c>
      <c r="R12" s="7">
        <v>43738</v>
      </c>
      <c r="S12" s="7">
        <v>260988</v>
      </c>
      <c r="T12" s="7">
        <v>260988</v>
      </c>
      <c r="U12" s="7">
        <v>68.599999999999994</v>
      </c>
      <c r="V12" s="7">
        <v>1.71</v>
      </c>
      <c r="W12" s="7">
        <v>90.99</v>
      </c>
      <c r="X12" s="7">
        <v>11</v>
      </c>
      <c r="Y12" s="7">
        <v>2192</v>
      </c>
      <c r="Z12" s="7">
        <v>22</v>
      </c>
      <c r="AA12" s="7">
        <v>203</v>
      </c>
      <c r="AB12" s="7">
        <v>5</v>
      </c>
      <c r="AC12" s="7">
        <v>0</v>
      </c>
      <c r="AD12" s="7">
        <v>0</v>
      </c>
      <c r="AE12" s="7">
        <v>0</v>
      </c>
      <c r="AF12" s="12" t="s">
        <v>52</v>
      </c>
      <c r="AG12" s="6" t="s">
        <v>543</v>
      </c>
      <c r="AH12" s="7" t="s">
        <v>578</v>
      </c>
      <c r="AI12" s="7" t="s">
        <v>579</v>
      </c>
      <c r="AJ12" s="7" t="s">
        <v>580</v>
      </c>
      <c r="AK12" s="7" t="s">
        <v>581</v>
      </c>
      <c r="AL12" s="7" t="s">
        <v>582</v>
      </c>
      <c r="AM12" s="7" t="s">
        <v>1387</v>
      </c>
      <c r="AN12" s="8" t="s">
        <v>322</v>
      </c>
      <c r="AO12" s="6">
        <v>0.13200000000000001</v>
      </c>
      <c r="AP12" s="7">
        <v>9.8000000000000004E-2</v>
      </c>
      <c r="AQ12" s="7">
        <v>0.125</v>
      </c>
      <c r="AR12" s="7">
        <v>0.106</v>
      </c>
      <c r="AS12" s="7">
        <v>0.108</v>
      </c>
      <c r="AT12" s="7">
        <v>0.11379999999999998</v>
      </c>
      <c r="AU12" s="6">
        <v>0.82910234155675022</v>
      </c>
      <c r="AV12" s="7">
        <v>0.3856268939305042</v>
      </c>
      <c r="AW12" s="7">
        <v>1.3682095083179171</v>
      </c>
      <c r="AX12" s="7">
        <v>0.56954487077343519</v>
      </c>
      <c r="AY12" s="7">
        <v>0.50994307203134936</v>
      </c>
      <c r="AZ12" s="7">
        <v>0.28464758679970875</v>
      </c>
      <c r="BA12" s="7">
        <v>0.19275493031726121</v>
      </c>
      <c r="BB12" s="7">
        <v>2.5735770579787522E-2</v>
      </c>
      <c r="BC12" s="3" t="s">
        <v>320</v>
      </c>
      <c r="BD12" s="4" t="s">
        <v>321</v>
      </c>
      <c r="BE12" s="4">
        <v>1.2452830188679247</v>
      </c>
      <c r="BF12" s="4">
        <v>0.92452830188679247</v>
      </c>
      <c r="BG12" s="4">
        <v>1.179245283018868</v>
      </c>
      <c r="BK12" s="5" t="s">
        <v>957</v>
      </c>
    </row>
    <row r="13" spans="1:63" x14ac:dyDescent="0.25">
      <c r="A13" s="1" t="s">
        <v>323</v>
      </c>
      <c r="B13" s="1" t="s">
        <v>1150</v>
      </c>
      <c r="C13" s="13" t="s">
        <v>1318</v>
      </c>
      <c r="D13" s="27">
        <v>1753</v>
      </c>
      <c r="E13" s="3">
        <v>732</v>
      </c>
      <c r="F13" s="4">
        <v>199</v>
      </c>
      <c r="G13" s="4">
        <v>116</v>
      </c>
      <c r="H13" s="9">
        <v>51.82</v>
      </c>
      <c r="I13" s="9">
        <v>2.0299999999999998</v>
      </c>
      <c r="J13" s="4">
        <v>28.57</v>
      </c>
      <c r="K13" s="4">
        <v>1729896</v>
      </c>
      <c r="L13" s="4">
        <v>8</v>
      </c>
      <c r="M13" s="4">
        <v>329</v>
      </c>
      <c r="N13" s="4">
        <v>329</v>
      </c>
      <c r="O13" s="4">
        <v>5614</v>
      </c>
      <c r="P13" s="4">
        <v>5614</v>
      </c>
      <c r="Q13" s="4">
        <v>5258</v>
      </c>
      <c r="R13" s="4">
        <v>5258</v>
      </c>
      <c r="S13" s="4">
        <v>55870</v>
      </c>
      <c r="T13" s="4">
        <v>55870</v>
      </c>
      <c r="U13" s="4">
        <v>65.099999999999994</v>
      </c>
      <c r="V13" s="4">
        <v>1.65</v>
      </c>
      <c r="W13" s="4">
        <v>93.07</v>
      </c>
      <c r="X13" s="4">
        <v>11</v>
      </c>
      <c r="Y13" s="4">
        <v>1881</v>
      </c>
      <c r="Z13" s="4">
        <v>88</v>
      </c>
      <c r="AA13" s="4">
        <v>104</v>
      </c>
      <c r="AB13" s="4">
        <v>7</v>
      </c>
      <c r="AC13" s="4">
        <v>0</v>
      </c>
      <c r="AD13" s="4">
        <v>0</v>
      </c>
      <c r="AE13" s="4">
        <v>0</v>
      </c>
      <c r="AF13" s="10" t="s">
        <v>326</v>
      </c>
      <c r="AG13" s="3" t="s">
        <v>543</v>
      </c>
      <c r="AH13" s="4" t="s">
        <v>1413</v>
      </c>
      <c r="AI13" s="4" t="s">
        <v>583</v>
      </c>
      <c r="AJ13" s="4" t="s">
        <v>584</v>
      </c>
      <c r="AK13" s="4" t="s">
        <v>585</v>
      </c>
      <c r="AL13" s="4" t="s">
        <v>586</v>
      </c>
      <c r="AM13" s="4" t="s">
        <v>1387</v>
      </c>
      <c r="AN13" s="5" t="s">
        <v>325</v>
      </c>
      <c r="AO13" s="3">
        <v>2E-3</v>
      </c>
      <c r="AP13" s="4">
        <v>2E-3</v>
      </c>
      <c r="AQ13" s="4">
        <v>2E-3</v>
      </c>
      <c r="AR13" s="4">
        <v>2E-3</v>
      </c>
      <c r="AS13" s="4">
        <v>2E-3</v>
      </c>
      <c r="AT13" s="4">
        <v>2E-3</v>
      </c>
      <c r="AU13" s="3">
        <v>2.740175197729287E-2</v>
      </c>
      <c r="AV13" s="4">
        <v>1.7049829310477653E-2</v>
      </c>
      <c r="AW13" s="4">
        <v>0.14332264200217087</v>
      </c>
      <c r="AX13" s="4">
        <v>0.10560674473301805</v>
      </c>
      <c r="AY13" s="4">
        <v>0.10527534056986146</v>
      </c>
      <c r="AZ13" s="4">
        <v>8.6743032362664438E-2</v>
      </c>
      <c r="BA13" s="4">
        <v>0.10268151796852508</v>
      </c>
      <c r="BB13" s="4">
        <v>0.15306431449766827</v>
      </c>
      <c r="BC13" s="3" t="s">
        <v>323</v>
      </c>
      <c r="BD13" s="4" t="s">
        <v>324</v>
      </c>
      <c r="BE13" s="4">
        <v>1</v>
      </c>
      <c r="BF13" s="4">
        <v>1</v>
      </c>
      <c r="BG13" s="4">
        <v>1</v>
      </c>
      <c r="BK13" s="5" t="s">
        <v>957</v>
      </c>
    </row>
    <row r="14" spans="1:63" x14ac:dyDescent="0.25">
      <c r="A14" s="1" t="s">
        <v>327</v>
      </c>
      <c r="B14" s="1" t="s">
        <v>1151</v>
      </c>
      <c r="C14" s="13" t="s">
        <v>1319</v>
      </c>
      <c r="D14" s="27">
        <v>2919</v>
      </c>
      <c r="E14" s="3">
        <v>193</v>
      </c>
      <c r="F14" s="4">
        <v>427</v>
      </c>
      <c r="G14" s="4">
        <v>214</v>
      </c>
      <c r="H14" s="9">
        <v>52.47</v>
      </c>
      <c r="I14" s="9">
        <v>14.44</v>
      </c>
      <c r="J14" s="4">
        <v>8.64</v>
      </c>
      <c r="K14" s="4">
        <v>2853988</v>
      </c>
      <c r="L14" s="4">
        <v>0</v>
      </c>
      <c r="M14" s="4">
        <v>786</v>
      </c>
      <c r="N14" s="4">
        <v>786</v>
      </c>
      <c r="O14" s="4">
        <v>3526</v>
      </c>
      <c r="P14" s="4">
        <v>3526</v>
      </c>
      <c r="Q14" s="4">
        <v>3631</v>
      </c>
      <c r="R14" s="4">
        <v>3631</v>
      </c>
      <c r="S14" s="4">
        <v>16590</v>
      </c>
      <c r="T14" s="4">
        <v>16590</v>
      </c>
      <c r="U14" s="4">
        <v>62.1</v>
      </c>
      <c r="V14" s="4">
        <v>2.54</v>
      </c>
      <c r="W14" s="4">
        <v>91.33</v>
      </c>
      <c r="X14" s="4">
        <v>11</v>
      </c>
      <c r="Y14" s="4">
        <v>3277</v>
      </c>
      <c r="Z14" s="4">
        <v>188</v>
      </c>
      <c r="AA14" s="4">
        <v>182</v>
      </c>
      <c r="AB14" s="4">
        <v>45</v>
      </c>
      <c r="AC14" s="4">
        <v>12</v>
      </c>
      <c r="AD14" s="4">
        <v>0</v>
      </c>
      <c r="AE14" s="4">
        <v>0</v>
      </c>
      <c r="AF14" s="10" t="s">
        <v>330</v>
      </c>
      <c r="AG14" s="3" t="s">
        <v>543</v>
      </c>
      <c r="AH14" s="4" t="s">
        <v>587</v>
      </c>
      <c r="AI14" s="4" t="s">
        <v>588</v>
      </c>
      <c r="AJ14" s="4" t="s">
        <v>589</v>
      </c>
      <c r="AK14" s="4" t="s">
        <v>590</v>
      </c>
      <c r="AL14" s="4" t="s">
        <v>591</v>
      </c>
      <c r="AM14" s="4" t="s">
        <v>1387</v>
      </c>
      <c r="AN14" s="5" t="s">
        <v>329</v>
      </c>
      <c r="AO14" s="3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3">
        <v>8.6033204178018977E-2</v>
      </c>
      <c r="AV14" s="4">
        <v>0.10996987791053157</v>
      </c>
      <c r="AW14" s="4">
        <v>6.0596066593802518E-2</v>
      </c>
      <c r="AX14" s="4">
        <v>8.5798882829245596E-2</v>
      </c>
      <c r="AY14" s="4">
        <v>7.7112210289251845E-2</v>
      </c>
      <c r="AZ14" s="4">
        <v>7.3928542890020585E-2</v>
      </c>
      <c r="BA14" s="4">
        <v>6.5410101590526279E-2</v>
      </c>
      <c r="BB14" s="4">
        <v>4.4192656652221163E-2</v>
      </c>
      <c r="BC14" s="3" t="s">
        <v>327</v>
      </c>
      <c r="BD14" s="4" t="s">
        <v>328</v>
      </c>
      <c r="BE14" s="4" t="e">
        <v>#DIV/0!</v>
      </c>
      <c r="BF14" s="4" t="e">
        <v>#DIV/0!</v>
      </c>
      <c r="BG14" s="4" t="e">
        <v>#DIV/0!</v>
      </c>
      <c r="BK14" s="5" t="s">
        <v>957</v>
      </c>
    </row>
    <row r="15" spans="1:63" x14ac:dyDescent="0.25">
      <c r="A15" s="1" t="s">
        <v>331</v>
      </c>
      <c r="B15" s="1" t="s">
        <v>1152</v>
      </c>
      <c r="C15" s="13" t="s">
        <v>1320</v>
      </c>
      <c r="D15" s="27">
        <v>1461</v>
      </c>
      <c r="E15" s="3">
        <v>2993</v>
      </c>
      <c r="F15" s="4">
        <v>141</v>
      </c>
      <c r="G15" s="4">
        <v>87</v>
      </c>
      <c r="H15" s="9">
        <v>95.13</v>
      </c>
      <c r="I15" s="9">
        <v>0</v>
      </c>
      <c r="J15" s="4">
        <v>0</v>
      </c>
      <c r="K15" s="4">
        <v>1618320</v>
      </c>
      <c r="L15" s="4">
        <v>642</v>
      </c>
      <c r="M15" s="4">
        <v>209</v>
      </c>
      <c r="N15" s="4">
        <v>219</v>
      </c>
      <c r="O15" s="4">
        <v>9856</v>
      </c>
      <c r="P15" s="4">
        <v>9856</v>
      </c>
      <c r="Q15" s="4">
        <v>7743</v>
      </c>
      <c r="R15" s="4">
        <v>7386</v>
      </c>
      <c r="S15" s="4">
        <v>37683</v>
      </c>
      <c r="T15" s="4">
        <v>37683</v>
      </c>
      <c r="U15" s="4">
        <v>45.7</v>
      </c>
      <c r="V15" s="4">
        <v>2</v>
      </c>
      <c r="W15" s="4">
        <v>91.93</v>
      </c>
      <c r="X15" s="4">
        <v>11</v>
      </c>
      <c r="Y15" s="4">
        <v>1566</v>
      </c>
      <c r="Z15" s="4">
        <v>8</v>
      </c>
      <c r="AA15" s="4">
        <v>133</v>
      </c>
      <c r="AB15" s="4">
        <v>0</v>
      </c>
      <c r="AC15" s="4">
        <v>0</v>
      </c>
      <c r="AD15" s="4">
        <v>0</v>
      </c>
      <c r="AE15" s="4">
        <v>0</v>
      </c>
      <c r="AF15" s="10" t="s">
        <v>159</v>
      </c>
      <c r="AG15" s="3" t="s">
        <v>543</v>
      </c>
      <c r="AH15" s="4" t="s">
        <v>1403</v>
      </c>
      <c r="AI15" s="4" t="s">
        <v>593</v>
      </c>
      <c r="AJ15" s="4" t="s">
        <v>594</v>
      </c>
      <c r="AK15" s="4" t="s">
        <v>595</v>
      </c>
      <c r="AL15" s="4" t="s">
        <v>596</v>
      </c>
      <c r="AM15" s="4" t="s">
        <v>1387</v>
      </c>
      <c r="AN15" s="5" t="s">
        <v>333</v>
      </c>
      <c r="AO15" s="3">
        <v>0.14000000000000001</v>
      </c>
      <c r="AP15" s="4">
        <v>0.11700000000000001</v>
      </c>
      <c r="AQ15" s="4">
        <v>0.17599999999999999</v>
      </c>
      <c r="AR15" s="4">
        <v>0.14899999999999999</v>
      </c>
      <c r="AS15" s="4">
        <v>0.13500000000000001</v>
      </c>
      <c r="AT15" s="4">
        <v>0.1434</v>
      </c>
      <c r="AU15" s="3">
        <v>0.38962101803812166</v>
      </c>
      <c r="AV15" s="4">
        <v>0.78772123707268271</v>
      </c>
      <c r="AW15" s="4">
        <v>0.19228836399924476</v>
      </c>
      <c r="AX15" s="4">
        <v>0.37580323725449438</v>
      </c>
      <c r="AY15" s="4">
        <v>0.37890200351384445</v>
      </c>
      <c r="AZ15" s="4">
        <v>0.55584674256695032</v>
      </c>
      <c r="BA15" s="4">
        <v>0.44560816831475447</v>
      </c>
      <c r="BB15" s="4">
        <v>0.4849047440908803</v>
      </c>
      <c r="BC15" s="3" t="s">
        <v>331</v>
      </c>
      <c r="BD15" s="4" t="s">
        <v>332</v>
      </c>
      <c r="BE15" s="4">
        <v>0.9395973154362417</v>
      </c>
      <c r="BF15" s="4">
        <v>0.78523489932885915</v>
      </c>
      <c r="BG15" s="4">
        <v>1.1812080536912752</v>
      </c>
      <c r="BK15" s="5" t="s">
        <v>957</v>
      </c>
    </row>
    <row r="16" spans="1:63" x14ac:dyDescent="0.25">
      <c r="A16" s="1" t="s">
        <v>334</v>
      </c>
      <c r="B16" s="1" t="s">
        <v>1153</v>
      </c>
      <c r="C16" s="13" t="s">
        <v>1321</v>
      </c>
      <c r="D16" s="27">
        <v>1546</v>
      </c>
      <c r="E16" s="3">
        <v>924</v>
      </c>
      <c r="F16" s="4">
        <v>163</v>
      </c>
      <c r="G16" s="4">
        <v>110</v>
      </c>
      <c r="H16" s="9">
        <v>87.17</v>
      </c>
      <c r="I16" s="9">
        <v>2.91</v>
      </c>
      <c r="J16" s="4">
        <v>50</v>
      </c>
      <c r="K16" s="4">
        <v>1705026</v>
      </c>
      <c r="L16" s="4">
        <v>6</v>
      </c>
      <c r="M16" s="4">
        <v>124</v>
      </c>
      <c r="N16" s="4">
        <v>124</v>
      </c>
      <c r="O16" s="4">
        <v>21506</v>
      </c>
      <c r="P16" s="4">
        <v>21506</v>
      </c>
      <c r="Q16" s="4">
        <v>13750</v>
      </c>
      <c r="R16" s="4">
        <v>13750</v>
      </c>
      <c r="S16" s="4">
        <v>87740</v>
      </c>
      <c r="T16" s="4">
        <v>87740</v>
      </c>
      <c r="U16" s="4">
        <v>46.8</v>
      </c>
      <c r="V16" s="4">
        <v>2.85</v>
      </c>
      <c r="W16" s="4">
        <v>91.5</v>
      </c>
      <c r="X16" s="4">
        <v>11</v>
      </c>
      <c r="Y16" s="4">
        <v>1595</v>
      </c>
      <c r="Z16" s="4">
        <v>17</v>
      </c>
      <c r="AA16" s="4">
        <v>142</v>
      </c>
      <c r="AB16" s="4">
        <v>4</v>
      </c>
      <c r="AC16" s="4">
        <v>0</v>
      </c>
      <c r="AD16" s="4">
        <v>0</v>
      </c>
      <c r="AE16" s="4">
        <v>0</v>
      </c>
      <c r="AF16" s="10" t="s">
        <v>77</v>
      </c>
      <c r="AG16" s="3" t="s">
        <v>543</v>
      </c>
      <c r="AH16" s="4" t="s">
        <v>1402</v>
      </c>
      <c r="AI16" s="4" t="s">
        <v>550</v>
      </c>
      <c r="AJ16" s="4" t="s">
        <v>616</v>
      </c>
      <c r="AK16" s="4" t="s">
        <v>617</v>
      </c>
      <c r="AL16" s="4" t="s">
        <v>803</v>
      </c>
      <c r="AM16" s="4" t="s">
        <v>1387</v>
      </c>
      <c r="AN16" s="5" t="s">
        <v>275</v>
      </c>
      <c r="AO16" s="3">
        <v>0.14699999999999999</v>
      </c>
      <c r="AP16" s="4">
        <v>0.16400000000000001</v>
      </c>
      <c r="AQ16" s="4">
        <v>0.16500000000000001</v>
      </c>
      <c r="AR16" s="4">
        <v>0.20200000000000001</v>
      </c>
      <c r="AS16" s="4">
        <v>0.17499999999999999</v>
      </c>
      <c r="AT16" s="4">
        <v>0.1706</v>
      </c>
      <c r="AU16" s="3">
        <v>0.12729476877064458</v>
      </c>
      <c r="AV16" s="4">
        <v>1.7301904278616203E-2</v>
      </c>
      <c r="AW16" s="4">
        <v>0.21043432989660368</v>
      </c>
      <c r="AX16" s="4">
        <v>1.7297458645810466E-2</v>
      </c>
      <c r="AY16" s="4">
        <v>1.9364192217408187E-2</v>
      </c>
      <c r="AZ16" s="4">
        <v>2.0896592157141109E-3</v>
      </c>
      <c r="BA16" s="4">
        <v>1.8660391246203111E-3</v>
      </c>
      <c r="BB16" s="4">
        <v>2.03744846254139E-3</v>
      </c>
      <c r="BC16" s="3" t="s">
        <v>334</v>
      </c>
      <c r="BD16" s="4" t="s">
        <v>967</v>
      </c>
      <c r="BE16" s="4">
        <v>0.72772277227722759</v>
      </c>
      <c r="BF16" s="4">
        <v>0.81188118811881183</v>
      </c>
      <c r="BG16" s="4">
        <v>0.81683168316831678</v>
      </c>
      <c r="BK16" s="5" t="s">
        <v>957</v>
      </c>
    </row>
    <row r="17" spans="1:63" x14ac:dyDescent="0.25">
      <c r="A17" s="1" t="s">
        <v>336</v>
      </c>
      <c r="B17" s="1" t="s">
        <v>1154</v>
      </c>
      <c r="C17" s="13" t="s">
        <v>1284</v>
      </c>
      <c r="D17" s="27">
        <v>2004</v>
      </c>
      <c r="E17" s="3">
        <v>5443</v>
      </c>
      <c r="F17" s="4">
        <v>105</v>
      </c>
      <c r="G17" s="4">
        <v>59</v>
      </c>
      <c r="H17" s="9">
        <v>94.92</v>
      </c>
      <c r="I17" s="9">
        <v>5.08</v>
      </c>
      <c r="J17" s="4">
        <v>0</v>
      </c>
      <c r="K17" s="4">
        <v>2268073</v>
      </c>
      <c r="L17" s="4">
        <v>86</v>
      </c>
      <c r="M17" s="4">
        <v>289</v>
      </c>
      <c r="N17" s="4">
        <v>290</v>
      </c>
      <c r="O17" s="4">
        <v>10615</v>
      </c>
      <c r="P17" s="4">
        <v>10615</v>
      </c>
      <c r="Q17" s="4">
        <v>7848</v>
      </c>
      <c r="R17" s="4">
        <v>7820</v>
      </c>
      <c r="S17" s="4">
        <v>40153</v>
      </c>
      <c r="T17" s="4">
        <v>40153</v>
      </c>
      <c r="U17" s="4">
        <v>38.4</v>
      </c>
      <c r="V17" s="4">
        <v>2.3199999999999998</v>
      </c>
      <c r="W17" s="4">
        <v>86.59</v>
      </c>
      <c r="X17" s="4">
        <v>11</v>
      </c>
      <c r="Y17" s="4">
        <v>2169</v>
      </c>
      <c r="Z17" s="4">
        <v>3</v>
      </c>
      <c r="AA17" s="4">
        <v>99</v>
      </c>
      <c r="AB17" s="4">
        <v>3</v>
      </c>
      <c r="AC17" s="4">
        <v>0</v>
      </c>
      <c r="AD17" s="4">
        <v>0</v>
      </c>
      <c r="AE17" s="4">
        <v>0</v>
      </c>
      <c r="AF17" s="10" t="s">
        <v>182</v>
      </c>
      <c r="AG17" s="3" t="s">
        <v>543</v>
      </c>
      <c r="AH17" s="4" t="s">
        <v>1407</v>
      </c>
      <c r="AI17" s="4" t="s">
        <v>603</v>
      </c>
      <c r="AJ17" s="4" t="s">
        <v>604</v>
      </c>
      <c r="AK17" s="4" t="s">
        <v>1408</v>
      </c>
      <c r="AL17" s="4" t="s">
        <v>1409</v>
      </c>
      <c r="AM17" s="4" t="s">
        <v>1387</v>
      </c>
      <c r="AN17" s="5" t="s">
        <v>181</v>
      </c>
      <c r="AO17" s="3">
        <v>0.104</v>
      </c>
      <c r="AP17" s="4">
        <v>8.4000000000000005E-2</v>
      </c>
      <c r="AQ17" s="4">
        <v>0.11700000000000001</v>
      </c>
      <c r="AR17" s="4">
        <v>0.114</v>
      </c>
      <c r="AS17" s="4">
        <v>0.1</v>
      </c>
      <c r="AT17" s="4">
        <v>0.1038</v>
      </c>
      <c r="AU17" s="3">
        <v>8.2242969707702687E-2</v>
      </c>
      <c r="AV17" s="4">
        <v>8.4532036729235177E-2</v>
      </c>
      <c r="AW17" s="4">
        <v>0.21516006087624615</v>
      </c>
      <c r="AX17" s="4">
        <v>0.22236114854023933</v>
      </c>
      <c r="AY17" s="4">
        <v>0.1977584904765278</v>
      </c>
      <c r="AZ17" s="4">
        <v>0.19698625225985186</v>
      </c>
      <c r="BA17" s="4">
        <v>0.20342788425225886</v>
      </c>
      <c r="BB17" s="4">
        <v>0.21870211496738401</v>
      </c>
      <c r="BC17" s="3" t="s">
        <v>336</v>
      </c>
      <c r="BD17" s="4" t="s">
        <v>180</v>
      </c>
      <c r="BE17" s="4">
        <v>0.91228070175438591</v>
      </c>
      <c r="BF17" s="4">
        <v>0.73684210526315796</v>
      </c>
      <c r="BG17" s="4">
        <v>1.0263157894736843</v>
      </c>
      <c r="BK17" s="5" t="s">
        <v>957</v>
      </c>
    </row>
    <row r="18" spans="1:63" x14ac:dyDescent="0.25">
      <c r="A18" s="1" t="s">
        <v>337</v>
      </c>
      <c r="B18" s="1" t="s">
        <v>1155</v>
      </c>
      <c r="C18" s="13" t="s">
        <v>1322</v>
      </c>
      <c r="D18" s="27">
        <v>2150</v>
      </c>
      <c r="E18" s="3">
        <v>88</v>
      </c>
      <c r="F18" s="4">
        <v>230</v>
      </c>
      <c r="G18" s="4">
        <v>148</v>
      </c>
      <c r="H18" s="9">
        <v>85.3</v>
      </c>
      <c r="I18" s="9">
        <v>2.06</v>
      </c>
      <c r="J18" s="4">
        <v>0</v>
      </c>
      <c r="K18" s="4">
        <v>2483030</v>
      </c>
      <c r="L18" s="4">
        <v>6</v>
      </c>
      <c r="M18" s="4">
        <v>166</v>
      </c>
      <c r="N18" s="4">
        <v>166</v>
      </c>
      <c r="O18" s="4">
        <v>21472</v>
      </c>
      <c r="P18" s="4">
        <v>21472</v>
      </c>
      <c r="Q18" s="4">
        <v>14958</v>
      </c>
      <c r="R18" s="4">
        <v>14957</v>
      </c>
      <c r="S18" s="4">
        <v>76408</v>
      </c>
      <c r="T18" s="4">
        <v>76408</v>
      </c>
      <c r="U18" s="4">
        <v>61.4</v>
      </c>
      <c r="V18" s="4">
        <v>2.04</v>
      </c>
      <c r="W18" s="4">
        <v>90.69</v>
      </c>
      <c r="X18" s="4">
        <v>11</v>
      </c>
      <c r="Y18" s="4">
        <v>2164</v>
      </c>
      <c r="Z18" s="4">
        <v>26</v>
      </c>
      <c r="AA18" s="4">
        <v>200</v>
      </c>
      <c r="AB18" s="4">
        <v>4</v>
      </c>
      <c r="AC18" s="4">
        <v>0</v>
      </c>
      <c r="AD18" s="4">
        <v>0</v>
      </c>
      <c r="AE18" s="4">
        <v>0</v>
      </c>
      <c r="AF18" s="10" t="s">
        <v>52</v>
      </c>
      <c r="AG18" s="3" t="s">
        <v>543</v>
      </c>
      <c r="AH18" s="4" t="s">
        <v>1389</v>
      </c>
      <c r="AI18" s="4" t="s">
        <v>606</v>
      </c>
      <c r="AJ18" s="4" t="s">
        <v>607</v>
      </c>
      <c r="AK18" s="4" t="s">
        <v>608</v>
      </c>
      <c r="AL18" s="4" t="s">
        <v>609</v>
      </c>
      <c r="AM18" s="4" t="s">
        <v>610</v>
      </c>
      <c r="AN18" s="5" t="s">
        <v>51</v>
      </c>
      <c r="AO18" s="3">
        <v>7.0000000000000001E-3</v>
      </c>
      <c r="AP18" s="4">
        <v>7.0000000000000001E-3</v>
      </c>
      <c r="AQ18" s="4">
        <v>7.0000000000000001E-3</v>
      </c>
      <c r="AR18" s="4">
        <v>6.0000000000000001E-3</v>
      </c>
      <c r="AS18" s="4">
        <v>7.0000000000000001E-3</v>
      </c>
      <c r="AT18" s="4">
        <v>6.8000000000000005E-3</v>
      </c>
      <c r="AU18" s="3">
        <v>0.24375221467413899</v>
      </c>
      <c r="AV18" s="4">
        <v>3.72636340831086E-2</v>
      </c>
      <c r="AW18" s="4">
        <v>0.51923377765367373</v>
      </c>
      <c r="AX18" s="4">
        <v>5.1809766689454556E-2</v>
      </c>
      <c r="AY18" s="4">
        <v>4.3055314817915837E-2</v>
      </c>
      <c r="AZ18" s="4">
        <v>2.1199214465534182E-2</v>
      </c>
      <c r="BA18" s="4">
        <v>3.5237532464390924E-2</v>
      </c>
      <c r="BB18" s="4">
        <v>1.9527545264514348E-2</v>
      </c>
      <c r="BC18" s="3" t="s">
        <v>337</v>
      </c>
      <c r="BD18" s="4" t="s">
        <v>338</v>
      </c>
      <c r="BE18" s="4">
        <v>1.1666666666666667</v>
      </c>
      <c r="BF18" s="4">
        <v>1.1666666666666667</v>
      </c>
      <c r="BG18" s="4">
        <v>1.1666666666666667</v>
      </c>
      <c r="BK18" s="5" t="s">
        <v>957</v>
      </c>
    </row>
    <row r="19" spans="1:63" x14ac:dyDescent="0.25">
      <c r="A19" s="1" t="s">
        <v>339</v>
      </c>
      <c r="B19" s="1" t="s">
        <v>1156</v>
      </c>
      <c r="C19" s="13" t="s">
        <v>1323</v>
      </c>
      <c r="D19" s="27">
        <v>3129</v>
      </c>
      <c r="E19" s="3">
        <v>83</v>
      </c>
      <c r="F19" s="4">
        <v>247</v>
      </c>
      <c r="G19" s="4">
        <v>155</v>
      </c>
      <c r="H19" s="9">
        <v>91.61</v>
      </c>
      <c r="I19" s="9">
        <v>3.23</v>
      </c>
      <c r="J19" s="4">
        <v>0</v>
      </c>
      <c r="K19" s="4">
        <v>3225811</v>
      </c>
      <c r="L19" s="4">
        <v>6</v>
      </c>
      <c r="M19" s="4">
        <v>167</v>
      </c>
      <c r="N19" s="4">
        <v>167</v>
      </c>
      <c r="O19" s="4">
        <v>32082</v>
      </c>
      <c r="P19" s="4">
        <v>32082</v>
      </c>
      <c r="Q19" s="4">
        <v>19316</v>
      </c>
      <c r="R19" s="4">
        <v>19316</v>
      </c>
      <c r="S19" s="4">
        <v>116366</v>
      </c>
      <c r="T19" s="4">
        <v>116366</v>
      </c>
      <c r="U19" s="4">
        <v>44</v>
      </c>
      <c r="V19" s="4">
        <v>2.08</v>
      </c>
      <c r="W19" s="4">
        <v>87.32</v>
      </c>
      <c r="X19" s="4">
        <v>11</v>
      </c>
      <c r="Y19" s="4">
        <v>3181</v>
      </c>
      <c r="Z19" s="4">
        <v>17</v>
      </c>
      <c r="AA19" s="4">
        <v>225</v>
      </c>
      <c r="AB19" s="4">
        <v>5</v>
      </c>
      <c r="AC19" s="4">
        <v>0</v>
      </c>
      <c r="AD19" s="4">
        <v>0</v>
      </c>
      <c r="AE19" s="4">
        <v>0</v>
      </c>
      <c r="AF19" s="10" t="s">
        <v>222</v>
      </c>
      <c r="AG19" s="3" t="s">
        <v>543</v>
      </c>
      <c r="AH19" s="4" t="s">
        <v>611</v>
      </c>
      <c r="AI19" s="4" t="s">
        <v>612</v>
      </c>
      <c r="AJ19" s="4" t="s">
        <v>613</v>
      </c>
      <c r="AK19" s="4" t="s">
        <v>614</v>
      </c>
      <c r="AL19" s="4" t="s">
        <v>615</v>
      </c>
      <c r="AM19" s="4" t="s">
        <v>1387</v>
      </c>
      <c r="AN19" s="5" t="s">
        <v>341</v>
      </c>
      <c r="AO19" s="3">
        <v>3.4000000000000002E-2</v>
      </c>
      <c r="AP19" s="4">
        <v>3.1E-2</v>
      </c>
      <c r="AQ19" s="4">
        <v>4.5999999999999999E-2</v>
      </c>
      <c r="AR19" s="4">
        <v>3.5000000000000003E-2</v>
      </c>
      <c r="AS19" s="4">
        <v>3.5999999999999997E-2</v>
      </c>
      <c r="AT19" s="4">
        <v>3.6400000000000002E-2</v>
      </c>
      <c r="AU19" s="3">
        <v>0.33859966703046085</v>
      </c>
      <c r="AV19" s="4">
        <v>0.33114393185144575</v>
      </c>
      <c r="AW19" s="4">
        <v>0.55861136471541095</v>
      </c>
      <c r="AX19" s="4">
        <v>0.56588252744646428</v>
      </c>
      <c r="AY19" s="4">
        <v>0.72589788248441511</v>
      </c>
      <c r="AZ19" s="4">
        <v>0.85695854823104323</v>
      </c>
      <c r="BA19" s="4">
        <v>0.7174574871364251</v>
      </c>
      <c r="BB19" s="4">
        <v>0.68696370161719078</v>
      </c>
      <c r="BC19" s="3" t="s">
        <v>339</v>
      </c>
      <c r="BD19" s="4" t="s">
        <v>340</v>
      </c>
      <c r="BE19" s="4">
        <v>0.97142857142857142</v>
      </c>
      <c r="BF19" s="4">
        <v>0.88571428571428568</v>
      </c>
      <c r="BG19" s="4">
        <v>1.3142857142857141</v>
      </c>
      <c r="BK19" s="5" t="s">
        <v>957</v>
      </c>
    </row>
    <row r="20" spans="1:63" x14ac:dyDescent="0.25">
      <c r="A20" s="1" t="s">
        <v>342</v>
      </c>
      <c r="B20" s="1" t="s">
        <v>1157</v>
      </c>
      <c r="C20" s="13" t="s">
        <v>1301</v>
      </c>
      <c r="D20" s="27">
        <v>1744</v>
      </c>
      <c r="E20" s="3">
        <v>924</v>
      </c>
      <c r="F20" s="4">
        <v>163</v>
      </c>
      <c r="G20" s="4">
        <v>110</v>
      </c>
      <c r="H20" s="9">
        <v>80</v>
      </c>
      <c r="I20" s="9">
        <v>1.0900000000000001</v>
      </c>
      <c r="J20" s="4">
        <v>0</v>
      </c>
      <c r="K20" s="4">
        <v>2014959</v>
      </c>
      <c r="L20" s="4">
        <v>0</v>
      </c>
      <c r="M20" s="4">
        <v>8</v>
      </c>
      <c r="N20" s="4">
        <v>8</v>
      </c>
      <c r="O20" s="4">
        <v>344898</v>
      </c>
      <c r="P20" s="4">
        <v>344898</v>
      </c>
      <c r="Q20" s="4">
        <v>251869</v>
      </c>
      <c r="R20" s="4">
        <v>251869</v>
      </c>
      <c r="S20" s="4">
        <v>483579</v>
      </c>
      <c r="T20" s="4">
        <v>483579</v>
      </c>
      <c r="U20" s="4">
        <v>50.4</v>
      </c>
      <c r="V20" s="4">
        <v>1.1599999999999999</v>
      </c>
      <c r="W20" s="4">
        <v>88.55</v>
      </c>
      <c r="X20" s="4">
        <v>11</v>
      </c>
      <c r="Y20" s="4">
        <v>1716</v>
      </c>
      <c r="Z20" s="4">
        <v>26</v>
      </c>
      <c r="AA20" s="4">
        <v>135</v>
      </c>
      <c r="AB20" s="4">
        <v>2</v>
      </c>
      <c r="AC20" s="4">
        <v>0</v>
      </c>
      <c r="AD20" s="4">
        <v>0</v>
      </c>
      <c r="AE20" s="4">
        <v>0</v>
      </c>
      <c r="AF20" s="10" t="s">
        <v>77</v>
      </c>
      <c r="AG20" s="3" t="s">
        <v>543</v>
      </c>
      <c r="AH20" s="4" t="s">
        <v>1402</v>
      </c>
      <c r="AI20" s="4" t="s">
        <v>550</v>
      </c>
      <c r="AJ20" s="4" t="s">
        <v>616</v>
      </c>
      <c r="AK20" s="4" t="s">
        <v>617</v>
      </c>
      <c r="AL20" s="4" t="s">
        <v>618</v>
      </c>
      <c r="AM20" s="4" t="s">
        <v>619</v>
      </c>
      <c r="AN20" s="5" t="s">
        <v>275</v>
      </c>
      <c r="AO20" s="3">
        <v>0.23799999999999999</v>
      </c>
      <c r="AP20" s="4">
        <v>0.20200000000000001</v>
      </c>
      <c r="AQ20" s="4">
        <v>0.253</v>
      </c>
      <c r="AR20" s="4">
        <v>0.255</v>
      </c>
      <c r="AS20" s="4">
        <v>0.20100000000000001</v>
      </c>
      <c r="AT20" s="4">
        <v>0.2298</v>
      </c>
      <c r="AU20" s="3">
        <v>0.3696865936739881</v>
      </c>
      <c r="AV20" s="4">
        <v>4.0844837078732758E-2</v>
      </c>
      <c r="AW20" s="4">
        <v>0.50858117050100971</v>
      </c>
      <c r="AX20" s="4">
        <v>4.6284125880339255E-2</v>
      </c>
      <c r="AY20" s="4">
        <v>3.7567766058796422E-2</v>
      </c>
      <c r="AZ20" s="4">
        <v>7.3072852224909174E-3</v>
      </c>
      <c r="BA20" s="4">
        <v>6.6249325535461872E-3</v>
      </c>
      <c r="BB20" s="4">
        <v>1.3023690172323389E-2</v>
      </c>
      <c r="BC20" s="3" t="s">
        <v>342</v>
      </c>
      <c r="BD20" s="4" t="s">
        <v>274</v>
      </c>
      <c r="BE20" s="4">
        <v>0.93333333333333324</v>
      </c>
      <c r="BF20" s="4">
        <v>0.79215686274509811</v>
      </c>
      <c r="BG20" s="4">
        <v>0.99215686274509807</v>
      </c>
      <c r="BK20" s="5" t="s">
        <v>957</v>
      </c>
    </row>
    <row r="21" spans="1:63" x14ac:dyDescent="0.25">
      <c r="A21" s="1" t="s">
        <v>343</v>
      </c>
      <c r="B21" s="1" t="s">
        <v>1158</v>
      </c>
      <c r="C21" s="13" t="s">
        <v>1324</v>
      </c>
      <c r="D21" s="27">
        <v>1934</v>
      </c>
      <c r="E21" s="3">
        <v>5443</v>
      </c>
      <c r="F21" s="4">
        <v>105</v>
      </c>
      <c r="G21" s="4">
        <v>59</v>
      </c>
      <c r="H21" s="9">
        <v>92.37</v>
      </c>
      <c r="I21" s="9">
        <v>0.62</v>
      </c>
      <c r="J21" s="4">
        <v>0</v>
      </c>
      <c r="K21" s="4">
        <v>2360920</v>
      </c>
      <c r="L21" s="4">
        <v>4</v>
      </c>
      <c r="M21" s="4">
        <v>205</v>
      </c>
      <c r="N21" s="4">
        <v>205</v>
      </c>
      <c r="O21" s="4">
        <v>18912</v>
      </c>
      <c r="P21" s="4">
        <v>18912</v>
      </c>
      <c r="Q21" s="4">
        <v>11516</v>
      </c>
      <c r="R21" s="4">
        <v>11516</v>
      </c>
      <c r="S21" s="4">
        <v>95127</v>
      </c>
      <c r="T21" s="4">
        <v>95127</v>
      </c>
      <c r="U21" s="4">
        <v>52.1</v>
      </c>
      <c r="V21" s="4">
        <v>1.88</v>
      </c>
      <c r="W21" s="4">
        <v>87.1</v>
      </c>
      <c r="X21" s="4">
        <v>11</v>
      </c>
      <c r="Y21" s="4">
        <v>2012</v>
      </c>
      <c r="Z21" s="4">
        <v>5</v>
      </c>
      <c r="AA21" s="4">
        <v>96</v>
      </c>
      <c r="AB21" s="4">
        <v>4</v>
      </c>
      <c r="AC21" s="4">
        <v>0</v>
      </c>
      <c r="AD21" s="4">
        <v>0</v>
      </c>
      <c r="AE21" s="4">
        <v>0</v>
      </c>
      <c r="AF21" s="10" t="s">
        <v>182</v>
      </c>
      <c r="AG21" s="3" t="s">
        <v>543</v>
      </c>
      <c r="AH21" s="4" t="s">
        <v>1410</v>
      </c>
      <c r="AI21" s="4" t="s">
        <v>621</v>
      </c>
      <c r="AJ21" s="4" t="s">
        <v>1399</v>
      </c>
      <c r="AK21" s="4" t="s">
        <v>1391</v>
      </c>
      <c r="AL21" s="4" t="s">
        <v>1390</v>
      </c>
      <c r="AM21" s="4" t="s">
        <v>1387</v>
      </c>
      <c r="AN21" s="5" t="s">
        <v>345</v>
      </c>
      <c r="AO21" s="3">
        <v>0.249</v>
      </c>
      <c r="AP21" s="4">
        <v>0.25600000000000001</v>
      </c>
      <c r="AQ21" s="4">
        <v>0.26100000000000001</v>
      </c>
      <c r="AR21" s="4">
        <v>0.26800000000000002</v>
      </c>
      <c r="AS21" s="4">
        <v>0.23699999999999999</v>
      </c>
      <c r="AT21" s="4">
        <v>0.25419999999999998</v>
      </c>
      <c r="AU21" s="3">
        <v>0.1579264362631532</v>
      </c>
      <c r="AV21" s="4">
        <v>0.38514447459492868</v>
      </c>
      <c r="AW21" s="4">
        <v>8.7504872917261514E-2</v>
      </c>
      <c r="AX21" s="4">
        <v>0.20834052339750916</v>
      </c>
      <c r="AY21" s="4">
        <v>0.21254912090593231</v>
      </c>
      <c r="AZ21" s="4">
        <v>0.27900211546037629</v>
      </c>
      <c r="BA21" s="4">
        <v>0.25696049871623466</v>
      </c>
      <c r="BB21" s="4">
        <v>0.31425445286358988</v>
      </c>
      <c r="BC21" s="3" t="s">
        <v>343</v>
      </c>
      <c r="BD21" s="4" t="s">
        <v>344</v>
      </c>
      <c r="BE21" s="4">
        <v>0.92910447761194026</v>
      </c>
      <c r="BF21" s="4">
        <v>0.95522388059701491</v>
      </c>
      <c r="BG21" s="4">
        <v>0.97388059701492535</v>
      </c>
      <c r="BK21" s="5" t="s">
        <v>957</v>
      </c>
    </row>
    <row r="22" spans="1:63" x14ac:dyDescent="0.25">
      <c r="A22" s="1" t="s">
        <v>346</v>
      </c>
      <c r="B22" s="1" t="s">
        <v>1159</v>
      </c>
      <c r="C22" s="13" t="s">
        <v>1325</v>
      </c>
      <c r="D22" s="27">
        <v>2027</v>
      </c>
      <c r="E22" s="3">
        <v>434</v>
      </c>
      <c r="F22" s="4">
        <v>278</v>
      </c>
      <c r="G22" s="4">
        <v>186</v>
      </c>
      <c r="H22" s="9">
        <v>94.89</v>
      </c>
      <c r="I22" s="9">
        <v>1.08</v>
      </c>
      <c r="J22" s="4">
        <v>0</v>
      </c>
      <c r="K22" s="4">
        <v>2474536</v>
      </c>
      <c r="L22" s="4">
        <v>67</v>
      </c>
      <c r="M22" s="4">
        <v>110</v>
      </c>
      <c r="N22" s="4">
        <v>111</v>
      </c>
      <c r="O22" s="4">
        <v>35742</v>
      </c>
      <c r="P22" s="4">
        <v>35742</v>
      </c>
      <c r="Q22" s="4">
        <v>22495</v>
      </c>
      <c r="R22" s="4">
        <v>22292</v>
      </c>
      <c r="S22" s="4">
        <v>91731</v>
      </c>
      <c r="T22" s="4">
        <v>91729</v>
      </c>
      <c r="U22" s="4">
        <v>39.6</v>
      </c>
      <c r="V22" s="4">
        <v>1.37</v>
      </c>
      <c r="W22" s="4">
        <v>87.45</v>
      </c>
      <c r="X22" s="4">
        <v>11</v>
      </c>
      <c r="Y22" s="4">
        <v>2056</v>
      </c>
      <c r="Z22" s="4">
        <v>10</v>
      </c>
      <c r="AA22" s="4">
        <v>266</v>
      </c>
      <c r="AB22" s="4">
        <v>2</v>
      </c>
      <c r="AC22" s="4">
        <v>0</v>
      </c>
      <c r="AD22" s="4">
        <v>0</v>
      </c>
      <c r="AE22" s="4">
        <v>0</v>
      </c>
      <c r="AF22" s="10" t="s">
        <v>48</v>
      </c>
      <c r="AG22" s="3" t="s">
        <v>543</v>
      </c>
      <c r="AH22" s="4" t="s">
        <v>1388</v>
      </c>
      <c r="AI22" s="4" t="s">
        <v>545</v>
      </c>
      <c r="AJ22" s="4" t="s">
        <v>546</v>
      </c>
      <c r="AK22" s="4" t="s">
        <v>622</v>
      </c>
      <c r="AL22" s="4" t="s">
        <v>623</v>
      </c>
      <c r="AM22" s="4" t="s">
        <v>1387</v>
      </c>
      <c r="AN22" s="5" t="s">
        <v>47</v>
      </c>
      <c r="AO22" s="3">
        <v>0.26900000000000002</v>
      </c>
      <c r="AP22" s="4">
        <v>0.223</v>
      </c>
      <c r="AQ22" s="4">
        <v>0.36399999999999999</v>
      </c>
      <c r="AR22" s="4">
        <v>0.30399999999999999</v>
      </c>
      <c r="AS22" s="4">
        <v>0.25800000000000001</v>
      </c>
      <c r="AT22" s="4">
        <v>0.28359999999999996</v>
      </c>
      <c r="AU22" s="3">
        <v>1.4151798055445395</v>
      </c>
      <c r="AV22" s="4">
        <v>1.0316341915877538</v>
      </c>
      <c r="AW22" s="4">
        <v>0.73170506055874418</v>
      </c>
      <c r="AX22" s="4">
        <v>0.55121020712524971</v>
      </c>
      <c r="AY22" s="4">
        <v>0.52409898928636789</v>
      </c>
      <c r="AZ22" s="4">
        <v>0.41216636640533399</v>
      </c>
      <c r="BA22" s="4">
        <v>0.40763575311216332</v>
      </c>
      <c r="BB22" s="4">
        <v>0.45235350865404222</v>
      </c>
      <c r="BC22" s="3" t="s">
        <v>346</v>
      </c>
      <c r="BD22" s="4" t="s">
        <v>347</v>
      </c>
      <c r="BE22" s="4">
        <v>0.88486842105263164</v>
      </c>
      <c r="BF22" s="4">
        <v>0.73355263157894735</v>
      </c>
      <c r="BG22" s="4">
        <v>1.1973684210526316</v>
      </c>
      <c r="BK22" s="5" t="s">
        <v>957</v>
      </c>
    </row>
    <row r="23" spans="1:63" x14ac:dyDescent="0.25">
      <c r="A23" s="1" t="s">
        <v>348</v>
      </c>
      <c r="B23" s="1" t="s">
        <v>1160</v>
      </c>
      <c r="C23" s="13" t="s">
        <v>1326</v>
      </c>
      <c r="D23" s="27">
        <v>1428</v>
      </c>
      <c r="E23" s="3">
        <v>350</v>
      </c>
      <c r="F23" s="4">
        <v>316</v>
      </c>
      <c r="G23" s="4">
        <v>210</v>
      </c>
      <c r="H23" s="9">
        <v>71.89</v>
      </c>
      <c r="I23" s="9">
        <v>1.1100000000000001</v>
      </c>
      <c r="J23" s="4">
        <v>60</v>
      </c>
      <c r="K23" s="4">
        <v>1634314</v>
      </c>
      <c r="L23" s="4">
        <v>0</v>
      </c>
      <c r="M23" s="4">
        <v>308</v>
      </c>
      <c r="N23" s="4">
        <v>308</v>
      </c>
      <c r="O23" s="4">
        <v>5872</v>
      </c>
      <c r="P23" s="4">
        <v>5872</v>
      </c>
      <c r="Q23" s="4">
        <v>5306</v>
      </c>
      <c r="R23" s="4">
        <v>5306</v>
      </c>
      <c r="S23" s="4">
        <v>22641</v>
      </c>
      <c r="T23" s="4">
        <v>22641</v>
      </c>
      <c r="U23" s="4">
        <v>45.4</v>
      </c>
      <c r="V23" s="4">
        <v>1.74</v>
      </c>
      <c r="W23" s="4">
        <v>93.46</v>
      </c>
      <c r="X23" s="4">
        <v>11</v>
      </c>
      <c r="Y23" s="4">
        <v>1600</v>
      </c>
      <c r="Z23" s="4">
        <v>93</v>
      </c>
      <c r="AA23" s="4">
        <v>220</v>
      </c>
      <c r="AB23" s="4">
        <v>2</v>
      </c>
      <c r="AC23" s="4">
        <v>1</v>
      </c>
      <c r="AD23" s="4">
        <v>0</v>
      </c>
      <c r="AE23" s="4">
        <v>0</v>
      </c>
      <c r="AF23" s="10" t="s">
        <v>84</v>
      </c>
      <c r="AG23" s="3" t="s">
        <v>543</v>
      </c>
      <c r="AH23" s="4" t="s">
        <v>1388</v>
      </c>
      <c r="AI23" s="4" t="s">
        <v>545</v>
      </c>
      <c r="AJ23" s="4" t="s">
        <v>546</v>
      </c>
      <c r="AK23" s="4" t="s">
        <v>1400</v>
      </c>
      <c r="AL23" s="4" t="s">
        <v>625</v>
      </c>
      <c r="AM23" s="4" t="s">
        <v>1387</v>
      </c>
      <c r="AN23" s="5" t="s">
        <v>83</v>
      </c>
      <c r="AO23" s="3">
        <v>2.1999999999999999E-2</v>
      </c>
      <c r="AP23" s="4">
        <v>2.1000000000000001E-2</v>
      </c>
      <c r="AQ23" s="4">
        <v>2.5999999999999999E-2</v>
      </c>
      <c r="AR23" s="4">
        <v>2.7E-2</v>
      </c>
      <c r="AS23" s="4">
        <v>2.3E-2</v>
      </c>
      <c r="AT23" s="4">
        <v>2.3799999999999998E-2</v>
      </c>
      <c r="AU23" s="3">
        <v>0.10735495672425038</v>
      </c>
      <c r="AV23" s="4">
        <v>4.0944797841960132E-2</v>
      </c>
      <c r="AW23" s="4">
        <v>6.6772633780765603E-2</v>
      </c>
      <c r="AX23" s="4">
        <v>2.7187621389700524E-2</v>
      </c>
      <c r="AY23" s="4">
        <v>3.0513382492050052E-2</v>
      </c>
      <c r="AZ23" s="4">
        <v>1.271013695250829E-2</v>
      </c>
      <c r="BA23" s="4">
        <v>1.0692700380760825E-2</v>
      </c>
      <c r="BB23" s="4">
        <v>1.3535049786451417E-2</v>
      </c>
      <c r="BC23" s="3" t="s">
        <v>348</v>
      </c>
      <c r="BD23" s="4" t="s">
        <v>349</v>
      </c>
      <c r="BE23" s="4">
        <v>0.81481481481481477</v>
      </c>
      <c r="BF23" s="4">
        <v>0.77777777777777779</v>
      </c>
      <c r="BG23" s="4">
        <v>0.96296296296296291</v>
      </c>
      <c r="BK23" s="5" t="s">
        <v>957</v>
      </c>
    </row>
    <row r="24" spans="1:63" x14ac:dyDescent="0.25">
      <c r="A24" s="1" t="s">
        <v>350</v>
      </c>
      <c r="B24" s="1" t="s">
        <v>1161</v>
      </c>
      <c r="C24" s="13" t="s">
        <v>1253</v>
      </c>
      <c r="D24" s="27">
        <v>2172</v>
      </c>
      <c r="E24" s="3">
        <v>434</v>
      </c>
      <c r="F24" s="4">
        <v>278</v>
      </c>
      <c r="G24" s="4">
        <v>186</v>
      </c>
      <c r="H24" s="9">
        <v>95.43</v>
      </c>
      <c r="I24" s="9">
        <v>0.54</v>
      </c>
      <c r="J24" s="4">
        <v>0</v>
      </c>
      <c r="K24" s="4">
        <v>2719079</v>
      </c>
      <c r="L24" s="4">
        <v>194</v>
      </c>
      <c r="M24" s="4">
        <v>43</v>
      </c>
      <c r="N24" s="4">
        <v>46</v>
      </c>
      <c r="O24" s="4">
        <v>108203</v>
      </c>
      <c r="P24" s="4">
        <v>108201</v>
      </c>
      <c r="Q24" s="4">
        <v>63234</v>
      </c>
      <c r="R24" s="4">
        <v>59106</v>
      </c>
      <c r="S24" s="4">
        <v>364336</v>
      </c>
      <c r="T24" s="4">
        <v>364334</v>
      </c>
      <c r="U24" s="4">
        <v>37.6</v>
      </c>
      <c r="V24" s="4">
        <v>1.1200000000000001</v>
      </c>
      <c r="W24" s="4">
        <v>89.07</v>
      </c>
      <c r="X24" s="4">
        <v>11</v>
      </c>
      <c r="Y24" s="4">
        <v>2166</v>
      </c>
      <c r="Z24" s="4">
        <v>9</v>
      </c>
      <c r="AA24" s="4">
        <v>268</v>
      </c>
      <c r="AB24" s="4">
        <v>1</v>
      </c>
      <c r="AC24" s="4">
        <v>0</v>
      </c>
      <c r="AD24" s="4">
        <v>0</v>
      </c>
      <c r="AE24" s="4">
        <v>0</v>
      </c>
      <c r="AF24" s="10" t="s">
        <v>48</v>
      </c>
      <c r="AG24" s="3" t="s">
        <v>543</v>
      </c>
      <c r="AH24" s="4" t="s">
        <v>1388</v>
      </c>
      <c r="AI24" s="4" t="s">
        <v>545</v>
      </c>
      <c r="AJ24" s="4" t="s">
        <v>546</v>
      </c>
      <c r="AK24" s="4" t="s">
        <v>626</v>
      </c>
      <c r="AL24" s="4" t="s">
        <v>1390</v>
      </c>
      <c r="AM24" s="4" t="s">
        <v>1387</v>
      </c>
      <c r="AN24" s="5" t="s">
        <v>47</v>
      </c>
      <c r="AO24" s="3">
        <v>8.6999999999999994E-2</v>
      </c>
      <c r="AP24" s="4">
        <v>8.5999999999999993E-2</v>
      </c>
      <c r="AQ24" s="4">
        <v>0.10199999999999999</v>
      </c>
      <c r="AR24" s="4">
        <v>0.106</v>
      </c>
      <c r="AS24" s="4">
        <v>9.8000000000000004E-2</v>
      </c>
      <c r="AT24" s="4">
        <v>9.5799999999999996E-2</v>
      </c>
      <c r="AU24" s="3">
        <v>0.70736227319675993</v>
      </c>
      <c r="AV24" s="4">
        <v>1.2708837591922608</v>
      </c>
      <c r="AW24" s="4">
        <v>0.34527536240416573</v>
      </c>
      <c r="AX24" s="4">
        <v>0.69944332381430074</v>
      </c>
      <c r="AY24" s="4">
        <v>0.70963471749043583</v>
      </c>
      <c r="AZ24" s="4">
        <v>0.64498205645372186</v>
      </c>
      <c r="BA24" s="4">
        <v>0.58105891302727308</v>
      </c>
      <c r="BB24" s="4">
        <v>0.31903246925809853</v>
      </c>
      <c r="BC24" s="3" t="s">
        <v>350</v>
      </c>
      <c r="BD24" s="4" t="s">
        <v>68</v>
      </c>
      <c r="BE24" s="4">
        <v>0.820754716981132</v>
      </c>
      <c r="BF24" s="4">
        <v>0.81132075471698106</v>
      </c>
      <c r="BG24" s="4">
        <v>0.96226415094339623</v>
      </c>
      <c r="BK24" s="5" t="s">
        <v>957</v>
      </c>
    </row>
    <row r="25" spans="1:63" x14ac:dyDescent="0.25">
      <c r="A25" s="1" t="s">
        <v>351</v>
      </c>
      <c r="B25" s="1" t="s">
        <v>1162</v>
      </c>
      <c r="C25" s="13" t="s">
        <v>1327</v>
      </c>
      <c r="D25" s="27">
        <v>5149</v>
      </c>
      <c r="E25" s="3">
        <v>83</v>
      </c>
      <c r="F25" s="4">
        <v>247</v>
      </c>
      <c r="G25" s="4">
        <v>155</v>
      </c>
      <c r="H25" s="9">
        <v>86.19</v>
      </c>
      <c r="I25" s="9">
        <v>4.09</v>
      </c>
      <c r="J25" s="4">
        <v>9.09</v>
      </c>
      <c r="K25" s="4">
        <v>5827905</v>
      </c>
      <c r="L25" s="4">
        <v>0</v>
      </c>
      <c r="M25" s="4">
        <v>809</v>
      </c>
      <c r="N25" s="4">
        <v>809</v>
      </c>
      <c r="O25" s="4">
        <v>8469</v>
      </c>
      <c r="P25" s="4">
        <v>8469</v>
      </c>
      <c r="Q25" s="4">
        <v>7203</v>
      </c>
      <c r="R25" s="4">
        <v>7203</v>
      </c>
      <c r="S25" s="4">
        <v>49467</v>
      </c>
      <c r="T25" s="4">
        <v>49467</v>
      </c>
      <c r="U25" s="4">
        <v>57.3</v>
      </c>
      <c r="V25" s="4">
        <v>1.29</v>
      </c>
      <c r="W25" s="4">
        <v>91</v>
      </c>
      <c r="X25" s="4">
        <v>11</v>
      </c>
      <c r="Y25" s="4">
        <v>5348</v>
      </c>
      <c r="Z25" s="4">
        <v>26</v>
      </c>
      <c r="AA25" s="4">
        <v>212</v>
      </c>
      <c r="AB25" s="4">
        <v>8</v>
      </c>
      <c r="AC25" s="4">
        <v>1</v>
      </c>
      <c r="AD25" s="4">
        <v>0</v>
      </c>
      <c r="AE25" s="4">
        <v>0</v>
      </c>
      <c r="AF25" s="10" t="s">
        <v>222</v>
      </c>
      <c r="AG25" s="3" t="s">
        <v>543</v>
      </c>
      <c r="AH25" s="4" t="s">
        <v>554</v>
      </c>
      <c r="AI25" s="4" t="s">
        <v>628</v>
      </c>
      <c r="AJ25" s="4" t="s">
        <v>629</v>
      </c>
      <c r="AK25" s="4" t="s">
        <v>630</v>
      </c>
      <c r="AL25" s="4" t="s">
        <v>1390</v>
      </c>
      <c r="AM25" s="4" t="s">
        <v>1387</v>
      </c>
      <c r="AN25" s="5" t="s">
        <v>353</v>
      </c>
      <c r="AO25" s="3">
        <v>6.4000000000000001E-2</v>
      </c>
      <c r="AP25" s="4">
        <v>6.5000000000000002E-2</v>
      </c>
      <c r="AQ25" s="4">
        <v>5.3999999999999999E-2</v>
      </c>
      <c r="AR25" s="4">
        <v>5.6000000000000001E-2</v>
      </c>
      <c r="AS25" s="4">
        <v>7.6999999999999999E-2</v>
      </c>
      <c r="AT25" s="4">
        <v>6.3200000000000006E-2</v>
      </c>
      <c r="AU25" s="3">
        <v>0.23684789985721047</v>
      </c>
      <c r="AV25" s="4">
        <v>0.15978076083874565</v>
      </c>
      <c r="AW25" s="4">
        <v>0.27248648935065223</v>
      </c>
      <c r="AX25" s="4">
        <v>0.19072180656512233</v>
      </c>
      <c r="AY25" s="4">
        <v>0.20853410671138808</v>
      </c>
      <c r="AZ25" s="4">
        <v>0.29319666701181285</v>
      </c>
      <c r="BA25" s="4">
        <v>0.30644509179875812</v>
      </c>
      <c r="BB25" s="4">
        <v>0.22411134088558257</v>
      </c>
      <c r="BC25" s="3" t="s">
        <v>351</v>
      </c>
      <c r="BD25" s="4" t="s">
        <v>352</v>
      </c>
      <c r="BE25" s="4">
        <v>1.1428571428571428</v>
      </c>
      <c r="BF25" s="4">
        <v>1.1607142857142858</v>
      </c>
      <c r="BG25" s="4">
        <v>0.9642857142857143</v>
      </c>
      <c r="BK25" s="5" t="s">
        <v>957</v>
      </c>
    </row>
    <row r="26" spans="1:63" x14ac:dyDescent="0.25">
      <c r="A26" s="1" t="s">
        <v>358</v>
      </c>
      <c r="B26" s="1" t="s">
        <v>1163</v>
      </c>
      <c r="C26" s="13" t="s">
        <v>1328</v>
      </c>
      <c r="D26" s="27">
        <v>2973</v>
      </c>
      <c r="E26" s="3">
        <v>5449</v>
      </c>
      <c r="F26" s="4">
        <v>103</v>
      </c>
      <c r="G26" s="4">
        <v>57</v>
      </c>
      <c r="H26" s="9">
        <v>73.56</v>
      </c>
      <c r="I26" s="9">
        <v>16.27</v>
      </c>
      <c r="J26" s="4">
        <v>34.619999999999997</v>
      </c>
      <c r="K26" s="4">
        <v>2725703</v>
      </c>
      <c r="L26" s="4">
        <v>87</v>
      </c>
      <c r="M26" s="4">
        <v>703</v>
      </c>
      <c r="N26" s="4">
        <v>704</v>
      </c>
      <c r="O26" s="4">
        <v>3864</v>
      </c>
      <c r="P26" s="4">
        <v>3864</v>
      </c>
      <c r="Q26" s="4">
        <v>3877</v>
      </c>
      <c r="R26" s="4">
        <v>3871</v>
      </c>
      <c r="S26" s="4">
        <v>12080</v>
      </c>
      <c r="T26" s="4">
        <v>12080</v>
      </c>
      <c r="U26" s="4">
        <v>64.900000000000006</v>
      </c>
      <c r="V26" s="4">
        <v>1.44</v>
      </c>
      <c r="W26" s="4">
        <v>90.75</v>
      </c>
      <c r="X26" s="4">
        <v>11</v>
      </c>
      <c r="Y26" s="4">
        <v>3252</v>
      </c>
      <c r="Z26" s="4">
        <v>25</v>
      </c>
      <c r="AA26" s="4">
        <v>54</v>
      </c>
      <c r="AB26" s="4">
        <v>23</v>
      </c>
      <c r="AC26" s="4">
        <v>1</v>
      </c>
      <c r="AD26" s="4">
        <v>0</v>
      </c>
      <c r="AE26" s="4">
        <v>0</v>
      </c>
      <c r="AF26" s="10" t="s">
        <v>176</v>
      </c>
      <c r="AG26" s="3" t="s">
        <v>543</v>
      </c>
      <c r="AH26" s="4" t="s">
        <v>1402</v>
      </c>
      <c r="AI26" s="4" t="s">
        <v>636</v>
      </c>
      <c r="AJ26" s="4" t="s">
        <v>637</v>
      </c>
      <c r="AK26" s="4" t="s">
        <v>638</v>
      </c>
      <c r="AL26" s="4" t="s">
        <v>1390</v>
      </c>
      <c r="AM26" s="4" t="s">
        <v>1387</v>
      </c>
      <c r="AN26" s="5" t="s">
        <v>360</v>
      </c>
      <c r="AO26" s="3">
        <v>1E-3</v>
      </c>
      <c r="AP26" s="4">
        <v>1E-3</v>
      </c>
      <c r="AQ26" s="4">
        <v>1E-3</v>
      </c>
      <c r="AR26" s="4">
        <v>1E-3</v>
      </c>
      <c r="AS26" s="4">
        <v>1E-3</v>
      </c>
      <c r="AT26" s="4">
        <v>1E-3</v>
      </c>
      <c r="AU26" s="3">
        <v>0.10793413256726249</v>
      </c>
      <c r="AV26" s="4">
        <v>7.5700720604103808E-2</v>
      </c>
      <c r="AW26" s="4">
        <v>0.12423573523122361</v>
      </c>
      <c r="AX26" s="4">
        <v>0.10016371317187953</v>
      </c>
      <c r="AY26" s="4">
        <v>9.8511111597119866E-2</v>
      </c>
      <c r="AZ26" s="4">
        <v>8.2701981020415843E-2</v>
      </c>
      <c r="BA26" s="4">
        <v>9.0784284396210349E-2</v>
      </c>
      <c r="BB26" s="4">
        <v>9.238830028378868E-2</v>
      </c>
      <c r="BC26" s="3" t="s">
        <v>358</v>
      </c>
      <c r="BD26" s="4" t="s">
        <v>359</v>
      </c>
      <c r="BE26" s="4">
        <v>1</v>
      </c>
      <c r="BF26" s="4">
        <v>1</v>
      </c>
      <c r="BG26" s="4">
        <v>1</v>
      </c>
      <c r="BK26" s="5" t="s">
        <v>957</v>
      </c>
    </row>
    <row r="27" spans="1:63" x14ac:dyDescent="0.25">
      <c r="A27" s="1" t="s">
        <v>361</v>
      </c>
      <c r="B27" s="1" t="s">
        <v>1164</v>
      </c>
      <c r="C27" s="13" t="s">
        <v>90</v>
      </c>
      <c r="D27" s="27">
        <v>946</v>
      </c>
      <c r="E27" s="3">
        <v>174</v>
      </c>
      <c r="F27" s="4">
        <v>149</v>
      </c>
      <c r="G27" s="4">
        <v>89</v>
      </c>
      <c r="H27" s="9">
        <v>87.92</v>
      </c>
      <c r="I27" s="9">
        <v>0</v>
      </c>
      <c r="J27" s="4">
        <v>0</v>
      </c>
      <c r="K27" s="4">
        <v>1009154</v>
      </c>
      <c r="L27" s="4">
        <v>28</v>
      </c>
      <c r="M27" s="4">
        <v>102</v>
      </c>
      <c r="N27" s="4">
        <v>102</v>
      </c>
      <c r="O27" s="4">
        <v>15030</v>
      </c>
      <c r="P27" s="4">
        <v>15030</v>
      </c>
      <c r="Q27" s="4">
        <v>9893</v>
      </c>
      <c r="R27" s="4">
        <v>9893</v>
      </c>
      <c r="S27" s="4">
        <v>48653</v>
      </c>
      <c r="T27" s="4">
        <v>48650</v>
      </c>
      <c r="U27" s="4">
        <v>35.700000000000003</v>
      </c>
      <c r="V27" s="4">
        <v>2.34</v>
      </c>
      <c r="W27" s="4">
        <v>92.03</v>
      </c>
      <c r="X27" s="4">
        <v>11</v>
      </c>
      <c r="Y27" s="4">
        <v>980</v>
      </c>
      <c r="Z27" s="4">
        <v>16</v>
      </c>
      <c r="AA27" s="4">
        <v>133</v>
      </c>
      <c r="AB27" s="4">
        <v>0</v>
      </c>
      <c r="AC27" s="4">
        <v>0</v>
      </c>
      <c r="AD27" s="4">
        <v>0</v>
      </c>
      <c r="AE27" s="4">
        <v>0</v>
      </c>
      <c r="AF27" s="10" t="s">
        <v>91</v>
      </c>
      <c r="AG27" s="3" t="s">
        <v>543</v>
      </c>
      <c r="AH27" s="4" t="s">
        <v>639</v>
      </c>
      <c r="AI27" s="4" t="s">
        <v>640</v>
      </c>
      <c r="AJ27" s="4" t="s">
        <v>641</v>
      </c>
      <c r="AK27" s="4" t="s">
        <v>642</v>
      </c>
      <c r="AL27" s="4" t="s">
        <v>643</v>
      </c>
      <c r="AM27" s="4" t="s">
        <v>644</v>
      </c>
      <c r="AN27" s="5" t="s">
        <v>55</v>
      </c>
      <c r="AO27" s="3">
        <v>2.1000000000000001E-2</v>
      </c>
      <c r="AP27" s="4">
        <v>2.1999999999999999E-2</v>
      </c>
      <c r="AQ27" s="4">
        <v>2.4E-2</v>
      </c>
      <c r="AR27" s="4">
        <v>2.5000000000000001E-2</v>
      </c>
      <c r="AS27" s="4">
        <v>2.1999999999999999E-2</v>
      </c>
      <c r="AT27" s="4">
        <v>2.2799999999999997E-2</v>
      </c>
      <c r="AU27" s="3">
        <v>0.292165927467681</v>
      </c>
      <c r="AV27" s="4">
        <v>0.10238155214553168</v>
      </c>
      <c r="AW27" s="4">
        <v>0.14852935672445752</v>
      </c>
      <c r="AX27" s="4">
        <v>4.6403450349639018E-2</v>
      </c>
      <c r="AY27" s="4">
        <v>4.8093123956327553E-2</v>
      </c>
      <c r="AZ27" s="4">
        <v>2.1627059798089883E-3</v>
      </c>
      <c r="BA27" s="4">
        <v>2.2412215941206904E-3</v>
      </c>
      <c r="BB27" s="4">
        <v>6.6077250138107044E-3</v>
      </c>
      <c r="BC27" s="3" t="s">
        <v>361</v>
      </c>
      <c r="BD27" s="4" t="s">
        <v>90</v>
      </c>
      <c r="BE27" s="4">
        <v>0.84</v>
      </c>
      <c r="BF27" s="4">
        <v>0.87999999999999989</v>
      </c>
      <c r="BG27" s="4">
        <v>0.96</v>
      </c>
      <c r="BK27" s="5" t="s">
        <v>957</v>
      </c>
    </row>
    <row r="28" spans="1:63" x14ac:dyDescent="0.25">
      <c r="A28" s="1" t="s">
        <v>362</v>
      </c>
      <c r="B28" s="1" t="s">
        <v>1165</v>
      </c>
      <c r="C28" s="13" t="s">
        <v>1249</v>
      </c>
      <c r="D28" s="27">
        <v>2119</v>
      </c>
      <c r="E28" s="3">
        <v>88</v>
      </c>
      <c r="F28" s="4">
        <v>230</v>
      </c>
      <c r="G28" s="4">
        <v>148</v>
      </c>
      <c r="H28" s="9">
        <v>62.67</v>
      </c>
      <c r="I28" s="9">
        <v>1.31</v>
      </c>
      <c r="J28" s="4">
        <v>8.33</v>
      </c>
      <c r="K28" s="4">
        <v>2598783</v>
      </c>
      <c r="L28" s="4">
        <v>2</v>
      </c>
      <c r="M28" s="4">
        <v>427</v>
      </c>
      <c r="N28" s="4">
        <v>427</v>
      </c>
      <c r="O28" s="4">
        <v>6923</v>
      </c>
      <c r="P28" s="4">
        <v>6923</v>
      </c>
      <c r="Q28" s="4">
        <v>6086</v>
      </c>
      <c r="R28" s="4">
        <v>6086</v>
      </c>
      <c r="S28" s="4">
        <v>21740</v>
      </c>
      <c r="T28" s="4">
        <v>21740</v>
      </c>
      <c r="U28" s="4">
        <v>57.2</v>
      </c>
      <c r="V28" s="4">
        <v>2.17</v>
      </c>
      <c r="W28" s="4">
        <v>90.38</v>
      </c>
      <c r="X28" s="4">
        <v>11</v>
      </c>
      <c r="Y28" s="4">
        <v>2257</v>
      </c>
      <c r="Z28" s="4">
        <v>82</v>
      </c>
      <c r="AA28" s="4">
        <v>136</v>
      </c>
      <c r="AB28" s="4">
        <v>12</v>
      </c>
      <c r="AC28" s="4">
        <v>0</v>
      </c>
      <c r="AD28" s="4">
        <v>0</v>
      </c>
      <c r="AE28" s="4">
        <v>0</v>
      </c>
      <c r="AF28" s="10" t="s">
        <v>52</v>
      </c>
      <c r="AG28" s="3" t="s">
        <v>543</v>
      </c>
      <c r="AH28" s="4" t="s">
        <v>1389</v>
      </c>
      <c r="AI28" s="4" t="s">
        <v>606</v>
      </c>
      <c r="AJ28" s="4" t="s">
        <v>645</v>
      </c>
      <c r="AK28" s="4" t="s">
        <v>646</v>
      </c>
      <c r="AL28" s="4" t="s">
        <v>1390</v>
      </c>
      <c r="AM28" s="4" t="s">
        <v>1387</v>
      </c>
      <c r="AN28" s="5" t="s">
        <v>51</v>
      </c>
      <c r="AO28" s="3">
        <v>5.0000000000000001E-3</v>
      </c>
      <c r="AP28" s="4">
        <v>3.0000000000000001E-3</v>
      </c>
      <c r="AQ28" s="4">
        <v>4.0000000000000001E-3</v>
      </c>
      <c r="AR28" s="4">
        <v>3.0000000000000001E-3</v>
      </c>
      <c r="AS28" s="4">
        <v>3.0000000000000001E-3</v>
      </c>
      <c r="AT28" s="4">
        <v>3.5999999999999999E-3</v>
      </c>
      <c r="AU28" s="3">
        <v>0.1871222864332181</v>
      </c>
      <c r="AV28" s="4">
        <v>5.4569884481865137E-2</v>
      </c>
      <c r="AW28" s="4">
        <v>0.1023312624924359</v>
      </c>
      <c r="AX28" s="4">
        <v>3.6297585680476328E-2</v>
      </c>
      <c r="AY28" s="4">
        <v>3.1964155462074983E-2</v>
      </c>
      <c r="AZ28" s="4">
        <v>9.1595424548966721E-3</v>
      </c>
      <c r="BA28" s="4">
        <v>5.7067228255584168E-3</v>
      </c>
      <c r="BB28" s="4">
        <v>3.3717774556567288E-3</v>
      </c>
      <c r="BC28" s="3" t="s">
        <v>362</v>
      </c>
      <c r="BD28" s="4" t="s">
        <v>50</v>
      </c>
      <c r="BE28" s="4">
        <v>1.6666666666666667</v>
      </c>
      <c r="BF28" s="4">
        <v>1</v>
      </c>
      <c r="BG28" s="4">
        <v>1.3333333333333333</v>
      </c>
      <c r="BK28" s="5" t="s">
        <v>957</v>
      </c>
    </row>
    <row r="29" spans="1:63" x14ac:dyDescent="0.25">
      <c r="A29" s="1" t="s">
        <v>363</v>
      </c>
      <c r="B29" s="1" t="s">
        <v>1166</v>
      </c>
      <c r="C29" s="13" t="s">
        <v>1303</v>
      </c>
      <c r="D29" s="27">
        <v>2472</v>
      </c>
      <c r="E29" s="3">
        <v>350</v>
      </c>
      <c r="F29" s="4">
        <v>316</v>
      </c>
      <c r="G29" s="4">
        <v>210</v>
      </c>
      <c r="H29" s="9">
        <v>96.19</v>
      </c>
      <c r="I29" s="9">
        <v>1.43</v>
      </c>
      <c r="J29" s="4">
        <v>0</v>
      </c>
      <c r="K29" s="4">
        <v>3079044</v>
      </c>
      <c r="L29" s="4">
        <v>0</v>
      </c>
      <c r="M29" s="4">
        <v>69</v>
      </c>
      <c r="N29" s="4">
        <v>69</v>
      </c>
      <c r="O29" s="4">
        <v>91405</v>
      </c>
      <c r="P29" s="4">
        <v>91405</v>
      </c>
      <c r="Q29" s="4">
        <v>44623</v>
      </c>
      <c r="R29" s="4">
        <v>44623</v>
      </c>
      <c r="S29" s="4">
        <v>166347</v>
      </c>
      <c r="T29" s="4">
        <v>166347</v>
      </c>
      <c r="U29" s="4">
        <v>44.3</v>
      </c>
      <c r="V29" s="4">
        <v>2.2599999999999998</v>
      </c>
      <c r="W29" s="4">
        <v>89.49</v>
      </c>
      <c r="X29" s="4">
        <v>11</v>
      </c>
      <c r="Y29" s="4">
        <v>2456</v>
      </c>
      <c r="Z29" s="4">
        <v>8</v>
      </c>
      <c r="AA29" s="4">
        <v>305</v>
      </c>
      <c r="AB29" s="4">
        <v>3</v>
      </c>
      <c r="AC29" s="4">
        <v>0</v>
      </c>
      <c r="AD29" s="4">
        <v>0</v>
      </c>
      <c r="AE29" s="4">
        <v>0</v>
      </c>
      <c r="AF29" s="10" t="s">
        <v>84</v>
      </c>
      <c r="AG29" s="3" t="s">
        <v>543</v>
      </c>
      <c r="AH29" s="4" t="s">
        <v>1388</v>
      </c>
      <c r="AI29" s="4" t="s">
        <v>545</v>
      </c>
      <c r="AJ29" s="4" t="s">
        <v>546</v>
      </c>
      <c r="AK29" s="4" t="s">
        <v>647</v>
      </c>
      <c r="AL29" s="4" t="s">
        <v>1390</v>
      </c>
      <c r="AM29" s="4" t="s">
        <v>1387</v>
      </c>
      <c r="AN29" s="5" t="s">
        <v>47</v>
      </c>
      <c r="AO29" s="3">
        <v>0.13100000000000001</v>
      </c>
      <c r="AP29" s="4">
        <v>0.129</v>
      </c>
      <c r="AQ29" s="4">
        <v>0.14899999999999999</v>
      </c>
      <c r="AR29" s="4">
        <v>0.151</v>
      </c>
      <c r="AS29" s="4">
        <v>0.157</v>
      </c>
      <c r="AT29" s="4">
        <v>0.14340000000000003</v>
      </c>
      <c r="AU29" s="3">
        <v>0.62064483337164844</v>
      </c>
      <c r="AV29" s="4">
        <v>0.27002444431811723</v>
      </c>
      <c r="AW29" s="4">
        <v>0.3346201269250389</v>
      </c>
      <c r="AX29" s="4">
        <v>0.20684437812859591</v>
      </c>
      <c r="AY29" s="4">
        <v>0.28010436425514462</v>
      </c>
      <c r="AZ29" s="4">
        <v>8.1791505282233223E-2</v>
      </c>
      <c r="BA29" s="4">
        <v>6.6140720083764412E-2</v>
      </c>
      <c r="BB29" s="4">
        <v>0.31913633917971856</v>
      </c>
      <c r="BC29" s="3" t="s">
        <v>363</v>
      </c>
      <c r="BD29" s="4" t="s">
        <v>281</v>
      </c>
      <c r="BE29" s="4">
        <v>0.86754966887417229</v>
      </c>
      <c r="BF29" s="4">
        <v>0.85430463576158944</v>
      </c>
      <c r="BG29" s="4">
        <v>0.98675496688741715</v>
      </c>
      <c r="BK29" s="5" t="s">
        <v>957</v>
      </c>
    </row>
    <row r="30" spans="1:63" x14ac:dyDescent="0.25">
      <c r="A30" s="1" t="s">
        <v>364</v>
      </c>
      <c r="B30" s="1" t="s">
        <v>1167</v>
      </c>
      <c r="C30" s="13" t="s">
        <v>1329</v>
      </c>
      <c r="D30" s="27">
        <v>881</v>
      </c>
      <c r="E30" s="3">
        <v>2993</v>
      </c>
      <c r="F30" s="4">
        <v>147</v>
      </c>
      <c r="G30" s="4">
        <v>91</v>
      </c>
      <c r="H30" s="9">
        <v>67.14</v>
      </c>
      <c r="I30" s="9">
        <v>1.1000000000000001</v>
      </c>
      <c r="J30" s="4">
        <v>100</v>
      </c>
      <c r="K30" s="4">
        <v>898247</v>
      </c>
      <c r="L30" s="4">
        <v>0</v>
      </c>
      <c r="M30" s="4">
        <v>177</v>
      </c>
      <c r="N30" s="4">
        <v>177</v>
      </c>
      <c r="O30" s="4">
        <v>5546</v>
      </c>
      <c r="P30" s="4">
        <v>5546</v>
      </c>
      <c r="Q30" s="4">
        <v>5074</v>
      </c>
      <c r="R30" s="4">
        <v>5074</v>
      </c>
      <c r="S30" s="4">
        <v>13493</v>
      </c>
      <c r="T30" s="4">
        <v>13493</v>
      </c>
      <c r="U30" s="4">
        <v>39.299999999999997</v>
      </c>
      <c r="V30" s="4">
        <v>1.73</v>
      </c>
      <c r="W30" s="4">
        <v>95.33</v>
      </c>
      <c r="X30" s="4">
        <v>11</v>
      </c>
      <c r="Y30" s="4">
        <v>999</v>
      </c>
      <c r="Z30" s="4">
        <v>56</v>
      </c>
      <c r="AA30" s="4">
        <v>90</v>
      </c>
      <c r="AB30" s="4">
        <v>1</v>
      </c>
      <c r="AC30" s="4">
        <v>0</v>
      </c>
      <c r="AD30" s="4">
        <v>0</v>
      </c>
      <c r="AE30" s="4">
        <v>0</v>
      </c>
      <c r="AF30" s="10" t="s">
        <v>159</v>
      </c>
      <c r="AG30" s="3" t="s">
        <v>543</v>
      </c>
      <c r="AH30" s="4" t="s">
        <v>1414</v>
      </c>
      <c r="AI30" s="4" t="s">
        <v>649</v>
      </c>
      <c r="AJ30" s="4" t="s">
        <v>650</v>
      </c>
      <c r="AK30" s="4" t="s">
        <v>651</v>
      </c>
      <c r="AL30" s="4" t="s">
        <v>1415</v>
      </c>
      <c r="AM30" s="4" t="s">
        <v>1387</v>
      </c>
      <c r="AN30" s="5" t="s">
        <v>366</v>
      </c>
      <c r="AO30" s="3">
        <v>1E-3</v>
      </c>
      <c r="AP30" s="4">
        <v>1E-3</v>
      </c>
      <c r="AQ30" s="4">
        <v>1E-3</v>
      </c>
      <c r="AR30" s="4">
        <v>1E-3</v>
      </c>
      <c r="AS30" s="4">
        <v>2E-3</v>
      </c>
      <c r="AT30" s="4">
        <v>1.2000000000000001E-3</v>
      </c>
      <c r="AU30" s="3">
        <v>3.1582593411500354E-2</v>
      </c>
      <c r="AV30" s="4">
        <v>5.2809705825035261E-2</v>
      </c>
      <c r="AW30" s="4">
        <v>1.687385588949086E-2</v>
      </c>
      <c r="AX30" s="4">
        <v>2.2685417374964469E-2</v>
      </c>
      <c r="AY30" s="4">
        <v>1.232794331278712E-2</v>
      </c>
      <c r="AZ30" s="4">
        <v>7.145799697581183E-2</v>
      </c>
      <c r="BA30" s="4">
        <v>4.8556510131654476E-2</v>
      </c>
      <c r="BB30" s="4">
        <v>1.1361771426407279E-2</v>
      </c>
      <c r="BC30" s="3" t="s">
        <v>364</v>
      </c>
      <c r="BD30" s="4" t="s">
        <v>365</v>
      </c>
      <c r="BE30" s="4">
        <v>1</v>
      </c>
      <c r="BF30" s="4">
        <v>1</v>
      </c>
      <c r="BG30" s="4">
        <v>1</v>
      </c>
      <c r="BK30" s="5" t="s">
        <v>957</v>
      </c>
    </row>
    <row r="31" spans="1:63" x14ac:dyDescent="0.25">
      <c r="A31" s="1" t="s">
        <v>367</v>
      </c>
      <c r="B31" s="1" t="s">
        <v>1168</v>
      </c>
      <c r="C31" s="13" t="s">
        <v>368</v>
      </c>
      <c r="D31" s="27">
        <v>407</v>
      </c>
      <c r="E31" s="3">
        <v>5449</v>
      </c>
      <c r="F31" s="4">
        <v>104</v>
      </c>
      <c r="G31" s="4">
        <v>58</v>
      </c>
      <c r="H31" s="9">
        <v>53.42</v>
      </c>
      <c r="I31" s="9">
        <v>0</v>
      </c>
      <c r="J31" s="4">
        <v>0</v>
      </c>
      <c r="K31" s="4">
        <v>385266</v>
      </c>
      <c r="L31" s="4">
        <v>0</v>
      </c>
      <c r="M31" s="4">
        <v>71</v>
      </c>
      <c r="N31" s="4">
        <v>71</v>
      </c>
      <c r="O31" s="4">
        <v>6055</v>
      </c>
      <c r="P31" s="4">
        <v>6055</v>
      </c>
      <c r="Q31" s="4">
        <v>5426</v>
      </c>
      <c r="R31" s="4">
        <v>5426</v>
      </c>
      <c r="S31" s="4">
        <v>16506</v>
      </c>
      <c r="T31" s="4">
        <v>16506</v>
      </c>
      <c r="U31" s="4">
        <v>31</v>
      </c>
      <c r="V31" s="4">
        <v>1.5</v>
      </c>
      <c r="W31" s="4">
        <v>93.77</v>
      </c>
      <c r="X31" s="4">
        <v>11</v>
      </c>
      <c r="Y31" s="4">
        <v>458</v>
      </c>
      <c r="Z31" s="4">
        <v>37</v>
      </c>
      <c r="AA31" s="4">
        <v>67</v>
      </c>
      <c r="AB31" s="4">
        <v>0</v>
      </c>
      <c r="AC31" s="4">
        <v>0</v>
      </c>
      <c r="AD31" s="4">
        <v>0</v>
      </c>
      <c r="AE31" s="4">
        <v>0</v>
      </c>
      <c r="AF31" s="10" t="s">
        <v>176</v>
      </c>
      <c r="AG31" s="3" t="s">
        <v>543</v>
      </c>
      <c r="AH31" s="4" t="s">
        <v>557</v>
      </c>
      <c r="AI31" s="4" t="s">
        <v>575</v>
      </c>
      <c r="AJ31" s="4" t="s">
        <v>653</v>
      </c>
      <c r="AK31" s="4" t="s">
        <v>654</v>
      </c>
      <c r="AL31" s="4" t="s">
        <v>655</v>
      </c>
      <c r="AM31" s="4" t="s">
        <v>656</v>
      </c>
      <c r="AN31" s="5" t="s">
        <v>369</v>
      </c>
      <c r="AO31" s="3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3">
        <v>1.4560211309208409E-2</v>
      </c>
      <c r="AV31" s="4">
        <v>5.5982373527469306E-2</v>
      </c>
      <c r="AW31" s="4">
        <v>9.7616044818643385E-3</v>
      </c>
      <c r="AX31" s="4">
        <v>3.1460355271167618E-2</v>
      </c>
      <c r="AY31" s="4">
        <v>2.3509775979254521E-2</v>
      </c>
      <c r="AZ31" s="4">
        <v>7.8160037581516597E-3</v>
      </c>
      <c r="BA31" s="4">
        <v>1.059396815194494E-2</v>
      </c>
      <c r="BB31" s="4">
        <v>6.8793848088162168E-3</v>
      </c>
      <c r="BC31" s="3" t="s">
        <v>367</v>
      </c>
      <c r="BD31" s="4" t="s">
        <v>368</v>
      </c>
      <c r="BE31" s="4" t="e">
        <v>#DIV/0!</v>
      </c>
      <c r="BF31" s="4" t="e">
        <v>#DIV/0!</v>
      </c>
      <c r="BG31" s="4" t="e">
        <v>#DIV/0!</v>
      </c>
      <c r="BK31" s="5" t="s">
        <v>957</v>
      </c>
    </row>
    <row r="32" spans="1:63" x14ac:dyDescent="0.25">
      <c r="A32" s="1" t="s">
        <v>370</v>
      </c>
      <c r="B32" s="1" t="s">
        <v>1169</v>
      </c>
      <c r="C32" s="13" t="s">
        <v>1276</v>
      </c>
      <c r="D32" s="27">
        <v>3650</v>
      </c>
      <c r="E32" s="3">
        <v>924</v>
      </c>
      <c r="F32" s="4">
        <v>161</v>
      </c>
      <c r="G32" s="4">
        <v>108</v>
      </c>
      <c r="H32" s="9">
        <v>88.08</v>
      </c>
      <c r="I32" s="9">
        <v>1.85</v>
      </c>
      <c r="J32" s="4">
        <v>50</v>
      </c>
      <c r="K32" s="4">
        <v>4104149</v>
      </c>
      <c r="L32" s="4">
        <v>4</v>
      </c>
      <c r="M32" s="4">
        <v>492</v>
      </c>
      <c r="N32" s="4">
        <v>492</v>
      </c>
      <c r="O32" s="4">
        <v>10599</v>
      </c>
      <c r="P32" s="4">
        <v>10599</v>
      </c>
      <c r="Q32" s="4">
        <v>8341</v>
      </c>
      <c r="R32" s="4">
        <v>8341</v>
      </c>
      <c r="S32" s="4">
        <v>39630</v>
      </c>
      <c r="T32" s="4">
        <v>39630</v>
      </c>
      <c r="U32" s="4">
        <v>59.5</v>
      </c>
      <c r="V32" s="4">
        <v>1.27</v>
      </c>
      <c r="W32" s="4">
        <v>90.33</v>
      </c>
      <c r="X32" s="4">
        <v>11</v>
      </c>
      <c r="Y32" s="4">
        <v>3823</v>
      </c>
      <c r="Z32" s="4">
        <v>26</v>
      </c>
      <c r="AA32" s="4">
        <v>133</v>
      </c>
      <c r="AB32" s="4">
        <v>2</v>
      </c>
      <c r="AC32" s="4">
        <v>0</v>
      </c>
      <c r="AD32" s="4">
        <v>0</v>
      </c>
      <c r="AE32" s="4">
        <v>0</v>
      </c>
      <c r="AF32" s="10" t="s">
        <v>77</v>
      </c>
      <c r="AG32" s="3" t="s">
        <v>543</v>
      </c>
      <c r="AH32" s="4" t="s">
        <v>1394</v>
      </c>
      <c r="AI32" s="4" t="s">
        <v>658</v>
      </c>
      <c r="AJ32" s="4" t="s">
        <v>659</v>
      </c>
      <c r="AK32" s="4" t="s">
        <v>660</v>
      </c>
      <c r="AL32" s="4" t="s">
        <v>1390</v>
      </c>
      <c r="AM32" s="4" t="s">
        <v>1387</v>
      </c>
      <c r="AN32" s="5" t="s">
        <v>76</v>
      </c>
      <c r="AO32" s="3">
        <v>7.1999999999999995E-2</v>
      </c>
      <c r="AP32" s="4">
        <v>5.6000000000000001E-2</v>
      </c>
      <c r="AQ32" s="4">
        <v>6.0999999999999999E-2</v>
      </c>
      <c r="AR32" s="4">
        <v>4.7E-2</v>
      </c>
      <c r="AS32" s="4">
        <v>6.0999999999999999E-2</v>
      </c>
      <c r="AT32" s="4">
        <v>5.9399999999999994E-2</v>
      </c>
      <c r="AU32" s="3">
        <v>0.18123893740466848</v>
      </c>
      <c r="AV32" s="4">
        <v>0.12219551386525328</v>
      </c>
      <c r="AW32" s="4">
        <v>0.24164833496569926</v>
      </c>
      <c r="AX32" s="4">
        <v>0.19848248647227679</v>
      </c>
      <c r="AY32" s="4">
        <v>0.23695474919417733</v>
      </c>
      <c r="AZ32" s="4">
        <v>7.0127502344083617E-2</v>
      </c>
      <c r="BA32" s="4">
        <v>5.5250555245371473E-2</v>
      </c>
      <c r="BB32" s="4">
        <v>3.9654340076834972E-2</v>
      </c>
      <c r="BC32" s="3" t="s">
        <v>370</v>
      </c>
      <c r="BD32" s="4" t="s">
        <v>150</v>
      </c>
      <c r="BE32" s="4">
        <v>1.5319148936170213</v>
      </c>
      <c r="BF32" s="4">
        <v>1.1914893617021276</v>
      </c>
      <c r="BG32" s="4">
        <v>1.2978723404255319</v>
      </c>
      <c r="BK32" s="5" t="s">
        <v>957</v>
      </c>
    </row>
    <row r="33" spans="1:63" x14ac:dyDescent="0.25">
      <c r="A33" s="1" t="s">
        <v>371</v>
      </c>
      <c r="B33" s="1" t="s">
        <v>1170</v>
      </c>
      <c r="C33" s="13" t="s">
        <v>1330</v>
      </c>
      <c r="D33" s="27">
        <v>1965</v>
      </c>
      <c r="E33" s="3">
        <v>2993</v>
      </c>
      <c r="F33" s="4">
        <v>147</v>
      </c>
      <c r="G33" s="4">
        <v>91</v>
      </c>
      <c r="H33" s="9">
        <v>92.86</v>
      </c>
      <c r="I33" s="9">
        <v>1.1000000000000001</v>
      </c>
      <c r="J33" s="4">
        <v>0</v>
      </c>
      <c r="K33" s="4">
        <v>2146886</v>
      </c>
      <c r="L33" s="4">
        <v>150</v>
      </c>
      <c r="M33" s="4">
        <v>67</v>
      </c>
      <c r="N33" s="4">
        <v>68</v>
      </c>
      <c r="O33" s="4">
        <v>68158</v>
      </c>
      <c r="P33" s="4">
        <v>60668</v>
      </c>
      <c r="Q33" s="4">
        <v>32043</v>
      </c>
      <c r="R33" s="4">
        <v>31569</v>
      </c>
      <c r="S33" s="4">
        <v>167861</v>
      </c>
      <c r="T33" s="4">
        <v>167861</v>
      </c>
      <c r="U33" s="4">
        <v>64</v>
      </c>
      <c r="V33" s="4">
        <v>1.87</v>
      </c>
      <c r="W33" s="4">
        <v>93.24</v>
      </c>
      <c r="X33" s="4">
        <v>11</v>
      </c>
      <c r="Y33" s="4">
        <v>1953</v>
      </c>
      <c r="Z33" s="4">
        <v>8</v>
      </c>
      <c r="AA33" s="4">
        <v>138</v>
      </c>
      <c r="AB33" s="4">
        <v>1</v>
      </c>
      <c r="AC33" s="4">
        <v>0</v>
      </c>
      <c r="AD33" s="4">
        <v>0</v>
      </c>
      <c r="AE33" s="4">
        <v>0</v>
      </c>
      <c r="AF33" s="10" t="s">
        <v>159</v>
      </c>
      <c r="AG33" s="3" t="s">
        <v>543</v>
      </c>
      <c r="AH33" s="4" t="s">
        <v>1416</v>
      </c>
      <c r="AI33" s="4" t="s">
        <v>1417</v>
      </c>
      <c r="AJ33" s="4" t="s">
        <v>1418</v>
      </c>
      <c r="AK33" s="4" t="s">
        <v>1419</v>
      </c>
      <c r="AL33" s="4" t="s">
        <v>1420</v>
      </c>
      <c r="AM33" s="4" t="s">
        <v>1421</v>
      </c>
      <c r="AN33" s="5" t="s">
        <v>373</v>
      </c>
      <c r="AO33" s="3">
        <v>4.1000000000000002E-2</v>
      </c>
      <c r="AP33" s="4">
        <v>3.6999999999999998E-2</v>
      </c>
      <c r="AQ33" s="4">
        <v>3.9E-2</v>
      </c>
      <c r="AR33" s="4">
        <v>4.1000000000000002E-2</v>
      </c>
      <c r="AS33" s="4">
        <v>4.2000000000000003E-2</v>
      </c>
      <c r="AT33" s="4">
        <v>0.04</v>
      </c>
      <c r="AU33" s="3">
        <v>0.49986377245404123</v>
      </c>
      <c r="AV33" s="4">
        <v>0.81763558199850994</v>
      </c>
      <c r="AW33" s="4">
        <v>0.33769001223328277</v>
      </c>
      <c r="AX33" s="4">
        <v>0.81794629003703057</v>
      </c>
      <c r="AY33" s="4">
        <v>0.90112224180403089</v>
      </c>
      <c r="AZ33" s="4">
        <v>2.3043175672589178</v>
      </c>
      <c r="BA33" s="4">
        <v>1.9699844151176809</v>
      </c>
      <c r="BB33" s="4">
        <v>1.9409453153626657</v>
      </c>
      <c r="BC33" s="3" t="s">
        <v>371</v>
      </c>
      <c r="BD33" s="4" t="s">
        <v>372</v>
      </c>
      <c r="BE33" s="4">
        <v>1</v>
      </c>
      <c r="BF33" s="4">
        <v>0.90243902439024382</v>
      </c>
      <c r="BG33" s="4">
        <v>0.95121951219512191</v>
      </c>
      <c r="BK33" s="5" t="s">
        <v>957</v>
      </c>
    </row>
    <row r="34" spans="1:63" x14ac:dyDescent="0.25">
      <c r="A34" s="1" t="s">
        <v>374</v>
      </c>
      <c r="B34" s="1" t="s">
        <v>1171</v>
      </c>
      <c r="C34" s="13" t="s">
        <v>1319</v>
      </c>
      <c r="D34" s="27">
        <v>3159</v>
      </c>
      <c r="E34" s="3">
        <v>193</v>
      </c>
      <c r="F34" s="4">
        <v>427</v>
      </c>
      <c r="G34" s="4">
        <v>214</v>
      </c>
      <c r="H34" s="9">
        <v>64.260000000000005</v>
      </c>
      <c r="I34" s="9">
        <v>3.6</v>
      </c>
      <c r="J34" s="4">
        <v>16</v>
      </c>
      <c r="K34" s="4">
        <v>2981829</v>
      </c>
      <c r="L34" s="4">
        <v>2</v>
      </c>
      <c r="M34" s="4">
        <v>531</v>
      </c>
      <c r="N34" s="4">
        <v>531</v>
      </c>
      <c r="O34" s="4">
        <v>6244</v>
      </c>
      <c r="P34" s="4">
        <v>6244</v>
      </c>
      <c r="Q34" s="4">
        <v>5615</v>
      </c>
      <c r="R34" s="4">
        <v>5615</v>
      </c>
      <c r="S34" s="4">
        <v>33330</v>
      </c>
      <c r="T34" s="4">
        <v>33330</v>
      </c>
      <c r="U34" s="4">
        <v>58.2</v>
      </c>
      <c r="V34" s="4">
        <v>2.27</v>
      </c>
      <c r="W34" s="4">
        <v>92.35</v>
      </c>
      <c r="X34" s="4">
        <v>11</v>
      </c>
      <c r="Y34" s="4">
        <v>3338</v>
      </c>
      <c r="Z34" s="4">
        <v>122</v>
      </c>
      <c r="AA34" s="4">
        <v>280</v>
      </c>
      <c r="AB34" s="4">
        <v>25</v>
      </c>
      <c r="AC34" s="4">
        <v>0</v>
      </c>
      <c r="AD34" s="4">
        <v>0</v>
      </c>
      <c r="AE34" s="4">
        <v>0</v>
      </c>
      <c r="AF34" s="10" t="s">
        <v>330</v>
      </c>
      <c r="AG34" s="3" t="s">
        <v>543</v>
      </c>
      <c r="AH34" s="4" t="s">
        <v>587</v>
      </c>
      <c r="AI34" s="4" t="s">
        <v>588</v>
      </c>
      <c r="AJ34" s="4" t="s">
        <v>589</v>
      </c>
      <c r="AK34" s="4" t="s">
        <v>590</v>
      </c>
      <c r="AL34" s="4" t="s">
        <v>591</v>
      </c>
      <c r="AM34" s="4" t="s">
        <v>1387</v>
      </c>
      <c r="AN34" s="5" t="s">
        <v>329</v>
      </c>
      <c r="AO34" s="3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3">
        <v>0.14250688963338265</v>
      </c>
      <c r="AV34" s="4">
        <v>0.21671928079708519</v>
      </c>
      <c r="AW34" s="4">
        <v>8.7489102958486289E-2</v>
      </c>
      <c r="AX34" s="4">
        <v>0.1601242589950457</v>
      </c>
      <c r="AY34" s="4">
        <v>0.14476175388151574</v>
      </c>
      <c r="AZ34" s="4">
        <v>0.16738405111040333</v>
      </c>
      <c r="BA34" s="4">
        <v>0.14027875070161597</v>
      </c>
      <c r="BB34" s="4">
        <v>8.0635019152814638E-2</v>
      </c>
      <c r="BC34" s="3" t="s">
        <v>374</v>
      </c>
      <c r="BD34" s="4" t="s">
        <v>328</v>
      </c>
      <c r="BE34" s="4" t="e">
        <v>#DIV/0!</v>
      </c>
      <c r="BF34" s="4" t="e">
        <v>#DIV/0!</v>
      </c>
      <c r="BG34" s="4" t="e">
        <v>#DIV/0!</v>
      </c>
      <c r="BK34" s="5" t="s">
        <v>957</v>
      </c>
    </row>
    <row r="35" spans="1:63" x14ac:dyDescent="0.25">
      <c r="A35" s="1" t="s">
        <v>375</v>
      </c>
      <c r="B35" s="1" t="s">
        <v>1172</v>
      </c>
      <c r="C35" s="13" t="s">
        <v>1331</v>
      </c>
      <c r="D35" s="27">
        <v>3154</v>
      </c>
      <c r="E35" s="3">
        <v>924</v>
      </c>
      <c r="F35" s="4">
        <v>161</v>
      </c>
      <c r="G35" s="4">
        <v>108</v>
      </c>
      <c r="H35" s="9">
        <v>93.7</v>
      </c>
      <c r="I35" s="9">
        <v>0.93</v>
      </c>
      <c r="J35" s="4">
        <v>100</v>
      </c>
      <c r="K35" s="4">
        <v>3869803</v>
      </c>
      <c r="L35" s="4">
        <v>127</v>
      </c>
      <c r="M35" s="4">
        <v>365</v>
      </c>
      <c r="N35" s="4">
        <v>366</v>
      </c>
      <c r="O35" s="4">
        <v>16343</v>
      </c>
      <c r="P35" s="4">
        <v>16343</v>
      </c>
      <c r="Q35" s="4">
        <v>10602</v>
      </c>
      <c r="R35" s="4">
        <v>10572</v>
      </c>
      <c r="S35" s="4">
        <v>87120</v>
      </c>
      <c r="T35" s="4">
        <v>87120</v>
      </c>
      <c r="U35" s="4">
        <v>64.400000000000006</v>
      </c>
      <c r="V35" s="4">
        <v>1.57</v>
      </c>
      <c r="W35" s="4">
        <v>91.88</v>
      </c>
      <c r="X35" s="4">
        <v>11</v>
      </c>
      <c r="Y35" s="4">
        <v>3242</v>
      </c>
      <c r="Z35" s="4">
        <v>10</v>
      </c>
      <c r="AA35" s="4">
        <v>150</v>
      </c>
      <c r="AB35" s="4">
        <v>1</v>
      </c>
      <c r="AC35" s="4">
        <v>0</v>
      </c>
      <c r="AD35" s="4">
        <v>0</v>
      </c>
      <c r="AE35" s="4">
        <v>0</v>
      </c>
      <c r="AF35" s="10" t="s">
        <v>77</v>
      </c>
      <c r="AG35" s="3" t="s">
        <v>543</v>
      </c>
      <c r="AH35" s="4" t="s">
        <v>1394</v>
      </c>
      <c r="AI35" s="4" t="s">
        <v>658</v>
      </c>
      <c r="AJ35" s="4" t="s">
        <v>659</v>
      </c>
      <c r="AK35" s="4" t="s">
        <v>1391</v>
      </c>
      <c r="AL35" s="4" t="s">
        <v>1390</v>
      </c>
      <c r="AM35" s="4" t="s">
        <v>1387</v>
      </c>
      <c r="AN35" s="5" t="s">
        <v>76</v>
      </c>
      <c r="AO35" s="3">
        <v>6.0999999999999999E-2</v>
      </c>
      <c r="AP35" s="4">
        <v>4.2000000000000003E-2</v>
      </c>
      <c r="AQ35" s="4">
        <v>5.8000000000000003E-2</v>
      </c>
      <c r="AR35" s="4">
        <v>4.9000000000000002E-2</v>
      </c>
      <c r="AS35" s="4">
        <v>0.05</v>
      </c>
      <c r="AT35" s="4">
        <v>5.2000000000000005E-2</v>
      </c>
      <c r="AU35" s="3">
        <v>0.15151778821419712</v>
      </c>
      <c r="AV35" s="4">
        <v>0.2708154381836555</v>
      </c>
      <c r="AW35" s="4">
        <v>0.39342367487139068</v>
      </c>
      <c r="AX35" s="4">
        <v>0.49024458211836541</v>
      </c>
      <c r="AY35" s="4">
        <v>0.36692587264628895</v>
      </c>
      <c r="AZ35" s="4">
        <v>0.49744324586009453</v>
      </c>
      <c r="BA35" s="4">
        <v>0.44001005094089352</v>
      </c>
      <c r="BB35" s="4">
        <v>0.73968967183017298</v>
      </c>
      <c r="BC35" s="3" t="s">
        <v>375</v>
      </c>
      <c r="BD35" s="4" t="s">
        <v>376</v>
      </c>
      <c r="BE35" s="4">
        <v>1.2448979591836733</v>
      </c>
      <c r="BF35" s="4">
        <v>0.85714285714285721</v>
      </c>
      <c r="BG35" s="4">
        <v>1.1836734693877551</v>
      </c>
      <c r="BK35" s="5" t="s">
        <v>957</v>
      </c>
    </row>
    <row r="36" spans="1:63" x14ac:dyDescent="0.25">
      <c r="A36" s="1" t="s">
        <v>377</v>
      </c>
      <c r="B36" s="1" t="s">
        <v>1173</v>
      </c>
      <c r="C36" s="13" t="s">
        <v>1291</v>
      </c>
      <c r="D36" s="27">
        <v>2519</v>
      </c>
      <c r="E36" s="3">
        <v>83</v>
      </c>
      <c r="F36" s="4">
        <v>247</v>
      </c>
      <c r="G36" s="4">
        <v>155</v>
      </c>
      <c r="H36" s="9">
        <v>88.39</v>
      </c>
      <c r="I36" s="9">
        <v>11.77</v>
      </c>
      <c r="J36" s="4">
        <v>50</v>
      </c>
      <c r="K36" s="4">
        <v>2708197</v>
      </c>
      <c r="L36" s="4">
        <v>13</v>
      </c>
      <c r="M36" s="4">
        <v>266</v>
      </c>
      <c r="N36" s="4">
        <v>266</v>
      </c>
      <c r="O36" s="4">
        <v>15942</v>
      </c>
      <c r="P36" s="4">
        <v>15942</v>
      </c>
      <c r="Q36" s="4">
        <v>10181</v>
      </c>
      <c r="R36" s="4">
        <v>10181</v>
      </c>
      <c r="S36" s="4">
        <v>63725</v>
      </c>
      <c r="T36" s="4">
        <v>63725</v>
      </c>
      <c r="U36" s="4">
        <v>52.2</v>
      </c>
      <c r="V36" s="4">
        <v>1.94</v>
      </c>
      <c r="W36" s="4">
        <v>88.81</v>
      </c>
      <c r="X36" s="4">
        <v>11</v>
      </c>
      <c r="Y36" s="4">
        <v>2611</v>
      </c>
      <c r="Z36" s="4">
        <v>18</v>
      </c>
      <c r="AA36" s="4">
        <v>207</v>
      </c>
      <c r="AB36" s="4">
        <v>21</v>
      </c>
      <c r="AC36" s="4">
        <v>1</v>
      </c>
      <c r="AD36" s="4">
        <v>0</v>
      </c>
      <c r="AE36" s="4">
        <v>0</v>
      </c>
      <c r="AF36" s="10" t="s">
        <v>222</v>
      </c>
      <c r="AG36" s="3" t="s">
        <v>543</v>
      </c>
      <c r="AH36" s="4" t="s">
        <v>667</v>
      </c>
      <c r="AI36" s="4" t="s">
        <v>668</v>
      </c>
      <c r="AJ36" s="4" t="s">
        <v>669</v>
      </c>
      <c r="AK36" s="4" t="s">
        <v>670</v>
      </c>
      <c r="AL36" s="4" t="s">
        <v>671</v>
      </c>
      <c r="AM36" s="4" t="s">
        <v>1387</v>
      </c>
      <c r="AN36" s="5" t="s">
        <v>220</v>
      </c>
      <c r="AO36" s="3">
        <v>5.0999999999999997E-2</v>
      </c>
      <c r="AP36" s="4">
        <v>4.2000000000000003E-2</v>
      </c>
      <c r="AQ36" s="4">
        <v>6.3E-2</v>
      </c>
      <c r="AR36" s="4">
        <v>6.0999999999999999E-2</v>
      </c>
      <c r="AS36" s="4">
        <v>3.3000000000000002E-2</v>
      </c>
      <c r="AT36" s="4">
        <v>0.05</v>
      </c>
      <c r="AU36" s="3">
        <v>0.24254806768890042</v>
      </c>
      <c r="AV36" s="4">
        <v>0.23041390535923553</v>
      </c>
      <c r="AW36" s="4">
        <v>0.1252818091633133</v>
      </c>
      <c r="AX36" s="4">
        <v>0.13183518096565441</v>
      </c>
      <c r="AY36" s="4">
        <v>0.12368927649190323</v>
      </c>
      <c r="AZ36" s="4">
        <v>9.9017497543606781E-2</v>
      </c>
      <c r="BA36" s="4">
        <v>8.0762963171397667E-2</v>
      </c>
      <c r="BB36" s="4">
        <v>8.9096422767839495E-2</v>
      </c>
      <c r="BC36" s="3" t="s">
        <v>377</v>
      </c>
      <c r="BD36" s="4" t="s">
        <v>219</v>
      </c>
      <c r="BE36" s="4">
        <v>0.83606557377049173</v>
      </c>
      <c r="BF36" s="4">
        <v>0.68852459016393452</v>
      </c>
      <c r="BG36" s="4">
        <v>1.0327868852459017</v>
      </c>
      <c r="BK36" s="5" t="s">
        <v>957</v>
      </c>
    </row>
    <row r="37" spans="1:63" x14ac:dyDescent="0.25">
      <c r="A37" s="2" t="s">
        <v>378</v>
      </c>
      <c r="B37" s="1" t="s">
        <v>1174</v>
      </c>
      <c r="C37" s="13" t="s">
        <v>1332</v>
      </c>
      <c r="D37" s="27">
        <v>1305</v>
      </c>
      <c r="E37" s="6">
        <v>5443</v>
      </c>
      <c r="F37" s="7">
        <v>105</v>
      </c>
      <c r="G37" s="7">
        <v>59</v>
      </c>
      <c r="H37" s="11">
        <v>91.53</v>
      </c>
      <c r="I37" s="11">
        <v>0</v>
      </c>
      <c r="J37" s="7">
        <v>0</v>
      </c>
      <c r="K37" s="7">
        <v>1315067</v>
      </c>
      <c r="L37" s="7">
        <v>2</v>
      </c>
      <c r="M37" s="7">
        <v>3</v>
      </c>
      <c r="N37" s="7">
        <v>3</v>
      </c>
      <c r="O37" s="7">
        <v>1039505</v>
      </c>
      <c r="P37" s="7">
        <v>1039503</v>
      </c>
      <c r="Q37" s="7">
        <v>438355</v>
      </c>
      <c r="R37" s="7">
        <v>438355</v>
      </c>
      <c r="S37" s="7">
        <v>1039505</v>
      </c>
      <c r="T37" s="7">
        <v>1039503</v>
      </c>
      <c r="U37" s="7">
        <v>68.2</v>
      </c>
      <c r="V37" s="7">
        <v>0.31</v>
      </c>
      <c r="W37" s="7">
        <v>93.01</v>
      </c>
      <c r="X37" s="7">
        <v>11</v>
      </c>
      <c r="Y37" s="7">
        <v>1258</v>
      </c>
      <c r="Z37" s="7">
        <v>5</v>
      </c>
      <c r="AA37" s="7">
        <v>100</v>
      </c>
      <c r="AB37" s="7">
        <v>0</v>
      </c>
      <c r="AC37" s="7">
        <v>0</v>
      </c>
      <c r="AD37" s="7">
        <v>0</v>
      </c>
      <c r="AE37" s="7">
        <v>0</v>
      </c>
      <c r="AF37" s="12" t="s">
        <v>182</v>
      </c>
      <c r="AG37" s="6" t="s">
        <v>543</v>
      </c>
      <c r="AH37" s="7" t="s">
        <v>1422</v>
      </c>
      <c r="AI37" s="7" t="s">
        <v>1423</v>
      </c>
      <c r="AJ37" s="7" t="s">
        <v>1424</v>
      </c>
      <c r="AK37" s="7" t="s">
        <v>1425</v>
      </c>
      <c r="AL37" s="7" t="s">
        <v>1426</v>
      </c>
      <c r="AM37" s="7" t="s">
        <v>1427</v>
      </c>
      <c r="AN37" s="8" t="s">
        <v>380</v>
      </c>
      <c r="AO37" s="6">
        <v>2.1000000000000001E-2</v>
      </c>
      <c r="AP37" s="7">
        <v>2.1999999999999999E-2</v>
      </c>
      <c r="AQ37" s="7">
        <v>1.6E-2</v>
      </c>
      <c r="AR37" s="7">
        <v>1.7000000000000001E-2</v>
      </c>
      <c r="AS37" s="7">
        <v>2.1000000000000001E-2</v>
      </c>
      <c r="AT37" s="7">
        <v>1.9400000000000001E-2</v>
      </c>
      <c r="AU37" s="6">
        <v>9.2840540714256889E-2</v>
      </c>
      <c r="AV37" s="7">
        <v>1.730807576921543</v>
      </c>
      <c r="AW37" s="7">
        <v>6.6885651818654787E-2</v>
      </c>
      <c r="AX37" s="7">
        <v>0.93828042792324673</v>
      </c>
      <c r="AY37" s="7">
        <v>1.2687336046786557</v>
      </c>
      <c r="AZ37" s="7">
        <v>3.5826542006102571</v>
      </c>
      <c r="BA37" s="7">
        <v>3.2674048875415225</v>
      </c>
      <c r="BB37" s="7">
        <v>3.7233531703577003</v>
      </c>
      <c r="BC37" s="3" t="s">
        <v>378</v>
      </c>
      <c r="BD37" s="4" t="s">
        <v>379</v>
      </c>
      <c r="BE37" s="4">
        <v>1.2352941176470589</v>
      </c>
      <c r="BF37" s="4">
        <v>1.2941176470588234</v>
      </c>
      <c r="BG37" s="4">
        <v>0.94117647058823528</v>
      </c>
      <c r="BK37" s="5" t="s">
        <v>957</v>
      </c>
    </row>
    <row r="38" spans="1:63" x14ac:dyDescent="0.25">
      <c r="A38" s="1" t="s">
        <v>385</v>
      </c>
      <c r="B38" s="1" t="s">
        <v>1175</v>
      </c>
      <c r="C38" s="13" t="s">
        <v>1333</v>
      </c>
      <c r="D38" s="27">
        <v>1416</v>
      </c>
      <c r="E38" s="3">
        <v>387</v>
      </c>
      <c r="F38" s="4">
        <v>223</v>
      </c>
      <c r="G38" s="4">
        <v>124</v>
      </c>
      <c r="H38" s="9">
        <v>76.45</v>
      </c>
      <c r="I38" s="9">
        <v>1.69</v>
      </c>
      <c r="J38" s="4">
        <v>33.33</v>
      </c>
      <c r="K38" s="4">
        <v>1449577</v>
      </c>
      <c r="L38" s="4">
        <v>0</v>
      </c>
      <c r="M38" s="4">
        <v>191</v>
      </c>
      <c r="N38" s="4">
        <v>191</v>
      </c>
      <c r="O38" s="4">
        <v>8465</v>
      </c>
      <c r="P38" s="4">
        <v>8465</v>
      </c>
      <c r="Q38" s="4">
        <v>7589</v>
      </c>
      <c r="R38" s="4">
        <v>7589</v>
      </c>
      <c r="S38" s="4">
        <v>34884</v>
      </c>
      <c r="T38" s="4">
        <v>34884</v>
      </c>
      <c r="U38" s="4">
        <v>46</v>
      </c>
      <c r="V38" s="4">
        <v>2.0499999999999998</v>
      </c>
      <c r="W38" s="4">
        <v>90.64</v>
      </c>
      <c r="X38" s="4">
        <v>11</v>
      </c>
      <c r="Y38" s="4">
        <v>1546</v>
      </c>
      <c r="Z38" s="4">
        <v>45</v>
      </c>
      <c r="AA38" s="4">
        <v>175</v>
      </c>
      <c r="AB38" s="4">
        <v>3</v>
      </c>
      <c r="AC38" s="4">
        <v>0</v>
      </c>
      <c r="AD38" s="4">
        <v>0</v>
      </c>
      <c r="AE38" s="4">
        <v>0</v>
      </c>
      <c r="AF38" s="10" t="s">
        <v>80</v>
      </c>
      <c r="AG38" s="3" t="s">
        <v>543</v>
      </c>
      <c r="AH38" s="4" t="s">
        <v>565</v>
      </c>
      <c r="AI38" s="4" t="s">
        <v>566</v>
      </c>
      <c r="AJ38" s="4" t="s">
        <v>684</v>
      </c>
      <c r="AK38" s="4" t="s">
        <v>1391</v>
      </c>
      <c r="AL38" s="4" t="s">
        <v>1390</v>
      </c>
      <c r="AM38" s="4" t="s">
        <v>1387</v>
      </c>
      <c r="AN38" s="5" t="s">
        <v>387</v>
      </c>
      <c r="AO38" s="3">
        <v>8.9999999999999993E-3</v>
      </c>
      <c r="AP38" s="4">
        <v>8.9999999999999993E-3</v>
      </c>
      <c r="AQ38" s="4">
        <v>1.0999999999999999E-2</v>
      </c>
      <c r="AR38" s="4">
        <v>1.2E-2</v>
      </c>
      <c r="AS38" s="4">
        <v>8.9999999999999993E-3</v>
      </c>
      <c r="AT38" s="4">
        <v>9.9999999999999985E-3</v>
      </c>
      <c r="AU38" s="3">
        <v>3.5060342310702583E-2</v>
      </c>
      <c r="AV38" s="4">
        <v>6.4583345285163712E-2</v>
      </c>
      <c r="AW38" s="4">
        <v>5.258229920952557E-2</v>
      </c>
      <c r="AX38" s="4">
        <v>7.4192283488504152E-2</v>
      </c>
      <c r="AY38" s="4">
        <v>7.3354708296887186E-2</v>
      </c>
      <c r="AZ38" s="4">
        <v>7.5830367569490797E-2</v>
      </c>
      <c r="BA38" s="4">
        <v>6.0157547017521441E-2</v>
      </c>
      <c r="BB38" s="4">
        <v>6.1810593357726214E-2</v>
      </c>
      <c r="BC38" s="3" t="s">
        <v>385</v>
      </c>
      <c r="BD38" s="4" t="s">
        <v>386</v>
      </c>
      <c r="BE38" s="4">
        <v>0.74999999999999989</v>
      </c>
      <c r="BF38" s="4">
        <v>0.74999999999999989</v>
      </c>
      <c r="BG38" s="4">
        <v>0.91666666666666663</v>
      </c>
      <c r="BK38" s="5" t="s">
        <v>957</v>
      </c>
    </row>
    <row r="39" spans="1:63" x14ac:dyDescent="0.25">
      <c r="A39" s="2" t="s">
        <v>392</v>
      </c>
      <c r="B39" s="1" t="s">
        <v>1176</v>
      </c>
      <c r="C39" s="13" t="s">
        <v>1334</v>
      </c>
      <c r="D39" s="27">
        <v>449</v>
      </c>
      <c r="E39" s="6">
        <v>5449</v>
      </c>
      <c r="F39" s="7">
        <v>104</v>
      </c>
      <c r="G39" s="7">
        <v>58</v>
      </c>
      <c r="H39" s="11">
        <v>66.61</v>
      </c>
      <c r="I39" s="11">
        <v>0</v>
      </c>
      <c r="J39" s="7">
        <v>0</v>
      </c>
      <c r="K39" s="7">
        <v>453468</v>
      </c>
      <c r="L39" s="7">
        <v>0</v>
      </c>
      <c r="M39" s="7">
        <v>53</v>
      </c>
      <c r="N39" s="7">
        <v>53</v>
      </c>
      <c r="O39" s="7">
        <v>12675</v>
      </c>
      <c r="P39" s="7">
        <v>12675</v>
      </c>
      <c r="Q39" s="7">
        <v>8556</v>
      </c>
      <c r="R39" s="7">
        <v>8556</v>
      </c>
      <c r="S39" s="7">
        <v>22803</v>
      </c>
      <c r="T39" s="7">
        <v>22803</v>
      </c>
      <c r="U39" s="7">
        <v>29.8</v>
      </c>
      <c r="V39" s="7">
        <v>2.02</v>
      </c>
      <c r="W39" s="7">
        <v>87.28</v>
      </c>
      <c r="X39" s="7">
        <v>11</v>
      </c>
      <c r="Y39" s="7">
        <v>442</v>
      </c>
      <c r="Z39" s="7">
        <v>28</v>
      </c>
      <c r="AA39" s="7">
        <v>76</v>
      </c>
      <c r="AB39" s="7">
        <v>0</v>
      </c>
      <c r="AC39" s="7">
        <v>0</v>
      </c>
      <c r="AD39" s="7">
        <v>0</v>
      </c>
      <c r="AE39" s="7">
        <v>0</v>
      </c>
      <c r="AF39" s="12" t="s">
        <v>176</v>
      </c>
      <c r="AG39" s="6" t="s">
        <v>543</v>
      </c>
      <c r="AH39" s="7" t="s">
        <v>557</v>
      </c>
      <c r="AI39" s="7" t="s">
        <v>575</v>
      </c>
      <c r="AJ39" s="7" t="s">
        <v>695</v>
      </c>
      <c r="AK39" s="7" t="s">
        <v>1391</v>
      </c>
      <c r="AL39" s="7" t="s">
        <v>1390</v>
      </c>
      <c r="AM39" s="7" t="s">
        <v>1387</v>
      </c>
      <c r="AN39" s="8" t="s">
        <v>394</v>
      </c>
      <c r="AO39" s="6">
        <v>1.0999999999999999E-2</v>
      </c>
      <c r="AP39" s="7">
        <v>8.0000000000000002E-3</v>
      </c>
      <c r="AQ39" s="7">
        <v>1.0999999999999999E-2</v>
      </c>
      <c r="AR39" s="7">
        <v>7.0000000000000001E-3</v>
      </c>
      <c r="AS39" s="7">
        <v>1.2E-2</v>
      </c>
      <c r="AT39" s="7">
        <v>9.7999999999999997E-3</v>
      </c>
      <c r="AU39" s="6">
        <v>6.5339116615143383E-2</v>
      </c>
      <c r="AV39" s="7">
        <v>2.6393987612166828E-2</v>
      </c>
      <c r="AW39" s="7">
        <v>4.3998184982878059E-2</v>
      </c>
      <c r="AX39" s="7">
        <v>1.5067008950436658E-2</v>
      </c>
      <c r="AY39" s="7">
        <v>1.1326909963469901E-2</v>
      </c>
      <c r="AZ39" s="7">
        <v>4.1767096184248372E-3</v>
      </c>
      <c r="BA39" s="7">
        <v>6.3188626442169313E-3</v>
      </c>
      <c r="BB39" s="7">
        <v>8.1497938501655584E-3</v>
      </c>
      <c r="BC39" s="3" t="s">
        <v>392</v>
      </c>
      <c r="BD39" s="4" t="s">
        <v>393</v>
      </c>
      <c r="BE39" s="4">
        <v>1.5714285714285714</v>
      </c>
      <c r="BF39" s="4">
        <v>1.1428571428571428</v>
      </c>
      <c r="BG39" s="4">
        <v>1.5714285714285714</v>
      </c>
      <c r="BK39" s="5" t="s">
        <v>957</v>
      </c>
    </row>
    <row r="40" spans="1:63" x14ac:dyDescent="0.25">
      <c r="A40" s="1" t="s">
        <v>395</v>
      </c>
      <c r="B40" s="1" t="s">
        <v>1177</v>
      </c>
      <c r="C40" s="13" t="s">
        <v>1335</v>
      </c>
      <c r="D40" s="27">
        <v>4652</v>
      </c>
      <c r="E40" s="3">
        <v>434</v>
      </c>
      <c r="F40" s="4">
        <v>278</v>
      </c>
      <c r="G40" s="4">
        <v>186</v>
      </c>
      <c r="H40" s="9">
        <v>94.09</v>
      </c>
      <c r="I40" s="9">
        <v>13.2</v>
      </c>
      <c r="J40" s="4">
        <v>8.33</v>
      </c>
      <c r="K40" s="4">
        <v>5118450</v>
      </c>
      <c r="L40" s="4">
        <v>4</v>
      </c>
      <c r="M40" s="4">
        <v>890</v>
      </c>
      <c r="N40" s="4">
        <v>890</v>
      </c>
      <c r="O40" s="4">
        <v>6635</v>
      </c>
      <c r="P40" s="4">
        <v>6635</v>
      </c>
      <c r="Q40" s="4">
        <v>5751</v>
      </c>
      <c r="R40" s="4">
        <v>5751</v>
      </c>
      <c r="S40" s="4">
        <v>46409</v>
      </c>
      <c r="T40" s="4">
        <v>46409</v>
      </c>
      <c r="U40" s="4">
        <v>35.4</v>
      </c>
      <c r="V40" s="4">
        <v>2.72</v>
      </c>
      <c r="W40" s="4">
        <v>90.2</v>
      </c>
      <c r="X40" s="4">
        <v>11</v>
      </c>
      <c r="Y40" s="4">
        <v>5292</v>
      </c>
      <c r="Z40" s="4">
        <v>11</v>
      </c>
      <c r="AA40" s="4">
        <v>235</v>
      </c>
      <c r="AB40" s="4">
        <v>30</v>
      </c>
      <c r="AC40" s="4">
        <v>2</v>
      </c>
      <c r="AD40" s="4">
        <v>0</v>
      </c>
      <c r="AE40" s="4">
        <v>0</v>
      </c>
      <c r="AF40" s="10" t="s">
        <v>48</v>
      </c>
      <c r="AG40" s="3" t="s">
        <v>543</v>
      </c>
      <c r="AH40" s="4" t="s">
        <v>1388</v>
      </c>
      <c r="AI40" s="4" t="s">
        <v>545</v>
      </c>
      <c r="AJ40" s="4" t="s">
        <v>546</v>
      </c>
      <c r="AK40" s="4" t="s">
        <v>697</v>
      </c>
      <c r="AL40" s="4" t="s">
        <v>698</v>
      </c>
      <c r="AM40" s="4" t="s">
        <v>1387</v>
      </c>
      <c r="AN40" s="5" t="s">
        <v>47</v>
      </c>
      <c r="AO40" s="3">
        <v>1.7999999999999999E-2</v>
      </c>
      <c r="AP40" s="4">
        <v>1.4999999999999999E-2</v>
      </c>
      <c r="AQ40" s="4">
        <v>0.02</v>
      </c>
      <c r="AR40" s="4">
        <v>1.7000000000000001E-2</v>
      </c>
      <c r="AS40" s="4">
        <v>2.1999999999999999E-2</v>
      </c>
      <c r="AT40" s="4">
        <v>1.84E-2</v>
      </c>
      <c r="AU40" s="3">
        <v>0.32573118795107364</v>
      </c>
      <c r="AV40" s="4">
        <v>0.16789496714072408</v>
      </c>
      <c r="AW40" s="4">
        <v>0.1957419849710188</v>
      </c>
      <c r="AX40" s="4">
        <v>0.12934772472101935</v>
      </c>
      <c r="AY40" s="4">
        <v>0.1271529969578378</v>
      </c>
      <c r="AZ40" s="4">
        <v>0.10457948686683062</v>
      </c>
      <c r="BA40" s="4">
        <v>9.8613750141310436E-2</v>
      </c>
      <c r="BB40" s="4">
        <v>0.152520994907658</v>
      </c>
      <c r="BC40" s="3" t="s">
        <v>395</v>
      </c>
      <c r="BD40" s="4" t="s">
        <v>396</v>
      </c>
      <c r="BE40" s="4">
        <v>1.0588235294117645</v>
      </c>
      <c r="BF40" s="4">
        <v>0.88235294117647045</v>
      </c>
      <c r="BG40" s="4">
        <v>1.1764705882352942</v>
      </c>
      <c r="BK40" s="5" t="s">
        <v>957</v>
      </c>
    </row>
    <row r="41" spans="1:63" x14ac:dyDescent="0.25">
      <c r="A41" s="2" t="s">
        <v>397</v>
      </c>
      <c r="B41" s="1" t="s">
        <v>1178</v>
      </c>
      <c r="C41" s="13" t="s">
        <v>1336</v>
      </c>
      <c r="D41" s="27">
        <v>973</v>
      </c>
      <c r="E41" s="6">
        <v>2993</v>
      </c>
      <c r="F41" s="7">
        <v>147</v>
      </c>
      <c r="G41" s="7">
        <v>91</v>
      </c>
      <c r="H41" s="11">
        <v>69.78</v>
      </c>
      <c r="I41" s="11">
        <v>2.2999999999999998</v>
      </c>
      <c r="J41" s="7">
        <v>66.67</v>
      </c>
      <c r="K41" s="7">
        <v>1252546</v>
      </c>
      <c r="L41" s="7">
        <v>714</v>
      </c>
      <c r="M41" s="7">
        <v>235</v>
      </c>
      <c r="N41" s="7">
        <v>249</v>
      </c>
      <c r="O41" s="7">
        <v>5993</v>
      </c>
      <c r="P41" s="7">
        <v>5830</v>
      </c>
      <c r="Q41" s="7">
        <v>5329</v>
      </c>
      <c r="R41" s="7">
        <v>5027</v>
      </c>
      <c r="S41" s="7">
        <v>27071</v>
      </c>
      <c r="T41" s="7">
        <v>27071</v>
      </c>
      <c r="U41" s="7">
        <v>37.1</v>
      </c>
      <c r="V41" s="7">
        <v>1.54</v>
      </c>
      <c r="W41" s="7">
        <v>89.14</v>
      </c>
      <c r="X41" s="7">
        <v>11</v>
      </c>
      <c r="Y41" s="7">
        <v>1152</v>
      </c>
      <c r="Z41" s="7">
        <v>35</v>
      </c>
      <c r="AA41" s="7">
        <v>109</v>
      </c>
      <c r="AB41" s="7">
        <v>3</v>
      </c>
      <c r="AC41" s="7">
        <v>0</v>
      </c>
      <c r="AD41" s="7">
        <v>0</v>
      </c>
      <c r="AE41" s="7">
        <v>0</v>
      </c>
      <c r="AF41" s="12" t="s">
        <v>159</v>
      </c>
      <c r="AG41" s="6" t="s">
        <v>543</v>
      </c>
      <c r="AH41" s="7" t="s">
        <v>1428</v>
      </c>
      <c r="AI41" s="7" t="s">
        <v>700</v>
      </c>
      <c r="AJ41" s="7" t="s">
        <v>701</v>
      </c>
      <c r="AK41" s="7" t="s">
        <v>702</v>
      </c>
      <c r="AL41" s="7" t="s">
        <v>703</v>
      </c>
      <c r="AM41" s="7" t="s">
        <v>1387</v>
      </c>
      <c r="AN41" s="8" t="s">
        <v>399</v>
      </c>
      <c r="AO41" s="6">
        <v>3.1E-2</v>
      </c>
      <c r="AP41" s="7">
        <v>2.3E-2</v>
      </c>
      <c r="AQ41" s="7">
        <v>3.3000000000000002E-2</v>
      </c>
      <c r="AR41" s="7">
        <v>2.3E-2</v>
      </c>
      <c r="AS41" s="7">
        <v>0.03</v>
      </c>
      <c r="AT41" s="7">
        <v>2.7999999999999997E-2</v>
      </c>
      <c r="AU41" s="6">
        <v>0.17396287251175938</v>
      </c>
      <c r="AV41" s="7">
        <v>0.70293712537530972</v>
      </c>
      <c r="AW41" s="7">
        <v>8.0650197502963636E-2</v>
      </c>
      <c r="AX41" s="7">
        <v>0.34604555037218226</v>
      </c>
      <c r="AY41" s="7">
        <v>0.34485961577220886</v>
      </c>
      <c r="AZ41" s="7">
        <v>0.39204459171019912</v>
      </c>
      <c r="BA41" s="7">
        <v>0.36732338408663556</v>
      </c>
      <c r="BB41" s="7">
        <v>0.53569713576294187</v>
      </c>
      <c r="BC41" s="3" t="s">
        <v>397</v>
      </c>
      <c r="BD41" s="4" t="s">
        <v>398</v>
      </c>
      <c r="BE41" s="4">
        <v>1.3478260869565217</v>
      </c>
      <c r="BF41" s="4">
        <v>1</v>
      </c>
      <c r="BG41" s="4">
        <v>1.4347826086956523</v>
      </c>
      <c r="BK41" s="5" t="s">
        <v>957</v>
      </c>
    </row>
    <row r="42" spans="1:63" x14ac:dyDescent="0.25">
      <c r="A42" s="2" t="s">
        <v>402</v>
      </c>
      <c r="B42" s="1" t="s">
        <v>1179</v>
      </c>
      <c r="C42" s="13" t="s">
        <v>1337</v>
      </c>
      <c r="D42" s="27">
        <v>1584</v>
      </c>
      <c r="E42" s="6">
        <v>2993</v>
      </c>
      <c r="F42" s="7">
        <v>147</v>
      </c>
      <c r="G42" s="7">
        <v>91</v>
      </c>
      <c r="H42" s="11">
        <v>94.51</v>
      </c>
      <c r="I42" s="11">
        <v>4.95</v>
      </c>
      <c r="J42" s="7">
        <v>20</v>
      </c>
      <c r="K42" s="7">
        <v>1986899</v>
      </c>
      <c r="L42" s="7">
        <v>129</v>
      </c>
      <c r="M42" s="7">
        <v>212</v>
      </c>
      <c r="N42" s="7">
        <v>215</v>
      </c>
      <c r="O42" s="7">
        <v>12647</v>
      </c>
      <c r="P42" s="7">
        <v>12505</v>
      </c>
      <c r="Q42" s="7">
        <v>9372</v>
      </c>
      <c r="R42" s="7">
        <v>9240</v>
      </c>
      <c r="S42" s="7">
        <v>60582</v>
      </c>
      <c r="T42" s="7">
        <v>60582</v>
      </c>
      <c r="U42" s="7">
        <v>36.5</v>
      </c>
      <c r="V42" s="7">
        <v>1.53</v>
      </c>
      <c r="W42" s="7">
        <v>88.61</v>
      </c>
      <c r="X42" s="7">
        <v>11</v>
      </c>
      <c r="Y42" s="7">
        <v>1707</v>
      </c>
      <c r="Z42" s="7">
        <v>5</v>
      </c>
      <c r="AA42" s="7">
        <v>137</v>
      </c>
      <c r="AB42" s="7">
        <v>5</v>
      </c>
      <c r="AC42" s="7">
        <v>0</v>
      </c>
      <c r="AD42" s="7">
        <v>0</v>
      </c>
      <c r="AE42" s="7">
        <v>0</v>
      </c>
      <c r="AF42" s="12" t="s">
        <v>159</v>
      </c>
      <c r="AG42" s="6" t="s">
        <v>543</v>
      </c>
      <c r="AH42" s="7" t="s">
        <v>1428</v>
      </c>
      <c r="AI42" s="7" t="s">
        <v>700</v>
      </c>
      <c r="AJ42" s="7" t="s">
        <v>701</v>
      </c>
      <c r="AK42" s="7" t="s">
        <v>702</v>
      </c>
      <c r="AL42" s="7" t="s">
        <v>703</v>
      </c>
      <c r="AM42" s="7" t="s">
        <v>1429</v>
      </c>
      <c r="AN42" s="8" t="s">
        <v>399</v>
      </c>
      <c r="AO42" s="6">
        <v>7.2999999999999995E-2</v>
      </c>
      <c r="AP42" s="7">
        <v>5.2999999999999999E-2</v>
      </c>
      <c r="AQ42" s="7">
        <v>8.7999999999999995E-2</v>
      </c>
      <c r="AR42" s="7">
        <v>5.5E-2</v>
      </c>
      <c r="AS42" s="7">
        <v>6.2E-2</v>
      </c>
      <c r="AT42" s="7">
        <v>6.6200000000000009E-2</v>
      </c>
      <c r="AU42" s="6">
        <v>0.1666356246373753</v>
      </c>
      <c r="AV42" s="7">
        <v>0.15602571303750862</v>
      </c>
      <c r="AW42" s="7">
        <v>7.8981210199252361E-2</v>
      </c>
      <c r="AX42" s="7">
        <v>8.1347162243828749E-2</v>
      </c>
      <c r="AY42" s="7">
        <v>8.2795613399324647E-2</v>
      </c>
      <c r="AZ42" s="7">
        <v>8.261067256529725E-2</v>
      </c>
      <c r="BA42" s="7">
        <v>8.1345483321411366E-2</v>
      </c>
      <c r="BB42" s="7">
        <v>0.12664939443036694</v>
      </c>
      <c r="BC42" s="3" t="s">
        <v>402</v>
      </c>
      <c r="BD42" s="4" t="s">
        <v>403</v>
      </c>
      <c r="BE42" s="4">
        <v>1.3272727272727272</v>
      </c>
      <c r="BF42" s="4">
        <v>0.96363636363636362</v>
      </c>
      <c r="BG42" s="4">
        <v>1.5999999999999999</v>
      </c>
      <c r="BK42" s="5" t="s">
        <v>957</v>
      </c>
    </row>
    <row r="43" spans="1:63" x14ac:dyDescent="0.25">
      <c r="A43" s="1" t="s">
        <v>404</v>
      </c>
      <c r="B43" s="1" t="s">
        <v>1180</v>
      </c>
      <c r="C43" s="13" t="s">
        <v>1338</v>
      </c>
      <c r="D43" s="27">
        <v>720</v>
      </c>
      <c r="E43" s="3">
        <v>5449</v>
      </c>
      <c r="F43" s="4">
        <v>104</v>
      </c>
      <c r="G43" s="4">
        <v>58</v>
      </c>
      <c r="H43" s="9">
        <v>58.84</v>
      </c>
      <c r="I43" s="9">
        <v>21.16</v>
      </c>
      <c r="J43" s="4">
        <v>9.52</v>
      </c>
      <c r="K43" s="4">
        <v>769552</v>
      </c>
      <c r="L43" s="4">
        <v>0</v>
      </c>
      <c r="M43" s="4">
        <v>157</v>
      </c>
      <c r="N43" s="4">
        <v>157</v>
      </c>
      <c r="O43" s="4">
        <v>5269</v>
      </c>
      <c r="P43" s="4">
        <v>5269</v>
      </c>
      <c r="Q43" s="4">
        <v>4901</v>
      </c>
      <c r="R43" s="4">
        <v>4901</v>
      </c>
      <c r="S43" s="4">
        <v>16724</v>
      </c>
      <c r="T43" s="4">
        <v>16724</v>
      </c>
      <c r="U43" s="4">
        <v>33.6</v>
      </c>
      <c r="V43" s="4">
        <v>1.99</v>
      </c>
      <c r="W43" s="4">
        <v>93.36</v>
      </c>
      <c r="X43" s="4">
        <v>11</v>
      </c>
      <c r="Y43" s="4">
        <v>831</v>
      </c>
      <c r="Z43" s="4">
        <v>36</v>
      </c>
      <c r="AA43" s="4">
        <v>53</v>
      </c>
      <c r="AB43" s="4">
        <v>12</v>
      </c>
      <c r="AC43" s="4">
        <v>3</v>
      </c>
      <c r="AD43" s="4">
        <v>0</v>
      </c>
      <c r="AE43" s="4">
        <v>0</v>
      </c>
      <c r="AF43" s="10" t="s">
        <v>176</v>
      </c>
      <c r="AG43" s="3" t="s">
        <v>543</v>
      </c>
      <c r="AH43" s="4" t="s">
        <v>557</v>
      </c>
      <c r="AI43" s="4" t="s">
        <v>1411</v>
      </c>
      <c r="AJ43" s="4" t="s">
        <v>709</v>
      </c>
      <c r="AK43" s="4" t="s">
        <v>710</v>
      </c>
      <c r="AL43" s="4" t="s">
        <v>711</v>
      </c>
      <c r="AM43" s="4" t="s">
        <v>1387</v>
      </c>
      <c r="AN43" s="5" t="s">
        <v>250</v>
      </c>
      <c r="AO43" s="3">
        <v>1E-3</v>
      </c>
      <c r="AP43" s="4">
        <v>1E-3</v>
      </c>
      <c r="AQ43" s="4">
        <v>1E-3</v>
      </c>
      <c r="AR43" s="4">
        <v>1E-3</v>
      </c>
      <c r="AS43" s="4">
        <v>1E-3</v>
      </c>
      <c r="AT43" s="4">
        <v>1E-3</v>
      </c>
      <c r="AU43" s="3">
        <v>2.2084109586103708E-2</v>
      </c>
      <c r="AV43" s="4">
        <v>7.6826365720446835E-2</v>
      </c>
      <c r="AW43" s="4">
        <v>2.7705189241607961E-2</v>
      </c>
      <c r="AX43" s="4">
        <v>7.5201952074887293E-2</v>
      </c>
      <c r="AY43" s="4">
        <v>6.4657324341587538E-2</v>
      </c>
      <c r="AZ43" s="4">
        <v>4.949179148728141E-2</v>
      </c>
      <c r="BA43" s="4">
        <v>4.2395619053542957E-2</v>
      </c>
      <c r="BB43" s="4">
        <v>2.7685329108650659E-2</v>
      </c>
      <c r="BC43" s="3" t="s">
        <v>404</v>
      </c>
      <c r="BD43" s="4" t="s">
        <v>405</v>
      </c>
      <c r="BE43" s="4">
        <v>1</v>
      </c>
      <c r="BF43" s="4">
        <v>1</v>
      </c>
      <c r="BG43" s="4">
        <v>1</v>
      </c>
      <c r="BK43" s="5" t="s">
        <v>957</v>
      </c>
    </row>
    <row r="44" spans="1:63" x14ac:dyDescent="0.25">
      <c r="A44" s="1" t="s">
        <v>406</v>
      </c>
      <c r="B44" s="1" t="s">
        <v>1181</v>
      </c>
      <c r="C44" s="13" t="s">
        <v>1339</v>
      </c>
      <c r="D44" s="27">
        <v>1122</v>
      </c>
      <c r="E44" s="3">
        <v>350</v>
      </c>
      <c r="F44" s="4">
        <v>316</v>
      </c>
      <c r="G44" s="4">
        <v>210</v>
      </c>
      <c r="H44" s="9">
        <v>63.67</v>
      </c>
      <c r="I44" s="9">
        <v>0</v>
      </c>
      <c r="J44" s="4">
        <v>0</v>
      </c>
      <c r="K44" s="4">
        <v>1356154</v>
      </c>
      <c r="L44" s="4">
        <v>135</v>
      </c>
      <c r="M44" s="4">
        <v>296</v>
      </c>
      <c r="N44" s="4">
        <v>299</v>
      </c>
      <c r="O44" s="4">
        <v>4689</v>
      </c>
      <c r="P44" s="4">
        <v>4689</v>
      </c>
      <c r="Q44" s="4">
        <v>4581</v>
      </c>
      <c r="R44" s="4">
        <v>4535</v>
      </c>
      <c r="S44" s="4">
        <v>16839</v>
      </c>
      <c r="T44" s="4">
        <v>16839</v>
      </c>
      <c r="U44" s="4">
        <v>28.8</v>
      </c>
      <c r="V44" s="4">
        <v>2.0099999999999998</v>
      </c>
      <c r="W44" s="4">
        <v>90.32</v>
      </c>
      <c r="X44" s="4">
        <v>11</v>
      </c>
      <c r="Y44" s="4">
        <v>1323</v>
      </c>
      <c r="Z44" s="4">
        <v>94</v>
      </c>
      <c r="AA44" s="4">
        <v>222</v>
      </c>
      <c r="AB44" s="4">
        <v>0</v>
      </c>
      <c r="AC44" s="4">
        <v>0</v>
      </c>
      <c r="AD44" s="4">
        <v>0</v>
      </c>
      <c r="AE44" s="4">
        <v>0</v>
      </c>
      <c r="AF44" s="10" t="s">
        <v>84</v>
      </c>
      <c r="AG44" s="3" t="s">
        <v>543</v>
      </c>
      <c r="AH44" s="4" t="s">
        <v>1388</v>
      </c>
      <c r="AI44" s="4" t="s">
        <v>545</v>
      </c>
      <c r="AJ44" s="4" t="s">
        <v>546</v>
      </c>
      <c r="AK44" s="4" t="s">
        <v>697</v>
      </c>
      <c r="AL44" s="4" t="s">
        <v>712</v>
      </c>
      <c r="AM44" s="4" t="s">
        <v>713</v>
      </c>
      <c r="AN44" s="5" t="s">
        <v>47</v>
      </c>
      <c r="AO44" s="3">
        <v>1.4999999999999999E-2</v>
      </c>
      <c r="AP44" s="4">
        <v>1.4E-2</v>
      </c>
      <c r="AQ44" s="4">
        <v>1.7999999999999999E-2</v>
      </c>
      <c r="AR44" s="4">
        <v>1.2999999999999999E-2</v>
      </c>
      <c r="AS44" s="4">
        <v>1.7000000000000001E-2</v>
      </c>
      <c r="AT44" s="4">
        <v>1.54E-2</v>
      </c>
      <c r="AU44" s="3">
        <v>0.19034681426617314</v>
      </c>
      <c r="AV44" s="4">
        <v>0.13881507728183917</v>
      </c>
      <c r="AW44" s="4">
        <v>9.2827234003899986E-2</v>
      </c>
      <c r="AX44" s="4">
        <v>6.9644185447114385E-2</v>
      </c>
      <c r="AY44" s="4">
        <v>7.8943811163908334E-2</v>
      </c>
      <c r="AZ44" s="4">
        <v>8.0954076308145634E-2</v>
      </c>
      <c r="BA44" s="4">
        <v>7.6092928748405994E-2</v>
      </c>
      <c r="BB44" s="4">
        <v>5.7919466293970691E-2</v>
      </c>
      <c r="BC44" s="3" t="s">
        <v>406</v>
      </c>
      <c r="BD44" s="4" t="s">
        <v>407</v>
      </c>
      <c r="BE44" s="4">
        <v>1.153846153846154</v>
      </c>
      <c r="BF44" s="4">
        <v>1.0769230769230771</v>
      </c>
      <c r="BG44" s="4">
        <v>1.3846153846153846</v>
      </c>
      <c r="BK44" s="5" t="s">
        <v>957</v>
      </c>
    </row>
    <row r="45" spans="1:63" x14ac:dyDescent="0.25">
      <c r="A45" s="1" t="s">
        <v>408</v>
      </c>
      <c r="B45" s="1" t="s">
        <v>1182</v>
      </c>
      <c r="C45" s="13" t="s">
        <v>1340</v>
      </c>
      <c r="D45" s="27">
        <v>2348</v>
      </c>
      <c r="E45" s="3">
        <v>924</v>
      </c>
      <c r="F45" s="4">
        <v>163</v>
      </c>
      <c r="G45" s="4">
        <v>110</v>
      </c>
      <c r="H45" s="9">
        <v>63.31</v>
      </c>
      <c r="I45" s="9">
        <v>8.64</v>
      </c>
      <c r="J45" s="4">
        <v>8.33</v>
      </c>
      <c r="K45" s="4">
        <v>2714406</v>
      </c>
      <c r="L45" s="4">
        <v>206</v>
      </c>
      <c r="M45" s="4">
        <v>531</v>
      </c>
      <c r="N45" s="4">
        <v>533</v>
      </c>
      <c r="O45" s="4">
        <v>5381</v>
      </c>
      <c r="P45" s="4">
        <v>5381</v>
      </c>
      <c r="Q45" s="4">
        <v>5111</v>
      </c>
      <c r="R45" s="4">
        <v>5092</v>
      </c>
      <c r="S45" s="4">
        <v>22685</v>
      </c>
      <c r="T45" s="4">
        <v>22685</v>
      </c>
      <c r="U45" s="4">
        <v>43.4</v>
      </c>
      <c r="V45" s="4">
        <v>4.7300000000000004</v>
      </c>
      <c r="W45" s="4">
        <v>90.37</v>
      </c>
      <c r="X45" s="4">
        <v>11</v>
      </c>
      <c r="Y45" s="4">
        <v>2716</v>
      </c>
      <c r="Z45" s="4">
        <v>75</v>
      </c>
      <c r="AA45" s="4">
        <v>76</v>
      </c>
      <c r="AB45" s="4">
        <v>12</v>
      </c>
      <c r="AC45" s="4">
        <v>0</v>
      </c>
      <c r="AD45" s="4">
        <v>0</v>
      </c>
      <c r="AE45" s="4">
        <v>0</v>
      </c>
      <c r="AF45" s="10" t="s">
        <v>77</v>
      </c>
      <c r="AG45" s="3" t="s">
        <v>543</v>
      </c>
      <c r="AH45" s="4" t="s">
        <v>1402</v>
      </c>
      <c r="AI45" s="4" t="s">
        <v>550</v>
      </c>
      <c r="AJ45" s="4" t="s">
        <v>616</v>
      </c>
      <c r="AK45" s="4" t="s">
        <v>617</v>
      </c>
      <c r="AL45" s="4" t="s">
        <v>1390</v>
      </c>
      <c r="AM45" s="4" t="s">
        <v>1387</v>
      </c>
      <c r="AN45" s="5" t="s">
        <v>275</v>
      </c>
      <c r="AO45" s="3">
        <v>4.2000000000000003E-2</v>
      </c>
      <c r="AP45" s="4">
        <v>3.6999999999999998E-2</v>
      </c>
      <c r="AQ45" s="4">
        <v>5.0999999999999997E-2</v>
      </c>
      <c r="AR45" s="4">
        <v>4.2999999999999997E-2</v>
      </c>
      <c r="AS45" s="4">
        <v>4.3999999999999997E-2</v>
      </c>
      <c r="AT45" s="4">
        <v>4.3399999999999994E-2</v>
      </c>
      <c r="AU45" s="3">
        <v>0.10131267106901383</v>
      </c>
      <c r="AV45" s="4">
        <v>0.11596317758403366</v>
      </c>
      <c r="AW45" s="4">
        <v>0.16335311797316918</v>
      </c>
      <c r="AX45" s="4">
        <v>0.1422531250160628</v>
      </c>
      <c r="AY45" s="4">
        <v>0.11863695962379132</v>
      </c>
      <c r="AZ45" s="4">
        <v>0.11245810213706392</v>
      </c>
      <c r="BA45" s="4">
        <v>9.2768802195409825E-2</v>
      </c>
      <c r="BB45" s="4">
        <v>9.4385798776476432E-2</v>
      </c>
      <c r="BC45" s="3" t="s">
        <v>408</v>
      </c>
      <c r="BD45" s="4" t="s">
        <v>409</v>
      </c>
      <c r="BE45" s="4">
        <v>0.97674418604651181</v>
      </c>
      <c r="BF45" s="4">
        <v>0.86046511627906974</v>
      </c>
      <c r="BG45" s="4">
        <v>1.1860465116279071</v>
      </c>
      <c r="BK45" s="5" t="s">
        <v>957</v>
      </c>
    </row>
    <row r="46" spans="1:63" x14ac:dyDescent="0.25">
      <c r="A46" s="2" t="s">
        <v>410</v>
      </c>
      <c r="B46" s="1" t="s">
        <v>1183</v>
      </c>
      <c r="C46" s="13" t="s">
        <v>1341</v>
      </c>
      <c r="D46" s="27">
        <v>791</v>
      </c>
      <c r="E46" s="6">
        <v>5449</v>
      </c>
      <c r="F46" s="7">
        <v>104</v>
      </c>
      <c r="G46" s="7">
        <v>58</v>
      </c>
      <c r="H46" s="11">
        <v>73.98</v>
      </c>
      <c r="I46" s="11">
        <v>0</v>
      </c>
      <c r="J46" s="7">
        <v>0</v>
      </c>
      <c r="K46" s="7">
        <v>726466</v>
      </c>
      <c r="L46" s="7">
        <v>83</v>
      </c>
      <c r="M46" s="7">
        <v>30</v>
      </c>
      <c r="N46" s="7">
        <v>31</v>
      </c>
      <c r="O46" s="7">
        <v>33701</v>
      </c>
      <c r="P46" s="7">
        <v>32969</v>
      </c>
      <c r="Q46" s="7">
        <v>24215</v>
      </c>
      <c r="R46" s="7">
        <v>23431</v>
      </c>
      <c r="S46" s="7">
        <v>74257</v>
      </c>
      <c r="T46" s="7">
        <v>74257</v>
      </c>
      <c r="U46" s="7">
        <v>37</v>
      </c>
      <c r="V46" s="7">
        <v>1.75</v>
      </c>
      <c r="W46" s="7">
        <v>91.68</v>
      </c>
      <c r="X46" s="7">
        <v>11</v>
      </c>
      <c r="Y46" s="7">
        <v>769</v>
      </c>
      <c r="Z46" s="7">
        <v>17</v>
      </c>
      <c r="AA46" s="7">
        <v>87</v>
      </c>
      <c r="AB46" s="7">
        <v>0</v>
      </c>
      <c r="AC46" s="7">
        <v>0</v>
      </c>
      <c r="AD46" s="7">
        <v>0</v>
      </c>
      <c r="AE46" s="7">
        <v>0</v>
      </c>
      <c r="AF46" s="12" t="s">
        <v>176</v>
      </c>
      <c r="AG46" s="6" t="s">
        <v>543</v>
      </c>
      <c r="AH46" s="7" t="s">
        <v>557</v>
      </c>
      <c r="AI46" s="7" t="s">
        <v>558</v>
      </c>
      <c r="AJ46" s="7" t="s">
        <v>714</v>
      </c>
      <c r="AK46" s="7" t="s">
        <v>715</v>
      </c>
      <c r="AL46" s="7" t="s">
        <v>716</v>
      </c>
      <c r="AM46" s="7" t="s">
        <v>1387</v>
      </c>
      <c r="AN46" s="8" t="s">
        <v>412</v>
      </c>
      <c r="AO46" s="6">
        <v>1E-3</v>
      </c>
      <c r="AP46" s="7">
        <v>1E-3</v>
      </c>
      <c r="AQ46" s="7">
        <v>2E-3</v>
      </c>
      <c r="AR46" s="7">
        <v>1E-3</v>
      </c>
      <c r="AS46" s="7">
        <v>1E-3</v>
      </c>
      <c r="AT46" s="7">
        <v>1.2000000000000001E-3</v>
      </c>
      <c r="AU46" s="6">
        <v>7.7520666206307209E-2</v>
      </c>
      <c r="AV46" s="7">
        <v>0.10129936823059195</v>
      </c>
      <c r="AW46" s="7">
        <v>8.2568875820616117E-2</v>
      </c>
      <c r="AX46" s="7">
        <v>0.10041613031847514</v>
      </c>
      <c r="AY46" s="7">
        <v>8.0282149228756414E-2</v>
      </c>
      <c r="AZ46" s="7">
        <v>7.9860983659725854E-2</v>
      </c>
      <c r="BA46" s="7">
        <v>9.3104491773383855E-2</v>
      </c>
      <c r="BB46" s="7">
        <v>3.9838109938162232E-2</v>
      </c>
      <c r="BC46" s="3" t="s">
        <v>410</v>
      </c>
      <c r="BD46" s="4" t="s">
        <v>411</v>
      </c>
      <c r="BE46" s="4">
        <v>1</v>
      </c>
      <c r="BF46" s="4">
        <v>1</v>
      </c>
      <c r="BG46" s="4">
        <v>2</v>
      </c>
      <c r="BK46" s="5" t="s">
        <v>957</v>
      </c>
    </row>
    <row r="47" spans="1:63" x14ac:dyDescent="0.25">
      <c r="A47" s="1" t="s">
        <v>413</v>
      </c>
      <c r="B47" s="1" t="s">
        <v>1184</v>
      </c>
      <c r="C47" s="13" t="s">
        <v>1342</v>
      </c>
      <c r="D47" s="27">
        <v>1280</v>
      </c>
      <c r="E47" s="3">
        <v>5449</v>
      </c>
      <c r="F47" s="4">
        <v>104</v>
      </c>
      <c r="G47" s="4">
        <v>58</v>
      </c>
      <c r="H47" s="9">
        <v>67.400000000000006</v>
      </c>
      <c r="I47" s="9">
        <v>0</v>
      </c>
      <c r="J47" s="4">
        <v>0</v>
      </c>
      <c r="K47" s="4">
        <v>1488903</v>
      </c>
      <c r="L47" s="4">
        <v>37</v>
      </c>
      <c r="M47" s="4">
        <v>250</v>
      </c>
      <c r="N47" s="4">
        <v>251</v>
      </c>
      <c r="O47" s="4">
        <v>6922</v>
      </c>
      <c r="P47" s="4">
        <v>6917</v>
      </c>
      <c r="Q47" s="4">
        <v>5955</v>
      </c>
      <c r="R47" s="4">
        <v>5931</v>
      </c>
      <c r="S47" s="4">
        <v>29173</v>
      </c>
      <c r="T47" s="4">
        <v>29173</v>
      </c>
      <c r="U47" s="4">
        <v>46.9</v>
      </c>
      <c r="V47" s="4">
        <v>2.3199999999999998</v>
      </c>
      <c r="W47" s="4">
        <v>93.1</v>
      </c>
      <c r="X47" s="4">
        <v>11</v>
      </c>
      <c r="Y47" s="4">
        <v>1418</v>
      </c>
      <c r="Z47" s="4">
        <v>57</v>
      </c>
      <c r="AA47" s="4">
        <v>47</v>
      </c>
      <c r="AB47" s="4">
        <v>0</v>
      </c>
      <c r="AC47" s="4">
        <v>0</v>
      </c>
      <c r="AD47" s="4">
        <v>0</v>
      </c>
      <c r="AE47" s="4">
        <v>0</v>
      </c>
      <c r="AF47" s="10" t="s">
        <v>176</v>
      </c>
      <c r="AG47" s="3" t="s">
        <v>543</v>
      </c>
      <c r="AH47" s="4" t="s">
        <v>1388</v>
      </c>
      <c r="AI47" s="4" t="s">
        <v>545</v>
      </c>
      <c r="AJ47" s="4" t="s">
        <v>546</v>
      </c>
      <c r="AK47" s="4" t="s">
        <v>717</v>
      </c>
      <c r="AL47" s="4" t="s">
        <v>718</v>
      </c>
      <c r="AM47" s="4" t="s">
        <v>719</v>
      </c>
      <c r="AN47" s="5" t="s">
        <v>415</v>
      </c>
      <c r="AO47" s="3">
        <v>2.1000000000000001E-2</v>
      </c>
      <c r="AP47" s="4">
        <v>2.1000000000000001E-2</v>
      </c>
      <c r="AQ47" s="4">
        <v>1.9E-2</v>
      </c>
      <c r="AR47" s="4">
        <v>1.7000000000000001E-2</v>
      </c>
      <c r="AS47" s="4">
        <v>2.4E-2</v>
      </c>
      <c r="AT47" s="4">
        <v>2.0400000000000001E-2</v>
      </c>
      <c r="AU47" s="3">
        <v>8.9246956646452186E-2</v>
      </c>
      <c r="AV47" s="4">
        <v>6.1397639222308779E-2</v>
      </c>
      <c r="AW47" s="4">
        <v>4.4839249450890045E-2</v>
      </c>
      <c r="AX47" s="4">
        <v>3.1432818855175376E-2</v>
      </c>
      <c r="AY47" s="4">
        <v>3.3132027702945113E-2</v>
      </c>
      <c r="AZ47" s="4">
        <v>7.8942681482533139E-2</v>
      </c>
      <c r="BA47" s="4">
        <v>4.9366114407944604E-2</v>
      </c>
      <c r="BB47" s="4">
        <v>3.7784681487679328E-2</v>
      </c>
      <c r="BC47" s="3" t="s">
        <v>413</v>
      </c>
      <c r="BD47" s="4" t="s">
        <v>414</v>
      </c>
      <c r="BE47" s="4">
        <v>1.2352941176470589</v>
      </c>
      <c r="BF47" s="4">
        <v>1.2352941176470589</v>
      </c>
      <c r="BG47" s="4">
        <v>1.1176470588235292</v>
      </c>
      <c r="BK47" s="5" t="s">
        <v>957</v>
      </c>
    </row>
    <row r="48" spans="1:63" x14ac:dyDescent="0.25">
      <c r="A48" s="1" t="s">
        <v>416</v>
      </c>
      <c r="B48" s="1" t="s">
        <v>1185</v>
      </c>
      <c r="C48" s="13" t="s">
        <v>1343</v>
      </c>
      <c r="D48" s="27">
        <v>1337</v>
      </c>
      <c r="E48" s="3">
        <v>5449</v>
      </c>
      <c r="F48" s="4">
        <v>104</v>
      </c>
      <c r="G48" s="4">
        <v>58</v>
      </c>
      <c r="H48" s="9">
        <v>72.98</v>
      </c>
      <c r="I48" s="9">
        <v>0.86</v>
      </c>
      <c r="J48" s="4">
        <v>0</v>
      </c>
      <c r="K48" s="4">
        <v>1001450</v>
      </c>
      <c r="L48" s="4">
        <v>48</v>
      </c>
      <c r="M48" s="4">
        <v>106</v>
      </c>
      <c r="N48" s="4">
        <v>107</v>
      </c>
      <c r="O48" s="4">
        <v>13469</v>
      </c>
      <c r="P48" s="4">
        <v>13469</v>
      </c>
      <c r="Q48" s="4">
        <v>9447</v>
      </c>
      <c r="R48" s="4">
        <v>9358</v>
      </c>
      <c r="S48" s="4">
        <v>49125</v>
      </c>
      <c r="T48" s="4">
        <v>49125</v>
      </c>
      <c r="U48" s="4">
        <v>28.9</v>
      </c>
      <c r="V48" s="4">
        <v>1.79</v>
      </c>
      <c r="W48" s="4">
        <v>84.74</v>
      </c>
      <c r="X48" s="4">
        <v>4</v>
      </c>
      <c r="Y48" s="4">
        <v>922</v>
      </c>
      <c r="Z48" s="4">
        <v>21</v>
      </c>
      <c r="AA48" s="4">
        <v>82</v>
      </c>
      <c r="AB48" s="4">
        <v>1</v>
      </c>
      <c r="AC48" s="4">
        <v>0</v>
      </c>
      <c r="AD48" s="4">
        <v>0</v>
      </c>
      <c r="AE48" s="4">
        <v>0</v>
      </c>
      <c r="AF48" s="10" t="s">
        <v>176</v>
      </c>
      <c r="AG48" s="3" t="s">
        <v>543</v>
      </c>
      <c r="AH48" s="4" t="s">
        <v>557</v>
      </c>
      <c r="AI48" s="4" t="s">
        <v>720</v>
      </c>
      <c r="AJ48" s="4" t="s">
        <v>721</v>
      </c>
      <c r="AK48" s="4" t="s">
        <v>722</v>
      </c>
      <c r="AL48" s="4" t="s">
        <v>723</v>
      </c>
      <c r="AM48" s="4" t="s">
        <v>1387</v>
      </c>
      <c r="AN48" s="5" t="s">
        <v>418</v>
      </c>
      <c r="AO48" s="3">
        <v>2E-3</v>
      </c>
      <c r="AP48" s="4">
        <v>2E-3</v>
      </c>
      <c r="AQ48" s="4">
        <v>2E-3</v>
      </c>
      <c r="AR48" s="4">
        <v>2E-3</v>
      </c>
      <c r="AS48" s="4">
        <v>2E-3</v>
      </c>
      <c r="AT48" s="4">
        <v>2E-3</v>
      </c>
      <c r="AU48" s="3">
        <v>2.7175469322348652E-2</v>
      </c>
      <c r="AV48" s="4">
        <v>0.13982337715439352</v>
      </c>
      <c r="AW48" s="4">
        <v>2.1376179119817613E-2</v>
      </c>
      <c r="AX48" s="4">
        <v>9.9131097572169355E-2</v>
      </c>
      <c r="AY48" s="4">
        <v>8.8246892834193416E-2</v>
      </c>
      <c r="AZ48" s="4">
        <v>1.777384299208519E-2</v>
      </c>
      <c r="BA48" s="4">
        <v>1.4217440949488085E-2</v>
      </c>
      <c r="BB48" s="4">
        <v>5.9046055443846505E-3</v>
      </c>
      <c r="BC48" s="3" t="s">
        <v>416</v>
      </c>
      <c r="BD48" s="4" t="s">
        <v>417</v>
      </c>
      <c r="BE48" s="4">
        <v>1</v>
      </c>
      <c r="BF48" s="4">
        <v>1</v>
      </c>
      <c r="BG48" s="4">
        <v>1</v>
      </c>
      <c r="BK48" s="5" t="s">
        <v>957</v>
      </c>
    </row>
    <row r="49" spans="1:63" x14ac:dyDescent="0.25">
      <c r="A49" s="1" t="s">
        <v>419</v>
      </c>
      <c r="B49" s="1" t="s">
        <v>1186</v>
      </c>
      <c r="C49" s="13" t="s">
        <v>1344</v>
      </c>
      <c r="D49" s="27">
        <v>2670</v>
      </c>
      <c r="E49" s="3">
        <v>434</v>
      </c>
      <c r="F49" s="4">
        <v>278</v>
      </c>
      <c r="G49" s="4">
        <v>186</v>
      </c>
      <c r="H49" s="9">
        <v>87.99</v>
      </c>
      <c r="I49" s="9">
        <v>2.17</v>
      </c>
      <c r="J49" s="4">
        <v>60</v>
      </c>
      <c r="K49" s="4">
        <v>3234108</v>
      </c>
      <c r="L49" s="4">
        <v>4</v>
      </c>
      <c r="M49" s="4">
        <v>460</v>
      </c>
      <c r="N49" s="4">
        <v>460</v>
      </c>
      <c r="O49" s="4">
        <v>8504</v>
      </c>
      <c r="P49" s="4">
        <v>8504</v>
      </c>
      <c r="Q49" s="4">
        <v>7030</v>
      </c>
      <c r="R49" s="4">
        <v>7030</v>
      </c>
      <c r="S49" s="4">
        <v>30369</v>
      </c>
      <c r="T49" s="4">
        <v>30369</v>
      </c>
      <c r="U49" s="4">
        <v>47.7</v>
      </c>
      <c r="V49" s="4">
        <v>3.06</v>
      </c>
      <c r="W49" s="4">
        <v>91.73</v>
      </c>
      <c r="X49" s="4">
        <v>11</v>
      </c>
      <c r="Y49" s="4">
        <v>2929</v>
      </c>
      <c r="Z49" s="4">
        <v>28</v>
      </c>
      <c r="AA49" s="4">
        <v>245</v>
      </c>
      <c r="AB49" s="4">
        <v>5</v>
      </c>
      <c r="AC49" s="4">
        <v>0</v>
      </c>
      <c r="AD49" s="4">
        <v>0</v>
      </c>
      <c r="AE49" s="4">
        <v>0</v>
      </c>
      <c r="AF49" s="10" t="s">
        <v>48</v>
      </c>
      <c r="AG49" s="3" t="s">
        <v>543</v>
      </c>
      <c r="AH49" s="4" t="s">
        <v>1388</v>
      </c>
      <c r="AI49" s="4" t="s">
        <v>545</v>
      </c>
      <c r="AJ49" s="4" t="s">
        <v>546</v>
      </c>
      <c r="AK49" s="4" t="s">
        <v>724</v>
      </c>
      <c r="AL49" s="4" t="s">
        <v>725</v>
      </c>
      <c r="AM49" s="4" t="s">
        <v>1387</v>
      </c>
      <c r="AN49" s="5" t="s">
        <v>421</v>
      </c>
      <c r="AO49" s="3">
        <v>7.0000000000000001E-3</v>
      </c>
      <c r="AP49" s="4">
        <v>7.0000000000000001E-3</v>
      </c>
      <c r="AQ49" s="4">
        <v>8.0000000000000002E-3</v>
      </c>
      <c r="AR49" s="4">
        <v>8.0000000000000002E-3</v>
      </c>
      <c r="AS49" s="4">
        <v>7.0000000000000001E-3</v>
      </c>
      <c r="AT49" s="4">
        <v>7.3999999999999995E-3</v>
      </c>
      <c r="AU49" s="3">
        <v>0.17994319982099988</v>
      </c>
      <c r="AV49" s="4">
        <v>0.13723308955076263</v>
      </c>
      <c r="AW49" s="4">
        <v>0.12033004210789265</v>
      </c>
      <c r="AX49" s="4">
        <v>0.10461543375729632</v>
      </c>
      <c r="AY49" s="4">
        <v>0.12290223215566479</v>
      </c>
      <c r="AZ49" s="4">
        <v>7.0492736164557993E-2</v>
      </c>
      <c r="BA49" s="4">
        <v>5.4668035095357732E-2</v>
      </c>
      <c r="BB49" s="4">
        <v>4.4967686067384084E-2</v>
      </c>
      <c r="BC49" s="3" t="s">
        <v>419</v>
      </c>
      <c r="BD49" s="4" t="s">
        <v>420</v>
      </c>
      <c r="BE49" s="4">
        <v>0.875</v>
      </c>
      <c r="BF49" s="4">
        <v>0.875</v>
      </c>
      <c r="BG49" s="4">
        <v>1</v>
      </c>
      <c r="BK49" s="5" t="s">
        <v>957</v>
      </c>
    </row>
    <row r="50" spans="1:63" x14ac:dyDescent="0.25">
      <c r="A50" s="1" t="s">
        <v>422</v>
      </c>
      <c r="B50" s="1" t="s">
        <v>1187</v>
      </c>
      <c r="C50" s="13" t="s">
        <v>1345</v>
      </c>
      <c r="D50" s="27">
        <v>1866</v>
      </c>
      <c r="E50" s="3">
        <v>924</v>
      </c>
      <c r="F50" s="4">
        <v>163</v>
      </c>
      <c r="G50" s="4">
        <v>110</v>
      </c>
      <c r="H50" s="9">
        <v>68.959999999999994</v>
      </c>
      <c r="I50" s="9">
        <v>21.1</v>
      </c>
      <c r="J50" s="4">
        <v>25.81</v>
      </c>
      <c r="K50" s="4">
        <v>1928779</v>
      </c>
      <c r="L50" s="4">
        <v>167</v>
      </c>
      <c r="M50" s="4">
        <v>423</v>
      </c>
      <c r="N50" s="4">
        <v>424</v>
      </c>
      <c r="O50" s="4">
        <v>4799</v>
      </c>
      <c r="P50" s="4">
        <v>4799</v>
      </c>
      <c r="Q50" s="4">
        <v>4559</v>
      </c>
      <c r="R50" s="4">
        <v>4548</v>
      </c>
      <c r="S50" s="4">
        <v>20953</v>
      </c>
      <c r="T50" s="4">
        <v>20953</v>
      </c>
      <c r="U50" s="4">
        <v>54.8</v>
      </c>
      <c r="V50" s="4">
        <v>2.72</v>
      </c>
      <c r="W50" s="4">
        <v>90.54</v>
      </c>
      <c r="X50" s="4">
        <v>11</v>
      </c>
      <c r="Y50" s="4">
        <v>2031</v>
      </c>
      <c r="Z50" s="4">
        <v>50</v>
      </c>
      <c r="AA50" s="4">
        <v>86</v>
      </c>
      <c r="AB50" s="4">
        <v>25</v>
      </c>
      <c r="AC50" s="4">
        <v>2</v>
      </c>
      <c r="AD50" s="4">
        <v>0</v>
      </c>
      <c r="AE50" s="4">
        <v>0</v>
      </c>
      <c r="AF50" s="10" t="s">
        <v>77</v>
      </c>
      <c r="AG50" s="3" t="s">
        <v>543</v>
      </c>
      <c r="AH50" s="4" t="s">
        <v>1402</v>
      </c>
      <c r="AI50" s="4" t="s">
        <v>550</v>
      </c>
      <c r="AJ50" s="4" t="s">
        <v>616</v>
      </c>
      <c r="AK50" s="4" t="s">
        <v>617</v>
      </c>
      <c r="AL50" s="4" t="s">
        <v>726</v>
      </c>
      <c r="AM50" s="4" t="s">
        <v>1387</v>
      </c>
      <c r="AN50" s="5" t="s">
        <v>275</v>
      </c>
      <c r="AO50" s="3">
        <v>1.7999999999999999E-2</v>
      </c>
      <c r="AP50" s="4">
        <v>1.4999999999999999E-2</v>
      </c>
      <c r="AQ50" s="4">
        <v>0.02</v>
      </c>
      <c r="AR50" s="4">
        <v>1.7999999999999999E-2</v>
      </c>
      <c r="AS50" s="4">
        <v>1.7999999999999999E-2</v>
      </c>
      <c r="AT50" s="4">
        <v>1.7800000000000003E-2</v>
      </c>
      <c r="AU50" s="3">
        <v>3.363260651164978E-2</v>
      </c>
      <c r="AV50" s="4">
        <v>4.270063037864967E-2</v>
      </c>
      <c r="AW50" s="4">
        <v>7.984330127896469E-2</v>
      </c>
      <c r="AX50" s="4">
        <v>8.1287500009179003E-2</v>
      </c>
      <c r="AY50" s="4">
        <v>6.1639716563935562E-2</v>
      </c>
      <c r="AZ50" s="4">
        <v>9.3619863439596218E-2</v>
      </c>
      <c r="BA50" s="4">
        <v>8.4741871992677936E-2</v>
      </c>
      <c r="BB50" s="4">
        <v>0.15028379659584706</v>
      </c>
      <c r="BC50" s="3" t="s">
        <v>422</v>
      </c>
      <c r="BD50" s="4" t="s">
        <v>423</v>
      </c>
      <c r="BE50" s="4">
        <v>1</v>
      </c>
      <c r="BF50" s="4">
        <v>0.83333333333333337</v>
      </c>
      <c r="BG50" s="4">
        <v>1.1111111111111112</v>
      </c>
      <c r="BK50" s="5" t="s">
        <v>957</v>
      </c>
    </row>
    <row r="51" spans="1:63" x14ac:dyDescent="0.25">
      <c r="A51" s="1" t="s">
        <v>424</v>
      </c>
      <c r="B51" s="1" t="s">
        <v>1188</v>
      </c>
      <c r="C51" s="13" t="s">
        <v>1346</v>
      </c>
      <c r="D51" s="27">
        <v>2424</v>
      </c>
      <c r="E51" s="3">
        <v>387</v>
      </c>
      <c r="F51" s="4">
        <v>223</v>
      </c>
      <c r="G51" s="4">
        <v>124</v>
      </c>
      <c r="H51" s="9">
        <v>77.180000000000007</v>
      </c>
      <c r="I51" s="9">
        <v>2.85</v>
      </c>
      <c r="J51" s="4">
        <v>60</v>
      </c>
      <c r="K51" s="4">
        <v>2617791</v>
      </c>
      <c r="L51" s="4">
        <v>8</v>
      </c>
      <c r="M51" s="4">
        <v>372</v>
      </c>
      <c r="N51" s="4">
        <v>372</v>
      </c>
      <c r="O51" s="4">
        <v>8820</v>
      </c>
      <c r="P51" s="4">
        <v>8820</v>
      </c>
      <c r="Q51" s="4">
        <v>7037</v>
      </c>
      <c r="R51" s="4">
        <v>7037</v>
      </c>
      <c r="S51" s="4">
        <v>41119</v>
      </c>
      <c r="T51" s="4">
        <v>41119</v>
      </c>
      <c r="U51" s="4">
        <v>42.1</v>
      </c>
      <c r="V51" s="4">
        <v>2.12</v>
      </c>
      <c r="W51" s="4">
        <v>90.17</v>
      </c>
      <c r="X51" s="4">
        <v>11</v>
      </c>
      <c r="Y51" s="4">
        <v>2699</v>
      </c>
      <c r="Z51" s="4">
        <v>49</v>
      </c>
      <c r="AA51" s="4">
        <v>169</v>
      </c>
      <c r="AB51" s="4">
        <v>5</v>
      </c>
      <c r="AC51" s="4">
        <v>0</v>
      </c>
      <c r="AD51" s="4">
        <v>0</v>
      </c>
      <c r="AE51" s="4">
        <v>0</v>
      </c>
      <c r="AF51" s="10" t="s">
        <v>80</v>
      </c>
      <c r="AG51" s="3" t="s">
        <v>543</v>
      </c>
      <c r="AH51" s="4" t="s">
        <v>565</v>
      </c>
      <c r="AI51" s="4" t="s">
        <v>566</v>
      </c>
      <c r="AJ51" s="4" t="s">
        <v>727</v>
      </c>
      <c r="AK51" s="4" t="s">
        <v>728</v>
      </c>
      <c r="AL51" s="4" t="s">
        <v>729</v>
      </c>
      <c r="AM51" s="4" t="s">
        <v>1387</v>
      </c>
      <c r="AN51" s="5" t="s">
        <v>426</v>
      </c>
      <c r="AO51" s="3">
        <v>1.7000000000000001E-2</v>
      </c>
      <c r="AP51" s="4">
        <v>1.7000000000000001E-2</v>
      </c>
      <c r="AQ51" s="4">
        <v>1.9E-2</v>
      </c>
      <c r="AR51" s="4">
        <v>1.6E-2</v>
      </c>
      <c r="AS51" s="4">
        <v>1.7000000000000001E-2</v>
      </c>
      <c r="AT51" s="4">
        <v>1.72E-2</v>
      </c>
      <c r="AU51" s="3">
        <v>0.22973615927324911</v>
      </c>
      <c r="AV51" s="4">
        <v>0.196866203996101</v>
      </c>
      <c r="AW51" s="4">
        <v>0.14945978429219589</v>
      </c>
      <c r="AX51" s="4">
        <v>0.16491559537770051</v>
      </c>
      <c r="AY51" s="4">
        <v>0.2055926645146629</v>
      </c>
      <c r="AZ51" s="4">
        <v>0.28776250952575488</v>
      </c>
      <c r="BA51" s="4">
        <v>0.22271028854000219</v>
      </c>
      <c r="BB51" s="4">
        <v>0.1754522776037116</v>
      </c>
      <c r="BC51" s="3" t="s">
        <v>424</v>
      </c>
      <c r="BD51" s="4" t="s">
        <v>425</v>
      </c>
      <c r="BE51" s="4">
        <v>1.0625</v>
      </c>
      <c r="BF51" s="4">
        <v>1.0625</v>
      </c>
      <c r="BG51" s="4">
        <v>1.1875</v>
      </c>
      <c r="BK51" s="5" t="s">
        <v>957</v>
      </c>
    </row>
    <row r="52" spans="1:63" x14ac:dyDescent="0.25">
      <c r="A52" s="1" t="s">
        <v>427</v>
      </c>
      <c r="B52" s="1" t="s">
        <v>1189</v>
      </c>
      <c r="C52" s="13" t="s">
        <v>1347</v>
      </c>
      <c r="D52" s="27">
        <v>1759</v>
      </c>
      <c r="E52" s="3">
        <v>83</v>
      </c>
      <c r="F52" s="4">
        <v>247</v>
      </c>
      <c r="G52" s="4">
        <v>155</v>
      </c>
      <c r="H52" s="9">
        <v>66.39</v>
      </c>
      <c r="I52" s="9">
        <v>2.58</v>
      </c>
      <c r="J52" s="4">
        <v>50</v>
      </c>
      <c r="K52" s="4">
        <v>1781896</v>
      </c>
      <c r="L52" s="4">
        <v>73</v>
      </c>
      <c r="M52" s="4">
        <v>234</v>
      </c>
      <c r="N52" s="4">
        <v>236</v>
      </c>
      <c r="O52" s="4">
        <v>9613</v>
      </c>
      <c r="P52" s="4">
        <v>9613</v>
      </c>
      <c r="Q52" s="4">
        <v>7614</v>
      </c>
      <c r="R52" s="4">
        <v>7550</v>
      </c>
      <c r="S52" s="4">
        <v>55433</v>
      </c>
      <c r="T52" s="4">
        <v>55433</v>
      </c>
      <c r="U52" s="4">
        <v>63.8</v>
      </c>
      <c r="V52" s="4">
        <v>1.89</v>
      </c>
      <c r="W52" s="4">
        <v>87.82</v>
      </c>
      <c r="X52" s="4">
        <v>11</v>
      </c>
      <c r="Y52" s="4">
        <v>1839</v>
      </c>
      <c r="Z52" s="4">
        <v>69</v>
      </c>
      <c r="AA52" s="4">
        <v>174</v>
      </c>
      <c r="AB52" s="4">
        <v>4</v>
      </c>
      <c r="AC52" s="4">
        <v>0</v>
      </c>
      <c r="AD52" s="4">
        <v>0</v>
      </c>
      <c r="AE52" s="4">
        <v>0</v>
      </c>
      <c r="AF52" s="10" t="s">
        <v>222</v>
      </c>
      <c r="AG52" s="3" t="s">
        <v>543</v>
      </c>
      <c r="AH52" s="4" t="s">
        <v>667</v>
      </c>
      <c r="AI52" s="4" t="s">
        <v>668</v>
      </c>
      <c r="AJ52" s="4" t="s">
        <v>669</v>
      </c>
      <c r="AK52" s="4" t="s">
        <v>730</v>
      </c>
      <c r="AL52" s="4" t="s">
        <v>1390</v>
      </c>
      <c r="AM52" s="4" t="s">
        <v>1387</v>
      </c>
      <c r="AN52" s="5" t="s">
        <v>429</v>
      </c>
      <c r="AO52" s="3">
        <v>0.185</v>
      </c>
      <c r="AP52" s="4">
        <v>0.16300000000000001</v>
      </c>
      <c r="AQ52" s="4">
        <v>0.185</v>
      </c>
      <c r="AR52" s="4">
        <v>0.106</v>
      </c>
      <c r="AS52" s="4">
        <v>0.16900000000000001</v>
      </c>
      <c r="AT52" s="4">
        <v>0.16159999999999999</v>
      </c>
      <c r="AU52" s="3">
        <v>0.29291212146077084</v>
      </c>
      <c r="AV52" s="4">
        <v>0.24245265814792355</v>
      </c>
      <c r="AW52" s="4">
        <v>0.20852879321126402</v>
      </c>
      <c r="AX52" s="4">
        <v>0.19237399152465823</v>
      </c>
      <c r="AY52" s="4">
        <v>0.22912782902089257</v>
      </c>
      <c r="AZ52" s="4">
        <v>0.20994944407368871</v>
      </c>
      <c r="BA52" s="4">
        <v>0.20747590563371038</v>
      </c>
      <c r="BB52" s="4">
        <v>0.16964355198697584</v>
      </c>
      <c r="BC52" s="3" t="s">
        <v>427</v>
      </c>
      <c r="BD52" s="4" t="s">
        <v>428</v>
      </c>
      <c r="BE52" s="4">
        <v>1.7452830188679245</v>
      </c>
      <c r="BF52" s="4">
        <v>1.5377358490566038</v>
      </c>
      <c r="BG52" s="4">
        <v>1.7452830188679245</v>
      </c>
      <c r="BK52" s="5" t="s">
        <v>957</v>
      </c>
    </row>
    <row r="53" spans="1:63" x14ac:dyDescent="0.25">
      <c r="A53" s="1" t="s">
        <v>430</v>
      </c>
      <c r="B53" s="1" t="s">
        <v>1190</v>
      </c>
      <c r="C53" s="13" t="s">
        <v>1347</v>
      </c>
      <c r="D53" s="27">
        <v>2652</v>
      </c>
      <c r="E53" s="3">
        <v>83</v>
      </c>
      <c r="F53" s="4">
        <v>247</v>
      </c>
      <c r="G53" s="4">
        <v>155</v>
      </c>
      <c r="H53" s="9">
        <v>84.03</v>
      </c>
      <c r="I53" s="9">
        <v>6.53</v>
      </c>
      <c r="J53" s="4">
        <v>38.46</v>
      </c>
      <c r="K53" s="4">
        <v>2611495</v>
      </c>
      <c r="L53" s="4">
        <v>0</v>
      </c>
      <c r="M53" s="4">
        <v>338</v>
      </c>
      <c r="N53" s="4">
        <v>338</v>
      </c>
      <c r="O53" s="4">
        <v>9606</v>
      </c>
      <c r="P53" s="4">
        <v>9606</v>
      </c>
      <c r="Q53" s="4">
        <v>7726</v>
      </c>
      <c r="R53" s="4">
        <v>7726</v>
      </c>
      <c r="S53" s="4">
        <v>40649</v>
      </c>
      <c r="T53" s="4">
        <v>40649</v>
      </c>
      <c r="U53" s="4">
        <v>59</v>
      </c>
      <c r="V53" s="4">
        <v>1.96</v>
      </c>
      <c r="W53" s="4">
        <v>88.46</v>
      </c>
      <c r="X53" s="4">
        <v>11</v>
      </c>
      <c r="Y53" s="4">
        <v>2806</v>
      </c>
      <c r="Z53" s="4">
        <v>29</v>
      </c>
      <c r="AA53" s="4">
        <v>205</v>
      </c>
      <c r="AB53" s="4">
        <v>13</v>
      </c>
      <c r="AC53" s="4">
        <v>0</v>
      </c>
      <c r="AD53" s="4">
        <v>0</v>
      </c>
      <c r="AE53" s="4">
        <v>0</v>
      </c>
      <c r="AF53" s="10" t="s">
        <v>222</v>
      </c>
      <c r="AG53" s="3" t="s">
        <v>543</v>
      </c>
      <c r="AH53" s="4" t="s">
        <v>667</v>
      </c>
      <c r="AI53" s="4" t="s">
        <v>668</v>
      </c>
      <c r="AJ53" s="4" t="s">
        <v>669</v>
      </c>
      <c r="AK53" s="4" t="s">
        <v>730</v>
      </c>
      <c r="AL53" s="4" t="s">
        <v>1390</v>
      </c>
      <c r="AM53" s="4" t="s">
        <v>1387</v>
      </c>
      <c r="AN53" s="5" t="s">
        <v>429</v>
      </c>
      <c r="AO53" s="3">
        <v>1.2999999999999999E-2</v>
      </c>
      <c r="AP53" s="4">
        <v>1.4999999999999999E-2</v>
      </c>
      <c r="AQ53" s="4">
        <v>1.4E-2</v>
      </c>
      <c r="AR53" s="4">
        <v>0.01</v>
      </c>
      <c r="AS53" s="4">
        <v>1.4999999999999999E-2</v>
      </c>
      <c r="AT53" s="4">
        <v>1.34E-2</v>
      </c>
      <c r="AU53" s="3">
        <v>0.14202469207106103</v>
      </c>
      <c r="AV53" s="4">
        <v>0.13676370857560777</v>
      </c>
      <c r="AW53" s="4">
        <v>9.225951548799198E-2</v>
      </c>
      <c r="AX53" s="4">
        <v>0.11463409977581687</v>
      </c>
      <c r="AY53" s="4">
        <v>0.11611986852079796</v>
      </c>
      <c r="AZ53" s="4">
        <v>5.3428490309394554E-2</v>
      </c>
      <c r="BA53" s="4">
        <v>4.9632691425747465E-2</v>
      </c>
      <c r="BB53" s="4">
        <v>2.4721041345502216E-2</v>
      </c>
      <c r="BC53" s="3" t="s">
        <v>430</v>
      </c>
      <c r="BD53" s="4" t="s">
        <v>428</v>
      </c>
      <c r="BE53" s="4">
        <v>1.2999999999999998</v>
      </c>
      <c r="BF53" s="4">
        <v>1.5</v>
      </c>
      <c r="BG53" s="4">
        <v>1.4</v>
      </c>
      <c r="BK53" s="5" t="s">
        <v>957</v>
      </c>
    </row>
    <row r="54" spans="1:63" x14ac:dyDescent="0.25">
      <c r="A54" s="1" t="s">
        <v>433</v>
      </c>
      <c r="B54" s="1" t="s">
        <v>1191</v>
      </c>
      <c r="C54" s="13" t="s">
        <v>1348</v>
      </c>
      <c r="D54" s="27">
        <v>573</v>
      </c>
      <c r="E54" s="3">
        <v>924</v>
      </c>
      <c r="F54" s="4">
        <v>151</v>
      </c>
      <c r="G54" s="4">
        <v>101</v>
      </c>
      <c r="H54" s="9">
        <v>62.76</v>
      </c>
      <c r="I54" s="9">
        <v>0</v>
      </c>
      <c r="J54" s="4">
        <v>0</v>
      </c>
      <c r="K54" s="4">
        <v>592303</v>
      </c>
      <c r="L54" s="4">
        <v>2</v>
      </c>
      <c r="M54" s="4">
        <v>75</v>
      </c>
      <c r="N54" s="4">
        <v>75</v>
      </c>
      <c r="O54" s="4">
        <v>10380</v>
      </c>
      <c r="P54" s="4">
        <v>10380</v>
      </c>
      <c r="Q54" s="4">
        <v>7897</v>
      </c>
      <c r="R54" s="4">
        <v>7897</v>
      </c>
      <c r="S54" s="4">
        <v>36158</v>
      </c>
      <c r="T54" s="4">
        <v>36158</v>
      </c>
      <c r="U54" s="4">
        <v>39.1</v>
      </c>
      <c r="V54" s="4">
        <v>1.95</v>
      </c>
      <c r="W54" s="4">
        <v>92.6</v>
      </c>
      <c r="X54" s="4">
        <v>11</v>
      </c>
      <c r="Y54" s="4">
        <v>601</v>
      </c>
      <c r="Z54" s="4">
        <v>44</v>
      </c>
      <c r="AA54" s="4">
        <v>107</v>
      </c>
      <c r="AB54" s="4">
        <v>0</v>
      </c>
      <c r="AC54" s="4">
        <v>0</v>
      </c>
      <c r="AD54" s="4">
        <v>0</v>
      </c>
      <c r="AE54" s="4">
        <v>0</v>
      </c>
      <c r="AF54" s="10" t="s">
        <v>77</v>
      </c>
      <c r="AG54" s="3" t="s">
        <v>543</v>
      </c>
      <c r="AH54" s="4" t="s">
        <v>557</v>
      </c>
      <c r="AI54" s="4" t="s">
        <v>732</v>
      </c>
      <c r="AJ54" s="4" t="s">
        <v>733</v>
      </c>
      <c r="AK54" s="4" t="s">
        <v>734</v>
      </c>
      <c r="AL54" s="4" t="s">
        <v>735</v>
      </c>
      <c r="AM54" s="4" t="s">
        <v>1387</v>
      </c>
      <c r="AN54" s="5" t="s">
        <v>435</v>
      </c>
      <c r="AO54" s="3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3">
        <v>3.7875406291853885E-3</v>
      </c>
      <c r="AV54" s="4">
        <v>5.4343886234568442E-2</v>
      </c>
      <c r="AW54" s="4">
        <v>2.3970337338342159E-3</v>
      </c>
      <c r="AX54" s="4">
        <v>3.1359388412529283E-2</v>
      </c>
      <c r="AY54" s="4">
        <v>2.8892143698047146E-2</v>
      </c>
      <c r="AZ54" s="4">
        <v>7.5543398139118062E-2</v>
      </c>
      <c r="BA54" s="4">
        <v>8.4633266540980565E-2</v>
      </c>
      <c r="BB54" s="4">
        <v>0.14270928231157556</v>
      </c>
      <c r="BC54" s="3" t="s">
        <v>433</v>
      </c>
      <c r="BD54" s="4" t="s">
        <v>434</v>
      </c>
      <c r="BE54" s="4" t="e">
        <v>#DIV/0!</v>
      </c>
      <c r="BF54" s="4" t="e">
        <v>#DIV/0!</v>
      </c>
      <c r="BG54" s="4" t="e">
        <v>#DIV/0!</v>
      </c>
      <c r="BK54" s="5" t="s">
        <v>957</v>
      </c>
    </row>
    <row r="55" spans="1:63" x14ac:dyDescent="0.25">
      <c r="A55" s="1" t="s">
        <v>436</v>
      </c>
      <c r="B55" s="1" t="s">
        <v>1192</v>
      </c>
      <c r="C55" s="13" t="s">
        <v>1309</v>
      </c>
      <c r="D55" s="27">
        <v>2396</v>
      </c>
      <c r="E55" s="3">
        <v>350</v>
      </c>
      <c r="F55" s="4">
        <v>316</v>
      </c>
      <c r="G55" s="4">
        <v>210</v>
      </c>
      <c r="H55" s="9">
        <v>69.56</v>
      </c>
      <c r="I55" s="9">
        <v>6.9</v>
      </c>
      <c r="J55" s="4">
        <v>10.53</v>
      </c>
      <c r="K55" s="4">
        <v>2881567</v>
      </c>
      <c r="L55" s="4">
        <v>2</v>
      </c>
      <c r="M55" s="4">
        <v>594</v>
      </c>
      <c r="N55" s="4">
        <v>594</v>
      </c>
      <c r="O55" s="4">
        <v>5291</v>
      </c>
      <c r="P55" s="4">
        <v>5291</v>
      </c>
      <c r="Q55" s="4">
        <v>4851</v>
      </c>
      <c r="R55" s="4">
        <v>4851</v>
      </c>
      <c r="S55" s="4">
        <v>14294</v>
      </c>
      <c r="T55" s="4">
        <v>14294</v>
      </c>
      <c r="U55" s="4">
        <v>45.7</v>
      </c>
      <c r="V55" s="4">
        <v>2.09</v>
      </c>
      <c r="W55" s="4">
        <v>90.89</v>
      </c>
      <c r="X55" s="4">
        <v>11</v>
      </c>
      <c r="Y55" s="4">
        <v>2759</v>
      </c>
      <c r="Z55" s="4">
        <v>100</v>
      </c>
      <c r="AA55" s="4">
        <v>199</v>
      </c>
      <c r="AB55" s="4">
        <v>16</v>
      </c>
      <c r="AC55" s="4">
        <v>1</v>
      </c>
      <c r="AD55" s="4">
        <v>0</v>
      </c>
      <c r="AE55" s="4">
        <v>0</v>
      </c>
      <c r="AF55" s="10" t="s">
        <v>84</v>
      </c>
      <c r="AG55" s="3" t="s">
        <v>543</v>
      </c>
      <c r="AH55" s="4" t="s">
        <v>1388</v>
      </c>
      <c r="AI55" s="4" t="s">
        <v>545</v>
      </c>
      <c r="AJ55" s="4" t="s">
        <v>546</v>
      </c>
      <c r="AK55" s="4" t="s">
        <v>547</v>
      </c>
      <c r="AL55" s="4" t="s">
        <v>548</v>
      </c>
      <c r="AM55" s="4" t="s">
        <v>1387</v>
      </c>
      <c r="AN55" s="5" t="s">
        <v>296</v>
      </c>
      <c r="AO55" s="3">
        <v>0.33200000000000002</v>
      </c>
      <c r="AP55" s="4">
        <v>0.36299999999999999</v>
      </c>
      <c r="AQ55" s="4">
        <v>0.36199999999999999</v>
      </c>
      <c r="AR55" s="4">
        <v>0.41399999999999998</v>
      </c>
      <c r="AS55" s="4">
        <v>0.376</v>
      </c>
      <c r="AT55" s="4">
        <v>0.36940000000000001</v>
      </c>
      <c r="AU55" s="3">
        <v>0.11664870862374525</v>
      </c>
      <c r="AV55" s="4">
        <v>6.4053118628044692E-2</v>
      </c>
      <c r="AW55" s="4">
        <v>0.11808807963534801</v>
      </c>
      <c r="AX55" s="4">
        <v>0.10590046650360205</v>
      </c>
      <c r="AY55" s="4">
        <v>0.15246173141992345</v>
      </c>
      <c r="AZ55" s="4">
        <v>0.14308295798384038</v>
      </c>
      <c r="BA55" s="4">
        <v>0.11909081439772572</v>
      </c>
      <c r="BB55" s="4">
        <v>8.8856722948717048E-2</v>
      </c>
      <c r="BC55" s="3" t="s">
        <v>436</v>
      </c>
      <c r="BD55" s="4" t="s">
        <v>295</v>
      </c>
      <c r="BE55" s="4">
        <v>0.80193236714975857</v>
      </c>
      <c r="BF55" s="4">
        <v>0.87681159420289856</v>
      </c>
      <c r="BG55" s="4">
        <v>0.87439613526570048</v>
      </c>
      <c r="BK55" s="5" t="s">
        <v>957</v>
      </c>
    </row>
    <row r="56" spans="1:63" x14ac:dyDescent="0.25">
      <c r="A56" s="1" t="s">
        <v>437</v>
      </c>
      <c r="B56" s="1" t="s">
        <v>1193</v>
      </c>
      <c r="C56" s="13" t="s">
        <v>1349</v>
      </c>
      <c r="D56" s="27">
        <v>3083</v>
      </c>
      <c r="E56" s="3">
        <v>2258</v>
      </c>
      <c r="F56" s="4">
        <v>188</v>
      </c>
      <c r="G56" s="4">
        <v>117</v>
      </c>
      <c r="H56" s="9">
        <v>90.17</v>
      </c>
      <c r="I56" s="9">
        <v>0</v>
      </c>
      <c r="J56" s="4">
        <v>0</v>
      </c>
      <c r="K56" s="4">
        <v>3705442</v>
      </c>
      <c r="L56" s="4">
        <v>6</v>
      </c>
      <c r="M56" s="4">
        <v>82</v>
      </c>
      <c r="N56" s="4">
        <v>82</v>
      </c>
      <c r="O56" s="4">
        <v>89596</v>
      </c>
      <c r="P56" s="4">
        <v>89596</v>
      </c>
      <c r="Q56" s="4">
        <v>45188</v>
      </c>
      <c r="R56" s="4">
        <v>45188</v>
      </c>
      <c r="S56" s="4">
        <v>248729</v>
      </c>
      <c r="T56" s="4">
        <v>248729</v>
      </c>
      <c r="U56" s="4">
        <v>68.599999999999994</v>
      </c>
      <c r="V56" s="4">
        <v>1.47</v>
      </c>
      <c r="W56" s="4">
        <v>90.59</v>
      </c>
      <c r="X56" s="4">
        <v>11</v>
      </c>
      <c r="Y56" s="4">
        <v>3059</v>
      </c>
      <c r="Z56" s="4">
        <v>31</v>
      </c>
      <c r="AA56" s="4">
        <v>157</v>
      </c>
      <c r="AB56" s="4">
        <v>0</v>
      </c>
      <c r="AC56" s="4">
        <v>0</v>
      </c>
      <c r="AD56" s="4">
        <v>0</v>
      </c>
      <c r="AE56" s="4">
        <v>0</v>
      </c>
      <c r="AF56" s="10" t="s">
        <v>163</v>
      </c>
      <c r="AG56" s="3" t="s">
        <v>543</v>
      </c>
      <c r="AH56" s="4" t="s">
        <v>1404</v>
      </c>
      <c r="AI56" s="4" t="s">
        <v>737</v>
      </c>
      <c r="AJ56" s="4" t="s">
        <v>738</v>
      </c>
      <c r="AK56" s="4" t="s">
        <v>739</v>
      </c>
      <c r="AL56" s="4" t="s">
        <v>1390</v>
      </c>
      <c r="AM56" s="4" t="s">
        <v>1387</v>
      </c>
      <c r="AN56" s="5" t="s">
        <v>439</v>
      </c>
      <c r="AO56" s="3">
        <v>0.17799999999999999</v>
      </c>
      <c r="AP56" s="4">
        <v>0.13800000000000001</v>
      </c>
      <c r="AQ56" s="4">
        <v>0.123</v>
      </c>
      <c r="AR56" s="4">
        <v>0.127</v>
      </c>
      <c r="AS56" s="4">
        <v>0.17100000000000001</v>
      </c>
      <c r="AT56" s="4">
        <v>0.14740000000000003</v>
      </c>
      <c r="AU56" s="3">
        <v>5.0946489162650197</v>
      </c>
      <c r="AV56" s="4">
        <v>1.3574671646277277</v>
      </c>
      <c r="AW56" s="4">
        <v>4.5445472949474324</v>
      </c>
      <c r="AX56" s="4">
        <v>2.0247710255222175</v>
      </c>
      <c r="AY56" s="4">
        <v>2.1120461705596165</v>
      </c>
      <c r="AZ56" s="4">
        <v>2.6738324498718553</v>
      </c>
      <c r="BA56" s="4">
        <v>2.0598603630087853</v>
      </c>
      <c r="BB56" s="4">
        <v>1.4357779465619618</v>
      </c>
      <c r="BC56" s="3" t="s">
        <v>437</v>
      </c>
      <c r="BD56" s="4" t="s">
        <v>438</v>
      </c>
      <c r="BE56" s="4">
        <v>1.4015748031496063</v>
      </c>
      <c r="BF56" s="4">
        <v>1.0866141732283465</v>
      </c>
      <c r="BG56" s="4">
        <v>0.96850393700787396</v>
      </c>
      <c r="BK56" s="5" t="s">
        <v>957</v>
      </c>
    </row>
    <row r="57" spans="1:63" x14ac:dyDescent="0.25">
      <c r="A57" s="2" t="s">
        <v>440</v>
      </c>
      <c r="B57" s="1" t="s">
        <v>1194</v>
      </c>
      <c r="C57" s="13" t="s">
        <v>1350</v>
      </c>
      <c r="D57" s="27">
        <v>1924</v>
      </c>
      <c r="E57" s="6">
        <v>924</v>
      </c>
      <c r="F57" s="7">
        <v>163</v>
      </c>
      <c r="G57" s="7">
        <v>110</v>
      </c>
      <c r="H57" s="11">
        <v>87.09</v>
      </c>
      <c r="I57" s="11">
        <v>5.64</v>
      </c>
      <c r="J57" s="7">
        <v>0</v>
      </c>
      <c r="K57" s="7">
        <v>2067916</v>
      </c>
      <c r="L57" s="7">
        <v>187</v>
      </c>
      <c r="M57" s="7">
        <v>142</v>
      </c>
      <c r="N57" s="7">
        <v>146</v>
      </c>
      <c r="O57" s="7">
        <v>19406</v>
      </c>
      <c r="P57" s="7">
        <v>19347</v>
      </c>
      <c r="Q57" s="7">
        <v>14562</v>
      </c>
      <c r="R57" s="7">
        <v>14162</v>
      </c>
      <c r="S57" s="7">
        <v>70218</v>
      </c>
      <c r="T57" s="7">
        <v>70218</v>
      </c>
      <c r="U57" s="7">
        <v>52.5</v>
      </c>
      <c r="V57" s="7">
        <v>3.33</v>
      </c>
      <c r="W57" s="7">
        <v>91.84</v>
      </c>
      <c r="X57" s="7">
        <v>11</v>
      </c>
      <c r="Y57" s="7">
        <v>1984</v>
      </c>
      <c r="Z57" s="7">
        <v>18</v>
      </c>
      <c r="AA57" s="7">
        <v>138</v>
      </c>
      <c r="AB57" s="7">
        <v>7</v>
      </c>
      <c r="AC57" s="7">
        <v>0</v>
      </c>
      <c r="AD57" s="7">
        <v>0</v>
      </c>
      <c r="AE57" s="7">
        <v>0</v>
      </c>
      <c r="AF57" s="12" t="s">
        <v>77</v>
      </c>
      <c r="AG57" s="6" t="s">
        <v>543</v>
      </c>
      <c r="AH57" s="7" t="s">
        <v>1402</v>
      </c>
      <c r="AI57" s="7" t="s">
        <v>550</v>
      </c>
      <c r="AJ57" s="7" t="s">
        <v>616</v>
      </c>
      <c r="AK57" s="7" t="s">
        <v>617</v>
      </c>
      <c r="AL57" s="7" t="s">
        <v>740</v>
      </c>
      <c r="AM57" s="7" t="s">
        <v>1387</v>
      </c>
      <c r="AN57" s="8" t="s">
        <v>275</v>
      </c>
      <c r="AO57" s="6">
        <v>0.22900000000000001</v>
      </c>
      <c r="AP57" s="7">
        <v>0.219</v>
      </c>
      <c r="AQ57" s="7">
        <v>0.254</v>
      </c>
      <c r="AR57" s="7">
        <v>0.24399999999999999</v>
      </c>
      <c r="AS57" s="7">
        <v>0.22800000000000001</v>
      </c>
      <c r="AT57" s="7">
        <v>0.23479999999999998</v>
      </c>
      <c r="AU57" s="6">
        <v>0.77907501792616574</v>
      </c>
      <c r="AV57" s="7">
        <v>1.1452635026564346</v>
      </c>
      <c r="AW57" s="7">
        <v>1.291722579931613</v>
      </c>
      <c r="AX57" s="7">
        <v>1.3801297589351995</v>
      </c>
      <c r="AY57" s="7">
        <v>1.1371738848243669</v>
      </c>
      <c r="AZ57" s="7">
        <v>1.1640784502419397</v>
      </c>
      <c r="BA57" s="7">
        <v>1.0932817161241075</v>
      </c>
      <c r="BB57" s="7">
        <v>1.2096531271957505</v>
      </c>
      <c r="BC57" s="3" t="s">
        <v>440</v>
      </c>
      <c r="BD57" s="4" t="s">
        <v>441</v>
      </c>
      <c r="BE57" s="4">
        <v>0.93852459016393452</v>
      </c>
      <c r="BF57" s="4">
        <v>0.89754098360655743</v>
      </c>
      <c r="BG57" s="4">
        <v>1.040983606557377</v>
      </c>
      <c r="BK57" s="5" t="s">
        <v>957</v>
      </c>
    </row>
    <row r="58" spans="1:63" x14ac:dyDescent="0.25">
      <c r="A58" s="2" t="s">
        <v>442</v>
      </c>
      <c r="B58" s="1" t="s">
        <v>1195</v>
      </c>
      <c r="C58" s="13" t="s">
        <v>1351</v>
      </c>
      <c r="D58" s="27">
        <v>2551</v>
      </c>
      <c r="E58" s="6">
        <v>732</v>
      </c>
      <c r="F58" s="7">
        <v>199</v>
      </c>
      <c r="G58" s="7">
        <v>116</v>
      </c>
      <c r="H58" s="11">
        <v>90.16</v>
      </c>
      <c r="I58" s="11">
        <v>0.86</v>
      </c>
      <c r="J58" s="7">
        <v>100</v>
      </c>
      <c r="K58" s="7">
        <v>2668643</v>
      </c>
      <c r="L58" s="7">
        <v>76</v>
      </c>
      <c r="M58" s="7">
        <v>317</v>
      </c>
      <c r="N58" s="7">
        <v>318</v>
      </c>
      <c r="O58" s="7">
        <v>11083</v>
      </c>
      <c r="P58" s="7">
        <v>11083</v>
      </c>
      <c r="Q58" s="7">
        <v>8418</v>
      </c>
      <c r="R58" s="7">
        <v>8391</v>
      </c>
      <c r="S58" s="7">
        <v>82062</v>
      </c>
      <c r="T58" s="7">
        <v>82062</v>
      </c>
      <c r="U58" s="7">
        <v>70.400000000000006</v>
      </c>
      <c r="V58" s="7">
        <v>2.27</v>
      </c>
      <c r="W58" s="7">
        <v>90.55</v>
      </c>
      <c r="X58" s="7">
        <v>11</v>
      </c>
      <c r="Y58" s="7">
        <v>2703</v>
      </c>
      <c r="Z58" s="7">
        <v>17</v>
      </c>
      <c r="AA58" s="7">
        <v>180</v>
      </c>
      <c r="AB58" s="7">
        <v>2</v>
      </c>
      <c r="AC58" s="7">
        <v>0</v>
      </c>
      <c r="AD58" s="7">
        <v>0</v>
      </c>
      <c r="AE58" s="7">
        <v>0</v>
      </c>
      <c r="AF58" s="12" t="s">
        <v>326</v>
      </c>
      <c r="AG58" s="6" t="s">
        <v>543</v>
      </c>
      <c r="AH58" s="7" t="s">
        <v>1413</v>
      </c>
      <c r="AI58" s="7" t="s">
        <v>583</v>
      </c>
      <c r="AJ58" s="7" t="s">
        <v>741</v>
      </c>
      <c r="AK58" s="7" t="s">
        <v>742</v>
      </c>
      <c r="AL58" s="7" t="s">
        <v>1390</v>
      </c>
      <c r="AM58" s="7" t="s">
        <v>1387</v>
      </c>
      <c r="AN58" s="8" t="s">
        <v>444</v>
      </c>
      <c r="AO58" s="6">
        <v>3.2000000000000001E-2</v>
      </c>
      <c r="AP58" s="7">
        <v>2.9000000000000001E-2</v>
      </c>
      <c r="AQ58" s="7">
        <v>3.1E-2</v>
      </c>
      <c r="AR58" s="7">
        <v>2.5999999999999999E-2</v>
      </c>
      <c r="AS58" s="7">
        <v>2.7E-2</v>
      </c>
      <c r="AT58" s="7">
        <v>2.8999999999999998E-2</v>
      </c>
      <c r="AU58" s="6">
        <v>7.2127596263470067E-2</v>
      </c>
      <c r="AV58" s="7">
        <v>7.1832673679218445E-2</v>
      </c>
      <c r="AW58" s="7">
        <v>0.32470870783480998</v>
      </c>
      <c r="AX58" s="7">
        <v>0.34628878871344693</v>
      </c>
      <c r="AY58" s="7">
        <v>0.37690356374763573</v>
      </c>
      <c r="AZ58" s="7">
        <v>0.46411826855481109</v>
      </c>
      <c r="BA58" s="7">
        <v>0.50030582307875726</v>
      </c>
      <c r="BB58" s="7">
        <v>0.42847141667546884</v>
      </c>
      <c r="BC58" s="3" t="s">
        <v>442</v>
      </c>
      <c r="BD58" s="4" t="s">
        <v>443</v>
      </c>
      <c r="BE58" s="4">
        <v>1.2307692307692308</v>
      </c>
      <c r="BF58" s="4">
        <v>1.1153846153846154</v>
      </c>
      <c r="BG58" s="4">
        <v>1.1923076923076923</v>
      </c>
      <c r="BK58" s="5" t="s">
        <v>957</v>
      </c>
    </row>
    <row r="59" spans="1:63" x14ac:dyDescent="0.25">
      <c r="A59" s="2" t="s">
        <v>448</v>
      </c>
      <c r="B59" s="1" t="s">
        <v>1196</v>
      </c>
      <c r="C59" s="13" t="s">
        <v>1352</v>
      </c>
      <c r="D59" s="27">
        <v>3371</v>
      </c>
      <c r="E59" s="6">
        <v>924</v>
      </c>
      <c r="F59" s="7">
        <v>163</v>
      </c>
      <c r="G59" s="7">
        <v>110</v>
      </c>
      <c r="H59" s="11">
        <v>83.33</v>
      </c>
      <c r="I59" s="11">
        <v>0.18</v>
      </c>
      <c r="J59" s="7">
        <v>0</v>
      </c>
      <c r="K59" s="7">
        <v>3961145</v>
      </c>
      <c r="L59" s="7">
        <v>402</v>
      </c>
      <c r="M59" s="7">
        <v>636</v>
      </c>
      <c r="N59" s="7">
        <v>643</v>
      </c>
      <c r="O59" s="7">
        <v>7349</v>
      </c>
      <c r="P59" s="7">
        <v>7338</v>
      </c>
      <c r="Q59" s="7">
        <v>6228</v>
      </c>
      <c r="R59" s="7">
        <v>6159</v>
      </c>
      <c r="S59" s="7">
        <v>43808</v>
      </c>
      <c r="T59" s="7">
        <v>43808</v>
      </c>
      <c r="U59" s="7">
        <v>63</v>
      </c>
      <c r="V59" s="7">
        <v>2.38</v>
      </c>
      <c r="W59" s="7">
        <v>91.05</v>
      </c>
      <c r="X59" s="7">
        <v>11</v>
      </c>
      <c r="Y59" s="7">
        <v>3599</v>
      </c>
      <c r="Z59" s="7">
        <v>21</v>
      </c>
      <c r="AA59" s="7">
        <v>141</v>
      </c>
      <c r="AB59" s="7">
        <v>1</v>
      </c>
      <c r="AC59" s="7">
        <v>0</v>
      </c>
      <c r="AD59" s="7">
        <v>0</v>
      </c>
      <c r="AE59" s="7">
        <v>0</v>
      </c>
      <c r="AF59" s="12" t="s">
        <v>77</v>
      </c>
      <c r="AG59" s="6" t="s">
        <v>543</v>
      </c>
      <c r="AH59" s="7" t="s">
        <v>1402</v>
      </c>
      <c r="AI59" s="7" t="s">
        <v>550</v>
      </c>
      <c r="AJ59" s="7" t="s">
        <v>746</v>
      </c>
      <c r="AK59" s="7" t="s">
        <v>1391</v>
      </c>
      <c r="AL59" s="7" t="s">
        <v>1390</v>
      </c>
      <c r="AM59" s="7" t="s">
        <v>1387</v>
      </c>
      <c r="AN59" s="8" t="s">
        <v>122</v>
      </c>
      <c r="AO59" s="6">
        <v>2E-3</v>
      </c>
      <c r="AP59" s="7">
        <v>1E-3</v>
      </c>
      <c r="AQ59" s="7">
        <v>1E-3</v>
      </c>
      <c r="AR59" s="7">
        <v>1E-3</v>
      </c>
      <c r="AS59" s="7">
        <v>1E-3</v>
      </c>
      <c r="AT59" s="7">
        <v>1.2000000000000001E-3</v>
      </c>
      <c r="AU59" s="6">
        <v>0.43042462963859895</v>
      </c>
      <c r="AV59" s="7">
        <v>0.26873799275658206</v>
      </c>
      <c r="AW59" s="7">
        <v>0.75374620627358291</v>
      </c>
      <c r="AX59" s="7">
        <v>0.55541409996673607</v>
      </c>
      <c r="AY59" s="7">
        <v>0.59953555679524051</v>
      </c>
      <c r="AZ59" s="7">
        <v>0.28555545372488811</v>
      </c>
      <c r="BA59" s="7">
        <v>0.33962899390377876</v>
      </c>
      <c r="BB59" s="7">
        <v>0.28643329385743649</v>
      </c>
      <c r="BC59" s="3" t="s">
        <v>448</v>
      </c>
      <c r="BD59" s="4" t="s">
        <v>449</v>
      </c>
      <c r="BE59" s="4">
        <v>2</v>
      </c>
      <c r="BF59" s="4">
        <v>1</v>
      </c>
      <c r="BG59" s="4">
        <v>1</v>
      </c>
      <c r="BK59" s="5" t="s">
        <v>957</v>
      </c>
    </row>
    <row r="60" spans="1:63" x14ac:dyDescent="0.25">
      <c r="A60" s="1" t="s">
        <v>450</v>
      </c>
      <c r="B60" s="1" t="s">
        <v>1197</v>
      </c>
      <c r="C60" s="13" t="s">
        <v>1353</v>
      </c>
      <c r="D60" s="27">
        <v>1147</v>
      </c>
      <c r="E60" s="3">
        <v>732</v>
      </c>
      <c r="F60" s="4">
        <v>199</v>
      </c>
      <c r="G60" s="4">
        <v>116</v>
      </c>
      <c r="H60" s="9">
        <v>51.28</v>
      </c>
      <c r="I60" s="9">
        <v>1.36</v>
      </c>
      <c r="J60" s="4">
        <v>20</v>
      </c>
      <c r="K60" s="4">
        <v>1128789</v>
      </c>
      <c r="L60" s="4">
        <v>2</v>
      </c>
      <c r="M60" s="4">
        <v>273</v>
      </c>
      <c r="N60" s="4">
        <v>273</v>
      </c>
      <c r="O60" s="4">
        <v>4128</v>
      </c>
      <c r="P60" s="4">
        <v>4128</v>
      </c>
      <c r="Q60" s="4">
        <v>4134</v>
      </c>
      <c r="R60" s="4">
        <v>4134</v>
      </c>
      <c r="S60" s="4">
        <v>36515</v>
      </c>
      <c r="T60" s="4">
        <v>36515</v>
      </c>
      <c r="U60" s="4">
        <v>62.2</v>
      </c>
      <c r="V60" s="4">
        <v>1.79</v>
      </c>
      <c r="W60" s="4">
        <v>91.08</v>
      </c>
      <c r="X60" s="4">
        <v>11</v>
      </c>
      <c r="Y60" s="4">
        <v>1241</v>
      </c>
      <c r="Z60" s="4">
        <v>82</v>
      </c>
      <c r="AA60" s="4">
        <v>112</v>
      </c>
      <c r="AB60" s="4">
        <v>5</v>
      </c>
      <c r="AC60" s="4">
        <v>0</v>
      </c>
      <c r="AD60" s="4">
        <v>0</v>
      </c>
      <c r="AE60" s="4">
        <v>0</v>
      </c>
      <c r="AF60" s="10" t="s">
        <v>326</v>
      </c>
      <c r="AG60" s="3" t="s">
        <v>543</v>
      </c>
      <c r="AH60" s="4" t="s">
        <v>1413</v>
      </c>
      <c r="AI60" s="4" t="s">
        <v>583</v>
      </c>
      <c r="AJ60" s="4" t="s">
        <v>747</v>
      </c>
      <c r="AK60" s="4" t="s">
        <v>748</v>
      </c>
      <c r="AL60" s="4" t="s">
        <v>1390</v>
      </c>
      <c r="AM60" s="4" t="s">
        <v>1387</v>
      </c>
      <c r="AN60" s="5" t="s">
        <v>444</v>
      </c>
      <c r="AO60" s="3">
        <v>4.0000000000000001E-3</v>
      </c>
      <c r="AP60" s="4">
        <v>4.0000000000000001E-3</v>
      </c>
      <c r="AQ60" s="4">
        <v>5.0000000000000001E-3</v>
      </c>
      <c r="AR60" s="4">
        <v>4.0000000000000001E-3</v>
      </c>
      <c r="AS60" s="4">
        <v>3.0000000000000001E-3</v>
      </c>
      <c r="AT60" s="4">
        <v>4.0000000000000001E-3</v>
      </c>
      <c r="AU60" s="3">
        <v>1.2211181843596992E-2</v>
      </c>
      <c r="AV60" s="4">
        <v>1.476811623680933E-2</v>
      </c>
      <c r="AW60" s="4">
        <v>3.5569142017520178E-2</v>
      </c>
      <c r="AX60" s="4">
        <v>5.1066283457663335E-2</v>
      </c>
      <c r="AY60" s="4">
        <v>5.5637143400457341E-2</v>
      </c>
      <c r="AZ60" s="4">
        <v>7.1207550927486513E-2</v>
      </c>
      <c r="BA60" s="4">
        <v>6.0759813613298408E-2</v>
      </c>
      <c r="BB60" s="4">
        <v>5.8974145498109733E-2</v>
      </c>
      <c r="BC60" s="3" t="s">
        <v>450</v>
      </c>
      <c r="BD60" s="4" t="s">
        <v>451</v>
      </c>
      <c r="BE60" s="4">
        <v>1</v>
      </c>
      <c r="BF60" s="4">
        <v>1</v>
      </c>
      <c r="BG60" s="4">
        <v>1.25</v>
      </c>
      <c r="BK60" s="5" t="s">
        <v>957</v>
      </c>
    </row>
    <row r="61" spans="1:63" x14ac:dyDescent="0.25">
      <c r="A61" s="1" t="s">
        <v>452</v>
      </c>
      <c r="B61" s="1" t="s">
        <v>1198</v>
      </c>
      <c r="C61" s="13" t="s">
        <v>1345</v>
      </c>
      <c r="D61" s="27">
        <v>1483</v>
      </c>
      <c r="E61" s="3">
        <v>924</v>
      </c>
      <c r="F61" s="4">
        <v>163</v>
      </c>
      <c r="G61" s="4">
        <v>110</v>
      </c>
      <c r="H61" s="9">
        <v>71.69</v>
      </c>
      <c r="I61" s="9">
        <v>5.45</v>
      </c>
      <c r="J61" s="4">
        <v>14.29</v>
      </c>
      <c r="K61" s="4">
        <v>1636749</v>
      </c>
      <c r="L61" s="4">
        <v>2</v>
      </c>
      <c r="M61" s="4">
        <v>249</v>
      </c>
      <c r="N61" s="4">
        <v>249</v>
      </c>
      <c r="O61" s="4">
        <v>7968</v>
      </c>
      <c r="P61" s="4">
        <v>7968</v>
      </c>
      <c r="Q61" s="4">
        <v>6573</v>
      </c>
      <c r="R61" s="4">
        <v>6573</v>
      </c>
      <c r="S61" s="4">
        <v>26562</v>
      </c>
      <c r="T61" s="4">
        <v>26562</v>
      </c>
      <c r="U61" s="4">
        <v>55.6</v>
      </c>
      <c r="V61" s="4">
        <v>2.41</v>
      </c>
      <c r="W61" s="4">
        <v>89.94</v>
      </c>
      <c r="X61" s="4">
        <v>11</v>
      </c>
      <c r="Y61" s="4">
        <v>1592</v>
      </c>
      <c r="Z61" s="4">
        <v>41</v>
      </c>
      <c r="AA61" s="4">
        <v>115</v>
      </c>
      <c r="AB61" s="4">
        <v>7</v>
      </c>
      <c r="AC61" s="4">
        <v>0</v>
      </c>
      <c r="AD61" s="4">
        <v>0</v>
      </c>
      <c r="AE61" s="4">
        <v>0</v>
      </c>
      <c r="AF61" s="10" t="s">
        <v>77</v>
      </c>
      <c r="AG61" s="3" t="s">
        <v>543</v>
      </c>
      <c r="AH61" s="4" t="s">
        <v>1402</v>
      </c>
      <c r="AI61" s="4" t="s">
        <v>550</v>
      </c>
      <c r="AJ61" s="4" t="s">
        <v>616</v>
      </c>
      <c r="AK61" s="4" t="s">
        <v>617</v>
      </c>
      <c r="AL61" s="4" t="s">
        <v>726</v>
      </c>
      <c r="AM61" s="4" t="s">
        <v>1387</v>
      </c>
      <c r="AN61" s="5" t="s">
        <v>275</v>
      </c>
      <c r="AO61" s="3">
        <v>0.05</v>
      </c>
      <c r="AP61" s="4">
        <v>4.4999999999999998E-2</v>
      </c>
      <c r="AQ61" s="4">
        <v>5.3999999999999999E-2</v>
      </c>
      <c r="AR61" s="4">
        <v>4.2000000000000003E-2</v>
      </c>
      <c r="AS61" s="4">
        <v>4.9000000000000002E-2</v>
      </c>
      <c r="AT61" s="4">
        <v>4.8000000000000001E-2</v>
      </c>
      <c r="AU61" s="3">
        <v>3.0173714500359543E-2</v>
      </c>
      <c r="AV61" s="4">
        <v>4.0540608668910301E-2</v>
      </c>
      <c r="AW61" s="4">
        <v>7.1748055774349173E-2</v>
      </c>
      <c r="AX61" s="4">
        <v>7.9777586532269434E-2</v>
      </c>
      <c r="AY61" s="4">
        <v>6.9880107033677377E-2</v>
      </c>
      <c r="AZ61" s="4">
        <v>0.11297464711173487</v>
      </c>
      <c r="BA61" s="4">
        <v>0.10339239001599954</v>
      </c>
      <c r="BB61" s="4">
        <v>0.20761999332995279</v>
      </c>
      <c r="BC61" s="3" t="s">
        <v>452</v>
      </c>
      <c r="BD61" s="4" t="s">
        <v>423</v>
      </c>
      <c r="BE61" s="4">
        <v>1.1904761904761905</v>
      </c>
      <c r="BF61" s="4">
        <v>1.0714285714285714</v>
      </c>
      <c r="BG61" s="4">
        <v>1.2857142857142856</v>
      </c>
      <c r="BK61" s="5" t="s">
        <v>957</v>
      </c>
    </row>
    <row r="62" spans="1:63" x14ac:dyDescent="0.25">
      <c r="A62" s="1" t="s">
        <v>453</v>
      </c>
      <c r="B62" s="1" t="s">
        <v>1199</v>
      </c>
      <c r="C62" s="13" t="s">
        <v>1354</v>
      </c>
      <c r="D62" s="27">
        <v>902</v>
      </c>
      <c r="E62" s="3">
        <v>2993</v>
      </c>
      <c r="F62" s="4">
        <v>147</v>
      </c>
      <c r="G62" s="4">
        <v>91</v>
      </c>
      <c r="H62" s="9">
        <v>52.88</v>
      </c>
      <c r="I62" s="9">
        <v>3.36</v>
      </c>
      <c r="J62" s="4">
        <v>50</v>
      </c>
      <c r="K62" s="4">
        <v>1077148</v>
      </c>
      <c r="L62" s="4">
        <v>0</v>
      </c>
      <c r="M62" s="4">
        <v>238</v>
      </c>
      <c r="N62" s="4">
        <v>238</v>
      </c>
      <c r="O62" s="4">
        <v>4501</v>
      </c>
      <c r="P62" s="4">
        <v>4501</v>
      </c>
      <c r="Q62" s="4">
        <v>4525</v>
      </c>
      <c r="R62" s="4">
        <v>4525</v>
      </c>
      <c r="S62" s="4">
        <v>28409</v>
      </c>
      <c r="T62" s="4">
        <v>28409</v>
      </c>
      <c r="U62" s="4">
        <v>42.3</v>
      </c>
      <c r="V62" s="4">
        <v>2.75</v>
      </c>
      <c r="W62" s="4">
        <v>92.3</v>
      </c>
      <c r="X62" s="4">
        <v>11</v>
      </c>
      <c r="Y62" s="4">
        <v>1090</v>
      </c>
      <c r="Z62" s="4">
        <v>56</v>
      </c>
      <c r="AA62" s="4">
        <v>87</v>
      </c>
      <c r="AB62" s="4">
        <v>4</v>
      </c>
      <c r="AC62" s="4">
        <v>0</v>
      </c>
      <c r="AD62" s="4">
        <v>0</v>
      </c>
      <c r="AE62" s="4">
        <v>0</v>
      </c>
      <c r="AF62" s="10" t="s">
        <v>159</v>
      </c>
      <c r="AG62" s="3" t="s">
        <v>543</v>
      </c>
      <c r="AH62" s="4" t="s">
        <v>1430</v>
      </c>
      <c r="AI62" s="4" t="s">
        <v>750</v>
      </c>
      <c r="AJ62" s="4" t="s">
        <v>751</v>
      </c>
      <c r="AK62" s="4" t="s">
        <v>752</v>
      </c>
      <c r="AL62" s="4" t="s">
        <v>1390</v>
      </c>
      <c r="AM62" s="4" t="s">
        <v>1387</v>
      </c>
      <c r="AN62" s="5" t="s">
        <v>455</v>
      </c>
      <c r="AO62" s="3">
        <v>2.7E-2</v>
      </c>
      <c r="AP62" s="4">
        <v>2.8000000000000001E-2</v>
      </c>
      <c r="AQ62" s="4">
        <v>3.3000000000000002E-2</v>
      </c>
      <c r="AR62" s="4">
        <v>3.2000000000000001E-2</v>
      </c>
      <c r="AS62" s="4">
        <v>2.9000000000000001E-2</v>
      </c>
      <c r="AT62" s="4">
        <v>2.98E-2</v>
      </c>
      <c r="AU62" s="3">
        <v>0.11370703410947043</v>
      </c>
      <c r="AV62" s="4">
        <v>0.20380695786019273</v>
      </c>
      <c r="AW62" s="4">
        <v>5.583091071722196E-2</v>
      </c>
      <c r="AX62" s="4">
        <v>9.731828351934492E-2</v>
      </c>
      <c r="AY62" s="4">
        <v>9.7270700707748695E-2</v>
      </c>
      <c r="AZ62" s="4">
        <v>6.5794263945455553E-2</v>
      </c>
      <c r="BA62" s="4">
        <v>7.5796732061958402E-2</v>
      </c>
      <c r="BB62" s="4">
        <v>5.6209607584230062E-2</v>
      </c>
      <c r="BC62" s="3" t="s">
        <v>453</v>
      </c>
      <c r="BD62" s="4" t="s">
        <v>454</v>
      </c>
      <c r="BE62" s="4">
        <v>0.84375</v>
      </c>
      <c r="BF62" s="4">
        <v>0.875</v>
      </c>
      <c r="BG62" s="4">
        <v>1.03125</v>
      </c>
      <c r="BK62" s="5" t="s">
        <v>957</v>
      </c>
    </row>
    <row r="63" spans="1:63" x14ac:dyDescent="0.25">
      <c r="A63" s="1" t="s">
        <v>456</v>
      </c>
      <c r="B63" s="1" t="s">
        <v>1200</v>
      </c>
      <c r="C63" s="13" t="s">
        <v>1355</v>
      </c>
      <c r="D63" s="27">
        <v>3518</v>
      </c>
      <c r="E63" s="3">
        <v>901</v>
      </c>
      <c r="F63" s="4">
        <v>171</v>
      </c>
      <c r="G63" s="4">
        <v>117</v>
      </c>
      <c r="H63" s="9">
        <v>83.19</v>
      </c>
      <c r="I63" s="9">
        <v>1.28</v>
      </c>
      <c r="J63" s="4">
        <v>0</v>
      </c>
      <c r="K63" s="4">
        <v>3575395</v>
      </c>
      <c r="L63" s="4">
        <v>346</v>
      </c>
      <c r="M63" s="4">
        <v>437</v>
      </c>
      <c r="N63" s="4">
        <v>443</v>
      </c>
      <c r="O63" s="4">
        <v>10314</v>
      </c>
      <c r="P63" s="4">
        <v>10256</v>
      </c>
      <c r="Q63" s="4">
        <v>8181</v>
      </c>
      <c r="R63" s="4">
        <v>8070</v>
      </c>
      <c r="S63" s="4">
        <v>49550</v>
      </c>
      <c r="T63" s="4">
        <v>49548</v>
      </c>
      <c r="U63" s="4">
        <v>68.400000000000006</v>
      </c>
      <c r="V63" s="4">
        <v>1.29</v>
      </c>
      <c r="W63" s="4">
        <v>93.85</v>
      </c>
      <c r="X63" s="4">
        <v>11</v>
      </c>
      <c r="Y63" s="4">
        <v>3669</v>
      </c>
      <c r="Z63" s="4">
        <v>30</v>
      </c>
      <c r="AA63" s="4">
        <v>139</v>
      </c>
      <c r="AB63" s="4">
        <v>2</v>
      </c>
      <c r="AC63" s="4">
        <v>0</v>
      </c>
      <c r="AD63" s="4">
        <v>0</v>
      </c>
      <c r="AE63" s="4">
        <v>0</v>
      </c>
      <c r="AF63" s="10" t="s">
        <v>316</v>
      </c>
      <c r="AG63" s="3" t="s">
        <v>543</v>
      </c>
      <c r="AH63" s="4" t="s">
        <v>1413</v>
      </c>
      <c r="AI63" s="4" t="s">
        <v>571</v>
      </c>
      <c r="AJ63" s="4" t="s">
        <v>572</v>
      </c>
      <c r="AK63" s="4" t="s">
        <v>753</v>
      </c>
      <c r="AL63" s="4" t="s">
        <v>754</v>
      </c>
      <c r="AM63" s="4" t="s">
        <v>755</v>
      </c>
      <c r="AN63" s="5" t="s">
        <v>458</v>
      </c>
      <c r="AO63" s="3">
        <v>2E-3</v>
      </c>
      <c r="AP63" s="4">
        <v>1E-3</v>
      </c>
      <c r="AQ63" s="4">
        <v>1E-3</v>
      </c>
      <c r="AR63" s="4">
        <v>2E-3</v>
      </c>
      <c r="AS63" s="4">
        <v>1E-3</v>
      </c>
      <c r="AT63" s="4">
        <v>1.4E-3</v>
      </c>
      <c r="AU63" s="3">
        <v>0.27616451115376839</v>
      </c>
      <c r="AV63" s="4">
        <v>0.40265499264028021</v>
      </c>
      <c r="AW63" s="4">
        <v>0.66249596814720635</v>
      </c>
      <c r="AX63" s="4">
        <v>0.87981602736899489</v>
      </c>
      <c r="AY63" s="4">
        <v>0.84579338765970313</v>
      </c>
      <c r="AZ63" s="4">
        <v>0.7299693576651054</v>
      </c>
      <c r="BA63" s="4">
        <v>0.78699459589145582</v>
      </c>
      <c r="BB63" s="4">
        <v>0.63096982387017031</v>
      </c>
      <c r="BC63" s="3" t="s">
        <v>456</v>
      </c>
      <c r="BD63" s="4" t="s">
        <v>457</v>
      </c>
      <c r="BE63" s="4">
        <v>1</v>
      </c>
      <c r="BF63" s="4">
        <v>0.5</v>
      </c>
      <c r="BG63" s="4">
        <v>0.5</v>
      </c>
      <c r="BK63" s="5" t="s">
        <v>957</v>
      </c>
    </row>
    <row r="64" spans="1:63" x14ac:dyDescent="0.25">
      <c r="A64" s="1" t="s">
        <v>459</v>
      </c>
      <c r="B64" s="1" t="s">
        <v>1201</v>
      </c>
      <c r="C64" s="13" t="s">
        <v>1356</v>
      </c>
      <c r="D64" s="27">
        <v>1987</v>
      </c>
      <c r="E64" s="3">
        <v>901</v>
      </c>
      <c r="F64" s="4">
        <v>171</v>
      </c>
      <c r="G64" s="4">
        <v>117</v>
      </c>
      <c r="H64" s="9">
        <v>74.349999999999994</v>
      </c>
      <c r="I64" s="9">
        <v>2.71</v>
      </c>
      <c r="J64" s="4">
        <v>33.33</v>
      </c>
      <c r="K64" s="4">
        <v>2058526</v>
      </c>
      <c r="L64" s="4">
        <v>0</v>
      </c>
      <c r="M64" s="4">
        <v>457</v>
      </c>
      <c r="N64" s="4">
        <v>457</v>
      </c>
      <c r="O64" s="4">
        <v>4656</v>
      </c>
      <c r="P64" s="4">
        <v>4656</v>
      </c>
      <c r="Q64" s="4">
        <v>4504</v>
      </c>
      <c r="R64" s="4">
        <v>4504</v>
      </c>
      <c r="S64" s="4">
        <v>19357</v>
      </c>
      <c r="T64" s="4">
        <v>19357</v>
      </c>
      <c r="U64" s="4">
        <v>63.6</v>
      </c>
      <c r="V64" s="4">
        <v>2.1</v>
      </c>
      <c r="W64" s="4">
        <v>88.57</v>
      </c>
      <c r="X64" s="4">
        <v>11</v>
      </c>
      <c r="Y64" s="4">
        <v>2192</v>
      </c>
      <c r="Z64" s="4">
        <v>40</v>
      </c>
      <c r="AA64" s="4">
        <v>125</v>
      </c>
      <c r="AB64" s="4">
        <v>6</v>
      </c>
      <c r="AC64" s="4">
        <v>0</v>
      </c>
      <c r="AD64" s="4">
        <v>0</v>
      </c>
      <c r="AE64" s="4">
        <v>0</v>
      </c>
      <c r="AF64" s="10" t="s">
        <v>316</v>
      </c>
      <c r="AG64" s="3" t="s">
        <v>543</v>
      </c>
      <c r="AH64" s="4" t="s">
        <v>1413</v>
      </c>
      <c r="AI64" s="4" t="s">
        <v>756</v>
      </c>
      <c r="AJ64" s="4" t="s">
        <v>757</v>
      </c>
      <c r="AK64" s="4" t="s">
        <v>758</v>
      </c>
      <c r="AL64" s="4" t="s">
        <v>1390</v>
      </c>
      <c r="AM64" s="4" t="s">
        <v>1387</v>
      </c>
      <c r="AN64" s="5" t="s">
        <v>461</v>
      </c>
      <c r="AO64" s="3">
        <v>2.1999999999999999E-2</v>
      </c>
      <c r="AP64" s="4">
        <v>1.9E-2</v>
      </c>
      <c r="AQ64" s="4">
        <v>1.7999999999999999E-2</v>
      </c>
      <c r="AR64" s="4">
        <v>1.7000000000000001E-2</v>
      </c>
      <c r="AS64" s="4">
        <v>1.9E-2</v>
      </c>
      <c r="AT64" s="4">
        <v>1.9E-2</v>
      </c>
      <c r="AU64" s="3">
        <v>1.6435124735889119E-2</v>
      </c>
      <c r="AV64" s="4">
        <v>2.4712039117862818E-2</v>
      </c>
      <c r="AW64" s="4">
        <v>5.2876671773329768E-2</v>
      </c>
      <c r="AX64" s="4">
        <v>8.6799372610297978E-2</v>
      </c>
      <c r="AY64" s="4">
        <v>8.9995074263073488E-2</v>
      </c>
      <c r="AZ64" s="4">
        <v>0.10381510465683819</v>
      </c>
      <c r="BA64" s="4">
        <v>9.1356931323342425E-2</v>
      </c>
      <c r="BB64" s="4">
        <v>0.10971859720634668</v>
      </c>
      <c r="BC64" s="3" t="s">
        <v>459</v>
      </c>
      <c r="BD64" s="4" t="s">
        <v>460</v>
      </c>
      <c r="BE64" s="4">
        <v>1.2941176470588234</v>
      </c>
      <c r="BF64" s="4">
        <v>1.1176470588235292</v>
      </c>
      <c r="BG64" s="4">
        <v>1.0588235294117645</v>
      </c>
      <c r="BK64" s="5" t="s">
        <v>957</v>
      </c>
    </row>
    <row r="65" spans="1:63" x14ac:dyDescent="0.25">
      <c r="A65" s="1" t="s">
        <v>462</v>
      </c>
      <c r="B65" s="1" t="s">
        <v>1202</v>
      </c>
      <c r="C65" s="13" t="s">
        <v>1302</v>
      </c>
      <c r="D65" s="27">
        <v>1604</v>
      </c>
      <c r="E65" s="3">
        <v>350</v>
      </c>
      <c r="F65" s="4">
        <v>316</v>
      </c>
      <c r="G65" s="4">
        <v>210</v>
      </c>
      <c r="H65" s="9">
        <v>85.29</v>
      </c>
      <c r="I65" s="9">
        <v>0.71</v>
      </c>
      <c r="J65" s="4">
        <v>0</v>
      </c>
      <c r="K65" s="4">
        <v>1847446</v>
      </c>
      <c r="L65" s="4">
        <v>30</v>
      </c>
      <c r="M65" s="4">
        <v>64</v>
      </c>
      <c r="N65" s="4">
        <v>65</v>
      </c>
      <c r="O65" s="4">
        <v>49625</v>
      </c>
      <c r="P65" s="4">
        <v>49625</v>
      </c>
      <c r="Q65" s="4">
        <v>28866</v>
      </c>
      <c r="R65" s="4">
        <v>28421</v>
      </c>
      <c r="S65" s="4">
        <v>131586</v>
      </c>
      <c r="T65" s="4">
        <v>131586</v>
      </c>
      <c r="U65" s="4">
        <v>49.1</v>
      </c>
      <c r="V65" s="4">
        <v>1.89</v>
      </c>
      <c r="W65" s="4">
        <v>95.51</v>
      </c>
      <c r="X65" s="4">
        <v>11</v>
      </c>
      <c r="Y65" s="4">
        <v>1600</v>
      </c>
      <c r="Z65" s="4">
        <v>42</v>
      </c>
      <c r="AA65" s="4">
        <v>272</v>
      </c>
      <c r="AB65" s="4">
        <v>2</v>
      </c>
      <c r="AC65" s="4">
        <v>0</v>
      </c>
      <c r="AD65" s="4">
        <v>0</v>
      </c>
      <c r="AE65" s="4">
        <v>0</v>
      </c>
      <c r="AF65" s="10" t="s">
        <v>84</v>
      </c>
      <c r="AG65" s="3" t="s">
        <v>543</v>
      </c>
      <c r="AH65" s="4" t="s">
        <v>1388</v>
      </c>
      <c r="AI65" s="4" t="s">
        <v>545</v>
      </c>
      <c r="AJ65" s="4" t="s">
        <v>546</v>
      </c>
      <c r="AK65" s="4" t="s">
        <v>1400</v>
      </c>
      <c r="AL65" s="4" t="s">
        <v>759</v>
      </c>
      <c r="AM65" s="4" t="s">
        <v>1387</v>
      </c>
      <c r="AN65" s="5" t="s">
        <v>83</v>
      </c>
      <c r="AO65" s="3">
        <v>5.3999999999999999E-2</v>
      </c>
      <c r="AP65" s="4">
        <v>5.6000000000000001E-2</v>
      </c>
      <c r="AQ65" s="4">
        <v>6.4000000000000001E-2</v>
      </c>
      <c r="AR65" s="4">
        <v>6.2E-2</v>
      </c>
      <c r="AS65" s="4">
        <v>5.8999999999999997E-2</v>
      </c>
      <c r="AT65" s="4">
        <v>5.8999999999999997E-2</v>
      </c>
      <c r="AU65" s="3">
        <v>0.255147162655259</v>
      </c>
      <c r="AV65" s="4">
        <v>0.44614661688446811</v>
      </c>
      <c r="AW65" s="4">
        <v>0.13782418304254235</v>
      </c>
      <c r="AX65" s="4">
        <v>0.23231556292144498</v>
      </c>
      <c r="AY65" s="4">
        <v>0.24456405342195819</v>
      </c>
      <c r="AZ65" s="4">
        <v>0.36198584828515817</v>
      </c>
      <c r="BA65" s="4">
        <v>0.2915858913619665</v>
      </c>
      <c r="BB65" s="4">
        <v>0.32231635678007686</v>
      </c>
      <c r="BC65" s="3" t="s">
        <v>462</v>
      </c>
      <c r="BD65" s="4" t="s">
        <v>277</v>
      </c>
      <c r="BE65" s="4">
        <v>0.87096774193548387</v>
      </c>
      <c r="BF65" s="4">
        <v>0.90322580645161288</v>
      </c>
      <c r="BG65" s="4">
        <v>1.032258064516129</v>
      </c>
      <c r="BK65" s="5" t="s">
        <v>957</v>
      </c>
    </row>
    <row r="66" spans="1:63" x14ac:dyDescent="0.25">
      <c r="A66" s="1" t="s">
        <v>463</v>
      </c>
      <c r="B66" s="1" t="s">
        <v>1203</v>
      </c>
      <c r="C66" s="13" t="s">
        <v>1357</v>
      </c>
      <c r="D66" s="27">
        <v>2641</v>
      </c>
      <c r="E66" s="3">
        <v>83</v>
      </c>
      <c r="F66" s="4">
        <v>247</v>
      </c>
      <c r="G66" s="4">
        <v>155</v>
      </c>
      <c r="H66" s="9">
        <v>90.25</v>
      </c>
      <c r="I66" s="9">
        <v>3.94</v>
      </c>
      <c r="J66" s="4">
        <v>50</v>
      </c>
      <c r="K66" s="4">
        <v>2620163</v>
      </c>
      <c r="L66" s="4">
        <v>0</v>
      </c>
      <c r="M66" s="4">
        <v>353</v>
      </c>
      <c r="N66" s="4">
        <v>353</v>
      </c>
      <c r="O66" s="4">
        <v>8877</v>
      </c>
      <c r="P66" s="4">
        <v>8877</v>
      </c>
      <c r="Q66" s="4">
        <v>7422</v>
      </c>
      <c r="R66" s="4">
        <v>7422</v>
      </c>
      <c r="S66" s="4">
        <v>34642</v>
      </c>
      <c r="T66" s="4">
        <v>34642</v>
      </c>
      <c r="U66" s="4">
        <v>60.5</v>
      </c>
      <c r="V66" s="4">
        <v>2.63</v>
      </c>
      <c r="W66" s="4">
        <v>91.7</v>
      </c>
      <c r="X66" s="4">
        <v>11</v>
      </c>
      <c r="Y66" s="4">
        <v>2762</v>
      </c>
      <c r="Z66" s="4">
        <v>24</v>
      </c>
      <c r="AA66" s="4">
        <v>215</v>
      </c>
      <c r="AB66" s="4">
        <v>8</v>
      </c>
      <c r="AC66" s="4">
        <v>0</v>
      </c>
      <c r="AD66" s="4">
        <v>0</v>
      </c>
      <c r="AE66" s="4">
        <v>0</v>
      </c>
      <c r="AF66" s="10" t="s">
        <v>222</v>
      </c>
      <c r="AG66" s="3" t="s">
        <v>543</v>
      </c>
      <c r="AH66" s="4" t="s">
        <v>667</v>
      </c>
      <c r="AI66" s="4" t="s">
        <v>760</v>
      </c>
      <c r="AJ66" s="4" t="s">
        <v>761</v>
      </c>
      <c r="AK66" s="4" t="s">
        <v>762</v>
      </c>
      <c r="AL66" s="4" t="s">
        <v>1390</v>
      </c>
      <c r="AM66" s="4" t="s">
        <v>1387</v>
      </c>
      <c r="AN66" s="5" t="s">
        <v>270</v>
      </c>
      <c r="AO66" s="3">
        <v>3.0000000000000001E-3</v>
      </c>
      <c r="AP66" s="4">
        <v>3.0000000000000001E-3</v>
      </c>
      <c r="AQ66" s="4">
        <v>3.0000000000000001E-3</v>
      </c>
      <c r="AR66" s="4">
        <v>2E-3</v>
      </c>
      <c r="AS66" s="4">
        <v>3.0000000000000001E-3</v>
      </c>
      <c r="AT66" s="4">
        <v>2.8000000000000004E-3</v>
      </c>
      <c r="AU66" s="3">
        <v>1.0104598079711553E-2</v>
      </c>
      <c r="AV66" s="4">
        <v>7.6113602017434182E-2</v>
      </c>
      <c r="AW66" s="4">
        <v>7.5538102533327916E-3</v>
      </c>
      <c r="AX66" s="4">
        <v>5.5008580347223203E-2</v>
      </c>
      <c r="AY66" s="4">
        <v>7.0275442668009225E-2</v>
      </c>
      <c r="AZ66" s="4">
        <v>0.29124005725927132</v>
      </c>
      <c r="BA66" s="4">
        <v>0.23453840955214575</v>
      </c>
      <c r="BB66" s="4">
        <v>0.2155780273248204</v>
      </c>
      <c r="BC66" s="3" t="s">
        <v>463</v>
      </c>
      <c r="BD66" s="4" t="s">
        <v>464</v>
      </c>
      <c r="BE66" s="4">
        <v>1.5</v>
      </c>
      <c r="BF66" s="4">
        <v>1.5</v>
      </c>
      <c r="BG66" s="4">
        <v>1.5</v>
      </c>
      <c r="BK66" s="5" t="s">
        <v>957</v>
      </c>
    </row>
    <row r="67" spans="1:63" x14ac:dyDescent="0.25">
      <c r="A67" s="1" t="s">
        <v>465</v>
      </c>
      <c r="B67" s="1" t="s">
        <v>1204</v>
      </c>
      <c r="C67" s="13" t="s">
        <v>1358</v>
      </c>
      <c r="D67" s="27">
        <v>1445</v>
      </c>
      <c r="E67" s="3">
        <v>5449</v>
      </c>
      <c r="F67" s="4">
        <v>103</v>
      </c>
      <c r="G67" s="4">
        <v>58</v>
      </c>
      <c r="H67" s="9">
        <v>71.03</v>
      </c>
      <c r="I67" s="9">
        <v>14.9</v>
      </c>
      <c r="J67" s="4">
        <v>18.52</v>
      </c>
      <c r="K67" s="4">
        <v>1395630</v>
      </c>
      <c r="L67" s="4">
        <v>0</v>
      </c>
      <c r="M67" s="4">
        <v>404</v>
      </c>
      <c r="N67" s="4">
        <v>404</v>
      </c>
      <c r="O67" s="4">
        <v>3443</v>
      </c>
      <c r="P67" s="4">
        <v>3443</v>
      </c>
      <c r="Q67" s="4">
        <v>3454</v>
      </c>
      <c r="R67" s="4">
        <v>3454</v>
      </c>
      <c r="S67" s="4">
        <v>19936</v>
      </c>
      <c r="T67" s="4">
        <v>19936</v>
      </c>
      <c r="U67" s="4">
        <v>47.4</v>
      </c>
      <c r="V67" s="4">
        <v>7.96</v>
      </c>
      <c r="W67" s="4">
        <v>90.19</v>
      </c>
      <c r="X67" s="4">
        <v>11</v>
      </c>
      <c r="Y67" s="4">
        <v>1629</v>
      </c>
      <c r="Z67" s="4">
        <v>22</v>
      </c>
      <c r="AA67" s="4">
        <v>58</v>
      </c>
      <c r="AB67" s="4">
        <v>21</v>
      </c>
      <c r="AC67" s="4">
        <v>2</v>
      </c>
      <c r="AD67" s="4">
        <v>0</v>
      </c>
      <c r="AE67" s="4">
        <v>0</v>
      </c>
      <c r="AF67" s="10" t="s">
        <v>176</v>
      </c>
      <c r="AG67" s="3" t="s">
        <v>543</v>
      </c>
      <c r="AH67" s="4" t="s">
        <v>557</v>
      </c>
      <c r="AI67" s="4" t="s">
        <v>732</v>
      </c>
      <c r="AJ67" s="4" t="s">
        <v>763</v>
      </c>
      <c r="AK67" s="4" t="s">
        <v>764</v>
      </c>
      <c r="AL67" s="4" t="s">
        <v>1390</v>
      </c>
      <c r="AM67" s="4" t="s">
        <v>1387</v>
      </c>
      <c r="AN67" s="5" t="s">
        <v>467</v>
      </c>
      <c r="AO67" s="3">
        <v>1E-3</v>
      </c>
      <c r="AP67" s="4">
        <v>1E-3</v>
      </c>
      <c r="AQ67" s="4">
        <v>1E-3</v>
      </c>
      <c r="AR67" s="4">
        <v>1E-3</v>
      </c>
      <c r="AS67" s="4">
        <v>1E-3</v>
      </c>
      <c r="AT67" s="4">
        <v>1E-3</v>
      </c>
      <c r="AU67" s="3">
        <v>7.4484707252472273E-3</v>
      </c>
      <c r="AV67" s="4">
        <v>1.0895723191783698E-2</v>
      </c>
      <c r="AW67" s="4">
        <v>5.6903267913937161E-3</v>
      </c>
      <c r="AX67" s="4">
        <v>8.889672962837606E-3</v>
      </c>
      <c r="AY67" s="4">
        <v>7.8051585787343091E-3</v>
      </c>
      <c r="AZ67" s="4">
        <v>4.5155944275649833E-2</v>
      </c>
      <c r="BA67" s="4">
        <v>5.8992506717493703E-2</v>
      </c>
      <c r="BB67" s="4">
        <v>0.2939279082020006</v>
      </c>
      <c r="BC67" s="3" t="s">
        <v>465</v>
      </c>
      <c r="BD67" s="4" t="s">
        <v>466</v>
      </c>
      <c r="BE67" s="4">
        <v>1</v>
      </c>
      <c r="BF67" s="4">
        <v>1</v>
      </c>
      <c r="BG67" s="4">
        <v>1</v>
      </c>
      <c r="BK67" s="5" t="s">
        <v>957</v>
      </c>
    </row>
    <row r="68" spans="1:63" x14ac:dyDescent="0.25">
      <c r="A68" s="1" t="s">
        <v>468</v>
      </c>
      <c r="B68" s="1" t="s">
        <v>1205</v>
      </c>
      <c r="C68" s="13" t="s">
        <v>1359</v>
      </c>
      <c r="D68" s="27">
        <v>5050</v>
      </c>
      <c r="E68" s="3">
        <v>924</v>
      </c>
      <c r="F68" s="4">
        <v>163</v>
      </c>
      <c r="G68" s="4">
        <v>110</v>
      </c>
      <c r="H68" s="9">
        <v>96.36</v>
      </c>
      <c r="I68" s="9">
        <v>5.64</v>
      </c>
      <c r="J68" s="4">
        <v>12.5</v>
      </c>
      <c r="K68" s="4">
        <v>5967889</v>
      </c>
      <c r="L68" s="4">
        <v>245</v>
      </c>
      <c r="M68" s="4">
        <v>464</v>
      </c>
      <c r="N68" s="4">
        <v>467</v>
      </c>
      <c r="O68" s="4">
        <v>19879</v>
      </c>
      <c r="P68" s="4">
        <v>19730</v>
      </c>
      <c r="Q68" s="4">
        <v>12861</v>
      </c>
      <c r="R68" s="4">
        <v>12778</v>
      </c>
      <c r="S68" s="4">
        <v>102019</v>
      </c>
      <c r="T68" s="4">
        <v>102019</v>
      </c>
      <c r="U68" s="4">
        <v>66.599999999999994</v>
      </c>
      <c r="V68" s="4">
        <v>2.46</v>
      </c>
      <c r="W68" s="4">
        <v>91.33</v>
      </c>
      <c r="X68" s="4">
        <v>11</v>
      </c>
      <c r="Y68" s="4">
        <v>5261</v>
      </c>
      <c r="Z68" s="4">
        <v>6</v>
      </c>
      <c r="AA68" s="4">
        <v>151</v>
      </c>
      <c r="AB68" s="4">
        <v>5</v>
      </c>
      <c r="AC68" s="4">
        <v>1</v>
      </c>
      <c r="AD68" s="4">
        <v>0</v>
      </c>
      <c r="AE68" s="4">
        <v>0</v>
      </c>
      <c r="AF68" s="10" t="s">
        <v>77</v>
      </c>
      <c r="AG68" s="3" t="s">
        <v>543</v>
      </c>
      <c r="AH68" s="4" t="s">
        <v>1402</v>
      </c>
      <c r="AI68" s="4" t="s">
        <v>550</v>
      </c>
      <c r="AJ68" s="4" t="s">
        <v>1399</v>
      </c>
      <c r="AK68" s="4" t="s">
        <v>1391</v>
      </c>
      <c r="AL68" s="4" t="s">
        <v>1390</v>
      </c>
      <c r="AM68" s="4" t="s">
        <v>1387</v>
      </c>
      <c r="AN68" s="5" t="s">
        <v>122</v>
      </c>
      <c r="AO68" s="3">
        <v>0.53900000000000003</v>
      </c>
      <c r="AP68" s="4">
        <v>0.41499999999999998</v>
      </c>
      <c r="AQ68" s="4">
        <v>0.46700000000000003</v>
      </c>
      <c r="AR68" s="4">
        <v>0.35399999999999998</v>
      </c>
      <c r="AS68" s="4">
        <v>0.38900000000000001</v>
      </c>
      <c r="AT68" s="4">
        <v>0.43279999999999996</v>
      </c>
      <c r="AU68" s="3">
        <v>1.5225536191567011</v>
      </c>
      <c r="AV68" s="4">
        <v>0.9065007005076432</v>
      </c>
      <c r="AW68" s="4">
        <v>2.0158922285222634</v>
      </c>
      <c r="AX68" s="4">
        <v>1.1682140908613623</v>
      </c>
      <c r="AY68" s="4">
        <v>1.159646358130054</v>
      </c>
      <c r="AZ68" s="4">
        <v>0.79834634648391578</v>
      </c>
      <c r="BA68" s="4">
        <v>0.64491891862539108</v>
      </c>
      <c r="BB68" s="4">
        <v>0.62208495057469626</v>
      </c>
      <c r="BC68" s="3" t="s">
        <v>468</v>
      </c>
      <c r="BD68" s="4" t="s">
        <v>469</v>
      </c>
      <c r="BE68" s="4">
        <v>1.5225988700564974</v>
      </c>
      <c r="BF68" s="4">
        <v>1.1723163841807909</v>
      </c>
      <c r="BG68" s="4">
        <v>1.3192090395480227</v>
      </c>
      <c r="BK68" s="5" t="s">
        <v>957</v>
      </c>
    </row>
    <row r="69" spans="1:63" x14ac:dyDescent="0.25">
      <c r="A69" s="1" t="s">
        <v>470</v>
      </c>
      <c r="B69" s="1" t="s">
        <v>1206</v>
      </c>
      <c r="C69" s="13" t="s">
        <v>1309</v>
      </c>
      <c r="D69" s="27">
        <v>3305</v>
      </c>
      <c r="E69" s="3">
        <v>434</v>
      </c>
      <c r="F69" s="4">
        <v>278</v>
      </c>
      <c r="G69" s="4">
        <v>186</v>
      </c>
      <c r="H69" s="9">
        <v>96.77</v>
      </c>
      <c r="I69" s="9">
        <v>3.23</v>
      </c>
      <c r="J69" s="4">
        <v>0</v>
      </c>
      <c r="K69" s="4">
        <v>3879670</v>
      </c>
      <c r="L69" s="4">
        <v>0</v>
      </c>
      <c r="M69" s="4">
        <v>405</v>
      </c>
      <c r="N69" s="4">
        <v>405</v>
      </c>
      <c r="O69" s="4">
        <v>13930</v>
      </c>
      <c r="P69" s="4">
        <v>13930</v>
      </c>
      <c r="Q69" s="4">
        <v>9579</v>
      </c>
      <c r="R69" s="4">
        <v>9579</v>
      </c>
      <c r="S69" s="4">
        <v>78945</v>
      </c>
      <c r="T69" s="4">
        <v>78945</v>
      </c>
      <c r="U69" s="4">
        <v>41.2</v>
      </c>
      <c r="V69" s="4">
        <v>2.4300000000000002</v>
      </c>
      <c r="W69" s="4">
        <v>91.25</v>
      </c>
      <c r="X69" s="4">
        <v>11</v>
      </c>
      <c r="Y69" s="4">
        <v>3555</v>
      </c>
      <c r="Z69" s="4">
        <v>37</v>
      </c>
      <c r="AA69" s="4">
        <v>235</v>
      </c>
      <c r="AB69" s="4">
        <v>6</v>
      </c>
      <c r="AC69" s="4">
        <v>0</v>
      </c>
      <c r="AD69" s="4">
        <v>0</v>
      </c>
      <c r="AE69" s="4">
        <v>0</v>
      </c>
      <c r="AF69" s="10" t="s">
        <v>48</v>
      </c>
      <c r="AG69" s="3" t="s">
        <v>543</v>
      </c>
      <c r="AH69" s="4" t="s">
        <v>1388</v>
      </c>
      <c r="AI69" s="4" t="s">
        <v>545</v>
      </c>
      <c r="AJ69" s="4" t="s">
        <v>546</v>
      </c>
      <c r="AK69" s="4" t="s">
        <v>547</v>
      </c>
      <c r="AL69" s="4" t="s">
        <v>548</v>
      </c>
      <c r="AM69" s="4" t="s">
        <v>1387</v>
      </c>
      <c r="AN69" s="5" t="s">
        <v>296</v>
      </c>
      <c r="AO69" s="3">
        <v>7.0000000000000001E-3</v>
      </c>
      <c r="AP69" s="4">
        <v>7.0000000000000001E-3</v>
      </c>
      <c r="AQ69" s="4">
        <v>5.0000000000000001E-3</v>
      </c>
      <c r="AR69" s="4">
        <v>4.0000000000000001E-3</v>
      </c>
      <c r="AS69" s="4">
        <v>8.9999999999999993E-3</v>
      </c>
      <c r="AT69" s="4">
        <v>6.4000000000000003E-3</v>
      </c>
      <c r="AU69" s="3">
        <v>0.17313316944363055</v>
      </c>
      <c r="AV69" s="4">
        <v>0.25712950586178601</v>
      </c>
      <c r="AW69" s="4">
        <v>0.11185631759267149</v>
      </c>
      <c r="AX69" s="4">
        <v>0.21102991335942084</v>
      </c>
      <c r="AY69" s="4">
        <v>0.22421333558493259</v>
      </c>
      <c r="AZ69" s="4">
        <v>0.37059754000934303</v>
      </c>
      <c r="BA69" s="4">
        <v>0.33527490261299758</v>
      </c>
      <c r="BB69" s="4">
        <v>0.42142424199326728</v>
      </c>
      <c r="BC69" s="3" t="s">
        <v>470</v>
      </c>
      <c r="BD69" s="4" t="s">
        <v>295</v>
      </c>
      <c r="BE69" s="4">
        <v>1.75</v>
      </c>
      <c r="BF69" s="4">
        <v>1.75</v>
      </c>
      <c r="BG69" s="4">
        <v>1.25</v>
      </c>
      <c r="BK69" s="5" t="s">
        <v>957</v>
      </c>
    </row>
    <row r="70" spans="1:63" x14ac:dyDescent="0.25">
      <c r="A70" s="1" t="s">
        <v>471</v>
      </c>
      <c r="B70" s="1" t="s">
        <v>1207</v>
      </c>
      <c r="C70" s="13" t="s">
        <v>1338</v>
      </c>
      <c r="D70" s="27">
        <v>662</v>
      </c>
      <c r="E70" s="3">
        <v>5449</v>
      </c>
      <c r="F70" s="4">
        <v>104</v>
      </c>
      <c r="G70" s="4">
        <v>58</v>
      </c>
      <c r="H70" s="9">
        <v>59.69</v>
      </c>
      <c r="I70" s="9">
        <v>0.63</v>
      </c>
      <c r="J70" s="4">
        <v>0</v>
      </c>
      <c r="K70" s="4">
        <v>645588</v>
      </c>
      <c r="L70" s="4">
        <v>10</v>
      </c>
      <c r="M70" s="4">
        <v>104</v>
      </c>
      <c r="N70" s="4">
        <v>104</v>
      </c>
      <c r="O70" s="4">
        <v>7212</v>
      </c>
      <c r="P70" s="4">
        <v>7210</v>
      </c>
      <c r="Q70" s="4">
        <v>6207</v>
      </c>
      <c r="R70" s="4">
        <v>6207</v>
      </c>
      <c r="S70" s="4">
        <v>54617</v>
      </c>
      <c r="T70" s="4">
        <v>54617</v>
      </c>
      <c r="U70" s="4">
        <v>32.9</v>
      </c>
      <c r="V70" s="4">
        <v>1.8</v>
      </c>
      <c r="W70" s="4">
        <v>92.96</v>
      </c>
      <c r="X70" s="4">
        <v>11</v>
      </c>
      <c r="Y70" s="4">
        <v>721</v>
      </c>
      <c r="Z70" s="4">
        <v>34</v>
      </c>
      <c r="AA70" s="4">
        <v>66</v>
      </c>
      <c r="AB70" s="4">
        <v>4</v>
      </c>
      <c r="AC70" s="4">
        <v>0</v>
      </c>
      <c r="AD70" s="4">
        <v>0</v>
      </c>
      <c r="AE70" s="4">
        <v>0</v>
      </c>
      <c r="AF70" s="10" t="s">
        <v>176</v>
      </c>
      <c r="AG70" s="3" t="s">
        <v>543</v>
      </c>
      <c r="AH70" s="4" t="s">
        <v>557</v>
      </c>
      <c r="AI70" s="4" t="s">
        <v>1411</v>
      </c>
      <c r="AJ70" s="4" t="s">
        <v>709</v>
      </c>
      <c r="AK70" s="4" t="s">
        <v>710</v>
      </c>
      <c r="AL70" s="4" t="s">
        <v>711</v>
      </c>
      <c r="AM70" s="4" t="s">
        <v>1387</v>
      </c>
      <c r="AN70" s="5" t="s">
        <v>250</v>
      </c>
      <c r="AO70" s="3">
        <v>3.0000000000000001E-3</v>
      </c>
      <c r="AP70" s="4">
        <v>3.0000000000000001E-3</v>
      </c>
      <c r="AQ70" s="4">
        <v>4.0000000000000001E-3</v>
      </c>
      <c r="AR70" s="4">
        <v>3.0000000000000001E-3</v>
      </c>
      <c r="AS70" s="4">
        <v>4.0000000000000001E-3</v>
      </c>
      <c r="AT70" s="4">
        <v>3.4000000000000002E-3</v>
      </c>
      <c r="AU70" s="3">
        <v>6.5519603970872697E-2</v>
      </c>
      <c r="AV70" s="4">
        <v>0.11146494323880184</v>
      </c>
      <c r="AW70" s="4">
        <v>7.6786557603033517E-2</v>
      </c>
      <c r="AX70" s="4">
        <v>0.11053576319563409</v>
      </c>
      <c r="AY70" s="4">
        <v>0.10308830031754886</v>
      </c>
      <c r="AZ70" s="4">
        <v>4.4185465838389414E-2</v>
      </c>
      <c r="BA70" s="4">
        <v>3.309504309908616E-2</v>
      </c>
      <c r="BB70" s="4">
        <v>1.7857636524627483E-2</v>
      </c>
      <c r="BC70" s="3" t="s">
        <v>471</v>
      </c>
      <c r="BD70" s="4" t="s">
        <v>405</v>
      </c>
      <c r="BE70" s="4">
        <v>1</v>
      </c>
      <c r="BF70" s="4">
        <v>1</v>
      </c>
      <c r="BG70" s="4">
        <v>1.3333333333333333</v>
      </c>
      <c r="BK70" s="5" t="s">
        <v>957</v>
      </c>
    </row>
    <row r="71" spans="1:63" x14ac:dyDescent="0.25">
      <c r="A71" s="1" t="s">
        <v>473</v>
      </c>
      <c r="B71" s="1" t="s">
        <v>1208</v>
      </c>
      <c r="C71" s="13" t="s">
        <v>1340</v>
      </c>
      <c r="D71" s="27">
        <v>2404</v>
      </c>
      <c r="E71" s="3">
        <v>924</v>
      </c>
      <c r="F71" s="4">
        <v>163</v>
      </c>
      <c r="G71" s="4">
        <v>110</v>
      </c>
      <c r="H71" s="9">
        <v>82.58</v>
      </c>
      <c r="I71" s="9">
        <v>4.6500000000000004</v>
      </c>
      <c r="J71" s="4">
        <v>33.33</v>
      </c>
      <c r="K71" s="4">
        <v>2535884</v>
      </c>
      <c r="L71" s="4">
        <v>86</v>
      </c>
      <c r="M71" s="4">
        <v>364</v>
      </c>
      <c r="N71" s="4">
        <v>365</v>
      </c>
      <c r="O71" s="4">
        <v>8565</v>
      </c>
      <c r="P71" s="4">
        <v>8565</v>
      </c>
      <c r="Q71" s="4">
        <v>6966</v>
      </c>
      <c r="R71" s="4">
        <v>6947</v>
      </c>
      <c r="S71" s="4">
        <v>30139</v>
      </c>
      <c r="T71" s="4">
        <v>30139</v>
      </c>
      <c r="U71" s="4">
        <v>53.4</v>
      </c>
      <c r="V71" s="4">
        <v>4.75</v>
      </c>
      <c r="W71" s="4">
        <v>93.45</v>
      </c>
      <c r="X71" s="4">
        <v>11</v>
      </c>
      <c r="Y71" s="4">
        <v>2571</v>
      </c>
      <c r="Z71" s="4">
        <v>21</v>
      </c>
      <c r="AA71" s="4">
        <v>136</v>
      </c>
      <c r="AB71" s="4">
        <v>6</v>
      </c>
      <c r="AC71" s="4">
        <v>0</v>
      </c>
      <c r="AD71" s="4">
        <v>0</v>
      </c>
      <c r="AE71" s="4">
        <v>0</v>
      </c>
      <c r="AF71" s="10" t="s">
        <v>77</v>
      </c>
      <c r="AG71" s="3" t="s">
        <v>543</v>
      </c>
      <c r="AH71" s="4" t="s">
        <v>1402</v>
      </c>
      <c r="AI71" s="4" t="s">
        <v>550</v>
      </c>
      <c r="AJ71" s="4" t="s">
        <v>616</v>
      </c>
      <c r="AK71" s="4" t="s">
        <v>617</v>
      </c>
      <c r="AL71" s="4" t="s">
        <v>1390</v>
      </c>
      <c r="AM71" s="4" t="s">
        <v>1387</v>
      </c>
      <c r="AN71" s="5" t="s">
        <v>275</v>
      </c>
      <c r="AO71" s="3">
        <v>1.6E-2</v>
      </c>
      <c r="AP71" s="4">
        <v>0.02</v>
      </c>
      <c r="AQ71" s="4">
        <v>1.7999999999999999E-2</v>
      </c>
      <c r="AR71" s="4">
        <v>1.7999999999999999E-2</v>
      </c>
      <c r="AS71" s="4">
        <v>1.7000000000000001E-2</v>
      </c>
      <c r="AT71" s="4">
        <v>1.7800000000000003E-2</v>
      </c>
      <c r="AU71" s="3">
        <v>6.3356449543251175E-2</v>
      </c>
      <c r="AV71" s="4">
        <v>0.10665813436360723</v>
      </c>
      <c r="AW71" s="4">
        <v>0.10085151469402714</v>
      </c>
      <c r="AX71" s="4">
        <v>0.12225250820034465</v>
      </c>
      <c r="AY71" s="4">
        <v>0.13086697576110173</v>
      </c>
      <c r="AZ71" s="4">
        <v>0.24719807613606798</v>
      </c>
      <c r="BA71" s="4">
        <v>0.21573979318560019</v>
      </c>
      <c r="BB71" s="4">
        <v>0.29701204587471042</v>
      </c>
      <c r="BC71" s="3" t="s">
        <v>473</v>
      </c>
      <c r="BD71" s="4" t="s">
        <v>409</v>
      </c>
      <c r="BE71" s="4">
        <v>0.88888888888888895</v>
      </c>
      <c r="BF71" s="4">
        <v>1.1111111111111112</v>
      </c>
      <c r="BG71" s="4">
        <v>1</v>
      </c>
      <c r="BK71" s="5" t="s">
        <v>957</v>
      </c>
    </row>
    <row r="72" spans="1:63" x14ac:dyDescent="0.25">
      <c r="A72" s="1" t="s">
        <v>476</v>
      </c>
      <c r="B72" s="1" t="s">
        <v>1209</v>
      </c>
      <c r="C72" s="13" t="s">
        <v>1360</v>
      </c>
      <c r="D72" s="27">
        <v>3823</v>
      </c>
      <c r="E72" s="3">
        <v>2993</v>
      </c>
      <c r="F72" s="4">
        <v>147</v>
      </c>
      <c r="G72" s="4">
        <v>91</v>
      </c>
      <c r="H72" s="9">
        <v>94.41</v>
      </c>
      <c r="I72" s="9">
        <v>0.06</v>
      </c>
      <c r="J72" s="4">
        <v>100</v>
      </c>
      <c r="K72" s="4">
        <v>4879305</v>
      </c>
      <c r="L72" s="4">
        <v>2</v>
      </c>
      <c r="M72" s="4">
        <v>561</v>
      </c>
      <c r="N72" s="4">
        <v>561</v>
      </c>
      <c r="O72" s="4">
        <v>11507</v>
      </c>
      <c r="P72" s="4">
        <v>11507</v>
      </c>
      <c r="Q72" s="4">
        <v>8697</v>
      </c>
      <c r="R72" s="4">
        <v>8697</v>
      </c>
      <c r="S72" s="4">
        <v>34682</v>
      </c>
      <c r="T72" s="4">
        <v>34682</v>
      </c>
      <c r="U72" s="4">
        <v>64.400000000000006</v>
      </c>
      <c r="V72" s="4">
        <v>1.56</v>
      </c>
      <c r="W72" s="4">
        <v>90.19</v>
      </c>
      <c r="X72" s="4">
        <v>11</v>
      </c>
      <c r="Y72" s="4">
        <v>4008</v>
      </c>
      <c r="Z72" s="4">
        <v>6</v>
      </c>
      <c r="AA72" s="4">
        <v>140</v>
      </c>
      <c r="AB72" s="4">
        <v>1</v>
      </c>
      <c r="AC72" s="4">
        <v>0</v>
      </c>
      <c r="AD72" s="4">
        <v>0</v>
      </c>
      <c r="AE72" s="4">
        <v>0</v>
      </c>
      <c r="AF72" s="10" t="s">
        <v>159</v>
      </c>
      <c r="AG72" s="3" t="s">
        <v>543</v>
      </c>
      <c r="AH72" s="4" t="s">
        <v>1431</v>
      </c>
      <c r="AI72" s="4" t="s">
        <v>766</v>
      </c>
      <c r="AJ72" s="4" t="s">
        <v>767</v>
      </c>
      <c r="AK72" s="4" t="s">
        <v>768</v>
      </c>
      <c r="AL72" s="4" t="s">
        <v>769</v>
      </c>
      <c r="AM72" s="4" t="s">
        <v>1387</v>
      </c>
      <c r="AN72" s="5" t="s">
        <v>478</v>
      </c>
      <c r="AO72" s="3">
        <v>1.0999999999999999E-2</v>
      </c>
      <c r="AP72" s="4">
        <v>8.9999999999999993E-3</v>
      </c>
      <c r="AQ72" s="4">
        <v>0.01</v>
      </c>
      <c r="AR72" s="4">
        <v>8.9999999999999993E-3</v>
      </c>
      <c r="AS72" s="4">
        <v>1.0999999999999999E-2</v>
      </c>
      <c r="AT72" s="4">
        <v>0.01</v>
      </c>
      <c r="AU72" s="3">
        <v>0.51159006289418629</v>
      </c>
      <c r="AV72" s="4">
        <v>0.31624977813056665</v>
      </c>
      <c r="AW72" s="4">
        <v>0.5448047658077021</v>
      </c>
      <c r="AX72" s="4">
        <v>0.39897054190932357</v>
      </c>
      <c r="AY72" s="4">
        <v>0.42036872192958319</v>
      </c>
      <c r="AZ72" s="4">
        <v>0.44204771054614461</v>
      </c>
      <c r="BA72" s="4">
        <v>0.42099422367095307</v>
      </c>
      <c r="BB72" s="4">
        <v>0.38820184706288602</v>
      </c>
      <c r="BC72" s="3" t="s">
        <v>476</v>
      </c>
      <c r="BD72" s="4" t="s">
        <v>477</v>
      </c>
      <c r="BE72" s="4">
        <v>1.2222222222222223</v>
      </c>
      <c r="BF72" s="4">
        <v>1</v>
      </c>
      <c r="BG72" s="4">
        <v>1.1111111111111112</v>
      </c>
      <c r="BK72" s="5" t="s">
        <v>957</v>
      </c>
    </row>
    <row r="73" spans="1:63" x14ac:dyDescent="0.25">
      <c r="A73" s="1" t="s">
        <v>479</v>
      </c>
      <c r="B73" s="1" t="s">
        <v>1210</v>
      </c>
      <c r="C73" s="13" t="s">
        <v>1361</v>
      </c>
      <c r="D73" s="27">
        <v>2643</v>
      </c>
      <c r="E73" s="3">
        <v>924</v>
      </c>
      <c r="F73" s="4">
        <v>163</v>
      </c>
      <c r="G73" s="4">
        <v>110</v>
      </c>
      <c r="H73" s="9">
        <v>71.42</v>
      </c>
      <c r="I73" s="9">
        <v>3.04</v>
      </c>
      <c r="J73" s="4">
        <v>14.29</v>
      </c>
      <c r="K73" s="4">
        <v>2956972</v>
      </c>
      <c r="L73" s="4">
        <v>0</v>
      </c>
      <c r="M73" s="4">
        <v>630</v>
      </c>
      <c r="N73" s="4">
        <v>630</v>
      </c>
      <c r="O73" s="4">
        <v>4800</v>
      </c>
      <c r="P73" s="4">
        <v>4800</v>
      </c>
      <c r="Q73" s="4">
        <v>4693</v>
      </c>
      <c r="R73" s="4">
        <v>4693</v>
      </c>
      <c r="S73" s="4">
        <v>20255</v>
      </c>
      <c r="T73" s="4">
        <v>20255</v>
      </c>
      <c r="U73" s="4">
        <v>57.9</v>
      </c>
      <c r="V73" s="4">
        <v>3.32</v>
      </c>
      <c r="W73" s="4">
        <v>93.91</v>
      </c>
      <c r="X73" s="4">
        <v>11</v>
      </c>
      <c r="Y73" s="4">
        <v>2983</v>
      </c>
      <c r="Z73" s="4">
        <v>49</v>
      </c>
      <c r="AA73" s="4">
        <v>107</v>
      </c>
      <c r="AB73" s="4">
        <v>7</v>
      </c>
      <c r="AC73" s="4">
        <v>0</v>
      </c>
      <c r="AD73" s="4">
        <v>0</v>
      </c>
      <c r="AE73" s="4">
        <v>0</v>
      </c>
      <c r="AF73" s="10" t="s">
        <v>77</v>
      </c>
      <c r="AG73" s="3" t="s">
        <v>543</v>
      </c>
      <c r="AH73" s="4" t="s">
        <v>1402</v>
      </c>
      <c r="AI73" s="4" t="s">
        <v>550</v>
      </c>
      <c r="AJ73" s="4" t="s">
        <v>616</v>
      </c>
      <c r="AK73" s="4" t="s">
        <v>770</v>
      </c>
      <c r="AL73" s="4" t="s">
        <v>1390</v>
      </c>
      <c r="AM73" s="4" t="s">
        <v>1387</v>
      </c>
      <c r="AN73" s="5" t="s">
        <v>275</v>
      </c>
      <c r="AO73" s="3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3">
        <v>2.5106599334287229E-3</v>
      </c>
      <c r="AV73" s="4">
        <v>0.10897027027825759</v>
      </c>
      <c r="AW73" s="4">
        <v>2.917442373416645E-3</v>
      </c>
      <c r="AX73" s="4">
        <v>8.0213579785480466E-2</v>
      </c>
      <c r="AY73" s="4">
        <v>0.10407119900474067</v>
      </c>
      <c r="AZ73" s="4">
        <v>0.21884027878923626</v>
      </c>
      <c r="BA73" s="4">
        <v>0.16477421667083805</v>
      </c>
      <c r="BB73" s="4">
        <v>7.922878021396243E-2</v>
      </c>
      <c r="BC73" s="3" t="s">
        <v>479</v>
      </c>
      <c r="BD73" s="4" t="s">
        <v>480</v>
      </c>
      <c r="BE73" s="4" t="e">
        <v>#DIV/0!</v>
      </c>
      <c r="BF73" s="4" t="e">
        <v>#DIV/0!</v>
      </c>
      <c r="BG73" s="4" t="e">
        <v>#DIV/0!</v>
      </c>
      <c r="BK73" s="5" t="s">
        <v>957</v>
      </c>
    </row>
    <row r="74" spans="1:63" x14ac:dyDescent="0.25">
      <c r="A74" s="1" t="s">
        <v>481</v>
      </c>
      <c r="B74" s="1" t="s">
        <v>1211</v>
      </c>
      <c r="C74" s="13" t="s">
        <v>1362</v>
      </c>
      <c r="D74" s="27">
        <v>1590</v>
      </c>
      <c r="E74" s="3">
        <v>2993</v>
      </c>
      <c r="F74" s="4">
        <v>147</v>
      </c>
      <c r="G74" s="4">
        <v>91</v>
      </c>
      <c r="H74" s="9">
        <v>82.97</v>
      </c>
      <c r="I74" s="9">
        <v>1.75</v>
      </c>
      <c r="J74" s="4">
        <v>100</v>
      </c>
      <c r="K74" s="4">
        <v>1910637</v>
      </c>
      <c r="L74" s="4">
        <v>2</v>
      </c>
      <c r="M74" s="4">
        <v>221</v>
      </c>
      <c r="N74" s="4">
        <v>221</v>
      </c>
      <c r="O74" s="4">
        <v>11661</v>
      </c>
      <c r="P74" s="4">
        <v>11661</v>
      </c>
      <c r="Q74" s="4">
        <v>8645</v>
      </c>
      <c r="R74" s="4">
        <v>8645</v>
      </c>
      <c r="S74" s="4">
        <v>44088</v>
      </c>
      <c r="T74" s="4">
        <v>44088</v>
      </c>
      <c r="U74" s="4">
        <v>52.5</v>
      </c>
      <c r="V74" s="4">
        <v>3.66</v>
      </c>
      <c r="W74" s="4">
        <v>89.02</v>
      </c>
      <c r="X74" s="4">
        <v>11</v>
      </c>
      <c r="Y74" s="4">
        <v>1651</v>
      </c>
      <c r="Z74" s="4">
        <v>20</v>
      </c>
      <c r="AA74" s="4">
        <v>124</v>
      </c>
      <c r="AB74" s="4">
        <v>3</v>
      </c>
      <c r="AC74" s="4">
        <v>0</v>
      </c>
      <c r="AD74" s="4">
        <v>0</v>
      </c>
      <c r="AE74" s="4">
        <v>0</v>
      </c>
      <c r="AF74" s="10" t="s">
        <v>159</v>
      </c>
      <c r="AG74" s="3" t="s">
        <v>543</v>
      </c>
      <c r="AH74" s="4" t="s">
        <v>1428</v>
      </c>
      <c r="AI74" s="4" t="s">
        <v>700</v>
      </c>
      <c r="AJ74" s="4" t="s">
        <v>701</v>
      </c>
      <c r="AK74" s="4" t="s">
        <v>702</v>
      </c>
      <c r="AL74" s="4" t="s">
        <v>771</v>
      </c>
      <c r="AM74" s="4" t="s">
        <v>772</v>
      </c>
      <c r="AN74" s="5" t="s">
        <v>483</v>
      </c>
      <c r="AO74" s="3">
        <v>1.2999999999999999E-2</v>
      </c>
      <c r="AP74" s="4">
        <v>1.0999999999999999E-2</v>
      </c>
      <c r="AQ74" s="4">
        <v>1.2999999999999999E-2</v>
      </c>
      <c r="AR74" s="4">
        <v>1.0999999999999999E-2</v>
      </c>
      <c r="AS74" s="4">
        <v>1.2E-2</v>
      </c>
      <c r="AT74" s="4">
        <v>1.2E-2</v>
      </c>
      <c r="AU74" s="3">
        <v>8.8923695710817624E-2</v>
      </c>
      <c r="AV74" s="4">
        <v>0.22764542682985134</v>
      </c>
      <c r="AW74" s="4">
        <v>5.3094822869720386E-2</v>
      </c>
      <c r="AX74" s="4">
        <v>0.13837966916648378</v>
      </c>
      <c r="AY74" s="4">
        <v>0.15842803525915097</v>
      </c>
      <c r="AZ74" s="4">
        <v>0.17814540474938073</v>
      </c>
      <c r="BA74" s="4">
        <v>0.14451436331781758</v>
      </c>
      <c r="BB74" s="4">
        <v>9.5967817582684814E-2</v>
      </c>
      <c r="BC74" s="3" t="s">
        <v>481</v>
      </c>
      <c r="BD74" s="4" t="s">
        <v>482</v>
      </c>
      <c r="BE74" s="4">
        <v>1.1818181818181819</v>
      </c>
      <c r="BF74" s="4">
        <v>1</v>
      </c>
      <c r="BG74" s="4">
        <v>1.1818181818181819</v>
      </c>
      <c r="BK74" s="5" t="s">
        <v>957</v>
      </c>
    </row>
    <row r="75" spans="1:63" x14ac:dyDescent="0.25">
      <c r="A75" s="1" t="s">
        <v>484</v>
      </c>
      <c r="B75" s="1" t="s">
        <v>1212</v>
      </c>
      <c r="C75" s="13" t="s">
        <v>1363</v>
      </c>
      <c r="D75" s="27">
        <v>3100</v>
      </c>
      <c r="E75" s="3">
        <v>2921</v>
      </c>
      <c r="F75" s="4">
        <v>143</v>
      </c>
      <c r="G75" s="4">
        <v>88</v>
      </c>
      <c r="H75" s="9">
        <v>63.47</v>
      </c>
      <c r="I75" s="9">
        <v>4.38</v>
      </c>
      <c r="J75" s="4">
        <v>11.11</v>
      </c>
      <c r="K75" s="4">
        <v>3584163</v>
      </c>
      <c r="L75" s="4">
        <v>0</v>
      </c>
      <c r="M75" s="4">
        <v>866</v>
      </c>
      <c r="N75" s="4">
        <v>866</v>
      </c>
      <c r="O75" s="4">
        <v>4205</v>
      </c>
      <c r="P75" s="4">
        <v>4205</v>
      </c>
      <c r="Q75" s="4">
        <v>4138</v>
      </c>
      <c r="R75" s="4">
        <v>4138</v>
      </c>
      <c r="S75" s="4">
        <v>13220</v>
      </c>
      <c r="T75" s="4">
        <v>13220</v>
      </c>
      <c r="U75" s="4">
        <v>62.6</v>
      </c>
      <c r="V75" s="4">
        <v>1.73</v>
      </c>
      <c r="W75" s="4">
        <v>88.81</v>
      </c>
      <c r="X75" s="4">
        <v>11</v>
      </c>
      <c r="Y75" s="4">
        <v>3456</v>
      </c>
      <c r="Z75" s="4">
        <v>46</v>
      </c>
      <c r="AA75" s="4">
        <v>88</v>
      </c>
      <c r="AB75" s="4">
        <v>9</v>
      </c>
      <c r="AC75" s="4">
        <v>0</v>
      </c>
      <c r="AD75" s="4">
        <v>0</v>
      </c>
      <c r="AE75" s="4">
        <v>0</v>
      </c>
      <c r="AF75" s="10" t="s">
        <v>170</v>
      </c>
      <c r="AG75" s="3" t="s">
        <v>543</v>
      </c>
      <c r="AH75" s="4" t="s">
        <v>1406</v>
      </c>
      <c r="AI75" s="4" t="s">
        <v>774</v>
      </c>
      <c r="AJ75" s="4" t="s">
        <v>775</v>
      </c>
      <c r="AK75" s="4" t="s">
        <v>776</v>
      </c>
      <c r="AL75" s="4" t="s">
        <v>777</v>
      </c>
      <c r="AM75" s="4" t="s">
        <v>1387</v>
      </c>
      <c r="AN75" s="5" t="s">
        <v>169</v>
      </c>
      <c r="AO75" s="3">
        <v>2E-3</v>
      </c>
      <c r="AP75" s="4">
        <v>2E-3</v>
      </c>
      <c r="AQ75" s="4">
        <v>1E-3</v>
      </c>
      <c r="AR75" s="4">
        <v>1E-3</v>
      </c>
      <c r="AS75" s="4">
        <v>2E-3</v>
      </c>
      <c r="AT75" s="4">
        <v>1.6000000000000001E-3</v>
      </c>
      <c r="AU75" s="3">
        <v>3.6442282810540773E-2</v>
      </c>
      <c r="AV75" s="4">
        <v>0.1070145162151136</v>
      </c>
      <c r="AW75" s="4">
        <v>2.8916847740837647E-2</v>
      </c>
      <c r="AX75" s="4">
        <v>9.5633972741151194E-2</v>
      </c>
      <c r="AY75" s="4">
        <v>0.10321524295242596</v>
      </c>
      <c r="AZ75" s="4">
        <v>0.17116422115231347</v>
      </c>
      <c r="BA75" s="4">
        <v>0.1604003789342939</v>
      </c>
      <c r="BB75" s="4">
        <v>0.27721284081519088</v>
      </c>
      <c r="BC75" s="3" t="s">
        <v>484</v>
      </c>
      <c r="BD75" s="4" t="s">
        <v>485</v>
      </c>
      <c r="BE75" s="4">
        <v>2</v>
      </c>
      <c r="BF75" s="4">
        <v>2</v>
      </c>
      <c r="BG75" s="4">
        <v>1</v>
      </c>
      <c r="BK75" s="5" t="s">
        <v>957</v>
      </c>
    </row>
    <row r="76" spans="1:63" x14ac:dyDescent="0.25">
      <c r="A76" s="1" t="s">
        <v>486</v>
      </c>
      <c r="B76" s="1" t="s">
        <v>1213</v>
      </c>
      <c r="C76" s="13" t="s">
        <v>1364</v>
      </c>
      <c r="D76" s="27">
        <v>1938</v>
      </c>
      <c r="E76" s="3">
        <v>350</v>
      </c>
      <c r="F76" s="4">
        <v>316</v>
      </c>
      <c r="G76" s="4">
        <v>210</v>
      </c>
      <c r="H76" s="9">
        <v>93.31</v>
      </c>
      <c r="I76" s="9">
        <v>4.8600000000000003</v>
      </c>
      <c r="J76" s="4">
        <v>46.67</v>
      </c>
      <c r="K76" s="4">
        <v>2228203</v>
      </c>
      <c r="L76" s="4">
        <v>2</v>
      </c>
      <c r="M76" s="4">
        <v>127</v>
      </c>
      <c r="N76" s="4">
        <v>127</v>
      </c>
      <c r="O76" s="4">
        <v>30757</v>
      </c>
      <c r="P76" s="4">
        <v>30757</v>
      </c>
      <c r="Q76" s="4">
        <v>17544</v>
      </c>
      <c r="R76" s="4">
        <v>17544</v>
      </c>
      <c r="S76" s="4">
        <v>122468</v>
      </c>
      <c r="T76" s="4">
        <v>122468</v>
      </c>
      <c r="U76" s="4">
        <v>48.5</v>
      </c>
      <c r="V76" s="4">
        <v>2.57</v>
      </c>
      <c r="W76" s="4">
        <v>94.98</v>
      </c>
      <c r="X76" s="4">
        <v>11</v>
      </c>
      <c r="Y76" s="4">
        <v>1985</v>
      </c>
      <c r="Z76" s="4">
        <v>26</v>
      </c>
      <c r="AA76" s="4">
        <v>275</v>
      </c>
      <c r="AB76" s="4">
        <v>15</v>
      </c>
      <c r="AC76" s="4">
        <v>0</v>
      </c>
      <c r="AD76" s="4">
        <v>0</v>
      </c>
      <c r="AE76" s="4">
        <v>0</v>
      </c>
      <c r="AF76" s="10" t="s">
        <v>84</v>
      </c>
      <c r="AG76" s="3" t="s">
        <v>543</v>
      </c>
      <c r="AH76" s="4" t="s">
        <v>1388</v>
      </c>
      <c r="AI76" s="4" t="s">
        <v>545</v>
      </c>
      <c r="AJ76" s="4" t="s">
        <v>546</v>
      </c>
      <c r="AK76" s="4" t="s">
        <v>1400</v>
      </c>
      <c r="AL76" s="4" t="s">
        <v>759</v>
      </c>
      <c r="AM76" s="4" t="s">
        <v>778</v>
      </c>
      <c r="AN76" s="5" t="s">
        <v>83</v>
      </c>
      <c r="AO76" s="3">
        <v>8.9999999999999993E-3</v>
      </c>
      <c r="AP76" s="4">
        <v>8.9999999999999993E-3</v>
      </c>
      <c r="AQ76" s="4">
        <v>0.01</v>
      </c>
      <c r="AR76" s="4">
        <v>1.0999999999999999E-2</v>
      </c>
      <c r="AS76" s="4">
        <v>0.01</v>
      </c>
      <c r="AT76" s="4">
        <v>9.7999999999999997E-3</v>
      </c>
      <c r="AU76" s="3">
        <v>5.8467127891777868E-2</v>
      </c>
      <c r="AV76" s="4">
        <v>0.20233796925276459</v>
      </c>
      <c r="AW76" s="4">
        <v>3.2712151152741939E-2</v>
      </c>
      <c r="AX76" s="4">
        <v>0.11066426647026473</v>
      </c>
      <c r="AY76" s="4">
        <v>0.12113954299708443</v>
      </c>
      <c r="AZ76" s="4">
        <v>0.26961821508718847</v>
      </c>
      <c r="BA76" s="4">
        <v>0.2360391394301472</v>
      </c>
      <c r="BB76" s="4">
        <v>0.40269569612582756</v>
      </c>
      <c r="BC76" s="3" t="s">
        <v>486</v>
      </c>
      <c r="BD76" s="4" t="s">
        <v>487</v>
      </c>
      <c r="BE76" s="4">
        <v>0.81818181818181812</v>
      </c>
      <c r="BF76" s="4">
        <v>0.81818181818181812</v>
      </c>
      <c r="BG76" s="4">
        <v>0.90909090909090917</v>
      </c>
      <c r="BK76" s="5" t="s">
        <v>957</v>
      </c>
    </row>
    <row r="77" spans="1:63" x14ac:dyDescent="0.25">
      <c r="A77" s="1" t="s">
        <v>488</v>
      </c>
      <c r="B77" s="1" t="s">
        <v>1214</v>
      </c>
      <c r="C77" s="13" t="s">
        <v>1365</v>
      </c>
      <c r="D77" s="27">
        <v>3669</v>
      </c>
      <c r="E77" s="3">
        <v>901</v>
      </c>
      <c r="F77" s="4">
        <v>171</v>
      </c>
      <c r="G77" s="4">
        <v>117</v>
      </c>
      <c r="H77" s="9">
        <v>94.87</v>
      </c>
      <c r="I77" s="9">
        <v>0.85</v>
      </c>
      <c r="J77" s="4">
        <v>0</v>
      </c>
      <c r="K77" s="4">
        <v>3802559</v>
      </c>
      <c r="L77" s="4">
        <v>338</v>
      </c>
      <c r="M77" s="4">
        <v>166</v>
      </c>
      <c r="N77" s="4">
        <v>171</v>
      </c>
      <c r="O77" s="4">
        <v>38215</v>
      </c>
      <c r="P77" s="4">
        <v>38215</v>
      </c>
      <c r="Q77" s="4">
        <v>22906</v>
      </c>
      <c r="R77" s="4">
        <v>22235</v>
      </c>
      <c r="S77" s="4">
        <v>128002</v>
      </c>
      <c r="T77" s="4">
        <v>128002</v>
      </c>
      <c r="U77" s="4">
        <v>66.7</v>
      </c>
      <c r="V77" s="4">
        <v>1.6</v>
      </c>
      <c r="W77" s="4">
        <v>91.26</v>
      </c>
      <c r="X77" s="4">
        <v>11</v>
      </c>
      <c r="Y77" s="4">
        <v>3679</v>
      </c>
      <c r="Z77" s="4">
        <v>6</v>
      </c>
      <c r="AA77" s="4">
        <v>164</v>
      </c>
      <c r="AB77" s="4">
        <v>1</v>
      </c>
      <c r="AC77" s="4">
        <v>0</v>
      </c>
      <c r="AD77" s="4">
        <v>0</v>
      </c>
      <c r="AE77" s="4">
        <v>0</v>
      </c>
      <c r="AF77" s="10" t="s">
        <v>316</v>
      </c>
      <c r="AG77" s="3" t="s">
        <v>543</v>
      </c>
      <c r="AH77" s="4" t="s">
        <v>1413</v>
      </c>
      <c r="AI77" s="4" t="s">
        <v>571</v>
      </c>
      <c r="AJ77" s="4" t="s">
        <v>572</v>
      </c>
      <c r="AK77" s="4" t="s">
        <v>573</v>
      </c>
      <c r="AL77" s="4" t="s">
        <v>574</v>
      </c>
      <c r="AM77" s="4" t="s">
        <v>779</v>
      </c>
      <c r="AN77" s="5" t="s">
        <v>490</v>
      </c>
      <c r="AO77" s="3">
        <v>3.3000000000000002E-2</v>
      </c>
      <c r="AP77" s="4">
        <v>2.7E-2</v>
      </c>
      <c r="AQ77" s="4">
        <v>0.02</v>
      </c>
      <c r="AR77" s="4">
        <v>1.7000000000000001E-2</v>
      </c>
      <c r="AS77" s="4">
        <v>3.1E-2</v>
      </c>
      <c r="AT77" s="4">
        <v>2.5600000000000001E-2</v>
      </c>
      <c r="AU77" s="3">
        <v>0.51471491860532104</v>
      </c>
      <c r="AV77" s="4">
        <v>0.48792586979336949</v>
      </c>
      <c r="AW77" s="4">
        <v>1.3933809908496393</v>
      </c>
      <c r="AX77" s="4">
        <v>1.7094607048000738</v>
      </c>
      <c r="AY77" s="4">
        <v>1.8713230385758</v>
      </c>
      <c r="AZ77" s="4">
        <v>1.1460567700145325</v>
      </c>
      <c r="BA77" s="4">
        <v>1.5733573055184897</v>
      </c>
      <c r="BB77" s="4">
        <v>0.81124006783824454</v>
      </c>
      <c r="BC77" s="3" t="s">
        <v>488</v>
      </c>
      <c r="BD77" s="4" t="s">
        <v>489</v>
      </c>
      <c r="BE77" s="4">
        <v>1.9411764705882353</v>
      </c>
      <c r="BF77" s="4">
        <v>1.588235294117647</v>
      </c>
      <c r="BG77" s="4">
        <v>1.1764705882352942</v>
      </c>
      <c r="BK77" s="5" t="s">
        <v>957</v>
      </c>
    </row>
    <row r="78" spans="1:63" x14ac:dyDescent="0.25">
      <c r="A78" s="2" t="s">
        <v>491</v>
      </c>
      <c r="B78" s="1" t="s">
        <v>1215</v>
      </c>
      <c r="C78" s="13" t="s">
        <v>492</v>
      </c>
      <c r="D78" s="27">
        <v>2821</v>
      </c>
      <c r="E78" s="6">
        <v>83</v>
      </c>
      <c r="F78" s="7">
        <v>247</v>
      </c>
      <c r="G78" s="7">
        <v>155</v>
      </c>
      <c r="H78" s="11">
        <v>86.86</v>
      </c>
      <c r="I78" s="11">
        <v>0.38</v>
      </c>
      <c r="J78" s="7">
        <v>100</v>
      </c>
      <c r="K78" s="7">
        <v>2965989</v>
      </c>
      <c r="L78" s="7">
        <v>2</v>
      </c>
      <c r="M78" s="7">
        <v>409</v>
      </c>
      <c r="N78" s="7">
        <v>409</v>
      </c>
      <c r="O78" s="7">
        <v>9581</v>
      </c>
      <c r="P78" s="7">
        <v>9581</v>
      </c>
      <c r="Q78" s="7">
        <v>7251</v>
      </c>
      <c r="R78" s="7">
        <v>7251</v>
      </c>
      <c r="S78" s="7">
        <v>36843</v>
      </c>
      <c r="T78" s="7">
        <v>36843</v>
      </c>
      <c r="U78" s="7">
        <v>58</v>
      </c>
      <c r="V78" s="7">
        <v>2.36</v>
      </c>
      <c r="W78" s="7">
        <v>87.95</v>
      </c>
      <c r="X78" s="7">
        <v>11</v>
      </c>
      <c r="Y78" s="7">
        <v>3003</v>
      </c>
      <c r="Z78" s="7">
        <v>30</v>
      </c>
      <c r="AA78" s="7">
        <v>214</v>
      </c>
      <c r="AB78" s="7">
        <v>3</v>
      </c>
      <c r="AC78" s="7">
        <v>0</v>
      </c>
      <c r="AD78" s="7">
        <v>0</v>
      </c>
      <c r="AE78" s="7">
        <v>0</v>
      </c>
      <c r="AF78" s="12" t="s">
        <v>222</v>
      </c>
      <c r="AG78" s="6" t="s">
        <v>543</v>
      </c>
      <c r="AH78" s="7" t="s">
        <v>667</v>
      </c>
      <c r="AI78" s="7" t="s">
        <v>760</v>
      </c>
      <c r="AJ78" s="7" t="s">
        <v>761</v>
      </c>
      <c r="AK78" s="7" t="s">
        <v>762</v>
      </c>
      <c r="AL78" s="7" t="s">
        <v>780</v>
      </c>
      <c r="AM78" s="7" t="s">
        <v>781</v>
      </c>
      <c r="AN78" s="8" t="s">
        <v>270</v>
      </c>
      <c r="AO78" s="6">
        <v>5.1999999999999998E-2</v>
      </c>
      <c r="AP78" s="7">
        <v>8.7999999999999995E-2</v>
      </c>
      <c r="AQ78" s="7">
        <v>3.6999999999999998E-2</v>
      </c>
      <c r="AR78" s="7">
        <v>2.3E-2</v>
      </c>
      <c r="AS78" s="7">
        <v>8.5999999999999993E-2</v>
      </c>
      <c r="AT78" s="7">
        <v>5.7199999999999994E-2</v>
      </c>
      <c r="AU78" s="6">
        <v>1.404067710882098</v>
      </c>
      <c r="AV78" s="7">
        <v>0.79109382630157177</v>
      </c>
      <c r="AW78" s="7">
        <v>0.8661781273615502</v>
      </c>
      <c r="AX78" s="7">
        <v>0.6380325267488749</v>
      </c>
      <c r="AY78" s="7">
        <v>0.68232028939729017</v>
      </c>
      <c r="AZ78" s="7">
        <v>0.6449559683236884</v>
      </c>
      <c r="BA78" s="7">
        <v>0.49408569266335567</v>
      </c>
      <c r="BB78" s="7">
        <v>0.35188732446582521</v>
      </c>
      <c r="BC78" s="3" t="s">
        <v>491</v>
      </c>
      <c r="BD78" s="4" t="s">
        <v>492</v>
      </c>
      <c r="BE78" s="4">
        <v>2.2608695652173911</v>
      </c>
      <c r="BF78" s="4">
        <v>3.8260869565217388</v>
      </c>
      <c r="BG78" s="4">
        <v>1.6086956521739131</v>
      </c>
      <c r="BK78" s="5" t="s">
        <v>957</v>
      </c>
    </row>
    <row r="79" spans="1:63" x14ac:dyDescent="0.25">
      <c r="A79" s="1" t="s">
        <v>493</v>
      </c>
      <c r="B79" s="1" t="s">
        <v>1216</v>
      </c>
      <c r="C79" s="13" t="s">
        <v>1347</v>
      </c>
      <c r="D79" s="27">
        <v>2410</v>
      </c>
      <c r="E79" s="3">
        <v>83</v>
      </c>
      <c r="F79" s="4">
        <v>247</v>
      </c>
      <c r="G79" s="4">
        <v>155</v>
      </c>
      <c r="H79" s="9">
        <v>86.51</v>
      </c>
      <c r="I79" s="9">
        <v>3.27</v>
      </c>
      <c r="J79" s="4">
        <v>28.57</v>
      </c>
      <c r="K79" s="4">
        <v>2475601</v>
      </c>
      <c r="L79" s="4">
        <v>6</v>
      </c>
      <c r="M79" s="4">
        <v>296</v>
      </c>
      <c r="N79" s="4">
        <v>296</v>
      </c>
      <c r="O79" s="4">
        <v>11092</v>
      </c>
      <c r="P79" s="4">
        <v>11092</v>
      </c>
      <c r="Q79" s="4">
        <v>8363</v>
      </c>
      <c r="R79" s="4">
        <v>8363</v>
      </c>
      <c r="S79" s="4">
        <v>41589</v>
      </c>
      <c r="T79" s="4">
        <v>41589</v>
      </c>
      <c r="U79" s="4">
        <v>64.099999999999994</v>
      </c>
      <c r="V79" s="4">
        <v>1.74</v>
      </c>
      <c r="W79" s="4">
        <v>88.17</v>
      </c>
      <c r="X79" s="4">
        <v>11</v>
      </c>
      <c r="Y79" s="4">
        <v>2523</v>
      </c>
      <c r="Z79" s="4">
        <v>28</v>
      </c>
      <c r="AA79" s="4">
        <v>212</v>
      </c>
      <c r="AB79" s="4">
        <v>7</v>
      </c>
      <c r="AC79" s="4">
        <v>0</v>
      </c>
      <c r="AD79" s="4">
        <v>0</v>
      </c>
      <c r="AE79" s="4">
        <v>0</v>
      </c>
      <c r="AF79" s="10" t="s">
        <v>222</v>
      </c>
      <c r="AG79" s="3" t="s">
        <v>543</v>
      </c>
      <c r="AH79" s="4" t="s">
        <v>667</v>
      </c>
      <c r="AI79" s="4" t="s">
        <v>668</v>
      </c>
      <c r="AJ79" s="4" t="s">
        <v>669</v>
      </c>
      <c r="AK79" s="4" t="s">
        <v>730</v>
      </c>
      <c r="AL79" s="4" t="s">
        <v>1390</v>
      </c>
      <c r="AM79" s="4" t="s">
        <v>1387</v>
      </c>
      <c r="AN79" s="5" t="s">
        <v>429</v>
      </c>
      <c r="AO79" s="3">
        <v>5.8999999999999997E-2</v>
      </c>
      <c r="AP79" s="4">
        <v>9.0999999999999998E-2</v>
      </c>
      <c r="AQ79" s="4">
        <v>6.9000000000000006E-2</v>
      </c>
      <c r="AR79" s="4">
        <v>6.2E-2</v>
      </c>
      <c r="AS79" s="4">
        <v>6.8000000000000005E-2</v>
      </c>
      <c r="AT79" s="4">
        <v>6.9800000000000001E-2</v>
      </c>
      <c r="AU79" s="3">
        <v>1.073123940343919</v>
      </c>
      <c r="AV79" s="4">
        <v>0.70085533382809562</v>
      </c>
      <c r="AW79" s="4">
        <v>0.76499544353324411</v>
      </c>
      <c r="AX79" s="4">
        <v>0.62165294863613973</v>
      </c>
      <c r="AY79" s="4">
        <v>0.7305802522451712</v>
      </c>
      <c r="AZ79" s="4">
        <v>0.80067079886993486</v>
      </c>
      <c r="BA79" s="4">
        <v>0.79226689691022489</v>
      </c>
      <c r="BB79" s="4">
        <v>0.77327960648320959</v>
      </c>
      <c r="BC79" s="3" t="s">
        <v>493</v>
      </c>
      <c r="BD79" s="4" t="s">
        <v>428</v>
      </c>
      <c r="BE79" s="4">
        <v>0.95161290322580638</v>
      </c>
      <c r="BF79" s="4">
        <v>1.467741935483871</v>
      </c>
      <c r="BG79" s="4">
        <v>1.1129032258064517</v>
      </c>
      <c r="BK79" s="5" t="s">
        <v>957</v>
      </c>
    </row>
    <row r="80" spans="1:63" x14ac:dyDescent="0.25">
      <c r="A80" s="2" t="s">
        <v>494</v>
      </c>
      <c r="B80" s="1" t="s">
        <v>1217</v>
      </c>
      <c r="C80" s="13" t="s">
        <v>1336</v>
      </c>
      <c r="D80" s="27">
        <v>1239</v>
      </c>
      <c r="E80" s="6">
        <v>2993</v>
      </c>
      <c r="F80" s="7">
        <v>147</v>
      </c>
      <c r="G80" s="7">
        <v>91</v>
      </c>
      <c r="H80" s="11">
        <v>64.739999999999995</v>
      </c>
      <c r="I80" s="11">
        <v>19.28</v>
      </c>
      <c r="J80" s="7">
        <v>75.86</v>
      </c>
      <c r="K80" s="7">
        <v>1630507</v>
      </c>
      <c r="L80" s="7">
        <v>36</v>
      </c>
      <c r="M80" s="7">
        <v>386</v>
      </c>
      <c r="N80" s="7">
        <v>387</v>
      </c>
      <c r="O80" s="7">
        <v>4234</v>
      </c>
      <c r="P80" s="7">
        <v>4234</v>
      </c>
      <c r="Q80" s="7">
        <v>4224</v>
      </c>
      <c r="R80" s="7">
        <v>4213</v>
      </c>
      <c r="S80" s="7">
        <v>20994</v>
      </c>
      <c r="T80" s="7">
        <v>20994</v>
      </c>
      <c r="U80" s="7">
        <v>37.6</v>
      </c>
      <c r="V80" s="7">
        <v>1.57</v>
      </c>
      <c r="W80" s="7">
        <v>88.72</v>
      </c>
      <c r="X80" s="7">
        <v>11</v>
      </c>
      <c r="Y80" s="7">
        <v>1555</v>
      </c>
      <c r="Z80" s="7">
        <v>58</v>
      </c>
      <c r="AA80" s="7">
        <v>64</v>
      </c>
      <c r="AB80" s="7">
        <v>23</v>
      </c>
      <c r="AC80" s="7">
        <v>2</v>
      </c>
      <c r="AD80" s="7">
        <v>0</v>
      </c>
      <c r="AE80" s="7">
        <v>0</v>
      </c>
      <c r="AF80" s="12" t="s">
        <v>159</v>
      </c>
      <c r="AG80" s="6" t="s">
        <v>543</v>
      </c>
      <c r="AH80" s="7" t="s">
        <v>1428</v>
      </c>
      <c r="AI80" s="7" t="s">
        <v>700</v>
      </c>
      <c r="AJ80" s="7" t="s">
        <v>701</v>
      </c>
      <c r="AK80" s="7" t="s">
        <v>702</v>
      </c>
      <c r="AL80" s="7" t="s">
        <v>703</v>
      </c>
      <c r="AM80" s="7" t="s">
        <v>1387</v>
      </c>
      <c r="AN80" s="8" t="s">
        <v>399</v>
      </c>
      <c r="AO80" s="6">
        <v>8.6999999999999994E-2</v>
      </c>
      <c r="AP80" s="7">
        <v>7.2999999999999995E-2</v>
      </c>
      <c r="AQ80" s="7">
        <v>0.10299999999999999</v>
      </c>
      <c r="AR80" s="7">
        <v>7.6999999999999999E-2</v>
      </c>
      <c r="AS80" s="7">
        <v>8.1000000000000003E-2</v>
      </c>
      <c r="AT80" s="7">
        <v>8.4199999999999997E-2</v>
      </c>
      <c r="AU80" s="6">
        <v>0.45262457439330478</v>
      </c>
      <c r="AV80" s="7">
        <v>0.65058376216500735</v>
      </c>
      <c r="AW80" s="7">
        <v>0.22467985932355686</v>
      </c>
      <c r="AX80" s="7">
        <v>0.36129154602656877</v>
      </c>
      <c r="AY80" s="7">
        <v>0.35700621246374314</v>
      </c>
      <c r="AZ80" s="7">
        <v>0.44955326555689273</v>
      </c>
      <c r="BA80" s="7">
        <v>0.49113359902176079</v>
      </c>
      <c r="BB80" s="7">
        <v>0.72859956019877137</v>
      </c>
      <c r="BC80" s="3" t="s">
        <v>494</v>
      </c>
      <c r="BD80" s="4" t="s">
        <v>398</v>
      </c>
      <c r="BE80" s="4">
        <v>1.1298701298701299</v>
      </c>
      <c r="BF80" s="4">
        <v>0.94805194805194803</v>
      </c>
      <c r="BG80" s="4">
        <v>1.3376623376623376</v>
      </c>
      <c r="BK80" s="5" t="s">
        <v>957</v>
      </c>
    </row>
    <row r="81" spans="1:63" x14ac:dyDescent="0.25">
      <c r="A81" s="1" t="s">
        <v>495</v>
      </c>
      <c r="B81" s="1" t="s">
        <v>1218</v>
      </c>
      <c r="C81" s="13" t="s">
        <v>1366</v>
      </c>
      <c r="D81" s="27">
        <v>2306</v>
      </c>
      <c r="E81" s="3">
        <v>83</v>
      </c>
      <c r="F81" s="4">
        <v>247</v>
      </c>
      <c r="G81" s="4">
        <v>155</v>
      </c>
      <c r="H81" s="9">
        <v>73.45</v>
      </c>
      <c r="I81" s="9">
        <v>4.43</v>
      </c>
      <c r="J81" s="4">
        <v>20</v>
      </c>
      <c r="K81" s="4">
        <v>2317448</v>
      </c>
      <c r="L81" s="4">
        <v>55</v>
      </c>
      <c r="M81" s="4">
        <v>429</v>
      </c>
      <c r="N81" s="4">
        <v>430</v>
      </c>
      <c r="O81" s="4">
        <v>5881</v>
      </c>
      <c r="P81" s="4">
        <v>5881</v>
      </c>
      <c r="Q81" s="4">
        <v>5401</v>
      </c>
      <c r="R81" s="4">
        <v>5389</v>
      </c>
      <c r="S81" s="4">
        <v>30437</v>
      </c>
      <c r="T81" s="4">
        <v>30437</v>
      </c>
      <c r="U81" s="4">
        <v>47.9</v>
      </c>
      <c r="V81" s="4">
        <v>2.67</v>
      </c>
      <c r="W81" s="4">
        <v>89.08</v>
      </c>
      <c r="X81" s="4">
        <v>11</v>
      </c>
      <c r="Y81" s="4">
        <v>2485</v>
      </c>
      <c r="Z81" s="4">
        <v>53</v>
      </c>
      <c r="AA81" s="4">
        <v>184</v>
      </c>
      <c r="AB81" s="4">
        <v>10</v>
      </c>
      <c r="AC81" s="4">
        <v>0</v>
      </c>
      <c r="AD81" s="4">
        <v>0</v>
      </c>
      <c r="AE81" s="4">
        <v>0</v>
      </c>
      <c r="AF81" s="10" t="s">
        <v>222</v>
      </c>
      <c r="AG81" s="3" t="s">
        <v>543</v>
      </c>
      <c r="AH81" s="4" t="s">
        <v>667</v>
      </c>
      <c r="AI81" s="4" t="s">
        <v>668</v>
      </c>
      <c r="AJ81" s="4" t="s">
        <v>669</v>
      </c>
      <c r="AK81" s="4" t="s">
        <v>670</v>
      </c>
      <c r="AL81" s="4" t="s">
        <v>782</v>
      </c>
      <c r="AM81" s="4" t="s">
        <v>1387</v>
      </c>
      <c r="AN81" s="5" t="s">
        <v>220</v>
      </c>
      <c r="AO81" s="3">
        <v>2.3E-2</v>
      </c>
      <c r="AP81" s="4">
        <v>2.1000000000000001E-2</v>
      </c>
      <c r="AQ81" s="4">
        <v>2.4E-2</v>
      </c>
      <c r="AR81" s="4">
        <v>1.4999999999999999E-2</v>
      </c>
      <c r="AS81" s="4">
        <v>2.9000000000000001E-2</v>
      </c>
      <c r="AT81" s="4">
        <v>2.24E-2</v>
      </c>
      <c r="AU81" s="3">
        <v>0.27176277474687732</v>
      </c>
      <c r="AV81" s="4">
        <v>0.23017921487165824</v>
      </c>
      <c r="AW81" s="4">
        <v>0.14489438122676807</v>
      </c>
      <c r="AX81" s="4">
        <v>0.14196858205080939</v>
      </c>
      <c r="AY81" s="4">
        <v>0.1322560908799007</v>
      </c>
      <c r="AZ81" s="4">
        <v>0.11459211117383572</v>
      </c>
      <c r="BA81" s="4">
        <v>0.12800633465980071</v>
      </c>
      <c r="BB81" s="4">
        <v>0.11093307628990071</v>
      </c>
      <c r="BC81" s="3" t="s">
        <v>495</v>
      </c>
      <c r="BD81" s="4" t="s">
        <v>496</v>
      </c>
      <c r="BE81" s="4">
        <v>1.5333333333333334</v>
      </c>
      <c r="BF81" s="4">
        <v>1.4000000000000001</v>
      </c>
      <c r="BG81" s="4">
        <v>1.6</v>
      </c>
      <c r="BK81" s="5" t="s">
        <v>957</v>
      </c>
    </row>
    <row r="82" spans="1:63" x14ac:dyDescent="0.25">
      <c r="A82" s="1" t="s">
        <v>500</v>
      </c>
      <c r="B82" s="1" t="s">
        <v>1219</v>
      </c>
      <c r="C82" s="13" t="s">
        <v>1367</v>
      </c>
      <c r="D82" s="27">
        <v>821</v>
      </c>
      <c r="E82" s="3">
        <v>2993</v>
      </c>
      <c r="F82" s="4">
        <v>147</v>
      </c>
      <c r="G82" s="4">
        <v>91</v>
      </c>
      <c r="H82" s="9">
        <v>57.98</v>
      </c>
      <c r="I82" s="9">
        <v>4.95</v>
      </c>
      <c r="J82" s="4">
        <v>80</v>
      </c>
      <c r="K82" s="4">
        <v>1054802</v>
      </c>
      <c r="L82" s="4">
        <v>4</v>
      </c>
      <c r="M82" s="4">
        <v>275</v>
      </c>
      <c r="N82" s="4">
        <v>275</v>
      </c>
      <c r="O82" s="4">
        <v>3758</v>
      </c>
      <c r="P82" s="4">
        <v>3758</v>
      </c>
      <c r="Q82" s="4">
        <v>3835</v>
      </c>
      <c r="R82" s="4">
        <v>3835</v>
      </c>
      <c r="S82" s="4">
        <v>12460</v>
      </c>
      <c r="T82" s="4">
        <v>12460</v>
      </c>
      <c r="U82" s="4">
        <v>36.799999999999997</v>
      </c>
      <c r="V82" s="4">
        <v>1.6</v>
      </c>
      <c r="W82" s="4">
        <v>92.71</v>
      </c>
      <c r="X82" s="4">
        <v>11</v>
      </c>
      <c r="Y82" s="4">
        <v>1079</v>
      </c>
      <c r="Z82" s="4">
        <v>56</v>
      </c>
      <c r="AA82" s="4">
        <v>86</v>
      </c>
      <c r="AB82" s="4">
        <v>5</v>
      </c>
      <c r="AC82" s="4">
        <v>0</v>
      </c>
      <c r="AD82" s="4">
        <v>0</v>
      </c>
      <c r="AE82" s="4">
        <v>0</v>
      </c>
      <c r="AF82" s="10" t="s">
        <v>159</v>
      </c>
      <c r="AG82" s="3" t="s">
        <v>543</v>
      </c>
      <c r="AH82" s="4" t="s">
        <v>1428</v>
      </c>
      <c r="AI82" s="4" t="s">
        <v>700</v>
      </c>
      <c r="AJ82" s="4" t="s">
        <v>701</v>
      </c>
      <c r="AK82" s="4" t="s">
        <v>702</v>
      </c>
      <c r="AL82" s="4" t="s">
        <v>784</v>
      </c>
      <c r="AM82" s="4" t="s">
        <v>1387</v>
      </c>
      <c r="AN82" s="5" t="s">
        <v>483</v>
      </c>
      <c r="AO82" s="3">
        <v>1.4E-2</v>
      </c>
      <c r="AP82" s="4">
        <v>7.0000000000000001E-3</v>
      </c>
      <c r="AQ82" s="4">
        <v>1.6E-2</v>
      </c>
      <c r="AR82" s="4">
        <v>0.01</v>
      </c>
      <c r="AS82" s="4">
        <v>0.01</v>
      </c>
      <c r="AT82" s="4">
        <v>1.1400000000000002E-2</v>
      </c>
      <c r="AU82" s="3">
        <v>0.11670527928748121</v>
      </c>
      <c r="AV82" s="4">
        <v>8.4119155315904776E-2</v>
      </c>
      <c r="AW82" s="4">
        <v>5.5334157015802278E-2</v>
      </c>
      <c r="AX82" s="4">
        <v>5.5320659728468925E-2</v>
      </c>
      <c r="AY82" s="4">
        <v>5.7606567707266181E-2</v>
      </c>
      <c r="AZ82" s="4">
        <v>3.5122449464618101E-2</v>
      </c>
      <c r="BA82" s="4">
        <v>3.4131731501652961E-2</v>
      </c>
      <c r="BB82" s="4">
        <v>3.3557974677152248E-2</v>
      </c>
      <c r="BC82" s="3" t="s">
        <v>500</v>
      </c>
      <c r="BD82" s="4" t="s">
        <v>501</v>
      </c>
      <c r="BE82" s="4">
        <v>1.4</v>
      </c>
      <c r="BF82" s="4">
        <v>0.7</v>
      </c>
      <c r="BG82" s="4">
        <v>1.6</v>
      </c>
      <c r="BK82" s="5" t="s">
        <v>957</v>
      </c>
    </row>
    <row r="83" spans="1:63" x14ac:dyDescent="0.25">
      <c r="A83" s="1" t="s">
        <v>502</v>
      </c>
      <c r="B83" s="1" t="s">
        <v>1220</v>
      </c>
      <c r="C83" s="13" t="s">
        <v>1291</v>
      </c>
      <c r="D83" s="27">
        <v>2556</v>
      </c>
      <c r="E83" s="3">
        <v>83</v>
      </c>
      <c r="F83" s="4">
        <v>247</v>
      </c>
      <c r="G83" s="4">
        <v>155</v>
      </c>
      <c r="H83" s="9">
        <v>94.84</v>
      </c>
      <c r="I83" s="9">
        <v>1.29</v>
      </c>
      <c r="J83" s="4">
        <v>0</v>
      </c>
      <c r="K83" s="4">
        <v>2750705</v>
      </c>
      <c r="L83" s="4">
        <v>29</v>
      </c>
      <c r="M83" s="4">
        <v>215</v>
      </c>
      <c r="N83" s="4">
        <v>216</v>
      </c>
      <c r="O83" s="4">
        <v>20203</v>
      </c>
      <c r="P83" s="4">
        <v>20203</v>
      </c>
      <c r="Q83" s="4">
        <v>12793</v>
      </c>
      <c r="R83" s="4">
        <v>12734</v>
      </c>
      <c r="S83" s="4">
        <v>81866</v>
      </c>
      <c r="T83" s="4">
        <v>81866</v>
      </c>
      <c r="U83" s="4">
        <v>51</v>
      </c>
      <c r="V83" s="4">
        <v>2.21</v>
      </c>
      <c r="W83" s="4">
        <v>87.73</v>
      </c>
      <c r="X83" s="4">
        <v>11</v>
      </c>
      <c r="Y83" s="4">
        <v>2608</v>
      </c>
      <c r="Z83" s="4">
        <v>8</v>
      </c>
      <c r="AA83" s="4">
        <v>237</v>
      </c>
      <c r="AB83" s="4">
        <v>2</v>
      </c>
      <c r="AC83" s="4">
        <v>0</v>
      </c>
      <c r="AD83" s="4">
        <v>0</v>
      </c>
      <c r="AE83" s="4">
        <v>0</v>
      </c>
      <c r="AF83" s="10" t="s">
        <v>222</v>
      </c>
      <c r="AG83" s="3" t="s">
        <v>543</v>
      </c>
      <c r="AH83" s="4" t="s">
        <v>667</v>
      </c>
      <c r="AI83" s="4" t="s">
        <v>668</v>
      </c>
      <c r="AJ83" s="4" t="s">
        <v>669</v>
      </c>
      <c r="AK83" s="4" t="s">
        <v>670</v>
      </c>
      <c r="AL83" s="4" t="s">
        <v>671</v>
      </c>
      <c r="AM83" s="4" t="s">
        <v>1387</v>
      </c>
      <c r="AN83" s="5" t="s">
        <v>220</v>
      </c>
      <c r="AO83" s="3">
        <v>0.14899999999999999</v>
      </c>
      <c r="AP83" s="4">
        <v>0.11899999999999999</v>
      </c>
      <c r="AQ83" s="4">
        <v>0.19600000000000001</v>
      </c>
      <c r="AR83" s="4">
        <v>0.17</v>
      </c>
      <c r="AS83" s="4">
        <v>9.7000000000000003E-2</v>
      </c>
      <c r="AT83" s="4">
        <v>0.1462</v>
      </c>
      <c r="AU83" s="3">
        <v>0.67108162085403666</v>
      </c>
      <c r="AV83" s="4">
        <v>0.53478573714630639</v>
      </c>
      <c r="AW83" s="4">
        <v>0.34547774354178118</v>
      </c>
      <c r="AX83" s="4">
        <v>0.29783387537238426</v>
      </c>
      <c r="AY83" s="4">
        <v>0.3009846142262288</v>
      </c>
      <c r="AZ83" s="4">
        <v>0.23251306773999475</v>
      </c>
      <c r="BA83" s="4">
        <v>0.21916580152551168</v>
      </c>
      <c r="BB83" s="4">
        <v>0.22508612015001386</v>
      </c>
      <c r="BC83" s="3" t="s">
        <v>502</v>
      </c>
      <c r="BD83" s="4" t="s">
        <v>219</v>
      </c>
      <c r="BE83" s="4">
        <v>0.876470588235294</v>
      </c>
      <c r="BF83" s="4">
        <v>0.7</v>
      </c>
      <c r="BG83" s="4">
        <v>1.1529411764705881</v>
      </c>
      <c r="BK83" s="5" t="s">
        <v>957</v>
      </c>
    </row>
    <row r="84" spans="1:63" x14ac:dyDescent="0.25">
      <c r="A84" s="1" t="s">
        <v>503</v>
      </c>
      <c r="B84" s="1" t="s">
        <v>1221</v>
      </c>
      <c r="C84" s="13" t="s">
        <v>1368</v>
      </c>
      <c r="D84" s="27">
        <v>2938</v>
      </c>
      <c r="E84" s="3">
        <v>88</v>
      </c>
      <c r="F84" s="4">
        <v>230</v>
      </c>
      <c r="G84" s="4">
        <v>148</v>
      </c>
      <c r="H84" s="9">
        <v>96.25</v>
      </c>
      <c r="I84" s="9">
        <v>4.7300000000000004</v>
      </c>
      <c r="J84" s="4">
        <v>0</v>
      </c>
      <c r="K84" s="4">
        <v>3653378</v>
      </c>
      <c r="L84" s="4">
        <v>91</v>
      </c>
      <c r="M84" s="4">
        <v>236</v>
      </c>
      <c r="N84" s="4">
        <v>238</v>
      </c>
      <c r="O84" s="4">
        <v>21433</v>
      </c>
      <c r="P84" s="4">
        <v>21423</v>
      </c>
      <c r="Q84" s="4">
        <v>15480</v>
      </c>
      <c r="R84" s="4">
        <v>15349</v>
      </c>
      <c r="S84" s="4">
        <v>88143</v>
      </c>
      <c r="T84" s="4">
        <v>88143</v>
      </c>
      <c r="U84" s="4">
        <v>63.7</v>
      </c>
      <c r="V84" s="4">
        <v>3.08</v>
      </c>
      <c r="W84" s="4">
        <v>86.77</v>
      </c>
      <c r="X84" s="4">
        <v>11</v>
      </c>
      <c r="Y84" s="4">
        <v>2981</v>
      </c>
      <c r="Z84" s="4">
        <v>7</v>
      </c>
      <c r="AA84" s="4">
        <v>216</v>
      </c>
      <c r="AB84" s="4">
        <v>5</v>
      </c>
      <c r="AC84" s="4">
        <v>2</v>
      </c>
      <c r="AD84" s="4">
        <v>0</v>
      </c>
      <c r="AE84" s="4">
        <v>0</v>
      </c>
      <c r="AF84" s="10" t="s">
        <v>52</v>
      </c>
      <c r="AG84" s="3" t="s">
        <v>543</v>
      </c>
      <c r="AH84" s="4" t="s">
        <v>1389</v>
      </c>
      <c r="AI84" s="4" t="s">
        <v>785</v>
      </c>
      <c r="AJ84" s="4" t="s">
        <v>786</v>
      </c>
      <c r="AK84" s="4" t="s">
        <v>787</v>
      </c>
      <c r="AL84" s="4" t="s">
        <v>788</v>
      </c>
      <c r="AM84" s="4" t="s">
        <v>1387</v>
      </c>
      <c r="AN84" s="5" t="s">
        <v>505</v>
      </c>
      <c r="AO84" s="3">
        <v>0.127</v>
      </c>
      <c r="AP84" s="4">
        <v>0.107</v>
      </c>
      <c r="AQ84" s="4">
        <v>0.13400000000000001</v>
      </c>
      <c r="AR84" s="4">
        <v>0.114</v>
      </c>
      <c r="AS84" s="4">
        <v>0.14000000000000001</v>
      </c>
      <c r="AT84" s="4">
        <v>0.1244</v>
      </c>
      <c r="AU84" s="3">
        <v>1.5646664375464989</v>
      </c>
      <c r="AV84" s="4">
        <v>1.3041055015448715</v>
      </c>
      <c r="AW84" s="4">
        <v>1.1251970719181612</v>
      </c>
      <c r="AX84" s="4">
        <v>1.0288477001218213</v>
      </c>
      <c r="AY84" s="4">
        <v>1.0300669433798484</v>
      </c>
      <c r="AZ84" s="4">
        <v>0.5250497050619497</v>
      </c>
      <c r="BA84" s="4">
        <v>0.42443997845662773</v>
      </c>
      <c r="BB84" s="4">
        <v>3.7864581427386849E-2</v>
      </c>
      <c r="BC84" s="3" t="s">
        <v>503</v>
      </c>
      <c r="BD84" s="4" t="s">
        <v>504</v>
      </c>
      <c r="BE84" s="4">
        <v>1.1140350877192982</v>
      </c>
      <c r="BF84" s="4">
        <v>0.9385964912280701</v>
      </c>
      <c r="BG84" s="4">
        <v>1.1754385964912282</v>
      </c>
      <c r="BK84" s="5" t="s">
        <v>957</v>
      </c>
    </row>
    <row r="85" spans="1:63" x14ac:dyDescent="0.25">
      <c r="A85" s="1" t="s">
        <v>506</v>
      </c>
      <c r="B85" s="1" t="s">
        <v>1222</v>
      </c>
      <c r="C85" s="13" t="s">
        <v>1250</v>
      </c>
      <c r="D85" s="27">
        <v>853</v>
      </c>
      <c r="E85" s="3">
        <v>3167</v>
      </c>
      <c r="F85" s="4">
        <v>126</v>
      </c>
      <c r="G85" s="4">
        <v>75</v>
      </c>
      <c r="H85" s="9">
        <v>94</v>
      </c>
      <c r="I85" s="9">
        <v>0</v>
      </c>
      <c r="J85" s="4">
        <v>0</v>
      </c>
      <c r="K85" s="4">
        <v>919824</v>
      </c>
      <c r="L85" s="4">
        <v>6</v>
      </c>
      <c r="M85" s="4">
        <v>72</v>
      </c>
      <c r="N85" s="4">
        <v>72</v>
      </c>
      <c r="O85" s="4">
        <v>23658</v>
      </c>
      <c r="P85" s="4">
        <v>23658</v>
      </c>
      <c r="Q85" s="4">
        <v>12775</v>
      </c>
      <c r="R85" s="4">
        <v>12775</v>
      </c>
      <c r="S85" s="4">
        <v>92059</v>
      </c>
      <c r="T85" s="4">
        <v>92057</v>
      </c>
      <c r="U85" s="4">
        <v>30.1</v>
      </c>
      <c r="V85" s="4">
        <v>1.58</v>
      </c>
      <c r="W85" s="4">
        <v>93.89</v>
      </c>
      <c r="X85" s="4">
        <v>11</v>
      </c>
      <c r="Y85" s="4">
        <v>881</v>
      </c>
      <c r="Z85" s="4">
        <v>6</v>
      </c>
      <c r="AA85" s="4">
        <v>120</v>
      </c>
      <c r="AB85" s="4">
        <v>0</v>
      </c>
      <c r="AC85" s="4">
        <v>0</v>
      </c>
      <c r="AD85" s="4">
        <v>0</v>
      </c>
      <c r="AE85" s="4">
        <v>0</v>
      </c>
      <c r="AF85" s="10" t="s">
        <v>56</v>
      </c>
      <c r="AG85" s="3" t="s">
        <v>543</v>
      </c>
      <c r="AH85" s="4" t="s">
        <v>639</v>
      </c>
      <c r="AI85" s="4" t="s">
        <v>640</v>
      </c>
      <c r="AJ85" s="4" t="s">
        <v>790</v>
      </c>
      <c r="AK85" s="4" t="s">
        <v>791</v>
      </c>
      <c r="AL85" s="4" t="s">
        <v>1390</v>
      </c>
      <c r="AM85" s="4" t="s">
        <v>1387</v>
      </c>
      <c r="AN85" s="5" t="s">
        <v>55</v>
      </c>
      <c r="AO85" s="3">
        <v>4.8000000000000001E-2</v>
      </c>
      <c r="AP85" s="4">
        <v>5.0999999999999997E-2</v>
      </c>
      <c r="AQ85" s="4">
        <v>6.3E-2</v>
      </c>
      <c r="AR85" s="4">
        <v>5.6000000000000001E-2</v>
      </c>
      <c r="AS85" s="4">
        <v>6.2E-2</v>
      </c>
      <c r="AT85" s="4">
        <v>5.6000000000000008E-2</v>
      </c>
      <c r="AU85" s="3">
        <v>0.17667018284769923</v>
      </c>
      <c r="AV85" s="4">
        <v>0.76116644301532455</v>
      </c>
      <c r="AW85" s="4">
        <v>8.2182511830623098E-2</v>
      </c>
      <c r="AX85" s="4">
        <v>0.33811506256640883</v>
      </c>
      <c r="AY85" s="4">
        <v>0.24828528609007219</v>
      </c>
      <c r="AZ85" s="4">
        <v>0.13412690294320806</v>
      </c>
      <c r="BA85" s="4">
        <v>0.1429149012110002</v>
      </c>
      <c r="BB85" s="4">
        <v>0.11119674609093534</v>
      </c>
      <c r="BC85" s="3" t="s">
        <v>506</v>
      </c>
      <c r="BD85" s="4" t="s">
        <v>54</v>
      </c>
      <c r="BE85" s="4">
        <v>0.8571428571428571</v>
      </c>
      <c r="BF85" s="4">
        <v>0.91071428571428559</v>
      </c>
      <c r="BG85" s="4">
        <v>1.125</v>
      </c>
      <c r="BK85" s="5" t="s">
        <v>957</v>
      </c>
    </row>
    <row r="86" spans="1:63" x14ac:dyDescent="0.25">
      <c r="A86" s="1" t="s">
        <v>507</v>
      </c>
      <c r="B86" s="1" t="s">
        <v>1223</v>
      </c>
      <c r="C86" s="13" t="s">
        <v>1369</v>
      </c>
      <c r="D86" s="27">
        <v>1898</v>
      </c>
      <c r="E86" s="3">
        <v>350</v>
      </c>
      <c r="F86" s="4">
        <v>316</v>
      </c>
      <c r="G86" s="4">
        <v>210</v>
      </c>
      <c r="H86" s="9">
        <v>84.97</v>
      </c>
      <c r="I86" s="9">
        <v>1.43</v>
      </c>
      <c r="J86" s="4">
        <v>16.670000000000002</v>
      </c>
      <c r="K86" s="4">
        <v>2333460</v>
      </c>
      <c r="L86" s="4">
        <v>264</v>
      </c>
      <c r="M86" s="4">
        <v>137</v>
      </c>
      <c r="N86" s="4">
        <v>143</v>
      </c>
      <c r="O86" s="4">
        <v>32788</v>
      </c>
      <c r="P86" s="4">
        <v>32786</v>
      </c>
      <c r="Q86" s="4">
        <v>17032</v>
      </c>
      <c r="R86" s="4">
        <v>16316</v>
      </c>
      <c r="S86" s="4">
        <v>83703</v>
      </c>
      <c r="T86" s="4">
        <v>83701</v>
      </c>
      <c r="U86" s="4">
        <v>49.8</v>
      </c>
      <c r="V86" s="4">
        <v>1.8</v>
      </c>
      <c r="W86" s="4">
        <v>91.76</v>
      </c>
      <c r="X86" s="4">
        <v>11</v>
      </c>
      <c r="Y86" s="4">
        <v>1964</v>
      </c>
      <c r="Z86" s="4">
        <v>75</v>
      </c>
      <c r="AA86" s="4">
        <v>239</v>
      </c>
      <c r="AB86" s="4">
        <v>0</v>
      </c>
      <c r="AC86" s="4">
        <v>2</v>
      </c>
      <c r="AD86" s="4">
        <v>0</v>
      </c>
      <c r="AE86" s="4">
        <v>0</v>
      </c>
      <c r="AF86" s="10" t="s">
        <v>84</v>
      </c>
      <c r="AG86" s="3" t="s">
        <v>543</v>
      </c>
      <c r="AH86" s="4" t="s">
        <v>1388</v>
      </c>
      <c r="AI86" s="4" t="s">
        <v>545</v>
      </c>
      <c r="AJ86" s="4" t="s">
        <v>546</v>
      </c>
      <c r="AK86" s="4" t="s">
        <v>547</v>
      </c>
      <c r="AL86" s="4" t="s">
        <v>792</v>
      </c>
      <c r="AM86" s="4" t="s">
        <v>1387</v>
      </c>
      <c r="AN86" s="5" t="s">
        <v>296</v>
      </c>
      <c r="AO86" s="3">
        <v>0.439</v>
      </c>
      <c r="AP86" s="4">
        <v>0.41099999999999998</v>
      </c>
      <c r="AQ86" s="4">
        <v>0.52600000000000002</v>
      </c>
      <c r="AR86" s="4">
        <v>0.50600000000000001</v>
      </c>
      <c r="AS86" s="4">
        <v>0.434</v>
      </c>
      <c r="AT86" s="4">
        <v>0.46319999999999995</v>
      </c>
      <c r="AU86" s="3">
        <v>2.6975289987956903</v>
      </c>
      <c r="AV86" s="4">
        <v>2.8055857031422597</v>
      </c>
      <c r="AW86" s="4">
        <v>1.8777289913660524</v>
      </c>
      <c r="AX86" s="4">
        <v>2.6722210065404499</v>
      </c>
      <c r="AY86" s="4">
        <v>2.9270142595387165</v>
      </c>
      <c r="AZ86" s="4">
        <v>3.3497237227897236</v>
      </c>
      <c r="BA86" s="4">
        <v>2.335747829989026</v>
      </c>
      <c r="BB86" s="4">
        <v>2.2575887764235079</v>
      </c>
      <c r="BC86" s="3" t="s">
        <v>507</v>
      </c>
      <c r="BD86" s="4" t="s">
        <v>508</v>
      </c>
      <c r="BE86" s="4">
        <v>0.8675889328063241</v>
      </c>
      <c r="BF86" s="4">
        <v>0.81225296442687744</v>
      </c>
      <c r="BG86" s="4">
        <v>1.0395256916996047</v>
      </c>
      <c r="BK86" s="5" t="s">
        <v>957</v>
      </c>
    </row>
    <row r="87" spans="1:63" x14ac:dyDescent="0.25">
      <c r="A87" s="2" t="s">
        <v>509</v>
      </c>
      <c r="B87" s="1" t="s">
        <v>1224</v>
      </c>
      <c r="C87" s="13" t="s">
        <v>1340</v>
      </c>
      <c r="D87" s="27">
        <v>2248</v>
      </c>
      <c r="E87" s="6">
        <v>924</v>
      </c>
      <c r="F87" s="7">
        <v>163</v>
      </c>
      <c r="G87" s="7">
        <v>110</v>
      </c>
      <c r="H87" s="11">
        <v>86.82</v>
      </c>
      <c r="I87" s="11">
        <v>1.82</v>
      </c>
      <c r="J87" s="7">
        <v>50</v>
      </c>
      <c r="K87" s="7">
        <v>2394522</v>
      </c>
      <c r="L87" s="7">
        <v>0</v>
      </c>
      <c r="M87" s="7">
        <v>332</v>
      </c>
      <c r="N87" s="7">
        <v>332</v>
      </c>
      <c r="O87" s="7">
        <v>8622</v>
      </c>
      <c r="P87" s="7">
        <v>8622</v>
      </c>
      <c r="Q87" s="7">
        <v>7212</v>
      </c>
      <c r="R87" s="7">
        <v>7212</v>
      </c>
      <c r="S87" s="7">
        <v>28704</v>
      </c>
      <c r="T87" s="7">
        <v>28704</v>
      </c>
      <c r="U87" s="7">
        <v>50.3</v>
      </c>
      <c r="V87" s="7">
        <v>4.3600000000000003</v>
      </c>
      <c r="W87" s="7">
        <v>92.25</v>
      </c>
      <c r="X87" s="7">
        <v>11</v>
      </c>
      <c r="Y87" s="7">
        <v>2416</v>
      </c>
      <c r="Z87" s="7">
        <v>18</v>
      </c>
      <c r="AA87" s="7">
        <v>143</v>
      </c>
      <c r="AB87" s="7">
        <v>2</v>
      </c>
      <c r="AC87" s="7">
        <v>0</v>
      </c>
      <c r="AD87" s="7">
        <v>0</v>
      </c>
      <c r="AE87" s="7">
        <v>0</v>
      </c>
      <c r="AF87" s="12" t="s">
        <v>77</v>
      </c>
      <c r="AG87" s="6" t="s">
        <v>543</v>
      </c>
      <c r="AH87" s="7" t="s">
        <v>1402</v>
      </c>
      <c r="AI87" s="7" t="s">
        <v>550</v>
      </c>
      <c r="AJ87" s="7" t="s">
        <v>616</v>
      </c>
      <c r="AK87" s="7" t="s">
        <v>617</v>
      </c>
      <c r="AL87" s="7" t="s">
        <v>1390</v>
      </c>
      <c r="AM87" s="7" t="s">
        <v>1387</v>
      </c>
      <c r="AN87" s="8" t="s">
        <v>275</v>
      </c>
      <c r="AO87" s="6">
        <v>0.11899999999999999</v>
      </c>
      <c r="AP87" s="7">
        <v>0.11799999999999999</v>
      </c>
      <c r="AQ87" s="7">
        <v>0.13400000000000001</v>
      </c>
      <c r="AR87" s="7">
        <v>0.122</v>
      </c>
      <c r="AS87" s="7">
        <v>0.112</v>
      </c>
      <c r="AT87" s="7">
        <v>0.121</v>
      </c>
      <c r="AU87" s="6">
        <v>0.30581831431598216</v>
      </c>
      <c r="AV87" s="7">
        <v>0.30827899379321855</v>
      </c>
      <c r="AW87" s="7">
        <v>0.464512020703643</v>
      </c>
      <c r="AX87" s="7">
        <v>0.44741168704239048</v>
      </c>
      <c r="AY87" s="7">
        <v>0.39067502616559713</v>
      </c>
      <c r="AZ87" s="7">
        <v>0.51338831093680437</v>
      </c>
      <c r="BA87" s="7">
        <v>0.48441980746228014</v>
      </c>
      <c r="BB87" s="7">
        <v>0.59536641073650665</v>
      </c>
      <c r="BC87" s="3" t="s">
        <v>509</v>
      </c>
      <c r="BD87" s="4" t="s">
        <v>409</v>
      </c>
      <c r="BE87" s="4">
        <v>0.97540983606557374</v>
      </c>
      <c r="BF87" s="4">
        <v>0.96721311475409832</v>
      </c>
      <c r="BG87" s="4">
        <v>1.098360655737705</v>
      </c>
      <c r="BK87" s="5" t="s">
        <v>957</v>
      </c>
    </row>
    <row r="88" spans="1:63" x14ac:dyDescent="0.25">
      <c r="A88" s="2" t="s">
        <v>510</v>
      </c>
      <c r="B88" s="1" t="s">
        <v>1225</v>
      </c>
      <c r="C88" s="13" t="s">
        <v>1370</v>
      </c>
      <c r="D88" s="27">
        <v>2286</v>
      </c>
      <c r="E88" s="6">
        <v>2258</v>
      </c>
      <c r="F88" s="7">
        <v>188</v>
      </c>
      <c r="G88" s="7">
        <v>117</v>
      </c>
      <c r="H88" s="11">
        <v>86.84</v>
      </c>
      <c r="I88" s="11">
        <v>0.85</v>
      </c>
      <c r="J88" s="7">
        <v>0</v>
      </c>
      <c r="K88" s="7">
        <v>2627866</v>
      </c>
      <c r="L88" s="7">
        <v>14</v>
      </c>
      <c r="M88" s="7">
        <v>111</v>
      </c>
      <c r="N88" s="7">
        <v>111</v>
      </c>
      <c r="O88" s="7">
        <v>36335</v>
      </c>
      <c r="P88" s="7">
        <v>36333</v>
      </c>
      <c r="Q88" s="7">
        <v>23674</v>
      </c>
      <c r="R88" s="7">
        <v>23674</v>
      </c>
      <c r="S88" s="7">
        <v>130928</v>
      </c>
      <c r="T88" s="7">
        <v>130928</v>
      </c>
      <c r="U88" s="7">
        <v>62.8</v>
      </c>
      <c r="V88" s="7">
        <v>2.09</v>
      </c>
      <c r="W88" s="7">
        <v>91.49</v>
      </c>
      <c r="X88" s="7">
        <v>11</v>
      </c>
      <c r="Y88" s="7">
        <v>2300</v>
      </c>
      <c r="Z88" s="7">
        <v>20</v>
      </c>
      <c r="AA88" s="7">
        <v>167</v>
      </c>
      <c r="AB88" s="7">
        <v>1</v>
      </c>
      <c r="AC88" s="7">
        <v>0</v>
      </c>
      <c r="AD88" s="7">
        <v>0</v>
      </c>
      <c r="AE88" s="7">
        <v>0</v>
      </c>
      <c r="AF88" s="12" t="s">
        <v>163</v>
      </c>
      <c r="AG88" s="6" t="s">
        <v>543</v>
      </c>
      <c r="AH88" s="7" t="s">
        <v>1404</v>
      </c>
      <c r="AI88" s="7" t="s">
        <v>793</v>
      </c>
      <c r="AJ88" s="7" t="s">
        <v>794</v>
      </c>
      <c r="AK88" s="7" t="s">
        <v>795</v>
      </c>
      <c r="AL88" s="7" t="s">
        <v>1390</v>
      </c>
      <c r="AM88" s="7" t="s">
        <v>1387</v>
      </c>
      <c r="AN88" s="8" t="s">
        <v>512</v>
      </c>
      <c r="AO88" s="6">
        <v>0.14199999999999999</v>
      </c>
      <c r="AP88" s="7">
        <v>0.11700000000000001</v>
      </c>
      <c r="AQ88" s="7">
        <v>0.161</v>
      </c>
      <c r="AR88" s="7">
        <v>0.121</v>
      </c>
      <c r="AS88" s="7">
        <v>0.113</v>
      </c>
      <c r="AT88" s="7">
        <v>0.1308</v>
      </c>
      <c r="AU88" s="6">
        <v>0.42748834280658471</v>
      </c>
      <c r="AV88" s="7">
        <v>0.96496036251509631</v>
      </c>
      <c r="AW88" s="7">
        <v>0.65859027502387557</v>
      </c>
      <c r="AX88" s="7">
        <v>1.3400826312771095</v>
      </c>
      <c r="AY88" s="7">
        <v>1.0189250069700566</v>
      </c>
      <c r="AZ88" s="7">
        <v>0.89671685840268311</v>
      </c>
      <c r="BA88" s="7">
        <v>1.0816411863467155</v>
      </c>
      <c r="BB88" s="7">
        <v>1.0624294982907017</v>
      </c>
      <c r="BC88" s="3" t="s">
        <v>510</v>
      </c>
      <c r="BD88" s="4" t="s">
        <v>511</v>
      </c>
      <c r="BE88" s="4">
        <v>1.1735537190082643</v>
      </c>
      <c r="BF88" s="4">
        <v>0.96694214876033069</v>
      </c>
      <c r="BG88" s="4">
        <v>1.3305785123966942</v>
      </c>
      <c r="BK88" s="5" t="s">
        <v>957</v>
      </c>
    </row>
    <row r="89" spans="1:63" x14ac:dyDescent="0.25">
      <c r="A89" s="1" t="s">
        <v>513</v>
      </c>
      <c r="B89" s="1" t="s">
        <v>1226</v>
      </c>
      <c r="C89" s="13" t="s">
        <v>1371</v>
      </c>
      <c r="D89" s="27">
        <v>3173</v>
      </c>
      <c r="E89" s="3">
        <v>2921</v>
      </c>
      <c r="F89" s="4">
        <v>152</v>
      </c>
      <c r="G89" s="4">
        <v>93</v>
      </c>
      <c r="H89" s="9">
        <v>94.62</v>
      </c>
      <c r="I89" s="9">
        <v>3.76</v>
      </c>
      <c r="J89" s="4">
        <v>0</v>
      </c>
      <c r="K89" s="4">
        <v>4375837</v>
      </c>
      <c r="L89" s="4">
        <v>83</v>
      </c>
      <c r="M89" s="4">
        <v>237</v>
      </c>
      <c r="N89" s="4">
        <v>239</v>
      </c>
      <c r="O89" s="4">
        <v>31402</v>
      </c>
      <c r="P89" s="4">
        <v>28995</v>
      </c>
      <c r="Q89" s="4">
        <v>18463</v>
      </c>
      <c r="R89" s="4">
        <v>18308</v>
      </c>
      <c r="S89" s="4">
        <v>96104</v>
      </c>
      <c r="T89" s="4">
        <v>96104</v>
      </c>
      <c r="U89" s="4">
        <v>69.099999999999994</v>
      </c>
      <c r="V89" s="4">
        <v>2.0299999999999998</v>
      </c>
      <c r="W89" s="4">
        <v>91.22</v>
      </c>
      <c r="X89" s="4">
        <v>11</v>
      </c>
      <c r="Y89" s="4">
        <v>3253</v>
      </c>
      <c r="Z89" s="4">
        <v>6</v>
      </c>
      <c r="AA89" s="4">
        <v>142</v>
      </c>
      <c r="AB89" s="4">
        <v>4</v>
      </c>
      <c r="AC89" s="4">
        <v>0</v>
      </c>
      <c r="AD89" s="4">
        <v>0</v>
      </c>
      <c r="AE89" s="4">
        <v>0</v>
      </c>
      <c r="AF89" s="10" t="s">
        <v>170</v>
      </c>
      <c r="AG89" s="3" t="s">
        <v>543</v>
      </c>
      <c r="AH89" s="4" t="s">
        <v>1406</v>
      </c>
      <c r="AI89" s="4" t="s">
        <v>796</v>
      </c>
      <c r="AJ89" s="4" t="s">
        <v>797</v>
      </c>
      <c r="AK89" s="4" t="s">
        <v>798</v>
      </c>
      <c r="AL89" s="4" t="s">
        <v>799</v>
      </c>
      <c r="AM89" s="4" t="s">
        <v>1387</v>
      </c>
      <c r="AN89" s="5" t="s">
        <v>322</v>
      </c>
      <c r="AO89" s="3">
        <v>0.17199999999999999</v>
      </c>
      <c r="AP89" s="4">
        <v>0.13600000000000001</v>
      </c>
      <c r="AQ89" s="4">
        <v>0.155</v>
      </c>
      <c r="AR89" s="4">
        <v>0.14499999999999999</v>
      </c>
      <c r="AS89" s="4">
        <v>0.155</v>
      </c>
      <c r="AT89" s="4">
        <v>0.15260000000000001</v>
      </c>
      <c r="AU89" s="3">
        <v>1.9828502530890681</v>
      </c>
      <c r="AV89" s="4">
        <v>2.1222843485609206</v>
      </c>
      <c r="AW89" s="4">
        <v>1.45406904886963</v>
      </c>
      <c r="AX89" s="4">
        <v>2.2279347027131799</v>
      </c>
      <c r="AY89" s="4">
        <v>1.6321848760617343</v>
      </c>
      <c r="AZ89" s="4">
        <v>1.8502693168971853</v>
      </c>
      <c r="BA89" s="4">
        <v>1.5206145488850422</v>
      </c>
      <c r="BB89" s="4">
        <v>0.91838588698600998</v>
      </c>
      <c r="BC89" s="3" t="s">
        <v>513</v>
      </c>
      <c r="BD89" s="4" t="s">
        <v>514</v>
      </c>
      <c r="BE89" s="4">
        <v>1.1862068965517241</v>
      </c>
      <c r="BF89" s="4">
        <v>0.93793103448275872</v>
      </c>
      <c r="BG89" s="4">
        <v>1.0689655172413794</v>
      </c>
      <c r="BK89" s="5" t="s">
        <v>957</v>
      </c>
    </row>
    <row r="90" spans="1:63" x14ac:dyDescent="0.25">
      <c r="A90" s="1" t="s">
        <v>515</v>
      </c>
      <c r="B90" s="1" t="s">
        <v>1227</v>
      </c>
      <c r="C90" s="13" t="s">
        <v>1372</v>
      </c>
      <c r="D90" s="27">
        <v>2310</v>
      </c>
      <c r="E90" s="3">
        <v>2258</v>
      </c>
      <c r="F90" s="4">
        <v>190</v>
      </c>
      <c r="G90" s="4">
        <v>119</v>
      </c>
      <c r="H90" s="9">
        <v>92.75</v>
      </c>
      <c r="I90" s="9">
        <v>0.91</v>
      </c>
      <c r="J90" s="4">
        <v>50</v>
      </c>
      <c r="K90" s="4">
        <v>2407692</v>
      </c>
      <c r="L90" s="4">
        <v>118</v>
      </c>
      <c r="M90" s="4">
        <v>293</v>
      </c>
      <c r="N90" s="4">
        <v>294</v>
      </c>
      <c r="O90" s="4">
        <v>10621</v>
      </c>
      <c r="P90" s="4">
        <v>10621</v>
      </c>
      <c r="Q90" s="4">
        <v>8217</v>
      </c>
      <c r="R90" s="4">
        <v>8189</v>
      </c>
      <c r="S90" s="4">
        <v>43754</v>
      </c>
      <c r="T90" s="4">
        <v>43754</v>
      </c>
      <c r="U90" s="4">
        <v>40.9</v>
      </c>
      <c r="V90" s="4">
        <v>2.0099999999999998</v>
      </c>
      <c r="W90" s="4">
        <v>89.74</v>
      </c>
      <c r="X90" s="4">
        <v>11</v>
      </c>
      <c r="Y90" s="4">
        <v>2494</v>
      </c>
      <c r="Z90" s="4">
        <v>13</v>
      </c>
      <c r="AA90" s="4">
        <v>175</v>
      </c>
      <c r="AB90" s="4">
        <v>2</v>
      </c>
      <c r="AC90" s="4">
        <v>0</v>
      </c>
      <c r="AD90" s="4">
        <v>0</v>
      </c>
      <c r="AE90" s="4">
        <v>0</v>
      </c>
      <c r="AF90" s="10" t="s">
        <v>163</v>
      </c>
      <c r="AG90" s="3" t="s">
        <v>543</v>
      </c>
      <c r="AH90" s="4" t="s">
        <v>611</v>
      </c>
      <c r="AI90" s="4" t="s">
        <v>612</v>
      </c>
      <c r="AJ90" s="4" t="s">
        <v>613</v>
      </c>
      <c r="AK90" s="4" t="s">
        <v>614</v>
      </c>
      <c r="AL90" s="4" t="s">
        <v>1390</v>
      </c>
      <c r="AM90" s="4" t="s">
        <v>1387</v>
      </c>
      <c r="AN90" s="5" t="s">
        <v>517</v>
      </c>
      <c r="AO90" s="3">
        <v>5.1999999999999998E-2</v>
      </c>
      <c r="AP90" s="4">
        <v>4.7E-2</v>
      </c>
      <c r="AQ90" s="4">
        <v>6.6000000000000003E-2</v>
      </c>
      <c r="AR90" s="4">
        <v>4.8000000000000001E-2</v>
      </c>
      <c r="AS90" s="4">
        <v>5.2999999999999999E-2</v>
      </c>
      <c r="AT90" s="4">
        <v>5.3200000000000004E-2</v>
      </c>
      <c r="AU90" s="3">
        <v>0.71218155497884639</v>
      </c>
      <c r="AV90" s="4">
        <v>0.67415277168596632</v>
      </c>
      <c r="AW90" s="4">
        <v>0.40747733646657908</v>
      </c>
      <c r="AX90" s="4">
        <v>0.34568757696428287</v>
      </c>
      <c r="AY90" s="4">
        <v>0.37366108615962973</v>
      </c>
      <c r="AZ90" s="4">
        <v>0.41525520100134566</v>
      </c>
      <c r="BA90" s="4">
        <v>0.34217628540722866</v>
      </c>
      <c r="BB90" s="4">
        <v>0.27208326468596855</v>
      </c>
      <c r="BC90" s="3" t="s">
        <v>515</v>
      </c>
      <c r="BD90" s="4" t="s">
        <v>516</v>
      </c>
      <c r="BE90" s="4">
        <v>1.0833333333333333</v>
      </c>
      <c r="BF90" s="4">
        <v>0.97916666666666663</v>
      </c>
      <c r="BG90" s="4">
        <v>1.375</v>
      </c>
      <c r="BK90" s="5" t="s">
        <v>957</v>
      </c>
    </row>
    <row r="91" spans="1:63" x14ac:dyDescent="0.25">
      <c r="A91" s="2" t="s">
        <v>518</v>
      </c>
      <c r="B91" s="1" t="s">
        <v>1228</v>
      </c>
      <c r="C91" s="13" t="s">
        <v>1373</v>
      </c>
      <c r="D91" s="27">
        <v>2734</v>
      </c>
      <c r="E91" s="6">
        <v>434</v>
      </c>
      <c r="F91" s="7">
        <v>278</v>
      </c>
      <c r="G91" s="7">
        <v>186</v>
      </c>
      <c r="H91" s="11">
        <v>97.31</v>
      </c>
      <c r="I91" s="11">
        <v>1.08</v>
      </c>
      <c r="J91" s="7">
        <v>0</v>
      </c>
      <c r="K91" s="7">
        <v>3398461</v>
      </c>
      <c r="L91" s="7">
        <v>154</v>
      </c>
      <c r="M91" s="7">
        <v>65</v>
      </c>
      <c r="N91" s="7">
        <v>68</v>
      </c>
      <c r="O91" s="7">
        <v>101061</v>
      </c>
      <c r="P91" s="7">
        <v>101059</v>
      </c>
      <c r="Q91" s="7">
        <v>52284</v>
      </c>
      <c r="R91" s="7">
        <v>49975</v>
      </c>
      <c r="S91" s="7">
        <v>225432</v>
      </c>
      <c r="T91" s="7">
        <v>225432</v>
      </c>
      <c r="U91" s="7">
        <v>50</v>
      </c>
      <c r="V91" s="7">
        <v>2.08</v>
      </c>
      <c r="W91" s="7">
        <v>91.45</v>
      </c>
      <c r="X91" s="7">
        <v>11</v>
      </c>
      <c r="Y91" s="7">
        <v>2714</v>
      </c>
      <c r="Z91" s="7">
        <v>5</v>
      </c>
      <c r="AA91" s="7">
        <v>271</v>
      </c>
      <c r="AB91" s="7">
        <v>2</v>
      </c>
      <c r="AC91" s="7">
        <v>0</v>
      </c>
      <c r="AD91" s="7">
        <v>0</v>
      </c>
      <c r="AE91" s="7">
        <v>0</v>
      </c>
      <c r="AF91" s="12" t="s">
        <v>48</v>
      </c>
      <c r="AG91" s="6" t="s">
        <v>543</v>
      </c>
      <c r="AH91" s="7" t="s">
        <v>1388</v>
      </c>
      <c r="AI91" s="7" t="s">
        <v>545</v>
      </c>
      <c r="AJ91" s="7" t="s">
        <v>546</v>
      </c>
      <c r="AK91" s="7" t="s">
        <v>724</v>
      </c>
      <c r="AL91" s="7" t="s">
        <v>725</v>
      </c>
      <c r="AM91" s="7" t="s">
        <v>800</v>
      </c>
      <c r="AN91" s="8" t="s">
        <v>421</v>
      </c>
      <c r="AO91" s="6">
        <v>0.503</v>
      </c>
      <c r="AP91" s="7">
        <v>0.49199999999999999</v>
      </c>
      <c r="AQ91" s="7">
        <v>0.50600000000000001</v>
      </c>
      <c r="AR91" s="7">
        <v>0.503</v>
      </c>
      <c r="AS91" s="7">
        <v>0.53100000000000003</v>
      </c>
      <c r="AT91" s="7">
        <v>0.50700000000000001</v>
      </c>
      <c r="AU91" s="6">
        <v>6.1039665355969293</v>
      </c>
      <c r="AV91" s="7">
        <v>4.7770944517951843</v>
      </c>
      <c r="AW91" s="7">
        <v>3.5188849461655676</v>
      </c>
      <c r="AX91" s="7">
        <v>3.2481038423947708</v>
      </c>
      <c r="AY91" s="7">
        <v>3.1008966538610574</v>
      </c>
      <c r="AZ91" s="7">
        <v>2.0950333705010928</v>
      </c>
      <c r="BA91" s="7">
        <v>1.6941068213603228</v>
      </c>
      <c r="BB91" s="7">
        <v>1.3630849814160733</v>
      </c>
      <c r="BC91" s="3" t="s">
        <v>518</v>
      </c>
      <c r="BD91" s="4" t="s">
        <v>519</v>
      </c>
      <c r="BE91" s="4">
        <v>1</v>
      </c>
      <c r="BF91" s="4">
        <v>0.97813121272365799</v>
      </c>
      <c r="BG91" s="4">
        <v>1.0059642147117296</v>
      </c>
      <c r="BK91" s="5" t="s">
        <v>957</v>
      </c>
    </row>
    <row r="92" spans="1:63" x14ac:dyDescent="0.25">
      <c r="A92" s="2" t="s">
        <v>520</v>
      </c>
      <c r="B92" s="1" t="s">
        <v>1229</v>
      </c>
      <c r="C92" s="13" t="s">
        <v>521</v>
      </c>
      <c r="D92" s="27">
        <v>2054</v>
      </c>
      <c r="E92" s="6">
        <v>83</v>
      </c>
      <c r="F92" s="7">
        <v>247</v>
      </c>
      <c r="G92" s="7">
        <v>155</v>
      </c>
      <c r="H92" s="11">
        <v>92.26</v>
      </c>
      <c r="I92" s="11">
        <v>4.03</v>
      </c>
      <c r="J92" s="7">
        <v>42.86</v>
      </c>
      <c r="K92" s="7">
        <v>2088772</v>
      </c>
      <c r="L92" s="7">
        <v>211</v>
      </c>
      <c r="M92" s="7">
        <v>147</v>
      </c>
      <c r="N92" s="7">
        <v>149</v>
      </c>
      <c r="O92" s="7">
        <v>21624</v>
      </c>
      <c r="P92" s="7">
        <v>21264</v>
      </c>
      <c r="Q92" s="7">
        <v>14209</v>
      </c>
      <c r="R92" s="7">
        <v>14017</v>
      </c>
      <c r="S92" s="7">
        <v>73706</v>
      </c>
      <c r="T92" s="7">
        <v>73702</v>
      </c>
      <c r="U92" s="7">
        <v>45.2</v>
      </c>
      <c r="V92" s="7">
        <v>2.39</v>
      </c>
      <c r="W92" s="7">
        <v>90.73</v>
      </c>
      <c r="X92" s="7">
        <v>11</v>
      </c>
      <c r="Y92" s="7">
        <v>2118</v>
      </c>
      <c r="Z92" s="7">
        <v>12</v>
      </c>
      <c r="AA92" s="7">
        <v>228</v>
      </c>
      <c r="AB92" s="7">
        <v>7</v>
      </c>
      <c r="AC92" s="7">
        <v>0</v>
      </c>
      <c r="AD92" s="7">
        <v>0</v>
      </c>
      <c r="AE92" s="7">
        <v>0</v>
      </c>
      <c r="AF92" s="12" t="s">
        <v>222</v>
      </c>
      <c r="AG92" s="6" t="s">
        <v>543</v>
      </c>
      <c r="AH92" s="7" t="s">
        <v>667</v>
      </c>
      <c r="AI92" s="7" t="s">
        <v>668</v>
      </c>
      <c r="AJ92" s="7" t="s">
        <v>669</v>
      </c>
      <c r="AK92" s="7" t="s">
        <v>670</v>
      </c>
      <c r="AL92" s="7" t="s">
        <v>801</v>
      </c>
      <c r="AM92" s="7" t="s">
        <v>802</v>
      </c>
      <c r="AN92" s="8" t="s">
        <v>220</v>
      </c>
      <c r="AO92" s="6">
        <v>0.30199999999999999</v>
      </c>
      <c r="AP92" s="7">
        <v>0.29599999999999999</v>
      </c>
      <c r="AQ92" s="7">
        <v>0.44800000000000001</v>
      </c>
      <c r="AR92" s="7">
        <v>0.27900000000000003</v>
      </c>
      <c r="AS92" s="7">
        <v>0.46600000000000003</v>
      </c>
      <c r="AT92" s="7">
        <v>0.35820000000000002</v>
      </c>
      <c r="AU92" s="6">
        <v>2.797928457721536</v>
      </c>
      <c r="AV92" s="7">
        <v>2.6595864892684746</v>
      </c>
      <c r="AW92" s="7">
        <v>1.3332659079984821</v>
      </c>
      <c r="AX92" s="7">
        <v>1.3169841676622616</v>
      </c>
      <c r="AY92" s="7">
        <v>1.2285508203413884</v>
      </c>
      <c r="AZ92" s="7">
        <v>1.1212078261572582</v>
      </c>
      <c r="BA92" s="7">
        <v>1.1847669993449108</v>
      </c>
      <c r="BB92" s="7">
        <v>1.0618941686946604</v>
      </c>
      <c r="BC92" s="3" t="s">
        <v>520</v>
      </c>
      <c r="BD92" s="4" t="s">
        <v>521</v>
      </c>
      <c r="BE92" s="4">
        <v>1.0824372759856629</v>
      </c>
      <c r="BF92" s="4">
        <v>1.0609318996415769</v>
      </c>
      <c r="BG92" s="4">
        <v>1.6057347670250894</v>
      </c>
      <c r="BK92" s="5" t="s">
        <v>957</v>
      </c>
    </row>
    <row r="93" spans="1:63" x14ac:dyDescent="0.25">
      <c r="A93" s="2" t="s">
        <v>522</v>
      </c>
      <c r="B93" s="1" t="s">
        <v>1230</v>
      </c>
      <c r="C93" s="13" t="s">
        <v>1321</v>
      </c>
      <c r="D93" s="27">
        <v>1610</v>
      </c>
      <c r="E93" s="6">
        <v>924</v>
      </c>
      <c r="F93" s="7">
        <v>163</v>
      </c>
      <c r="G93" s="7">
        <v>110</v>
      </c>
      <c r="H93" s="11">
        <v>78.790000000000006</v>
      </c>
      <c r="I93" s="11">
        <v>2.08</v>
      </c>
      <c r="J93" s="7">
        <v>50</v>
      </c>
      <c r="K93" s="7">
        <v>1774797</v>
      </c>
      <c r="L93" s="7">
        <v>106</v>
      </c>
      <c r="M93" s="7">
        <v>206</v>
      </c>
      <c r="N93" s="7">
        <v>207</v>
      </c>
      <c r="O93" s="7">
        <v>10370</v>
      </c>
      <c r="P93" s="7">
        <v>10370</v>
      </c>
      <c r="Q93" s="7">
        <v>8615</v>
      </c>
      <c r="R93" s="7">
        <v>8573</v>
      </c>
      <c r="S93" s="7">
        <v>40602</v>
      </c>
      <c r="T93" s="7">
        <v>40602</v>
      </c>
      <c r="U93" s="7">
        <v>53.3</v>
      </c>
      <c r="V93" s="7">
        <v>2.44</v>
      </c>
      <c r="W93" s="7">
        <v>90.45</v>
      </c>
      <c r="X93" s="7">
        <v>11</v>
      </c>
      <c r="Y93" s="7">
        <v>1651</v>
      </c>
      <c r="Z93" s="7">
        <v>29</v>
      </c>
      <c r="AA93" s="7">
        <v>130</v>
      </c>
      <c r="AB93" s="7">
        <v>4</v>
      </c>
      <c r="AC93" s="7">
        <v>0</v>
      </c>
      <c r="AD93" s="7">
        <v>0</v>
      </c>
      <c r="AE93" s="7">
        <v>0</v>
      </c>
      <c r="AF93" s="12" t="s">
        <v>77</v>
      </c>
      <c r="AG93" s="6" t="s">
        <v>543</v>
      </c>
      <c r="AH93" s="7" t="s">
        <v>1402</v>
      </c>
      <c r="AI93" s="7" t="s">
        <v>550</v>
      </c>
      <c r="AJ93" s="7" t="s">
        <v>616</v>
      </c>
      <c r="AK93" s="7" t="s">
        <v>617</v>
      </c>
      <c r="AL93" s="7" t="s">
        <v>803</v>
      </c>
      <c r="AM93" s="7" t="s">
        <v>1387</v>
      </c>
      <c r="AN93" s="8" t="s">
        <v>275</v>
      </c>
      <c r="AO93" s="6">
        <v>0.16</v>
      </c>
      <c r="AP93" s="7">
        <v>0.128</v>
      </c>
      <c r="AQ93" s="7">
        <v>0.17</v>
      </c>
      <c r="AR93" s="7">
        <v>0.13100000000000001</v>
      </c>
      <c r="AS93" s="7">
        <v>0.13900000000000001</v>
      </c>
      <c r="AT93" s="7">
        <v>0.14560000000000001</v>
      </c>
      <c r="AU93" s="6">
        <v>0.1738120174084635</v>
      </c>
      <c r="AV93" s="7">
        <v>0.12496833851477776</v>
      </c>
      <c r="AW93" s="7">
        <v>0.3547793908927015</v>
      </c>
      <c r="AX93" s="7">
        <v>0.24806639286902277</v>
      </c>
      <c r="AY93" s="7">
        <v>0.2176014377740442</v>
      </c>
      <c r="AZ93" s="7">
        <v>0.21268608891424298</v>
      </c>
      <c r="BA93" s="7">
        <v>0.15259065963495747</v>
      </c>
      <c r="BB93" s="7">
        <v>0.264444830449931</v>
      </c>
      <c r="BC93" s="3" t="s">
        <v>522</v>
      </c>
      <c r="BD93" s="4" t="s">
        <v>523</v>
      </c>
      <c r="BE93" s="4">
        <v>1.2213740458015268</v>
      </c>
      <c r="BF93" s="4">
        <v>0.97709923664122134</v>
      </c>
      <c r="BG93" s="4">
        <v>1.2977099236641221</v>
      </c>
      <c r="BK93" s="5" t="s">
        <v>957</v>
      </c>
    </row>
    <row r="94" spans="1:63" x14ac:dyDescent="0.25">
      <c r="A94" s="1" t="s">
        <v>524</v>
      </c>
      <c r="B94" s="1" t="s">
        <v>1231</v>
      </c>
      <c r="C94" s="13" t="s">
        <v>1374</v>
      </c>
      <c r="D94" s="27">
        <v>1754</v>
      </c>
      <c r="E94" s="3">
        <v>5443</v>
      </c>
      <c r="F94" s="4">
        <v>105</v>
      </c>
      <c r="G94" s="4">
        <v>59</v>
      </c>
      <c r="H94" s="9">
        <v>100</v>
      </c>
      <c r="I94" s="9">
        <v>0</v>
      </c>
      <c r="J94" s="4">
        <v>0</v>
      </c>
      <c r="K94" s="4">
        <v>1794646</v>
      </c>
      <c r="L94" s="4">
        <v>124</v>
      </c>
      <c r="M94" s="4">
        <v>66</v>
      </c>
      <c r="N94" s="4">
        <v>68</v>
      </c>
      <c r="O94" s="4">
        <v>38008</v>
      </c>
      <c r="P94" s="4">
        <v>38008</v>
      </c>
      <c r="Q94" s="4">
        <v>27191</v>
      </c>
      <c r="R94" s="4">
        <v>26390</v>
      </c>
      <c r="S94" s="4">
        <v>97424</v>
      </c>
      <c r="T94" s="4">
        <v>97424</v>
      </c>
      <c r="U94" s="4">
        <v>60.1</v>
      </c>
      <c r="V94" s="4">
        <v>2.76</v>
      </c>
      <c r="W94" s="4">
        <v>91.07</v>
      </c>
      <c r="X94" s="4">
        <v>11</v>
      </c>
      <c r="Y94" s="4">
        <v>1743</v>
      </c>
      <c r="Z94" s="4">
        <v>0</v>
      </c>
      <c r="AA94" s="4">
        <v>105</v>
      </c>
      <c r="AB94" s="4">
        <v>0</v>
      </c>
      <c r="AC94" s="4">
        <v>0</v>
      </c>
      <c r="AD94" s="4">
        <v>0</v>
      </c>
      <c r="AE94" s="4">
        <v>0</v>
      </c>
      <c r="AF94" s="10" t="s">
        <v>182</v>
      </c>
      <c r="AG94" s="3" t="s">
        <v>543</v>
      </c>
      <c r="AH94" s="4" t="s">
        <v>1412</v>
      </c>
      <c r="AI94" s="4" t="s">
        <v>805</v>
      </c>
      <c r="AJ94" s="4" t="s">
        <v>806</v>
      </c>
      <c r="AK94" s="4" t="s">
        <v>807</v>
      </c>
      <c r="AL94" s="4" t="s">
        <v>808</v>
      </c>
      <c r="AM94" s="4" t="s">
        <v>1387</v>
      </c>
      <c r="AN94" s="5" t="s">
        <v>526</v>
      </c>
      <c r="AO94" s="3">
        <v>0.42199999999999999</v>
      </c>
      <c r="AP94" s="4">
        <v>0.35299999999999998</v>
      </c>
      <c r="AQ94" s="4">
        <v>0.41499999999999998</v>
      </c>
      <c r="AR94" s="4">
        <v>0.33800000000000002</v>
      </c>
      <c r="AS94" s="4">
        <v>0.38200000000000001</v>
      </c>
      <c r="AT94" s="4">
        <v>0.38200000000000001</v>
      </c>
      <c r="AU94" s="3">
        <v>0.57168965851091869</v>
      </c>
      <c r="AV94" s="4">
        <v>0.69380592696049603</v>
      </c>
      <c r="AW94" s="4">
        <v>1.0514620013381333</v>
      </c>
      <c r="AX94" s="4">
        <v>0.83445437142439649</v>
      </c>
      <c r="AY94" s="4">
        <v>0.82203698027554484</v>
      </c>
      <c r="AZ94" s="4">
        <v>0.88477110366016742</v>
      </c>
      <c r="BA94" s="4">
        <v>0.7479163797261269</v>
      </c>
      <c r="BB94" s="4">
        <v>0.79880763721975678</v>
      </c>
      <c r="BC94" s="3" t="s">
        <v>524</v>
      </c>
      <c r="BD94" s="4" t="s">
        <v>525</v>
      </c>
      <c r="BE94" s="4">
        <v>1.2485207100591715</v>
      </c>
      <c r="BF94" s="4">
        <v>1.044378698224852</v>
      </c>
      <c r="BG94" s="4">
        <v>1.2278106508875739</v>
      </c>
      <c r="BK94" s="5" t="s">
        <v>957</v>
      </c>
    </row>
    <row r="95" spans="1:63" x14ac:dyDescent="0.25">
      <c r="A95" s="1" t="s">
        <v>527</v>
      </c>
      <c r="B95" s="1" t="s">
        <v>1232</v>
      </c>
      <c r="C95" s="13" t="s">
        <v>1375</v>
      </c>
      <c r="D95" s="27">
        <v>1188</v>
      </c>
      <c r="E95" s="3">
        <v>2993</v>
      </c>
      <c r="F95" s="4">
        <v>147</v>
      </c>
      <c r="G95" s="4">
        <v>91</v>
      </c>
      <c r="H95" s="9">
        <v>80.12</v>
      </c>
      <c r="I95" s="9">
        <v>1.2</v>
      </c>
      <c r="J95" s="4">
        <v>100</v>
      </c>
      <c r="K95" s="4">
        <v>1500166</v>
      </c>
      <c r="L95" s="4">
        <v>29</v>
      </c>
      <c r="M95" s="4">
        <v>223</v>
      </c>
      <c r="N95" s="4">
        <v>223</v>
      </c>
      <c r="O95" s="4">
        <v>8218</v>
      </c>
      <c r="P95" s="4">
        <v>8218</v>
      </c>
      <c r="Q95" s="4">
        <v>6727</v>
      </c>
      <c r="R95" s="4">
        <v>6727</v>
      </c>
      <c r="S95" s="4">
        <v>28924</v>
      </c>
      <c r="T95" s="4">
        <v>28924</v>
      </c>
      <c r="U95" s="4">
        <v>37.700000000000003</v>
      </c>
      <c r="V95" s="4">
        <v>1.39</v>
      </c>
      <c r="W95" s="4">
        <v>88.93</v>
      </c>
      <c r="X95" s="4">
        <v>11</v>
      </c>
      <c r="Y95" s="4">
        <v>1345</v>
      </c>
      <c r="Z95" s="4">
        <v>25</v>
      </c>
      <c r="AA95" s="4">
        <v>120</v>
      </c>
      <c r="AB95" s="4">
        <v>2</v>
      </c>
      <c r="AC95" s="4">
        <v>0</v>
      </c>
      <c r="AD95" s="4">
        <v>0</v>
      </c>
      <c r="AE95" s="4">
        <v>0</v>
      </c>
      <c r="AF95" s="10" t="s">
        <v>159</v>
      </c>
      <c r="AG95" s="3" t="s">
        <v>543</v>
      </c>
      <c r="AH95" s="4" t="s">
        <v>1428</v>
      </c>
      <c r="AI95" s="4" t="s">
        <v>700</v>
      </c>
      <c r="AJ95" s="4" t="s">
        <v>701</v>
      </c>
      <c r="AK95" s="4" t="s">
        <v>702</v>
      </c>
      <c r="AL95" s="4" t="s">
        <v>703</v>
      </c>
      <c r="AM95" s="4" t="s">
        <v>809</v>
      </c>
      <c r="AN95" s="5" t="s">
        <v>529</v>
      </c>
      <c r="AO95" s="3">
        <v>0.107</v>
      </c>
      <c r="AP95" s="4">
        <v>7.3999999999999996E-2</v>
      </c>
      <c r="AQ95" s="4">
        <v>0.114</v>
      </c>
      <c r="AR95" s="4">
        <v>8.1000000000000003E-2</v>
      </c>
      <c r="AS95" s="4">
        <v>9.4E-2</v>
      </c>
      <c r="AT95" s="4">
        <v>9.4E-2</v>
      </c>
      <c r="AU95" s="3">
        <v>0.49997421994038355</v>
      </c>
      <c r="AV95" s="4">
        <v>0.61880493169898365</v>
      </c>
      <c r="AW95" s="4">
        <v>0.24183494614453946</v>
      </c>
      <c r="AX95" s="4">
        <v>0.33017998535796983</v>
      </c>
      <c r="AY95" s="4">
        <v>0.34294459545177591</v>
      </c>
      <c r="AZ95" s="4">
        <v>0.54541149055339699</v>
      </c>
      <c r="BA95" s="4">
        <v>0.52268841935131927</v>
      </c>
      <c r="BB95" s="4">
        <v>1.0488465085404237</v>
      </c>
      <c r="BC95" s="3" t="s">
        <v>527</v>
      </c>
      <c r="BD95" s="4" t="s">
        <v>528</v>
      </c>
      <c r="BE95" s="4">
        <v>1.3209876543209875</v>
      </c>
      <c r="BF95" s="4">
        <v>0.9135802469135802</v>
      </c>
      <c r="BG95" s="4">
        <v>1.4074074074074074</v>
      </c>
      <c r="BK95" s="5" t="s">
        <v>957</v>
      </c>
    </row>
    <row r="96" spans="1:63" x14ac:dyDescent="0.25">
      <c r="A96" s="1" t="s">
        <v>354</v>
      </c>
      <c r="B96" s="1" t="s">
        <v>1237</v>
      </c>
      <c r="C96" s="13" t="s">
        <v>1380</v>
      </c>
      <c r="D96" s="27">
        <v>746</v>
      </c>
      <c r="E96" s="3">
        <v>207</v>
      </c>
      <c r="F96" s="4">
        <v>149</v>
      </c>
      <c r="G96" s="4">
        <v>107</v>
      </c>
      <c r="H96" s="9">
        <v>57.27</v>
      </c>
      <c r="I96" s="9">
        <v>0</v>
      </c>
      <c r="J96" s="4">
        <v>0</v>
      </c>
      <c r="K96" s="4">
        <v>654007</v>
      </c>
      <c r="L96" s="4">
        <v>0</v>
      </c>
      <c r="M96" s="4">
        <v>105</v>
      </c>
      <c r="N96" s="4">
        <v>105</v>
      </c>
      <c r="O96" s="4">
        <v>7198</v>
      </c>
      <c r="P96" s="4">
        <v>7198</v>
      </c>
      <c r="Q96" s="4">
        <v>6228</v>
      </c>
      <c r="R96" s="4">
        <v>6228</v>
      </c>
      <c r="S96" s="4">
        <v>27690</v>
      </c>
      <c r="T96" s="4">
        <v>27690</v>
      </c>
      <c r="U96" s="4">
        <v>29.8</v>
      </c>
      <c r="V96" s="4">
        <v>1.85</v>
      </c>
      <c r="W96" s="4">
        <v>92.22</v>
      </c>
      <c r="X96" s="4">
        <v>11</v>
      </c>
      <c r="Y96" s="4">
        <v>804</v>
      </c>
      <c r="Z96" s="4">
        <v>62</v>
      </c>
      <c r="AA96" s="4">
        <v>87</v>
      </c>
      <c r="AB96" s="4">
        <v>0</v>
      </c>
      <c r="AC96" s="4">
        <v>0</v>
      </c>
      <c r="AD96" s="4">
        <v>0</v>
      </c>
      <c r="AE96" s="4">
        <v>0</v>
      </c>
      <c r="AF96" s="10" t="s">
        <v>357</v>
      </c>
      <c r="AG96" s="3" t="s">
        <v>631</v>
      </c>
      <c r="AH96" s="4" t="s">
        <v>632</v>
      </c>
      <c r="AI96" s="4" t="s">
        <v>1434</v>
      </c>
      <c r="AJ96" s="4" t="s">
        <v>634</v>
      </c>
      <c r="AK96" s="4" t="s">
        <v>635</v>
      </c>
      <c r="AL96" s="4" t="s">
        <v>1435</v>
      </c>
      <c r="AM96" s="4" t="s">
        <v>1387</v>
      </c>
      <c r="AN96" s="5" t="s">
        <v>356</v>
      </c>
      <c r="AO96" s="3">
        <v>3.0000000000000001E-3</v>
      </c>
      <c r="AP96" s="4">
        <v>3.0000000000000001E-3</v>
      </c>
      <c r="AQ96" s="4">
        <v>3.0000000000000001E-3</v>
      </c>
      <c r="AR96" s="4">
        <v>3.0000000000000001E-3</v>
      </c>
      <c r="AS96" s="4">
        <v>3.0000000000000001E-3</v>
      </c>
      <c r="AT96" s="4">
        <v>3.0000000000000001E-3</v>
      </c>
      <c r="AU96" s="3">
        <v>3.7487493169092362E-2</v>
      </c>
      <c r="AV96" s="4">
        <v>5.4643768524250562E-2</v>
      </c>
      <c r="AW96" s="4">
        <v>1.8243213976472904E-2</v>
      </c>
      <c r="AX96" s="4">
        <v>3.0257931772838528E-2</v>
      </c>
      <c r="AY96" s="4">
        <v>2.622634836562629E-2</v>
      </c>
      <c r="AZ96" s="4">
        <v>1.8971288160640462E-2</v>
      </c>
      <c r="BA96" s="4">
        <v>2.4860775215840996E-2</v>
      </c>
      <c r="BB96" s="4">
        <v>6.9672747424944798E-3</v>
      </c>
      <c r="BC96" s="3" t="s">
        <v>354</v>
      </c>
      <c r="BD96" s="4" t="s">
        <v>355</v>
      </c>
      <c r="BE96" s="4">
        <v>1</v>
      </c>
      <c r="BF96" s="4">
        <v>1</v>
      </c>
      <c r="BG96" s="4">
        <v>1</v>
      </c>
      <c r="BK96" s="5" t="s">
        <v>957</v>
      </c>
    </row>
    <row r="97" spans="1:63" x14ac:dyDescent="0.25">
      <c r="A97" s="1" t="s">
        <v>381</v>
      </c>
      <c r="B97" s="1" t="s">
        <v>1238</v>
      </c>
      <c r="C97" s="13" t="s">
        <v>1381</v>
      </c>
      <c r="D97" s="27">
        <v>1682</v>
      </c>
      <c r="E97" s="3">
        <v>45</v>
      </c>
      <c r="F97" s="4">
        <v>299</v>
      </c>
      <c r="G97" s="4">
        <v>202</v>
      </c>
      <c r="H97" s="9">
        <v>88.01</v>
      </c>
      <c r="I97" s="9">
        <v>1.98</v>
      </c>
      <c r="J97" s="4">
        <v>0</v>
      </c>
      <c r="K97" s="4">
        <v>1521770</v>
      </c>
      <c r="L97" s="4">
        <v>46</v>
      </c>
      <c r="M97" s="4">
        <v>118</v>
      </c>
      <c r="N97" s="4">
        <v>119</v>
      </c>
      <c r="O97" s="4">
        <v>25203</v>
      </c>
      <c r="P97" s="4">
        <v>25203</v>
      </c>
      <c r="Q97" s="4">
        <v>12896</v>
      </c>
      <c r="R97" s="4">
        <v>12787</v>
      </c>
      <c r="S97" s="4">
        <v>68601</v>
      </c>
      <c r="T97" s="4">
        <v>68601</v>
      </c>
      <c r="U97" s="4">
        <v>33.200000000000003</v>
      </c>
      <c r="V97" s="4">
        <v>2.4</v>
      </c>
      <c r="W97" s="4">
        <v>90.03</v>
      </c>
      <c r="X97" s="4">
        <v>11</v>
      </c>
      <c r="Y97" s="4">
        <v>1715</v>
      </c>
      <c r="Z97" s="4">
        <v>31</v>
      </c>
      <c r="AA97" s="4">
        <v>264</v>
      </c>
      <c r="AB97" s="4">
        <v>4</v>
      </c>
      <c r="AC97" s="4">
        <v>0</v>
      </c>
      <c r="AD97" s="4">
        <v>0</v>
      </c>
      <c r="AE97" s="4">
        <v>0</v>
      </c>
      <c r="AF97" s="10" t="s">
        <v>384</v>
      </c>
      <c r="AG97" s="3" t="s">
        <v>631</v>
      </c>
      <c r="AH97" s="4" t="s">
        <v>678</v>
      </c>
      <c r="AI97" s="4" t="s">
        <v>679</v>
      </c>
      <c r="AJ97" s="4" t="s">
        <v>680</v>
      </c>
      <c r="AK97" s="4" t="s">
        <v>681</v>
      </c>
      <c r="AL97" s="4" t="s">
        <v>682</v>
      </c>
      <c r="AM97" s="4" t="s">
        <v>1436</v>
      </c>
      <c r="AN97" s="5" t="s">
        <v>383</v>
      </c>
      <c r="AO97" s="3">
        <v>5.8000000000000003E-2</v>
      </c>
      <c r="AP97" s="4">
        <v>2.3E-2</v>
      </c>
      <c r="AQ97" s="4">
        <v>0.06</v>
      </c>
      <c r="AR97" s="4">
        <v>4.2000000000000003E-2</v>
      </c>
      <c r="AS97" s="4">
        <v>0.08</v>
      </c>
      <c r="AT97" s="4">
        <v>5.2600000000000001E-2</v>
      </c>
      <c r="AU97" s="3">
        <v>0.21541300598350599</v>
      </c>
      <c r="AV97" s="4">
        <v>0.21770585006893803</v>
      </c>
      <c r="AW97" s="4">
        <v>0.1071305866130292</v>
      </c>
      <c r="AX97" s="4">
        <v>0.1312431480218206</v>
      </c>
      <c r="AY97" s="4">
        <v>0.14999179043845573</v>
      </c>
      <c r="AZ97" s="4">
        <v>0.13644874651622368</v>
      </c>
      <c r="BA97" s="4">
        <v>0.13799803621596884</v>
      </c>
      <c r="BB97" s="4">
        <v>0.1388421252297323</v>
      </c>
      <c r="BC97" s="3" t="s">
        <v>381</v>
      </c>
      <c r="BD97" s="4" t="s">
        <v>382</v>
      </c>
      <c r="BE97" s="4">
        <v>1.3809523809523809</v>
      </c>
      <c r="BF97" s="4">
        <v>0.54761904761904756</v>
      </c>
      <c r="BG97" s="4">
        <v>1.4285714285714284</v>
      </c>
      <c r="BK97" s="5" t="s">
        <v>957</v>
      </c>
    </row>
    <row r="98" spans="1:63" x14ac:dyDescent="0.25">
      <c r="A98" s="1" t="s">
        <v>388</v>
      </c>
      <c r="B98" s="1" t="s">
        <v>1239</v>
      </c>
      <c r="C98" s="13" t="s">
        <v>1382</v>
      </c>
      <c r="D98" s="27">
        <v>2148</v>
      </c>
      <c r="E98" s="3">
        <v>90</v>
      </c>
      <c r="F98" s="4">
        <v>234</v>
      </c>
      <c r="G98" s="4">
        <v>153</v>
      </c>
      <c r="H98" s="9">
        <v>78.64</v>
      </c>
      <c r="I98" s="9">
        <v>11.76</v>
      </c>
      <c r="J98" s="4">
        <v>88</v>
      </c>
      <c r="K98" s="4">
        <v>2196141</v>
      </c>
      <c r="L98" s="4">
        <v>2</v>
      </c>
      <c r="M98" s="4">
        <v>370</v>
      </c>
      <c r="N98" s="4">
        <v>370</v>
      </c>
      <c r="O98" s="4">
        <v>7007</v>
      </c>
      <c r="P98" s="4">
        <v>7007</v>
      </c>
      <c r="Q98" s="4">
        <v>5935</v>
      </c>
      <c r="R98" s="4">
        <v>5935</v>
      </c>
      <c r="S98" s="4">
        <v>38884</v>
      </c>
      <c r="T98" s="4">
        <v>38884</v>
      </c>
      <c r="U98" s="4">
        <v>45</v>
      </c>
      <c r="V98" s="4">
        <v>3.34</v>
      </c>
      <c r="W98" s="4">
        <v>90.37</v>
      </c>
      <c r="X98" s="4">
        <v>11</v>
      </c>
      <c r="Y98" s="4">
        <v>2375</v>
      </c>
      <c r="Z98" s="4">
        <v>63</v>
      </c>
      <c r="AA98" s="4">
        <v>148</v>
      </c>
      <c r="AB98" s="4">
        <v>22</v>
      </c>
      <c r="AC98" s="4">
        <v>1</v>
      </c>
      <c r="AD98" s="4">
        <v>0</v>
      </c>
      <c r="AE98" s="4">
        <v>0</v>
      </c>
      <c r="AF98" s="10" t="s">
        <v>207</v>
      </c>
      <c r="AG98" s="3" t="s">
        <v>631</v>
      </c>
      <c r="AH98" s="4" t="s">
        <v>686</v>
      </c>
      <c r="AI98" s="4" t="s">
        <v>687</v>
      </c>
      <c r="AJ98" s="4" t="s">
        <v>688</v>
      </c>
      <c r="AK98" s="4" t="s">
        <v>689</v>
      </c>
      <c r="AL98" s="4" t="s">
        <v>690</v>
      </c>
      <c r="AM98" s="4" t="s">
        <v>1387</v>
      </c>
      <c r="AN98" s="5" t="s">
        <v>390</v>
      </c>
      <c r="AO98" s="3">
        <v>6.3E-2</v>
      </c>
      <c r="AP98" s="4">
        <v>0.115</v>
      </c>
      <c r="AQ98" s="4">
        <v>0.156</v>
      </c>
      <c r="AR98" s="4">
        <v>0.154</v>
      </c>
      <c r="AS98" s="4">
        <v>0.06</v>
      </c>
      <c r="AT98" s="4">
        <v>0.1096</v>
      </c>
      <c r="AU98" s="3">
        <v>6.6879993741668392E-2</v>
      </c>
      <c r="AV98" s="4">
        <v>0.12439465065625546</v>
      </c>
      <c r="AW98" s="4">
        <v>0.10820031548328193</v>
      </c>
      <c r="AX98" s="4">
        <v>9.7699203940571383E-2</v>
      </c>
      <c r="AY98" s="4">
        <v>0.10740797683579803</v>
      </c>
      <c r="AZ98" s="4">
        <v>9.97010065504947E-2</v>
      </c>
      <c r="BA98" s="4">
        <v>7.0287473694031613E-2</v>
      </c>
      <c r="BB98" s="4">
        <v>3.1384696317108107E-2</v>
      </c>
      <c r="BC98" s="3" t="s">
        <v>388</v>
      </c>
      <c r="BD98" s="4" t="s">
        <v>389</v>
      </c>
      <c r="BE98" s="4">
        <v>0.40909090909090912</v>
      </c>
      <c r="BF98" s="4">
        <v>0.74675324675324684</v>
      </c>
      <c r="BG98" s="4">
        <v>1.0129870129870131</v>
      </c>
      <c r="BK98" s="5" t="s">
        <v>957</v>
      </c>
    </row>
    <row r="99" spans="1:63" x14ac:dyDescent="0.25">
      <c r="A99" s="1" t="s">
        <v>391</v>
      </c>
      <c r="B99" s="1" t="s">
        <v>1240</v>
      </c>
      <c r="C99" s="13" t="s">
        <v>1378</v>
      </c>
      <c r="D99" s="27">
        <v>2104</v>
      </c>
      <c r="E99" s="3">
        <v>95</v>
      </c>
      <c r="F99" s="4">
        <v>228</v>
      </c>
      <c r="G99" s="4">
        <v>153</v>
      </c>
      <c r="H99" s="9">
        <v>92.48</v>
      </c>
      <c r="I99" s="9">
        <v>0.68</v>
      </c>
      <c r="J99" s="4">
        <v>50</v>
      </c>
      <c r="K99" s="4">
        <v>2109093</v>
      </c>
      <c r="L99" s="4">
        <v>6</v>
      </c>
      <c r="M99" s="4">
        <v>235</v>
      </c>
      <c r="N99" s="4">
        <v>235</v>
      </c>
      <c r="O99" s="4">
        <v>11863</v>
      </c>
      <c r="P99" s="4">
        <v>11863</v>
      </c>
      <c r="Q99" s="4">
        <v>8974</v>
      </c>
      <c r="R99" s="4">
        <v>8974</v>
      </c>
      <c r="S99" s="4">
        <v>43146</v>
      </c>
      <c r="T99" s="4">
        <v>43146</v>
      </c>
      <c r="U99" s="4">
        <v>54.3</v>
      </c>
      <c r="V99" s="4">
        <v>2.87</v>
      </c>
      <c r="W99" s="4">
        <v>87.34</v>
      </c>
      <c r="X99" s="4">
        <v>11</v>
      </c>
      <c r="Y99" s="4">
        <v>2201</v>
      </c>
      <c r="Z99" s="4">
        <v>14</v>
      </c>
      <c r="AA99" s="4">
        <v>212</v>
      </c>
      <c r="AB99" s="4">
        <v>2</v>
      </c>
      <c r="AC99" s="4">
        <v>0</v>
      </c>
      <c r="AD99" s="4">
        <v>0</v>
      </c>
      <c r="AE99" s="4">
        <v>0</v>
      </c>
      <c r="AF99" s="10" t="s">
        <v>245</v>
      </c>
      <c r="AG99" s="3" t="s">
        <v>631</v>
      </c>
      <c r="AH99" s="4" t="s">
        <v>686</v>
      </c>
      <c r="AI99" s="4" t="s">
        <v>691</v>
      </c>
      <c r="AJ99" s="4" t="s">
        <v>692</v>
      </c>
      <c r="AK99" s="4" t="s">
        <v>693</v>
      </c>
      <c r="AL99" s="4" t="s">
        <v>694</v>
      </c>
      <c r="AM99" s="4" t="s">
        <v>1387</v>
      </c>
      <c r="AN99" s="5" t="s">
        <v>244</v>
      </c>
      <c r="AO99" s="3">
        <v>2.2320000000000002</v>
      </c>
      <c r="AP99" s="4">
        <v>1.5209999999999999</v>
      </c>
      <c r="AQ99" s="4">
        <v>1.337</v>
      </c>
      <c r="AR99" s="4">
        <v>1.55</v>
      </c>
      <c r="AS99" s="4">
        <v>0.93200000000000005</v>
      </c>
      <c r="AT99" s="4">
        <v>1.5144</v>
      </c>
      <c r="AU99" s="3">
        <v>0.10453989274309899</v>
      </c>
      <c r="AV99" s="4">
        <v>2.5246611895122249E-2</v>
      </c>
      <c r="AW99" s="4">
        <v>0.44140377444501316</v>
      </c>
      <c r="AX99" s="4">
        <v>8.0846917353302503E-2</v>
      </c>
      <c r="AY99" s="4">
        <v>8.3499238289786823E-2</v>
      </c>
      <c r="AZ99" s="4">
        <v>3.7684303833945533E-2</v>
      </c>
      <c r="BA99" s="4">
        <v>2.7210602261659157E-2</v>
      </c>
      <c r="BB99" s="4">
        <v>1.3319319949241147E-2</v>
      </c>
      <c r="BC99" s="3" t="s">
        <v>391</v>
      </c>
      <c r="BD99" s="4" t="s">
        <v>243</v>
      </c>
      <c r="BE99" s="4">
        <v>1.4400000000000002</v>
      </c>
      <c r="BF99" s="4">
        <v>0.98129032258064508</v>
      </c>
      <c r="BG99" s="4">
        <v>0.86258064516129029</v>
      </c>
      <c r="BH99" s="4">
        <v>1.4400000000000002</v>
      </c>
      <c r="BK99" s="5" t="s">
        <v>957</v>
      </c>
    </row>
    <row r="100" spans="1:63" x14ac:dyDescent="0.25">
      <c r="A100" s="2" t="s">
        <v>400</v>
      </c>
      <c r="B100" s="1" t="s">
        <v>1241</v>
      </c>
      <c r="C100" s="13" t="s">
        <v>401</v>
      </c>
      <c r="D100" s="27">
        <v>1528</v>
      </c>
      <c r="E100" s="6">
        <v>90</v>
      </c>
      <c r="F100" s="7">
        <v>234</v>
      </c>
      <c r="G100" s="7">
        <v>153</v>
      </c>
      <c r="H100" s="11">
        <v>85.41</v>
      </c>
      <c r="I100" s="11">
        <v>1.31</v>
      </c>
      <c r="J100" s="7">
        <v>50</v>
      </c>
      <c r="K100" s="7">
        <v>1430269</v>
      </c>
      <c r="L100" s="7">
        <v>83</v>
      </c>
      <c r="M100" s="7">
        <v>184</v>
      </c>
      <c r="N100" s="7">
        <v>185</v>
      </c>
      <c r="O100" s="7">
        <v>9761</v>
      </c>
      <c r="P100" s="7">
        <v>9761</v>
      </c>
      <c r="Q100" s="7">
        <v>7773</v>
      </c>
      <c r="R100" s="7">
        <v>7730</v>
      </c>
      <c r="S100" s="7">
        <v>48394</v>
      </c>
      <c r="T100" s="7">
        <v>48394</v>
      </c>
      <c r="U100" s="7">
        <v>59.8</v>
      </c>
      <c r="V100" s="7">
        <v>2.1800000000000002</v>
      </c>
      <c r="W100" s="7">
        <v>87.75</v>
      </c>
      <c r="X100" s="7">
        <v>11</v>
      </c>
      <c r="Y100" s="7">
        <v>1568</v>
      </c>
      <c r="Z100" s="7">
        <v>27</v>
      </c>
      <c r="AA100" s="7">
        <v>205</v>
      </c>
      <c r="AB100" s="7">
        <v>2</v>
      </c>
      <c r="AC100" s="7">
        <v>0</v>
      </c>
      <c r="AD100" s="7">
        <v>0</v>
      </c>
      <c r="AE100" s="7">
        <v>0</v>
      </c>
      <c r="AF100" s="12" t="s">
        <v>207</v>
      </c>
      <c r="AG100" s="6" t="s">
        <v>631</v>
      </c>
      <c r="AH100" s="7" t="s">
        <v>686</v>
      </c>
      <c r="AI100" s="7" t="s">
        <v>687</v>
      </c>
      <c r="AJ100" s="7" t="s">
        <v>688</v>
      </c>
      <c r="AK100" s="7" t="s">
        <v>704</v>
      </c>
      <c r="AL100" s="7" t="s">
        <v>705</v>
      </c>
      <c r="AM100" s="7" t="s">
        <v>706</v>
      </c>
      <c r="AN100" s="8" t="s">
        <v>267</v>
      </c>
      <c r="AO100" s="6">
        <v>0.13700000000000001</v>
      </c>
      <c r="AP100" s="7">
        <v>0.26700000000000002</v>
      </c>
      <c r="AQ100" s="7">
        <v>0.27400000000000002</v>
      </c>
      <c r="AR100" s="7">
        <v>0.29499999999999998</v>
      </c>
      <c r="AS100" s="7">
        <v>0.16200000000000001</v>
      </c>
      <c r="AT100" s="7">
        <v>0.22700000000000001</v>
      </c>
      <c r="AU100" s="6">
        <v>0.15131575012942558</v>
      </c>
      <c r="AV100" s="7">
        <v>0.18280215922202359</v>
      </c>
      <c r="AW100" s="7">
        <v>8.3951375539910833E-2</v>
      </c>
      <c r="AX100" s="7">
        <v>8.040633469742621E-2</v>
      </c>
      <c r="AY100" s="7">
        <v>4.8531982779760077E-2</v>
      </c>
      <c r="AZ100" s="7">
        <v>6.269238528442668E-2</v>
      </c>
      <c r="BA100" s="7">
        <v>4.1892084686581885E-2</v>
      </c>
      <c r="BB100" s="7">
        <v>2.9387197824420508E-2</v>
      </c>
      <c r="BC100" s="3" t="s">
        <v>400</v>
      </c>
      <c r="BD100" s="4" t="s">
        <v>401</v>
      </c>
      <c r="BE100" s="4">
        <v>0.46440677966101701</v>
      </c>
      <c r="BF100" s="4">
        <v>0.90508474576271192</v>
      </c>
      <c r="BG100" s="4">
        <v>0.92881355932203402</v>
      </c>
      <c r="BK100" s="5" t="s">
        <v>957</v>
      </c>
    </row>
    <row r="101" spans="1:63" x14ac:dyDescent="0.25">
      <c r="A101" s="1" t="s">
        <v>431</v>
      </c>
      <c r="B101" s="1" t="s">
        <v>1242</v>
      </c>
      <c r="C101" s="13" t="s">
        <v>432</v>
      </c>
      <c r="D101" s="27">
        <v>2259</v>
      </c>
      <c r="E101" s="3">
        <v>90</v>
      </c>
      <c r="F101" s="4">
        <v>234</v>
      </c>
      <c r="G101" s="4">
        <v>153</v>
      </c>
      <c r="H101" s="9">
        <v>85.9</v>
      </c>
      <c r="I101" s="9">
        <v>2.61</v>
      </c>
      <c r="J101" s="4">
        <v>20</v>
      </c>
      <c r="K101" s="4">
        <v>2151781</v>
      </c>
      <c r="L101" s="4">
        <v>20</v>
      </c>
      <c r="M101" s="4">
        <v>323</v>
      </c>
      <c r="N101" s="4">
        <v>324</v>
      </c>
      <c r="O101" s="4">
        <v>8341</v>
      </c>
      <c r="P101" s="4">
        <v>8341</v>
      </c>
      <c r="Q101" s="4">
        <v>6661</v>
      </c>
      <c r="R101" s="4">
        <v>6641</v>
      </c>
      <c r="S101" s="4">
        <v>30193</v>
      </c>
      <c r="T101" s="4">
        <v>30193</v>
      </c>
      <c r="U101" s="4">
        <v>62.5</v>
      </c>
      <c r="V101" s="4">
        <v>2.65</v>
      </c>
      <c r="W101" s="4">
        <v>88.01</v>
      </c>
      <c r="X101" s="4">
        <v>11</v>
      </c>
      <c r="Y101" s="4">
        <v>2372</v>
      </c>
      <c r="Z101" s="4">
        <v>36</v>
      </c>
      <c r="AA101" s="4">
        <v>193</v>
      </c>
      <c r="AB101" s="4">
        <v>5</v>
      </c>
      <c r="AC101" s="4">
        <v>0</v>
      </c>
      <c r="AD101" s="4">
        <v>0</v>
      </c>
      <c r="AE101" s="4">
        <v>0</v>
      </c>
      <c r="AF101" s="10" t="s">
        <v>207</v>
      </c>
      <c r="AG101" s="3" t="s">
        <v>631</v>
      </c>
      <c r="AH101" s="4" t="s">
        <v>686</v>
      </c>
      <c r="AI101" s="4" t="s">
        <v>687</v>
      </c>
      <c r="AJ101" s="4" t="s">
        <v>688</v>
      </c>
      <c r="AK101" s="4" t="s">
        <v>704</v>
      </c>
      <c r="AL101" s="4" t="s">
        <v>705</v>
      </c>
      <c r="AM101" s="4" t="s">
        <v>731</v>
      </c>
      <c r="AN101" s="5" t="s">
        <v>267</v>
      </c>
      <c r="AO101" s="3">
        <v>0.10100000000000001</v>
      </c>
      <c r="AP101" s="4">
        <v>0.25</v>
      </c>
      <c r="AQ101" s="4">
        <v>0.16900000000000001</v>
      </c>
      <c r="AR101" s="4">
        <v>0.216</v>
      </c>
      <c r="AS101" s="4">
        <v>0.10299999999999999</v>
      </c>
      <c r="AT101" s="4">
        <v>0.1678</v>
      </c>
      <c r="AU101" s="3">
        <v>0.13733471466322911</v>
      </c>
      <c r="AV101" s="4">
        <v>0.22565490380558476</v>
      </c>
      <c r="AW101" s="4">
        <v>7.6883805682147505E-2</v>
      </c>
      <c r="AX101" s="4">
        <v>9.8589548057654644E-2</v>
      </c>
      <c r="AY101" s="4">
        <v>5.6895688951954015E-2</v>
      </c>
      <c r="AZ101" s="4">
        <v>6.3182842129063749E-2</v>
      </c>
      <c r="BA101" s="4">
        <v>4.7667920072311284E-2</v>
      </c>
      <c r="BB101" s="4">
        <v>2.0989714161161663E-2</v>
      </c>
      <c r="BC101" s="3" t="s">
        <v>431</v>
      </c>
      <c r="BD101" s="4" t="s">
        <v>432</v>
      </c>
      <c r="BE101" s="4">
        <v>0.46759259259259262</v>
      </c>
      <c r="BF101" s="4">
        <v>1.1574074074074074</v>
      </c>
      <c r="BG101" s="4">
        <v>0.78240740740740744</v>
      </c>
      <c r="BK101" s="5" t="s">
        <v>957</v>
      </c>
    </row>
    <row r="102" spans="1:63" x14ac:dyDescent="0.25">
      <c r="A102" s="2" t="s">
        <v>445</v>
      </c>
      <c r="B102" s="1" t="s">
        <v>1243</v>
      </c>
      <c r="C102" s="13" t="s">
        <v>1383</v>
      </c>
      <c r="D102" s="27">
        <v>2279</v>
      </c>
      <c r="E102" s="6">
        <v>90</v>
      </c>
      <c r="F102" s="7">
        <v>234</v>
      </c>
      <c r="G102" s="7">
        <v>153</v>
      </c>
      <c r="H102" s="11">
        <v>96.25</v>
      </c>
      <c r="I102" s="11">
        <v>0</v>
      </c>
      <c r="J102" s="7">
        <v>0</v>
      </c>
      <c r="K102" s="7">
        <v>2181726</v>
      </c>
      <c r="L102" s="7">
        <v>4</v>
      </c>
      <c r="M102" s="7">
        <v>99</v>
      </c>
      <c r="N102" s="7">
        <v>99</v>
      </c>
      <c r="O102" s="7">
        <v>34862</v>
      </c>
      <c r="P102" s="7">
        <v>34862</v>
      </c>
      <c r="Q102" s="7">
        <v>22037</v>
      </c>
      <c r="R102" s="7">
        <v>22037</v>
      </c>
      <c r="S102" s="7">
        <v>108132</v>
      </c>
      <c r="T102" s="7">
        <v>108132</v>
      </c>
      <c r="U102" s="7">
        <v>53.3</v>
      </c>
      <c r="V102" s="7">
        <v>3.07</v>
      </c>
      <c r="W102" s="7">
        <v>86.93</v>
      </c>
      <c r="X102" s="7">
        <v>11</v>
      </c>
      <c r="Y102" s="7">
        <v>2280</v>
      </c>
      <c r="Z102" s="7">
        <v>12</v>
      </c>
      <c r="AA102" s="7">
        <v>222</v>
      </c>
      <c r="AB102" s="7">
        <v>0</v>
      </c>
      <c r="AC102" s="7">
        <v>0</v>
      </c>
      <c r="AD102" s="7">
        <v>0</v>
      </c>
      <c r="AE102" s="7">
        <v>0</v>
      </c>
      <c r="AF102" s="12" t="s">
        <v>207</v>
      </c>
      <c r="AG102" s="6" t="s">
        <v>631</v>
      </c>
      <c r="AH102" s="7" t="s">
        <v>686</v>
      </c>
      <c r="AI102" s="7" t="s">
        <v>687</v>
      </c>
      <c r="AJ102" s="7" t="s">
        <v>688</v>
      </c>
      <c r="AK102" s="7" t="s">
        <v>744</v>
      </c>
      <c r="AL102" s="7" t="s">
        <v>745</v>
      </c>
      <c r="AM102" s="7" t="s">
        <v>1387</v>
      </c>
      <c r="AN102" s="8" t="s">
        <v>447</v>
      </c>
      <c r="AO102" s="6">
        <v>0.113</v>
      </c>
      <c r="AP102" s="7">
        <v>0.16200000000000001</v>
      </c>
      <c r="AQ102" s="7">
        <v>0.158</v>
      </c>
      <c r="AR102" s="7">
        <v>0.11799999999999999</v>
      </c>
      <c r="AS102" s="7">
        <v>0.14599999999999999</v>
      </c>
      <c r="AT102" s="7">
        <v>0.13940000000000002</v>
      </c>
      <c r="AU102" s="6">
        <v>0.20399920111447442</v>
      </c>
      <c r="AV102" s="7">
        <v>0.66084495181630465</v>
      </c>
      <c r="AW102" s="7">
        <v>0.18679779001900385</v>
      </c>
      <c r="AX102" s="7">
        <v>0.50585772998598189</v>
      </c>
      <c r="AY102" s="7">
        <v>0.64733489922513865</v>
      </c>
      <c r="AZ102" s="7">
        <v>1.4413013552340053</v>
      </c>
      <c r="BA102" s="7">
        <v>1.1322809465063852</v>
      </c>
      <c r="BB102" s="7">
        <v>1.4995860384123747</v>
      </c>
      <c r="BC102" s="3" t="s">
        <v>445</v>
      </c>
      <c r="BD102" s="4" t="s">
        <v>446</v>
      </c>
      <c r="BE102" s="4">
        <v>0.95762711864406791</v>
      </c>
      <c r="BF102" s="4">
        <v>1.3728813559322035</v>
      </c>
      <c r="BG102" s="4">
        <v>1.3389830508474576</v>
      </c>
      <c r="BK102" s="5" t="s">
        <v>957</v>
      </c>
    </row>
    <row r="103" spans="1:63" x14ac:dyDescent="0.25">
      <c r="A103" s="1" t="s">
        <v>472</v>
      </c>
      <c r="B103" s="1" t="s">
        <v>1244</v>
      </c>
      <c r="C103" s="13" t="s">
        <v>1378</v>
      </c>
      <c r="D103" s="27">
        <v>2172</v>
      </c>
      <c r="E103" s="3">
        <v>95</v>
      </c>
      <c r="F103" s="4">
        <v>228</v>
      </c>
      <c r="G103" s="4">
        <v>153</v>
      </c>
      <c r="H103" s="9">
        <v>67.94</v>
      </c>
      <c r="I103" s="9">
        <v>9.9700000000000006</v>
      </c>
      <c r="J103" s="4">
        <v>56.25</v>
      </c>
      <c r="K103" s="4">
        <v>2077616</v>
      </c>
      <c r="L103" s="4">
        <v>10</v>
      </c>
      <c r="M103" s="4">
        <v>355</v>
      </c>
      <c r="N103" s="4">
        <v>355</v>
      </c>
      <c r="O103" s="4">
        <v>7035</v>
      </c>
      <c r="P103" s="4">
        <v>7035</v>
      </c>
      <c r="Q103" s="4">
        <v>5852</v>
      </c>
      <c r="R103" s="4">
        <v>5852</v>
      </c>
      <c r="S103" s="4">
        <v>22958</v>
      </c>
      <c r="T103" s="4">
        <v>22958</v>
      </c>
      <c r="U103" s="4">
        <v>53.6</v>
      </c>
      <c r="V103" s="4">
        <v>3.14</v>
      </c>
      <c r="W103" s="4">
        <v>86.96</v>
      </c>
      <c r="X103" s="4">
        <v>11</v>
      </c>
      <c r="Y103" s="4">
        <v>2332</v>
      </c>
      <c r="Z103" s="4">
        <v>85</v>
      </c>
      <c r="AA103" s="4">
        <v>127</v>
      </c>
      <c r="AB103" s="4">
        <v>16</v>
      </c>
      <c r="AC103" s="4">
        <v>0</v>
      </c>
      <c r="AD103" s="4">
        <v>0</v>
      </c>
      <c r="AE103" s="4">
        <v>0</v>
      </c>
      <c r="AF103" s="10" t="s">
        <v>245</v>
      </c>
      <c r="AG103" s="3" t="s">
        <v>631</v>
      </c>
      <c r="AH103" s="4" t="s">
        <v>686</v>
      </c>
      <c r="AI103" s="4" t="s">
        <v>691</v>
      </c>
      <c r="AJ103" s="4" t="s">
        <v>692</v>
      </c>
      <c r="AK103" s="4" t="s">
        <v>693</v>
      </c>
      <c r="AL103" s="4" t="s">
        <v>694</v>
      </c>
      <c r="AM103" s="4" t="s">
        <v>1387</v>
      </c>
      <c r="AN103" s="5" t="s">
        <v>244</v>
      </c>
      <c r="AO103" s="3">
        <v>3.1E-2</v>
      </c>
      <c r="AP103" s="4">
        <v>2.3E-2</v>
      </c>
      <c r="AQ103" s="4">
        <v>3.0000000000000001E-3</v>
      </c>
      <c r="AR103" s="4">
        <v>2E-3</v>
      </c>
      <c r="AS103" s="4">
        <v>0.01</v>
      </c>
      <c r="AT103" s="4">
        <v>1.3800000000000002E-2</v>
      </c>
      <c r="AU103" s="3">
        <v>1.42504195792253E-2</v>
      </c>
      <c r="AV103" s="4">
        <v>6.93249623582535E-2</v>
      </c>
      <c r="AW103" s="4">
        <v>2.2695599004011413E-2</v>
      </c>
      <c r="AX103" s="4">
        <v>9.3954251365622687E-2</v>
      </c>
      <c r="AY103" s="4">
        <v>0.10196395126577934</v>
      </c>
      <c r="AZ103" s="4">
        <v>0.20569447006516214</v>
      </c>
      <c r="BA103" s="4">
        <v>0.18324701668229107</v>
      </c>
      <c r="BB103" s="4">
        <v>0.18397760117050227</v>
      </c>
      <c r="BC103" s="3" t="s">
        <v>472</v>
      </c>
      <c r="BD103" s="4" t="s">
        <v>243</v>
      </c>
      <c r="BE103" s="4">
        <v>15.5</v>
      </c>
      <c r="BF103" s="4">
        <v>11.5</v>
      </c>
      <c r="BG103" s="4">
        <v>1.5</v>
      </c>
      <c r="BH103" s="4">
        <v>15.5</v>
      </c>
      <c r="BK103" s="5" t="s">
        <v>957</v>
      </c>
    </row>
    <row r="104" spans="1:63" x14ac:dyDescent="0.25">
      <c r="A104" s="1" t="s">
        <v>474</v>
      </c>
      <c r="B104" s="1" t="s">
        <v>1245</v>
      </c>
      <c r="C104" s="13" t="s">
        <v>1382</v>
      </c>
      <c r="D104" s="27">
        <v>1353</v>
      </c>
      <c r="E104" s="3">
        <v>90</v>
      </c>
      <c r="F104" s="4">
        <v>234</v>
      </c>
      <c r="G104" s="4">
        <v>153</v>
      </c>
      <c r="H104" s="9">
        <v>68.11</v>
      </c>
      <c r="I104" s="9">
        <v>2.16</v>
      </c>
      <c r="J104" s="4">
        <v>87.5</v>
      </c>
      <c r="K104" s="4">
        <v>1406317</v>
      </c>
      <c r="L104" s="4">
        <v>0</v>
      </c>
      <c r="M104" s="4">
        <v>304</v>
      </c>
      <c r="N104" s="4">
        <v>304</v>
      </c>
      <c r="O104" s="4">
        <v>4838</v>
      </c>
      <c r="P104" s="4">
        <v>4838</v>
      </c>
      <c r="Q104" s="4">
        <v>4626</v>
      </c>
      <c r="R104" s="4">
        <v>4626</v>
      </c>
      <c r="S104" s="4">
        <v>16830</v>
      </c>
      <c r="T104" s="4">
        <v>16830</v>
      </c>
      <c r="U104" s="4">
        <v>46</v>
      </c>
      <c r="V104" s="4">
        <v>2.5</v>
      </c>
      <c r="W104" s="4">
        <v>91.13</v>
      </c>
      <c r="X104" s="4">
        <v>11</v>
      </c>
      <c r="Y104" s="4">
        <v>1563</v>
      </c>
      <c r="Z104" s="4">
        <v>92</v>
      </c>
      <c r="AA104" s="4">
        <v>136</v>
      </c>
      <c r="AB104" s="4">
        <v>5</v>
      </c>
      <c r="AC104" s="4">
        <v>1</v>
      </c>
      <c r="AD104" s="4">
        <v>0</v>
      </c>
      <c r="AE104" s="4">
        <v>0</v>
      </c>
      <c r="AF104" s="10" t="s">
        <v>207</v>
      </c>
      <c r="AG104" s="3" t="s">
        <v>631</v>
      </c>
      <c r="AH104" s="4" t="s">
        <v>686</v>
      </c>
      <c r="AI104" s="4" t="s">
        <v>687</v>
      </c>
      <c r="AJ104" s="4" t="s">
        <v>688</v>
      </c>
      <c r="AK104" s="4" t="s">
        <v>689</v>
      </c>
      <c r="AL104" s="4" t="s">
        <v>690</v>
      </c>
      <c r="AM104" s="4" t="s">
        <v>1387</v>
      </c>
      <c r="AN104" s="5" t="s">
        <v>475</v>
      </c>
      <c r="AO104" s="3">
        <v>3.4000000000000002E-2</v>
      </c>
      <c r="AP104" s="4">
        <v>0.06</v>
      </c>
      <c r="AQ104" s="4">
        <v>0.08</v>
      </c>
      <c r="AR104" s="4">
        <v>7.8E-2</v>
      </c>
      <c r="AS104" s="4">
        <v>3.1E-2</v>
      </c>
      <c r="AT104" s="4">
        <v>5.6600000000000004E-2</v>
      </c>
      <c r="AU104" s="3">
        <v>3.5984329818391482E-2</v>
      </c>
      <c r="AV104" s="4">
        <v>6.5791566684172811E-2</v>
      </c>
      <c r="AW104" s="4">
        <v>5.6177849810276903E-2</v>
      </c>
      <c r="AX104" s="4">
        <v>5.0510965735152541E-2</v>
      </c>
      <c r="AY104" s="4">
        <v>6.8396691671826867E-2</v>
      </c>
      <c r="AZ104" s="4">
        <v>6.4380287297619049E-2</v>
      </c>
      <c r="BA104" s="4">
        <v>4.2198154595911058E-2</v>
      </c>
      <c r="BB104" s="4">
        <v>1.9431665336865325E-2</v>
      </c>
      <c r="BC104" s="3" t="s">
        <v>474</v>
      </c>
      <c r="BD104" s="4" t="s">
        <v>389</v>
      </c>
      <c r="BE104" s="4">
        <v>0.4358974358974359</v>
      </c>
      <c r="BF104" s="4">
        <v>0.76923076923076916</v>
      </c>
      <c r="BG104" s="4">
        <v>1.0256410256410258</v>
      </c>
      <c r="BK104" s="5" t="s">
        <v>957</v>
      </c>
    </row>
    <row r="105" spans="1:63" x14ac:dyDescent="0.25">
      <c r="A105" s="1" t="s">
        <v>497</v>
      </c>
      <c r="B105" s="1" t="s">
        <v>1246</v>
      </c>
      <c r="C105" s="13" t="s">
        <v>1384</v>
      </c>
      <c r="D105" s="27">
        <v>2161</v>
      </c>
      <c r="E105" s="3">
        <v>95</v>
      </c>
      <c r="F105" s="4">
        <v>228</v>
      </c>
      <c r="G105" s="4">
        <v>153</v>
      </c>
      <c r="H105" s="9">
        <v>90.17</v>
      </c>
      <c r="I105" s="9">
        <v>1.31</v>
      </c>
      <c r="J105" s="4">
        <v>50</v>
      </c>
      <c r="K105" s="4">
        <v>2126812</v>
      </c>
      <c r="L105" s="4">
        <v>176</v>
      </c>
      <c r="M105" s="4">
        <v>200</v>
      </c>
      <c r="N105" s="4">
        <v>202</v>
      </c>
      <c r="O105" s="4">
        <v>15665</v>
      </c>
      <c r="P105" s="4">
        <v>15665</v>
      </c>
      <c r="Q105" s="4">
        <v>10634</v>
      </c>
      <c r="R105" s="4">
        <v>10527</v>
      </c>
      <c r="S105" s="4">
        <v>57648</v>
      </c>
      <c r="T105" s="4">
        <v>57648</v>
      </c>
      <c r="U105" s="4">
        <v>52.9</v>
      </c>
      <c r="V105" s="4">
        <v>2.19</v>
      </c>
      <c r="W105" s="4">
        <v>87.39</v>
      </c>
      <c r="X105" s="4">
        <v>11</v>
      </c>
      <c r="Y105" s="4">
        <v>2246</v>
      </c>
      <c r="Z105" s="4">
        <v>16</v>
      </c>
      <c r="AA105" s="4">
        <v>210</v>
      </c>
      <c r="AB105" s="4">
        <v>2</v>
      </c>
      <c r="AC105" s="4">
        <v>0</v>
      </c>
      <c r="AD105" s="4">
        <v>0</v>
      </c>
      <c r="AE105" s="4">
        <v>0</v>
      </c>
      <c r="AF105" s="10" t="s">
        <v>245</v>
      </c>
      <c r="AG105" s="3" t="s">
        <v>631</v>
      </c>
      <c r="AH105" s="4" t="s">
        <v>686</v>
      </c>
      <c r="AI105" s="4" t="s">
        <v>691</v>
      </c>
      <c r="AJ105" s="4" t="s">
        <v>692</v>
      </c>
      <c r="AK105" s="4" t="s">
        <v>693</v>
      </c>
      <c r="AL105" s="4" t="s">
        <v>694</v>
      </c>
      <c r="AM105" s="4" t="s">
        <v>1437</v>
      </c>
      <c r="AN105" s="5" t="s">
        <v>499</v>
      </c>
      <c r="AO105" s="3">
        <v>2.573</v>
      </c>
      <c r="AP105" s="4">
        <v>1.8540000000000001</v>
      </c>
      <c r="AQ105" s="4">
        <v>0.46600000000000003</v>
      </c>
      <c r="AR105" s="4">
        <v>0.34699999999999998</v>
      </c>
      <c r="AS105" s="4">
        <v>0.85</v>
      </c>
      <c r="AT105" s="4">
        <v>1.218</v>
      </c>
      <c r="AU105" s="3">
        <v>0.67874021118744732</v>
      </c>
      <c r="AV105" s="4">
        <v>0.99401852177327987</v>
      </c>
      <c r="AW105" s="4">
        <v>0.94870494995876664</v>
      </c>
      <c r="AX105" s="4">
        <v>0.9802367470901352</v>
      </c>
      <c r="AY105" s="4">
        <v>1.1045169852691057</v>
      </c>
      <c r="AZ105" s="4">
        <v>1.299483671556809</v>
      </c>
      <c r="BA105" s="4">
        <v>1.0882562456773801</v>
      </c>
      <c r="BB105" s="4">
        <v>1.0165269829287384</v>
      </c>
      <c r="BC105" s="3" t="s">
        <v>497</v>
      </c>
      <c r="BD105" s="4" t="s">
        <v>498</v>
      </c>
      <c r="BE105" s="4">
        <v>7.4149855907780982</v>
      </c>
      <c r="BF105" s="4">
        <v>5.3429394812680124</v>
      </c>
      <c r="BG105" s="4">
        <v>1.3429394812680118</v>
      </c>
      <c r="BH105" s="4">
        <v>7.4149855907780982</v>
      </c>
      <c r="BK105" s="5" t="s">
        <v>957</v>
      </c>
    </row>
  </sheetData>
  <mergeCells count="2">
    <mergeCell ref="AO1:AT1"/>
    <mergeCell ref="AU1:B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>
      <selection activeCell="B13" sqref="B13"/>
    </sheetView>
  </sheetViews>
  <sheetFormatPr defaultRowHeight="15" x14ac:dyDescent="0.25"/>
  <cols>
    <col min="1" max="1" width="31.5703125" style="4" customWidth="1"/>
    <col min="2" max="2" width="37.7109375" style="4" customWidth="1"/>
    <col min="3" max="3" width="27.7109375" style="183" customWidth="1"/>
    <col min="4" max="5" width="26.42578125" style="183" customWidth="1"/>
    <col min="6" max="7" width="9.140625" style="4"/>
  </cols>
  <sheetData>
    <row r="1" spans="1:5" x14ac:dyDescent="0.25">
      <c r="A1" s="153"/>
      <c r="B1" s="154"/>
      <c r="C1" s="173" t="s">
        <v>1015</v>
      </c>
      <c r="D1" s="173" t="s">
        <v>1023</v>
      </c>
      <c r="E1" s="155" t="s">
        <v>1034</v>
      </c>
    </row>
    <row r="2" spans="1:5" x14ac:dyDescent="0.25">
      <c r="A2" s="159" t="s">
        <v>0</v>
      </c>
      <c r="B2" s="160" t="s">
        <v>0</v>
      </c>
      <c r="C2" s="174" t="s">
        <v>234</v>
      </c>
      <c r="D2" s="174" t="s">
        <v>268</v>
      </c>
      <c r="E2" s="161" t="s">
        <v>491</v>
      </c>
    </row>
    <row r="3" spans="1:5" x14ac:dyDescent="0.25">
      <c r="A3" s="159" t="s">
        <v>1036</v>
      </c>
      <c r="B3" s="160" t="s">
        <v>1003</v>
      </c>
      <c r="C3" s="175" t="s">
        <v>1018</v>
      </c>
      <c r="D3" s="175" t="s">
        <v>1026</v>
      </c>
      <c r="E3" s="162" t="s">
        <v>1026</v>
      </c>
    </row>
    <row r="4" spans="1:5" x14ac:dyDescent="0.25">
      <c r="A4" s="257" t="s">
        <v>999</v>
      </c>
      <c r="B4" s="184" t="s">
        <v>5</v>
      </c>
      <c r="C4" s="176">
        <v>74.69</v>
      </c>
      <c r="D4" s="176">
        <v>95.7</v>
      </c>
      <c r="E4" s="163">
        <v>86.86</v>
      </c>
    </row>
    <row r="5" spans="1:5" ht="15" customHeight="1" x14ac:dyDescent="0.25">
      <c r="A5" s="257"/>
      <c r="B5" s="184" t="s">
        <v>6</v>
      </c>
      <c r="C5" s="176">
        <v>2.48</v>
      </c>
      <c r="D5" s="176">
        <v>1.29</v>
      </c>
      <c r="E5" s="163">
        <v>0.38</v>
      </c>
    </row>
    <row r="6" spans="1:5" ht="17.25" customHeight="1" x14ac:dyDescent="0.25">
      <c r="A6" s="257"/>
      <c r="B6" s="160" t="s">
        <v>7</v>
      </c>
      <c r="C6" s="177">
        <v>21.43</v>
      </c>
      <c r="D6" s="177">
        <v>0</v>
      </c>
      <c r="E6" s="164">
        <v>100</v>
      </c>
    </row>
    <row r="7" spans="1:5" ht="16.5" customHeight="1" x14ac:dyDescent="0.25">
      <c r="A7" s="257"/>
      <c r="B7" s="160" t="s">
        <v>8</v>
      </c>
      <c r="C7" s="177">
        <v>2008240</v>
      </c>
      <c r="D7" s="177">
        <v>3236662</v>
      </c>
      <c r="E7" s="164">
        <v>2965989</v>
      </c>
    </row>
    <row r="8" spans="1:5" ht="15" customHeight="1" x14ac:dyDescent="0.25">
      <c r="A8" s="257"/>
      <c r="B8" s="160" t="s">
        <v>1035</v>
      </c>
      <c r="C8" s="177">
        <v>404</v>
      </c>
      <c r="D8" s="177">
        <v>168</v>
      </c>
      <c r="E8" s="164">
        <v>409</v>
      </c>
    </row>
    <row r="9" spans="1:5" x14ac:dyDescent="0.25">
      <c r="A9" s="257"/>
      <c r="B9" s="160" t="s">
        <v>18</v>
      </c>
      <c r="C9" s="177">
        <v>50</v>
      </c>
      <c r="D9" s="177">
        <v>57.8</v>
      </c>
      <c r="E9" s="164">
        <v>58</v>
      </c>
    </row>
    <row r="10" spans="1:5" ht="16.5" customHeight="1" x14ac:dyDescent="0.25">
      <c r="A10" s="257"/>
      <c r="B10" s="160" t="s">
        <v>20</v>
      </c>
      <c r="C10" s="177">
        <v>83.63</v>
      </c>
      <c r="D10" s="177">
        <v>87.47</v>
      </c>
      <c r="E10" s="164">
        <v>87.95</v>
      </c>
    </row>
    <row r="11" spans="1:5" x14ac:dyDescent="0.25">
      <c r="A11" s="257"/>
      <c r="B11" s="160" t="s">
        <v>22</v>
      </c>
      <c r="C11" s="177">
        <v>2177</v>
      </c>
      <c r="D11" s="177">
        <v>3061</v>
      </c>
      <c r="E11" s="164">
        <v>3003</v>
      </c>
    </row>
    <row r="12" spans="1:5" ht="54.75" customHeight="1" x14ac:dyDescent="0.25">
      <c r="A12" s="157" t="s">
        <v>1037</v>
      </c>
      <c r="B12" s="160" t="s">
        <v>1002</v>
      </c>
      <c r="C12" s="178" t="s">
        <v>1016</v>
      </c>
      <c r="D12" s="178" t="s">
        <v>1024</v>
      </c>
      <c r="E12" s="165" t="s">
        <v>1031</v>
      </c>
    </row>
    <row r="13" spans="1:5" ht="56.25" customHeight="1" x14ac:dyDescent="0.25">
      <c r="A13" s="259" t="s">
        <v>1040</v>
      </c>
      <c r="B13" s="160" t="s">
        <v>1041</v>
      </c>
      <c r="C13" s="175" t="s">
        <v>1020</v>
      </c>
      <c r="D13" s="175" t="s">
        <v>1028</v>
      </c>
      <c r="E13" s="162" t="s">
        <v>1028</v>
      </c>
    </row>
    <row r="14" spans="1:5" ht="39.75" customHeight="1" x14ac:dyDescent="0.25">
      <c r="A14" s="260"/>
      <c r="B14" s="160" t="s">
        <v>1012</v>
      </c>
      <c r="C14" s="175" t="s">
        <v>1019</v>
      </c>
      <c r="D14" s="175" t="s">
        <v>1027</v>
      </c>
      <c r="E14" s="162" t="s">
        <v>1038</v>
      </c>
    </row>
    <row r="15" spans="1:5" ht="27.75" customHeight="1" x14ac:dyDescent="0.25">
      <c r="A15" s="159" t="s">
        <v>1039</v>
      </c>
      <c r="B15" s="160"/>
      <c r="C15" s="179" t="s">
        <v>1042</v>
      </c>
      <c r="D15" s="179" t="s">
        <v>1044</v>
      </c>
      <c r="E15" s="166" t="s">
        <v>1043</v>
      </c>
    </row>
    <row r="16" spans="1:5" x14ac:dyDescent="0.25">
      <c r="A16" s="256" t="s">
        <v>1046</v>
      </c>
      <c r="B16" s="160" t="s">
        <v>37</v>
      </c>
      <c r="C16" s="180">
        <v>5.7000000000000002E-2</v>
      </c>
      <c r="D16" s="180">
        <v>9.0999999999999998E-2</v>
      </c>
      <c r="E16" s="167">
        <v>8.5999999999999993E-2</v>
      </c>
    </row>
    <row r="17" spans="1:5" x14ac:dyDescent="0.25">
      <c r="A17" s="256"/>
      <c r="B17" s="160" t="s">
        <v>33</v>
      </c>
      <c r="C17" s="180">
        <v>1.6E-2</v>
      </c>
      <c r="D17" s="180">
        <v>3.4000000000000002E-2</v>
      </c>
      <c r="E17" s="167">
        <v>5.1999999999999998E-2</v>
      </c>
    </row>
    <row r="18" spans="1:5" ht="14.25" customHeight="1" x14ac:dyDescent="0.25">
      <c r="A18" s="256"/>
      <c r="B18" s="160" t="s">
        <v>35</v>
      </c>
      <c r="C18" s="180">
        <v>0.46700000000000003</v>
      </c>
      <c r="D18" s="180">
        <v>2.5999999999999999E-2</v>
      </c>
      <c r="E18" s="167">
        <v>3.6999999999999998E-2</v>
      </c>
    </row>
    <row r="19" spans="1:5" x14ac:dyDescent="0.25">
      <c r="A19" s="256"/>
      <c r="B19" s="160" t="s">
        <v>34</v>
      </c>
      <c r="C19" s="180">
        <v>2.8000000000000001E-2</v>
      </c>
      <c r="D19" s="180">
        <v>0.14199999999999999</v>
      </c>
      <c r="E19" s="167">
        <v>8.7999999999999995E-2</v>
      </c>
    </row>
    <row r="20" spans="1:5" x14ac:dyDescent="0.25">
      <c r="A20" s="256"/>
      <c r="B20" s="160" t="s">
        <v>36</v>
      </c>
      <c r="C20" s="180">
        <v>0.04</v>
      </c>
      <c r="D20" s="180">
        <v>7.0000000000000007E-2</v>
      </c>
      <c r="E20" s="167">
        <v>2.3E-2</v>
      </c>
    </row>
    <row r="21" spans="1:5" ht="14.25" customHeight="1" x14ac:dyDescent="0.25">
      <c r="A21" s="256"/>
      <c r="B21" s="160" t="s">
        <v>38</v>
      </c>
      <c r="C21" s="180">
        <v>0.12160000000000001</v>
      </c>
      <c r="D21" s="180">
        <v>7.2599999999999998E-2</v>
      </c>
      <c r="E21" s="167">
        <v>5.7199999999999994E-2</v>
      </c>
    </row>
    <row r="22" spans="1:5" x14ac:dyDescent="0.25">
      <c r="A22" s="256" t="s">
        <v>1047</v>
      </c>
      <c r="B22" s="160" t="s">
        <v>1004</v>
      </c>
      <c r="C22" s="181">
        <v>5.1325996152328822E-2</v>
      </c>
      <c r="D22" s="181">
        <v>1.344940757660287</v>
      </c>
      <c r="E22" s="168">
        <v>1.404067710882098</v>
      </c>
    </row>
    <row r="23" spans="1:5" x14ac:dyDescent="0.25">
      <c r="A23" s="256"/>
      <c r="B23" s="160" t="s">
        <v>1005</v>
      </c>
      <c r="C23" s="181">
        <v>3.8442888414851883E-2</v>
      </c>
      <c r="D23" s="181">
        <v>0.43071899076692233</v>
      </c>
      <c r="E23" s="168">
        <v>0.79109382630157177</v>
      </c>
    </row>
    <row r="24" spans="1:5" x14ac:dyDescent="0.25">
      <c r="A24" s="256"/>
      <c r="B24" s="160" t="s">
        <v>1006</v>
      </c>
      <c r="C24" s="181">
        <v>0.14543360245731185</v>
      </c>
      <c r="D24" s="181">
        <v>1.0046693187999274</v>
      </c>
      <c r="E24" s="168">
        <v>0.8661781273615502</v>
      </c>
    </row>
    <row r="25" spans="1:5" x14ac:dyDescent="0.25">
      <c r="A25" s="256"/>
      <c r="B25" s="160" t="s">
        <v>1007</v>
      </c>
      <c r="C25" s="181">
        <v>0.13115998333226336</v>
      </c>
      <c r="D25" s="181">
        <v>0.32419093515852221</v>
      </c>
      <c r="E25" s="168">
        <v>0.6380325267488749</v>
      </c>
    </row>
    <row r="26" spans="1:5" x14ac:dyDescent="0.25">
      <c r="A26" s="256"/>
      <c r="B26" s="160" t="s">
        <v>1008</v>
      </c>
      <c r="C26" s="181"/>
      <c r="D26" s="181"/>
      <c r="E26" s="168">
        <v>0.68232028939729017</v>
      </c>
    </row>
    <row r="27" spans="1:5" x14ac:dyDescent="0.25">
      <c r="A27" s="256"/>
      <c r="B27" s="160" t="s">
        <v>1009</v>
      </c>
      <c r="C27" s="181"/>
      <c r="D27" s="181"/>
      <c r="E27" s="168">
        <v>0.6449559683236884</v>
      </c>
    </row>
    <row r="28" spans="1:5" x14ac:dyDescent="0.25">
      <c r="A28" s="256"/>
      <c r="B28" s="160" t="s">
        <v>1010</v>
      </c>
      <c r="C28" s="181"/>
      <c r="D28" s="181"/>
      <c r="E28" s="168">
        <v>0.49408569266335567</v>
      </c>
    </row>
    <row r="29" spans="1:5" x14ac:dyDescent="0.25">
      <c r="A29" s="256"/>
      <c r="B29" s="160" t="s">
        <v>1011</v>
      </c>
      <c r="C29" s="181"/>
      <c r="D29" s="181"/>
      <c r="E29" s="168">
        <v>0.35188732446582521</v>
      </c>
    </row>
    <row r="30" spans="1:5" ht="80.25" customHeight="1" thickBot="1" x14ac:dyDescent="0.3">
      <c r="A30" s="185" t="s">
        <v>1045</v>
      </c>
      <c r="B30" s="186" t="s">
        <v>1014</v>
      </c>
      <c r="C30" s="182" t="s">
        <v>1021</v>
      </c>
      <c r="D30" s="182" t="s">
        <v>1029</v>
      </c>
      <c r="E30" s="169" t="s">
        <v>1029</v>
      </c>
    </row>
    <row r="31" spans="1:5" x14ac:dyDescent="0.25">
      <c r="A31" s="158" t="s">
        <v>998</v>
      </c>
      <c r="B31" s="158" t="s">
        <v>998</v>
      </c>
      <c r="C31" s="170" t="s">
        <v>1022</v>
      </c>
      <c r="D31" s="170" t="s">
        <v>1030</v>
      </c>
      <c r="E31" s="170" t="s">
        <v>1033</v>
      </c>
    </row>
    <row r="32" spans="1:5" x14ac:dyDescent="0.25">
      <c r="A32" s="258" t="s">
        <v>1000</v>
      </c>
      <c r="B32" s="158" t="s">
        <v>25</v>
      </c>
      <c r="C32" s="171" t="s">
        <v>42</v>
      </c>
      <c r="D32" s="171" t="s">
        <v>42</v>
      </c>
      <c r="E32" s="171" t="s">
        <v>42</v>
      </c>
    </row>
    <row r="33" spans="1:5" x14ac:dyDescent="0.25">
      <c r="A33" s="258"/>
      <c r="B33" s="158" t="s">
        <v>26</v>
      </c>
      <c r="C33" s="171" t="s">
        <v>43</v>
      </c>
      <c r="D33" s="171" t="s">
        <v>221</v>
      </c>
      <c r="E33" s="171" t="s">
        <v>221</v>
      </c>
    </row>
    <row r="34" spans="1:5" x14ac:dyDescent="0.25">
      <c r="A34" s="258"/>
      <c r="B34" s="158" t="s">
        <v>27</v>
      </c>
      <c r="C34" s="171" t="s">
        <v>237</v>
      </c>
      <c r="D34" s="171" t="s">
        <v>271</v>
      </c>
      <c r="E34" s="171" t="s">
        <v>271</v>
      </c>
    </row>
    <row r="35" spans="1:5" x14ac:dyDescent="0.25">
      <c r="A35" s="258"/>
      <c r="B35" s="158" t="s">
        <v>28</v>
      </c>
      <c r="C35" s="171" t="s">
        <v>238</v>
      </c>
      <c r="D35" s="171" t="s">
        <v>272</v>
      </c>
      <c r="E35" s="171" t="s">
        <v>272</v>
      </c>
    </row>
    <row r="36" spans="1:5" x14ac:dyDescent="0.25">
      <c r="A36" s="258"/>
      <c r="B36" s="158" t="s">
        <v>29</v>
      </c>
      <c r="C36" s="171" t="s">
        <v>239</v>
      </c>
      <c r="D36" s="171" t="s">
        <v>272</v>
      </c>
      <c r="E36" s="171" t="s">
        <v>272</v>
      </c>
    </row>
    <row r="37" spans="1:5" x14ac:dyDescent="0.25">
      <c r="A37" s="258"/>
      <c r="B37" s="158" t="s">
        <v>30</v>
      </c>
      <c r="C37" s="171" t="s">
        <v>240</v>
      </c>
      <c r="D37" s="171" t="s">
        <v>272</v>
      </c>
      <c r="E37" s="171" t="s">
        <v>272</v>
      </c>
    </row>
    <row r="38" spans="1:5" x14ac:dyDescent="0.25">
      <c r="A38" s="258"/>
      <c r="B38" s="158" t="s">
        <v>31</v>
      </c>
      <c r="C38" s="171"/>
      <c r="D38" s="171"/>
      <c r="E38" s="171"/>
    </row>
    <row r="39" spans="1:5" x14ac:dyDescent="0.25">
      <c r="A39" s="158" t="s">
        <v>1001</v>
      </c>
      <c r="B39" s="158" t="s">
        <v>32</v>
      </c>
      <c r="C39" s="172" t="s">
        <v>241</v>
      </c>
      <c r="D39" s="172" t="s">
        <v>222</v>
      </c>
      <c r="E39" s="172" t="s">
        <v>222</v>
      </c>
    </row>
    <row r="40" spans="1:5" x14ac:dyDescent="0.25">
      <c r="A40" s="156"/>
    </row>
    <row r="41" spans="1:5" x14ac:dyDescent="0.25">
      <c r="A41" s="156"/>
    </row>
    <row r="42" spans="1:5" x14ac:dyDescent="0.25">
      <c r="A42" s="156"/>
    </row>
    <row r="43" spans="1:5" x14ac:dyDescent="0.25">
      <c r="A43" s="156"/>
    </row>
    <row r="44" spans="1:5" x14ac:dyDescent="0.25">
      <c r="A44" s="156"/>
    </row>
    <row r="45" spans="1:5" x14ac:dyDescent="0.25">
      <c r="A45" s="156"/>
    </row>
    <row r="46" spans="1:5" x14ac:dyDescent="0.25">
      <c r="A46" s="156"/>
    </row>
    <row r="47" spans="1:5" x14ac:dyDescent="0.25">
      <c r="A47" s="156"/>
    </row>
  </sheetData>
  <mergeCells count="5">
    <mergeCell ref="A22:A29"/>
    <mergeCell ref="A4:A11"/>
    <mergeCell ref="A32:A38"/>
    <mergeCell ref="A13:A14"/>
    <mergeCell ref="A16:A2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6"/>
  <sheetViews>
    <sheetView workbookViewId="0">
      <selection activeCell="F46" sqref="F46"/>
    </sheetView>
  </sheetViews>
  <sheetFormatPr defaultRowHeight="15" x14ac:dyDescent="0.25"/>
  <cols>
    <col min="2" max="2" width="22.85546875" customWidth="1"/>
    <col min="7" max="7" width="14.85546875" customWidth="1"/>
    <col min="10" max="10" width="11.28515625" customWidth="1"/>
  </cols>
  <sheetData>
    <row r="1" spans="1:54" s="26" customFormat="1" ht="35.25" customHeight="1" x14ac:dyDescent="0.2">
      <c r="A1" s="72" t="s">
        <v>0</v>
      </c>
      <c r="B1" s="73"/>
      <c r="C1" s="24" t="s">
        <v>1</v>
      </c>
      <c r="D1" s="72" t="s">
        <v>542</v>
      </c>
      <c r="E1" s="72" t="s">
        <v>2</v>
      </c>
      <c r="F1" s="73" t="s">
        <v>3</v>
      </c>
      <c r="G1" s="73" t="s">
        <v>4</v>
      </c>
      <c r="H1" s="73" t="s">
        <v>5</v>
      </c>
      <c r="I1" s="73" t="s">
        <v>6</v>
      </c>
      <c r="J1" s="73" t="s">
        <v>7</v>
      </c>
      <c r="K1" s="73" t="s">
        <v>8</v>
      </c>
      <c r="L1" s="73" t="s">
        <v>9</v>
      </c>
      <c r="M1" s="73" t="s">
        <v>10</v>
      </c>
      <c r="N1" s="73" t="s">
        <v>11</v>
      </c>
      <c r="O1" s="73" t="s">
        <v>12</v>
      </c>
      <c r="P1" s="73" t="s">
        <v>13</v>
      </c>
      <c r="Q1" s="73" t="s">
        <v>14</v>
      </c>
      <c r="R1" s="73" t="s">
        <v>15</v>
      </c>
      <c r="S1" s="73" t="s">
        <v>16</v>
      </c>
      <c r="T1" s="73" t="s">
        <v>17</v>
      </c>
      <c r="U1" s="73" t="s">
        <v>18</v>
      </c>
      <c r="V1" s="73" t="s">
        <v>19</v>
      </c>
      <c r="W1" s="73" t="s">
        <v>20</v>
      </c>
      <c r="X1" s="73" t="s">
        <v>21</v>
      </c>
      <c r="Y1" s="73" t="s">
        <v>22</v>
      </c>
      <c r="Z1" s="73">
        <v>0</v>
      </c>
      <c r="AA1" s="73">
        <v>1</v>
      </c>
      <c r="AB1" s="73">
        <v>2</v>
      </c>
      <c r="AC1" s="73">
        <v>3</v>
      </c>
      <c r="AD1" s="73">
        <v>4</v>
      </c>
      <c r="AE1" s="73" t="s">
        <v>23</v>
      </c>
      <c r="AF1" s="74" t="s">
        <v>32</v>
      </c>
      <c r="AG1" s="72" t="s">
        <v>25</v>
      </c>
      <c r="AH1" s="73" t="s">
        <v>26</v>
      </c>
      <c r="AI1" s="73" t="s">
        <v>27</v>
      </c>
      <c r="AJ1" s="73" t="s">
        <v>28</v>
      </c>
      <c r="AK1" s="73" t="s">
        <v>29</v>
      </c>
      <c r="AL1" s="73" t="s">
        <v>30</v>
      </c>
      <c r="AM1" s="73" t="s">
        <v>31</v>
      </c>
      <c r="AN1" s="74" t="s">
        <v>24</v>
      </c>
      <c r="AO1" s="253" t="s">
        <v>530</v>
      </c>
      <c r="AP1" s="254"/>
      <c r="AQ1" s="254"/>
      <c r="AR1" s="254"/>
      <c r="AS1" s="254"/>
      <c r="AT1" s="254"/>
      <c r="AU1" s="253" t="s">
        <v>531</v>
      </c>
      <c r="AV1" s="254"/>
      <c r="AW1" s="254"/>
      <c r="AX1" s="254"/>
      <c r="AY1" s="254"/>
      <c r="AZ1" s="254"/>
      <c r="BA1" s="254"/>
      <c r="BB1" s="255"/>
    </row>
    <row r="2" spans="1:54" s="21" customFormat="1" ht="29.25" customHeight="1" thickBot="1" x14ac:dyDescent="0.25">
      <c r="A2" s="14"/>
      <c r="B2" s="15"/>
      <c r="C2" s="16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7"/>
      <c r="AO2" s="14" t="s">
        <v>33</v>
      </c>
      <c r="AP2" s="15" t="s">
        <v>34</v>
      </c>
      <c r="AQ2" s="15" t="s">
        <v>35</v>
      </c>
      <c r="AR2" s="15" t="s">
        <v>36</v>
      </c>
      <c r="AS2" s="15" t="s">
        <v>37</v>
      </c>
      <c r="AT2" s="15" t="s">
        <v>38</v>
      </c>
      <c r="AU2" s="18" t="s">
        <v>536</v>
      </c>
      <c r="AV2" s="19" t="s">
        <v>537</v>
      </c>
      <c r="AW2" s="19" t="s">
        <v>538</v>
      </c>
      <c r="AX2" s="19" t="s">
        <v>539</v>
      </c>
      <c r="AY2" s="19" t="s">
        <v>532</v>
      </c>
      <c r="AZ2" s="19" t="s">
        <v>533</v>
      </c>
      <c r="BA2" s="19" t="s">
        <v>534</v>
      </c>
      <c r="BB2" s="20" t="s">
        <v>535</v>
      </c>
    </row>
    <row r="3" spans="1:54" x14ac:dyDescent="0.25">
      <c r="A3" s="2" t="s">
        <v>491</v>
      </c>
      <c r="B3" s="1">
        <v>85</v>
      </c>
      <c r="C3" s="13" t="s">
        <v>492</v>
      </c>
      <c r="D3" s="27">
        <v>2821</v>
      </c>
      <c r="E3" s="6">
        <v>83</v>
      </c>
      <c r="F3" s="7">
        <v>247</v>
      </c>
      <c r="G3" s="7">
        <v>155</v>
      </c>
      <c r="H3" s="11">
        <v>86.86</v>
      </c>
      <c r="I3" s="11">
        <v>0.38</v>
      </c>
      <c r="J3" s="7">
        <v>100</v>
      </c>
      <c r="K3" s="7">
        <v>2965989</v>
      </c>
      <c r="L3" s="7">
        <v>2</v>
      </c>
      <c r="M3" s="7">
        <v>409</v>
      </c>
      <c r="N3" s="7">
        <v>409</v>
      </c>
      <c r="O3" s="7">
        <v>9581</v>
      </c>
      <c r="P3" s="7">
        <v>9581</v>
      </c>
      <c r="Q3" s="7">
        <v>7251</v>
      </c>
      <c r="R3" s="7">
        <v>7251</v>
      </c>
      <c r="S3" s="7">
        <v>36843</v>
      </c>
      <c r="T3" s="7">
        <v>36843</v>
      </c>
      <c r="U3" s="7">
        <v>58</v>
      </c>
      <c r="V3" s="7">
        <v>2.36</v>
      </c>
      <c r="W3" s="7">
        <v>87.95</v>
      </c>
      <c r="X3" s="7">
        <v>11</v>
      </c>
      <c r="Y3" s="7">
        <v>3003</v>
      </c>
      <c r="Z3" s="7">
        <v>30</v>
      </c>
      <c r="AA3" s="7">
        <v>214</v>
      </c>
      <c r="AB3" s="7">
        <v>3</v>
      </c>
      <c r="AC3" s="7">
        <v>0</v>
      </c>
      <c r="AD3" s="7">
        <v>0</v>
      </c>
      <c r="AE3" s="7">
        <v>0</v>
      </c>
      <c r="AF3" s="12" t="s">
        <v>222</v>
      </c>
      <c r="AG3" s="6" t="s">
        <v>543</v>
      </c>
      <c r="AH3" s="7" t="s">
        <v>667</v>
      </c>
      <c r="AI3" s="7" t="s">
        <v>760</v>
      </c>
      <c r="AJ3" s="7" t="s">
        <v>761</v>
      </c>
      <c r="AK3" s="7" t="s">
        <v>762</v>
      </c>
      <c r="AL3" s="7" t="s">
        <v>780</v>
      </c>
      <c r="AM3" s="7" t="s">
        <v>781</v>
      </c>
      <c r="AN3" s="8" t="s">
        <v>270</v>
      </c>
      <c r="AO3" s="6">
        <v>5.1999999999999998E-2</v>
      </c>
      <c r="AP3" s="7">
        <v>8.7999999999999995E-2</v>
      </c>
      <c r="AQ3" s="7">
        <v>3.6999999999999998E-2</v>
      </c>
      <c r="AR3" s="7">
        <v>2.3E-2</v>
      </c>
      <c r="AS3" s="7">
        <v>8.5999999999999993E-2</v>
      </c>
      <c r="AT3" s="7">
        <v>5.7199999999999994E-2</v>
      </c>
      <c r="AU3" s="6">
        <v>1.404067710882098</v>
      </c>
      <c r="AV3" s="7">
        <v>0.79109382630157177</v>
      </c>
      <c r="AW3" s="7">
        <v>0.8661781273615502</v>
      </c>
      <c r="AX3" s="7">
        <v>0.6380325267488749</v>
      </c>
      <c r="AY3" s="7">
        <v>0.68232028939729017</v>
      </c>
      <c r="AZ3" s="7">
        <v>0.6449559683236884</v>
      </c>
      <c r="BA3" s="7">
        <v>0.49408569266335567</v>
      </c>
      <c r="BB3" s="8">
        <v>0.35188732446582521</v>
      </c>
    </row>
    <row r="4" spans="1:54" x14ac:dyDescent="0.25">
      <c r="A4" s="1" t="s">
        <v>268</v>
      </c>
      <c r="B4" s="1">
        <v>85</v>
      </c>
      <c r="C4" s="13" t="s">
        <v>269</v>
      </c>
      <c r="D4" s="27" t="e">
        <f>INDEX(ORFsCount!B$2:B$199,MATCH(#REF!,ORFsCount!$A$2:$A$199,0))</f>
        <v>#REF!</v>
      </c>
      <c r="E4" s="3">
        <v>83</v>
      </c>
      <c r="F4" s="4">
        <v>247</v>
      </c>
      <c r="G4" s="4">
        <v>155</v>
      </c>
      <c r="H4" s="9">
        <v>95.7</v>
      </c>
      <c r="I4" s="9">
        <v>1.29</v>
      </c>
      <c r="J4" s="4">
        <v>0</v>
      </c>
      <c r="K4" s="4">
        <v>3236662</v>
      </c>
      <c r="L4" s="4">
        <v>127</v>
      </c>
      <c r="M4" s="4">
        <v>168</v>
      </c>
      <c r="N4" s="4">
        <v>170</v>
      </c>
      <c r="O4" s="4">
        <v>31518</v>
      </c>
      <c r="P4" s="4">
        <v>31315</v>
      </c>
      <c r="Q4" s="4">
        <v>19265</v>
      </c>
      <c r="R4" s="4">
        <v>19038</v>
      </c>
      <c r="S4" s="4">
        <v>108724</v>
      </c>
      <c r="T4" s="4">
        <v>108722</v>
      </c>
      <c r="U4" s="4">
        <v>57.8</v>
      </c>
      <c r="V4" s="4">
        <v>1.93</v>
      </c>
      <c r="W4" s="4">
        <v>87.47</v>
      </c>
      <c r="X4" s="4">
        <v>11</v>
      </c>
      <c r="Y4" s="4">
        <v>3061</v>
      </c>
      <c r="Z4" s="4">
        <v>15</v>
      </c>
      <c r="AA4" s="4">
        <v>230</v>
      </c>
      <c r="AB4" s="4">
        <v>2</v>
      </c>
      <c r="AC4" s="4">
        <v>0</v>
      </c>
      <c r="AD4" s="4">
        <v>0</v>
      </c>
      <c r="AE4" s="4">
        <v>0</v>
      </c>
      <c r="AF4" s="10" t="s">
        <v>222</v>
      </c>
      <c r="AG4" s="3" t="s">
        <v>543</v>
      </c>
      <c r="AH4" s="4" t="s">
        <v>667</v>
      </c>
      <c r="AI4" s="4" t="s">
        <v>760</v>
      </c>
      <c r="AJ4" s="4" t="s">
        <v>761</v>
      </c>
      <c r="AK4" s="4" t="s">
        <v>762</v>
      </c>
      <c r="AL4" s="4" t="s">
        <v>780</v>
      </c>
      <c r="AM4" s="4" t="s">
        <v>946</v>
      </c>
      <c r="AN4" s="5"/>
      <c r="AO4" s="3">
        <v>3.4000000000000002E-2</v>
      </c>
      <c r="AP4" s="4">
        <v>0.14199999999999999</v>
      </c>
      <c r="AQ4" s="4">
        <v>2.5999999999999999E-2</v>
      </c>
      <c r="AR4" s="4">
        <v>7.0000000000000007E-2</v>
      </c>
      <c r="AS4" s="4">
        <v>9.0999999999999998E-2</v>
      </c>
      <c r="AT4" s="4">
        <v>7.2599999999999998E-2</v>
      </c>
      <c r="AU4" s="3">
        <v>1.344940757660287</v>
      </c>
      <c r="AV4" s="4">
        <v>0.43071899076692233</v>
      </c>
      <c r="AW4" s="4">
        <v>1.0046693187999274</v>
      </c>
      <c r="AX4" s="4">
        <v>0.32419093515852221</v>
      </c>
      <c r="AY4" s="4"/>
      <c r="AZ4" s="4"/>
      <c r="BA4" s="4"/>
      <c r="BB4" s="5"/>
    </row>
    <row r="5" spans="1:54" x14ac:dyDescent="0.25">
      <c r="A5" s="1" t="s">
        <v>234</v>
      </c>
      <c r="B5" s="1">
        <v>72</v>
      </c>
      <c r="C5" s="13" t="s">
        <v>235</v>
      </c>
      <c r="D5" s="27" t="e">
        <f>INDEX(ORFsCount!B$2:B$199,MATCH(#REF!,ORFsCount!$A$2:$A$199,0))</f>
        <v>#REF!</v>
      </c>
      <c r="E5" s="3">
        <v>100</v>
      </c>
      <c r="F5" s="4">
        <v>295</v>
      </c>
      <c r="G5" s="4">
        <v>158</v>
      </c>
      <c r="H5" s="9">
        <v>74.69</v>
      </c>
      <c r="I5" s="9">
        <v>2.48</v>
      </c>
      <c r="J5" s="4">
        <v>21.43</v>
      </c>
      <c r="K5" s="4">
        <v>2008240</v>
      </c>
      <c r="L5" s="4">
        <v>2</v>
      </c>
      <c r="M5" s="4">
        <v>404</v>
      </c>
      <c r="N5" s="4">
        <v>404</v>
      </c>
      <c r="O5" s="4">
        <v>5371</v>
      </c>
      <c r="P5" s="4">
        <v>5371</v>
      </c>
      <c r="Q5" s="4">
        <v>4970</v>
      </c>
      <c r="R5" s="4">
        <v>4970</v>
      </c>
      <c r="S5" s="4">
        <v>20712</v>
      </c>
      <c r="T5" s="4">
        <v>20712</v>
      </c>
      <c r="U5" s="4">
        <v>50</v>
      </c>
      <c r="V5" s="4">
        <v>3.81</v>
      </c>
      <c r="W5" s="4">
        <v>83.63</v>
      </c>
      <c r="X5" s="4">
        <v>11</v>
      </c>
      <c r="Y5" s="4">
        <v>2177</v>
      </c>
      <c r="Z5" s="4">
        <v>80</v>
      </c>
      <c r="AA5" s="4">
        <v>201</v>
      </c>
      <c r="AB5" s="4">
        <v>14</v>
      </c>
      <c r="AC5" s="4">
        <v>0</v>
      </c>
      <c r="AD5" s="4">
        <v>0</v>
      </c>
      <c r="AE5" s="4">
        <v>0</v>
      </c>
      <c r="AF5" s="10" t="s">
        <v>241</v>
      </c>
      <c r="AG5" s="3" t="s">
        <v>543</v>
      </c>
      <c r="AH5" s="4" t="s">
        <v>851</v>
      </c>
      <c r="AI5" s="4" t="s">
        <v>931</v>
      </c>
      <c r="AJ5" s="4" t="s">
        <v>932</v>
      </c>
      <c r="AK5" s="4" t="s">
        <v>933</v>
      </c>
      <c r="AL5" s="4" t="s">
        <v>934</v>
      </c>
      <c r="AM5" s="4" t="s">
        <v>935</v>
      </c>
      <c r="AN5" s="5"/>
      <c r="AO5" s="3">
        <v>1.6E-2</v>
      </c>
      <c r="AP5" s="4">
        <v>2.8000000000000001E-2</v>
      </c>
      <c r="AQ5" s="4">
        <v>0.46700000000000003</v>
      </c>
      <c r="AR5" s="4">
        <v>0.04</v>
      </c>
      <c r="AS5" s="4">
        <v>5.7000000000000002E-2</v>
      </c>
      <c r="AT5" s="4">
        <v>0.12160000000000001</v>
      </c>
      <c r="AU5" s="3">
        <v>5.1325996152328822E-2</v>
      </c>
      <c r="AV5" s="4">
        <v>3.8442888414851883E-2</v>
      </c>
      <c r="AW5" s="4">
        <v>0.14543360245731185</v>
      </c>
      <c r="AX5" s="4">
        <v>0.13115998333226336</v>
      </c>
      <c r="AY5" s="4"/>
      <c r="AZ5" s="4"/>
      <c r="BA5" s="4"/>
      <c r="BB5" s="5"/>
    </row>
    <row r="11" spans="1:54" ht="15.75" thickBot="1" x14ac:dyDescent="0.3"/>
    <row r="12" spans="1:54" s="80" customFormat="1" ht="39" customHeight="1" x14ac:dyDescent="0.25">
      <c r="A12" s="75" t="s">
        <v>990</v>
      </c>
      <c r="B12" s="76" t="s">
        <v>0</v>
      </c>
      <c r="C12" s="77" t="s">
        <v>991</v>
      </c>
      <c r="D12" s="76" t="s">
        <v>992</v>
      </c>
      <c r="E12" s="78"/>
      <c r="F12" s="78"/>
      <c r="G12" s="77" t="s">
        <v>993</v>
      </c>
      <c r="H12" s="261" t="s">
        <v>994</v>
      </c>
      <c r="I12" s="261"/>
      <c r="J12" s="261"/>
      <c r="K12" s="261"/>
      <c r="L12" s="261"/>
      <c r="M12" s="262"/>
      <c r="N12" s="263" t="s">
        <v>995</v>
      </c>
      <c r="O12" s="261"/>
      <c r="P12" s="261"/>
      <c r="Q12" s="261"/>
      <c r="R12" s="261"/>
      <c r="S12" s="261"/>
      <c r="T12" s="261"/>
      <c r="U12" s="262"/>
      <c r="V12" s="264" t="s">
        <v>996</v>
      </c>
      <c r="W12" s="265"/>
      <c r="X12" s="78" t="s">
        <v>997</v>
      </c>
      <c r="Y12" s="76" t="s">
        <v>998</v>
      </c>
      <c r="Z12" s="266" t="s">
        <v>999</v>
      </c>
      <c r="AA12" s="267"/>
      <c r="AB12" s="267"/>
      <c r="AC12" s="267"/>
      <c r="AD12" s="267"/>
      <c r="AE12" s="267"/>
      <c r="AF12" s="267"/>
      <c r="AG12" s="268"/>
      <c r="AH12" s="263" t="s">
        <v>1000</v>
      </c>
      <c r="AI12" s="261"/>
      <c r="AJ12" s="261"/>
      <c r="AK12" s="261"/>
      <c r="AL12" s="261"/>
      <c r="AM12" s="261"/>
      <c r="AN12" s="262"/>
      <c r="AO12" s="79" t="s">
        <v>1001</v>
      </c>
    </row>
    <row r="13" spans="1:54" s="86" customFormat="1" ht="35.25" customHeight="1" thickBot="1" x14ac:dyDescent="0.3">
      <c r="A13" s="81" t="s">
        <v>990</v>
      </c>
      <c r="B13" s="82" t="s">
        <v>0</v>
      </c>
      <c r="C13" s="83" t="s">
        <v>1002</v>
      </c>
      <c r="D13" s="82"/>
      <c r="E13" s="84" t="s">
        <v>5</v>
      </c>
      <c r="F13" s="85" t="s">
        <v>6</v>
      </c>
      <c r="G13" s="83" t="s">
        <v>1003</v>
      </c>
      <c r="H13" s="86" t="s">
        <v>37</v>
      </c>
      <c r="I13" s="86" t="s">
        <v>33</v>
      </c>
      <c r="J13" s="86" t="s">
        <v>35</v>
      </c>
      <c r="K13" s="86" t="s">
        <v>34</v>
      </c>
      <c r="L13" s="86" t="s">
        <v>36</v>
      </c>
      <c r="M13" s="87" t="s">
        <v>38</v>
      </c>
      <c r="N13" s="88" t="s">
        <v>1004</v>
      </c>
      <c r="O13" s="86" t="s">
        <v>1005</v>
      </c>
      <c r="P13" s="86" t="s">
        <v>1006</v>
      </c>
      <c r="Q13" s="86" t="s">
        <v>1007</v>
      </c>
      <c r="R13" s="86" t="s">
        <v>1008</v>
      </c>
      <c r="S13" s="86" t="s">
        <v>1009</v>
      </c>
      <c r="T13" s="86" t="s">
        <v>1010</v>
      </c>
      <c r="U13" s="87" t="s">
        <v>1011</v>
      </c>
      <c r="V13" s="83" t="s">
        <v>1012</v>
      </c>
      <c r="W13" s="89" t="s">
        <v>1013</v>
      </c>
      <c r="X13" s="89" t="s">
        <v>1014</v>
      </c>
      <c r="Y13" s="82" t="s">
        <v>998</v>
      </c>
      <c r="Z13" s="84" t="s">
        <v>5</v>
      </c>
      <c r="AA13" s="85" t="s">
        <v>6</v>
      </c>
      <c r="AB13" s="86" t="s">
        <v>7</v>
      </c>
      <c r="AC13" s="86" t="s">
        <v>8</v>
      </c>
      <c r="AD13" s="86" t="s">
        <v>10</v>
      </c>
      <c r="AE13" s="86" t="s">
        <v>18</v>
      </c>
      <c r="AF13" s="86" t="s">
        <v>20</v>
      </c>
      <c r="AG13" s="87" t="s">
        <v>22</v>
      </c>
      <c r="AH13" s="88" t="s">
        <v>25</v>
      </c>
      <c r="AI13" s="86" t="s">
        <v>26</v>
      </c>
      <c r="AJ13" s="86" t="s">
        <v>27</v>
      </c>
      <c r="AK13" s="86" t="s">
        <v>28</v>
      </c>
      <c r="AL13" s="86" t="s">
        <v>29</v>
      </c>
      <c r="AM13" s="86" t="s">
        <v>30</v>
      </c>
      <c r="AN13" s="87" t="s">
        <v>31</v>
      </c>
      <c r="AO13" s="90" t="s">
        <v>32</v>
      </c>
    </row>
    <row r="14" spans="1:54" s="111" customFormat="1" ht="36" customHeight="1" x14ac:dyDescent="0.25">
      <c r="A14" s="91" t="s">
        <v>1015</v>
      </c>
      <c r="B14" s="92" t="s">
        <v>234</v>
      </c>
      <c r="C14" s="93" t="s">
        <v>1016</v>
      </c>
      <c r="D14" s="94" t="s">
        <v>1017</v>
      </c>
      <c r="E14" s="95">
        <v>74.69</v>
      </c>
      <c r="F14" s="96">
        <v>2.48</v>
      </c>
      <c r="G14" s="97" t="s">
        <v>1018</v>
      </c>
      <c r="H14" s="98">
        <v>5.7000000000000002E-2</v>
      </c>
      <c r="I14" s="98">
        <v>1.6E-2</v>
      </c>
      <c r="J14" s="98">
        <v>0.46700000000000003</v>
      </c>
      <c r="K14" s="98">
        <v>2.8000000000000001E-2</v>
      </c>
      <c r="L14" s="98">
        <v>0.04</v>
      </c>
      <c r="M14" s="99">
        <v>0.12160000000000001</v>
      </c>
      <c r="N14" s="100">
        <v>5.1325996152328822E-2</v>
      </c>
      <c r="O14" s="101">
        <v>3.8442888414851883E-2</v>
      </c>
      <c r="P14" s="101">
        <v>0.14543360245731185</v>
      </c>
      <c r="Q14" s="101">
        <v>0.13115998333226336</v>
      </c>
      <c r="R14" s="101"/>
      <c r="S14" s="101"/>
      <c r="T14" s="101"/>
      <c r="U14" s="102"/>
      <c r="V14" s="97" t="s">
        <v>1019</v>
      </c>
      <c r="W14" s="103" t="s">
        <v>1020</v>
      </c>
      <c r="X14" s="103" t="s">
        <v>1021</v>
      </c>
      <c r="Y14" s="104" t="s">
        <v>1022</v>
      </c>
      <c r="Z14" s="95">
        <v>74.69</v>
      </c>
      <c r="AA14" s="96">
        <v>2.48</v>
      </c>
      <c r="AB14" s="105">
        <v>21.43</v>
      </c>
      <c r="AC14" s="105">
        <v>2008240</v>
      </c>
      <c r="AD14" s="105">
        <v>404</v>
      </c>
      <c r="AE14" s="105">
        <v>50</v>
      </c>
      <c r="AF14" s="105">
        <v>83.63</v>
      </c>
      <c r="AG14" s="106">
        <v>2177</v>
      </c>
      <c r="AH14" s="107" t="s">
        <v>42</v>
      </c>
      <c r="AI14" s="108" t="s">
        <v>43</v>
      </c>
      <c r="AJ14" s="108" t="s">
        <v>237</v>
      </c>
      <c r="AK14" s="108" t="s">
        <v>238</v>
      </c>
      <c r="AL14" s="108" t="s">
        <v>239</v>
      </c>
      <c r="AM14" s="108" t="s">
        <v>240</v>
      </c>
      <c r="AN14" s="109"/>
      <c r="AO14" s="110" t="s">
        <v>241</v>
      </c>
    </row>
    <row r="15" spans="1:54" s="131" customFormat="1" ht="41.25" customHeight="1" thickBot="1" x14ac:dyDescent="0.3">
      <c r="A15" s="112" t="s">
        <v>1023</v>
      </c>
      <c r="B15" s="113" t="s">
        <v>268</v>
      </c>
      <c r="C15" s="114" t="s">
        <v>1024</v>
      </c>
      <c r="D15" s="94" t="s">
        <v>1025</v>
      </c>
      <c r="E15" s="115">
        <v>95.7</v>
      </c>
      <c r="F15" s="116">
        <v>1.29</v>
      </c>
      <c r="G15" s="97" t="s">
        <v>1026</v>
      </c>
      <c r="H15" s="117">
        <v>9.0999999999999998E-2</v>
      </c>
      <c r="I15" s="117">
        <v>3.4000000000000002E-2</v>
      </c>
      <c r="J15" s="117">
        <v>2.5999999999999999E-2</v>
      </c>
      <c r="K15" s="117">
        <v>0.14199999999999999</v>
      </c>
      <c r="L15" s="117">
        <v>7.0000000000000007E-2</v>
      </c>
      <c r="M15" s="118">
        <v>7.2599999999999998E-2</v>
      </c>
      <c r="N15" s="119">
        <v>1.344940757660287</v>
      </c>
      <c r="O15" s="120">
        <v>0.43071899076692233</v>
      </c>
      <c r="P15" s="120">
        <v>1.0046693187999274</v>
      </c>
      <c r="Q15" s="120">
        <v>0.32419093515852221</v>
      </c>
      <c r="R15" s="120"/>
      <c r="S15" s="120"/>
      <c r="T15" s="120"/>
      <c r="U15" s="121"/>
      <c r="V15" s="122" t="s">
        <v>1027</v>
      </c>
      <c r="W15" s="123" t="s">
        <v>1028</v>
      </c>
      <c r="X15" s="123" t="s">
        <v>1029</v>
      </c>
      <c r="Y15" s="124" t="s">
        <v>1030</v>
      </c>
      <c r="Z15" s="115">
        <v>95.7</v>
      </c>
      <c r="AA15" s="116">
        <v>1.29</v>
      </c>
      <c r="AB15" s="125">
        <v>0</v>
      </c>
      <c r="AC15" s="125">
        <v>3236662</v>
      </c>
      <c r="AD15" s="125">
        <v>168</v>
      </c>
      <c r="AE15" s="125">
        <v>57.8</v>
      </c>
      <c r="AF15" s="125">
        <v>87.47</v>
      </c>
      <c r="AG15" s="126">
        <v>3061</v>
      </c>
      <c r="AH15" s="127" t="s">
        <v>42</v>
      </c>
      <c r="AI15" s="128" t="s">
        <v>221</v>
      </c>
      <c r="AJ15" s="128" t="s">
        <v>271</v>
      </c>
      <c r="AK15" s="128" t="s">
        <v>272</v>
      </c>
      <c r="AL15" s="128" t="s">
        <v>272</v>
      </c>
      <c r="AM15" s="128" t="s">
        <v>272</v>
      </c>
      <c r="AN15" s="129"/>
      <c r="AO15" s="130" t="s">
        <v>222</v>
      </c>
    </row>
    <row r="16" spans="1:54" s="152" customFormat="1" ht="36" customHeight="1" x14ac:dyDescent="0.25">
      <c r="A16" s="132">
        <v>12</v>
      </c>
      <c r="B16" s="133" t="s">
        <v>491</v>
      </c>
      <c r="C16" s="134" t="s">
        <v>1031</v>
      </c>
      <c r="D16" s="135" t="s">
        <v>1032</v>
      </c>
      <c r="E16" s="136">
        <v>86.86</v>
      </c>
      <c r="F16" s="137">
        <v>0.38</v>
      </c>
      <c r="G16" s="138" t="s">
        <v>1026</v>
      </c>
      <c r="H16" s="139">
        <v>8.5999999999999993E-2</v>
      </c>
      <c r="I16" s="139">
        <v>5.1999999999999998E-2</v>
      </c>
      <c r="J16" s="139">
        <v>3.6999999999999998E-2</v>
      </c>
      <c r="K16" s="139">
        <v>8.7999999999999995E-2</v>
      </c>
      <c r="L16" s="139">
        <v>2.3E-2</v>
      </c>
      <c r="M16" s="140">
        <v>5.7199999999999994E-2</v>
      </c>
      <c r="N16" s="141">
        <v>1.404067710882098</v>
      </c>
      <c r="O16" s="142">
        <v>0.79109382630157177</v>
      </c>
      <c r="P16" s="142">
        <v>0.8661781273615502</v>
      </c>
      <c r="Q16" s="142">
        <v>0.6380325267488749</v>
      </c>
      <c r="R16" s="142">
        <v>0.68232028939729017</v>
      </c>
      <c r="S16" s="142">
        <v>0.6449559683236884</v>
      </c>
      <c r="T16" s="142">
        <v>0.49408569266335567</v>
      </c>
      <c r="U16" s="143">
        <v>0.35188732446582521</v>
      </c>
      <c r="V16" s="138" t="s">
        <v>1019</v>
      </c>
      <c r="W16" s="144" t="s">
        <v>1028</v>
      </c>
      <c r="X16" s="144" t="s">
        <v>1029</v>
      </c>
      <c r="Y16" s="145" t="s">
        <v>1033</v>
      </c>
      <c r="Z16" s="136">
        <v>86.86</v>
      </c>
      <c r="AA16" s="137">
        <v>0.38</v>
      </c>
      <c r="AB16" s="146">
        <v>100</v>
      </c>
      <c r="AC16" s="146">
        <v>2965989</v>
      </c>
      <c r="AD16" s="146">
        <v>409</v>
      </c>
      <c r="AE16" s="146">
        <v>58</v>
      </c>
      <c r="AF16" s="146">
        <v>87.95</v>
      </c>
      <c r="AG16" s="147">
        <v>3003</v>
      </c>
      <c r="AH16" s="148" t="s">
        <v>42</v>
      </c>
      <c r="AI16" s="149" t="s">
        <v>221</v>
      </c>
      <c r="AJ16" s="149" t="s">
        <v>271</v>
      </c>
      <c r="AK16" s="149" t="s">
        <v>272</v>
      </c>
      <c r="AL16" s="149" t="s">
        <v>272</v>
      </c>
      <c r="AM16" s="149" t="s">
        <v>272</v>
      </c>
      <c r="AN16" s="150"/>
      <c r="AO16" s="151" t="s">
        <v>222</v>
      </c>
    </row>
  </sheetData>
  <mergeCells count="7">
    <mergeCell ref="AO1:AT1"/>
    <mergeCell ref="AU1:BB1"/>
    <mergeCell ref="H12:M12"/>
    <mergeCell ref="N12:U12"/>
    <mergeCell ref="V12:W12"/>
    <mergeCell ref="Z12:AG12"/>
    <mergeCell ref="AH12:AN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5"/>
  <sheetViews>
    <sheetView workbookViewId="0">
      <selection activeCell="F33" sqref="F33"/>
    </sheetView>
  </sheetViews>
  <sheetFormatPr defaultRowHeight="15" x14ac:dyDescent="0.25"/>
  <cols>
    <col min="1" max="1" width="17.7109375" customWidth="1"/>
    <col min="2" max="2" width="11.85546875" customWidth="1"/>
    <col min="7" max="7" width="17.5703125" customWidth="1"/>
    <col min="8" max="8" width="26.5703125" customWidth="1"/>
    <col min="9" max="9" width="9.140625" customWidth="1"/>
  </cols>
  <sheetData>
    <row r="1" spans="1:8" x14ac:dyDescent="0.25">
      <c r="A1" s="22" t="s">
        <v>0</v>
      </c>
      <c r="B1" s="22" t="s">
        <v>25</v>
      </c>
      <c r="C1" s="23" t="s">
        <v>26</v>
      </c>
      <c r="D1" s="23" t="s">
        <v>27</v>
      </c>
      <c r="E1" s="23" t="s">
        <v>28</v>
      </c>
      <c r="F1" s="23" t="s">
        <v>29</v>
      </c>
      <c r="G1" s="23" t="s">
        <v>30</v>
      </c>
      <c r="H1" s="23" t="s">
        <v>31</v>
      </c>
    </row>
    <row r="2" spans="1:8" ht="15.75" thickBot="1" x14ac:dyDescent="0.3">
      <c r="A2" s="14"/>
      <c r="B2" s="14"/>
      <c r="C2" s="15"/>
      <c r="D2" s="15"/>
      <c r="E2" s="15"/>
      <c r="F2" s="15"/>
      <c r="G2" s="15"/>
      <c r="H2" s="15"/>
    </row>
    <row r="3" spans="1:8" x14ac:dyDescent="0.25">
      <c r="A3" s="1" t="s">
        <v>294</v>
      </c>
      <c r="B3" t="s">
        <v>543</v>
      </c>
      <c r="C3" t="s">
        <v>1388</v>
      </c>
      <c r="D3" t="s">
        <v>545</v>
      </c>
      <c r="E3" t="s">
        <v>546</v>
      </c>
      <c r="F3" t="s">
        <v>547</v>
      </c>
      <c r="G3" t="s">
        <v>548</v>
      </c>
      <c r="H3" t="s">
        <v>1387</v>
      </c>
    </row>
    <row r="4" spans="1:8" x14ac:dyDescent="0.25">
      <c r="A4" s="1" t="s">
        <v>297</v>
      </c>
      <c r="B4" t="s">
        <v>543</v>
      </c>
      <c r="C4" t="s">
        <v>1402</v>
      </c>
      <c r="D4" t="s">
        <v>550</v>
      </c>
      <c r="E4" t="s">
        <v>551</v>
      </c>
      <c r="F4" t="s">
        <v>552</v>
      </c>
      <c r="G4" t="s">
        <v>553</v>
      </c>
      <c r="H4" t="s">
        <v>1387</v>
      </c>
    </row>
    <row r="5" spans="1:8" x14ac:dyDescent="0.25">
      <c r="A5" s="1" t="s">
        <v>300</v>
      </c>
      <c r="B5" t="s">
        <v>543</v>
      </c>
      <c r="C5" t="s">
        <v>554</v>
      </c>
      <c r="D5" t="s">
        <v>555</v>
      </c>
      <c r="E5" t="s">
        <v>1399</v>
      </c>
      <c r="F5" t="s">
        <v>1391</v>
      </c>
      <c r="G5" t="s">
        <v>1390</v>
      </c>
      <c r="H5" t="s">
        <v>1387</v>
      </c>
    </row>
    <row r="6" spans="1:8" x14ac:dyDescent="0.25">
      <c r="A6" s="1" t="s">
        <v>303</v>
      </c>
      <c r="B6" t="s">
        <v>543</v>
      </c>
      <c r="C6" t="s">
        <v>1388</v>
      </c>
      <c r="D6" t="s">
        <v>545</v>
      </c>
      <c r="E6" t="s">
        <v>546</v>
      </c>
      <c r="F6" t="s">
        <v>547</v>
      </c>
      <c r="G6" t="s">
        <v>548</v>
      </c>
      <c r="H6" t="s">
        <v>1387</v>
      </c>
    </row>
    <row r="7" spans="1:8" x14ac:dyDescent="0.25">
      <c r="A7" s="1" t="s">
        <v>304</v>
      </c>
      <c r="B7" t="s">
        <v>543</v>
      </c>
      <c r="C7" t="s">
        <v>557</v>
      </c>
      <c r="D7" t="s">
        <v>558</v>
      </c>
      <c r="E7" t="s">
        <v>559</v>
      </c>
      <c r="F7" t="s">
        <v>560</v>
      </c>
      <c r="G7" t="s">
        <v>1390</v>
      </c>
      <c r="H7" t="s">
        <v>1387</v>
      </c>
    </row>
    <row r="8" spans="1:8" x14ac:dyDescent="0.25">
      <c r="A8" s="1" t="s">
        <v>307</v>
      </c>
      <c r="B8" t="s">
        <v>543</v>
      </c>
      <c r="C8" t="s">
        <v>1388</v>
      </c>
      <c r="D8" t="s">
        <v>545</v>
      </c>
      <c r="E8" t="s">
        <v>561</v>
      </c>
      <c r="F8" t="s">
        <v>562</v>
      </c>
      <c r="G8" t="s">
        <v>563</v>
      </c>
      <c r="H8" t="s">
        <v>1387</v>
      </c>
    </row>
    <row r="9" spans="1:8" x14ac:dyDescent="0.25">
      <c r="A9" s="1" t="s">
        <v>311</v>
      </c>
      <c r="B9" t="s">
        <v>543</v>
      </c>
      <c r="C9" t="s">
        <v>565</v>
      </c>
      <c r="D9" t="s">
        <v>566</v>
      </c>
      <c r="E9" t="s">
        <v>567</v>
      </c>
      <c r="F9" t="s">
        <v>568</v>
      </c>
      <c r="G9" t="s">
        <v>569</v>
      </c>
      <c r="H9" t="s">
        <v>1387</v>
      </c>
    </row>
    <row r="10" spans="1:8" x14ac:dyDescent="0.25">
      <c r="A10" s="1" t="s">
        <v>313</v>
      </c>
      <c r="B10" t="s">
        <v>543</v>
      </c>
      <c r="C10" t="s">
        <v>1413</v>
      </c>
      <c r="D10" t="s">
        <v>571</v>
      </c>
      <c r="E10" t="s">
        <v>572</v>
      </c>
      <c r="F10" t="s">
        <v>573</v>
      </c>
      <c r="G10" t="s">
        <v>574</v>
      </c>
      <c r="H10" t="s">
        <v>1387</v>
      </c>
    </row>
    <row r="11" spans="1:8" x14ac:dyDescent="0.25">
      <c r="A11" s="1" t="s">
        <v>317</v>
      </c>
      <c r="B11" t="s">
        <v>543</v>
      </c>
      <c r="C11" t="s">
        <v>557</v>
      </c>
      <c r="D11" t="s">
        <v>575</v>
      </c>
      <c r="E11" t="s">
        <v>576</v>
      </c>
      <c r="F11" t="s">
        <v>577</v>
      </c>
      <c r="G11" t="s">
        <v>1390</v>
      </c>
      <c r="H11" t="s">
        <v>1387</v>
      </c>
    </row>
    <row r="12" spans="1:8" x14ac:dyDescent="0.25">
      <c r="A12" s="2" t="s">
        <v>320</v>
      </c>
      <c r="B12" t="s">
        <v>543</v>
      </c>
      <c r="C12" t="s">
        <v>578</v>
      </c>
      <c r="D12" t="s">
        <v>579</v>
      </c>
      <c r="E12" t="s">
        <v>580</v>
      </c>
      <c r="F12" t="s">
        <v>581</v>
      </c>
      <c r="G12" t="s">
        <v>582</v>
      </c>
      <c r="H12" t="s">
        <v>1387</v>
      </c>
    </row>
    <row r="13" spans="1:8" x14ac:dyDescent="0.25">
      <c r="A13" s="1" t="s">
        <v>323</v>
      </c>
      <c r="B13" t="s">
        <v>543</v>
      </c>
      <c r="C13" t="s">
        <v>1413</v>
      </c>
      <c r="D13" t="s">
        <v>583</v>
      </c>
      <c r="E13" t="s">
        <v>584</v>
      </c>
      <c r="F13" t="s">
        <v>585</v>
      </c>
      <c r="G13" t="s">
        <v>586</v>
      </c>
      <c r="H13" t="s">
        <v>1387</v>
      </c>
    </row>
    <row r="14" spans="1:8" x14ac:dyDescent="0.25">
      <c r="A14" s="1" t="s">
        <v>327</v>
      </c>
      <c r="B14" t="s">
        <v>543</v>
      </c>
      <c r="C14" t="s">
        <v>587</v>
      </c>
      <c r="D14" t="s">
        <v>588</v>
      </c>
      <c r="E14" t="s">
        <v>589</v>
      </c>
      <c r="F14" t="s">
        <v>590</v>
      </c>
      <c r="G14" t="s">
        <v>591</v>
      </c>
      <c r="H14" t="s">
        <v>1387</v>
      </c>
    </row>
    <row r="15" spans="1:8" x14ac:dyDescent="0.25">
      <c r="A15" s="1" t="s">
        <v>331</v>
      </c>
      <c r="B15" t="s">
        <v>543</v>
      </c>
      <c r="C15" t="s">
        <v>1403</v>
      </c>
      <c r="D15" t="s">
        <v>593</v>
      </c>
      <c r="E15" t="s">
        <v>594</v>
      </c>
      <c r="F15" t="s">
        <v>595</v>
      </c>
      <c r="G15" t="s">
        <v>596</v>
      </c>
      <c r="H15" t="s">
        <v>1387</v>
      </c>
    </row>
    <row r="16" spans="1:8" x14ac:dyDescent="0.25">
      <c r="A16" s="1" t="s">
        <v>334</v>
      </c>
      <c r="B16" t="s">
        <v>543</v>
      </c>
      <c r="C16" t="s">
        <v>1402</v>
      </c>
      <c r="D16" t="s">
        <v>550</v>
      </c>
      <c r="E16" t="s">
        <v>616</v>
      </c>
      <c r="F16" t="s">
        <v>617</v>
      </c>
      <c r="G16" t="s">
        <v>803</v>
      </c>
      <c r="H16" t="s">
        <v>1387</v>
      </c>
    </row>
    <row r="17" spans="1:8" x14ac:dyDescent="0.25">
      <c r="A17" s="1" t="s">
        <v>336</v>
      </c>
      <c r="B17" t="s">
        <v>543</v>
      </c>
      <c r="C17" t="s">
        <v>1407</v>
      </c>
      <c r="D17" t="s">
        <v>603</v>
      </c>
      <c r="E17" t="s">
        <v>604</v>
      </c>
      <c r="F17" t="s">
        <v>1408</v>
      </c>
      <c r="G17" t="s">
        <v>1409</v>
      </c>
      <c r="H17" t="s">
        <v>1387</v>
      </c>
    </row>
    <row r="18" spans="1:8" x14ac:dyDescent="0.25">
      <c r="A18" s="1" t="s">
        <v>337</v>
      </c>
      <c r="B18" t="s">
        <v>543</v>
      </c>
      <c r="C18" t="s">
        <v>1389</v>
      </c>
      <c r="D18" t="s">
        <v>606</v>
      </c>
      <c r="E18" t="s">
        <v>607</v>
      </c>
      <c r="F18" t="s">
        <v>608</v>
      </c>
      <c r="G18" t="s">
        <v>609</v>
      </c>
      <c r="H18" t="s">
        <v>610</v>
      </c>
    </row>
    <row r="19" spans="1:8" x14ac:dyDescent="0.25">
      <c r="A19" s="1" t="s">
        <v>339</v>
      </c>
      <c r="B19" t="s">
        <v>543</v>
      </c>
      <c r="C19" t="s">
        <v>611</v>
      </c>
      <c r="D19" t="s">
        <v>612</v>
      </c>
      <c r="E19" t="s">
        <v>613</v>
      </c>
      <c r="F19" t="s">
        <v>614</v>
      </c>
      <c r="G19" t="s">
        <v>615</v>
      </c>
      <c r="H19" t="s">
        <v>1387</v>
      </c>
    </row>
    <row r="20" spans="1:8" x14ac:dyDescent="0.25">
      <c r="A20" s="1" t="s">
        <v>342</v>
      </c>
      <c r="B20" t="s">
        <v>543</v>
      </c>
      <c r="C20" t="s">
        <v>1402</v>
      </c>
      <c r="D20" t="s">
        <v>550</v>
      </c>
      <c r="E20" t="s">
        <v>616</v>
      </c>
      <c r="F20" t="s">
        <v>617</v>
      </c>
      <c r="G20" t="s">
        <v>618</v>
      </c>
      <c r="H20" t="s">
        <v>619</v>
      </c>
    </row>
    <row r="21" spans="1:8" x14ac:dyDescent="0.25">
      <c r="A21" s="1" t="s">
        <v>343</v>
      </c>
      <c r="B21" t="s">
        <v>543</v>
      </c>
      <c r="C21" t="s">
        <v>1410</v>
      </c>
      <c r="D21" t="s">
        <v>621</v>
      </c>
      <c r="E21" t="s">
        <v>1399</v>
      </c>
      <c r="F21" t="s">
        <v>1391</v>
      </c>
      <c r="G21" t="s">
        <v>1390</v>
      </c>
      <c r="H21" t="s">
        <v>1387</v>
      </c>
    </row>
    <row r="22" spans="1:8" x14ac:dyDescent="0.25">
      <c r="A22" s="1" t="s">
        <v>346</v>
      </c>
      <c r="B22" t="s">
        <v>543</v>
      </c>
      <c r="C22" t="s">
        <v>1388</v>
      </c>
      <c r="D22" t="s">
        <v>545</v>
      </c>
      <c r="E22" t="s">
        <v>546</v>
      </c>
      <c r="F22" t="s">
        <v>622</v>
      </c>
      <c r="G22" t="s">
        <v>623</v>
      </c>
      <c r="H22" t="s">
        <v>1387</v>
      </c>
    </row>
    <row r="23" spans="1:8" x14ac:dyDescent="0.25">
      <c r="A23" s="1" t="s">
        <v>348</v>
      </c>
      <c r="B23" t="s">
        <v>543</v>
      </c>
      <c r="C23" t="s">
        <v>1388</v>
      </c>
      <c r="D23" t="s">
        <v>545</v>
      </c>
      <c r="E23" t="s">
        <v>546</v>
      </c>
      <c r="F23" t="s">
        <v>1400</v>
      </c>
      <c r="G23" t="s">
        <v>625</v>
      </c>
      <c r="H23" t="s">
        <v>1387</v>
      </c>
    </row>
    <row r="24" spans="1:8" x14ac:dyDescent="0.25">
      <c r="A24" s="1" t="s">
        <v>350</v>
      </c>
      <c r="B24" t="s">
        <v>543</v>
      </c>
      <c r="C24" t="s">
        <v>1388</v>
      </c>
      <c r="D24" t="s">
        <v>545</v>
      </c>
      <c r="E24" t="s">
        <v>546</v>
      </c>
      <c r="F24" t="s">
        <v>626</v>
      </c>
      <c r="G24" t="s">
        <v>1390</v>
      </c>
      <c r="H24" t="s">
        <v>1387</v>
      </c>
    </row>
    <row r="25" spans="1:8" x14ac:dyDescent="0.25">
      <c r="A25" s="1" t="s">
        <v>351</v>
      </c>
      <c r="B25" t="s">
        <v>543</v>
      </c>
      <c r="C25" t="s">
        <v>554</v>
      </c>
      <c r="D25" t="s">
        <v>628</v>
      </c>
      <c r="E25" t="s">
        <v>629</v>
      </c>
      <c r="F25" t="s">
        <v>630</v>
      </c>
      <c r="G25" t="s">
        <v>1390</v>
      </c>
      <c r="H25" t="s">
        <v>1387</v>
      </c>
    </row>
    <row r="26" spans="1:8" x14ac:dyDescent="0.25">
      <c r="A26" s="1" t="s">
        <v>358</v>
      </c>
      <c r="B26" t="s">
        <v>543</v>
      </c>
      <c r="C26" t="s">
        <v>1402</v>
      </c>
      <c r="D26" t="s">
        <v>636</v>
      </c>
      <c r="E26" t="s">
        <v>637</v>
      </c>
      <c r="F26" t="s">
        <v>638</v>
      </c>
      <c r="G26" t="s">
        <v>1390</v>
      </c>
      <c r="H26" t="s">
        <v>1387</v>
      </c>
    </row>
    <row r="27" spans="1:8" x14ac:dyDescent="0.25">
      <c r="A27" s="1" t="s">
        <v>361</v>
      </c>
      <c r="B27" t="s">
        <v>543</v>
      </c>
      <c r="C27" t="s">
        <v>639</v>
      </c>
      <c r="D27" t="s">
        <v>640</v>
      </c>
      <c r="E27" t="s">
        <v>641</v>
      </c>
      <c r="F27" t="s">
        <v>642</v>
      </c>
      <c r="G27" t="s">
        <v>643</v>
      </c>
      <c r="H27" t="s">
        <v>644</v>
      </c>
    </row>
    <row r="28" spans="1:8" x14ac:dyDescent="0.25">
      <c r="A28" s="1" t="s">
        <v>362</v>
      </c>
      <c r="B28" t="s">
        <v>543</v>
      </c>
      <c r="C28" t="s">
        <v>1389</v>
      </c>
      <c r="D28" t="s">
        <v>606</v>
      </c>
      <c r="E28" t="s">
        <v>645</v>
      </c>
      <c r="F28" t="s">
        <v>646</v>
      </c>
      <c r="G28" t="s">
        <v>1390</v>
      </c>
      <c r="H28" t="s">
        <v>1387</v>
      </c>
    </row>
    <row r="29" spans="1:8" x14ac:dyDescent="0.25">
      <c r="A29" s="1" t="s">
        <v>363</v>
      </c>
      <c r="B29" t="s">
        <v>543</v>
      </c>
      <c r="C29" t="s">
        <v>1388</v>
      </c>
      <c r="D29" t="s">
        <v>545</v>
      </c>
      <c r="E29" t="s">
        <v>546</v>
      </c>
      <c r="F29" t="s">
        <v>647</v>
      </c>
      <c r="G29" t="s">
        <v>1390</v>
      </c>
      <c r="H29" t="s">
        <v>1387</v>
      </c>
    </row>
    <row r="30" spans="1:8" x14ac:dyDescent="0.25">
      <c r="A30" s="1" t="s">
        <v>364</v>
      </c>
      <c r="B30" t="s">
        <v>543</v>
      </c>
      <c r="C30" t="s">
        <v>1414</v>
      </c>
      <c r="D30" t="s">
        <v>649</v>
      </c>
      <c r="E30" t="s">
        <v>650</v>
      </c>
      <c r="F30" t="s">
        <v>651</v>
      </c>
      <c r="G30" t="s">
        <v>1415</v>
      </c>
      <c r="H30" t="s">
        <v>1387</v>
      </c>
    </row>
    <row r="31" spans="1:8" x14ac:dyDescent="0.25">
      <c r="A31" s="1" t="s">
        <v>367</v>
      </c>
      <c r="B31" t="s">
        <v>543</v>
      </c>
      <c r="C31" t="s">
        <v>557</v>
      </c>
      <c r="D31" t="s">
        <v>575</v>
      </c>
      <c r="E31" t="s">
        <v>653</v>
      </c>
      <c r="F31" t="s">
        <v>654</v>
      </c>
      <c r="G31" t="s">
        <v>655</v>
      </c>
      <c r="H31" t="s">
        <v>656</v>
      </c>
    </row>
    <row r="32" spans="1:8" x14ac:dyDescent="0.25">
      <c r="A32" s="1" t="s">
        <v>370</v>
      </c>
      <c r="B32" t="s">
        <v>543</v>
      </c>
      <c r="C32" t="s">
        <v>1394</v>
      </c>
      <c r="D32" t="s">
        <v>658</v>
      </c>
      <c r="E32" t="s">
        <v>659</v>
      </c>
      <c r="F32" t="s">
        <v>660</v>
      </c>
      <c r="G32" t="s">
        <v>1390</v>
      </c>
      <c r="H32" t="s">
        <v>1387</v>
      </c>
    </row>
    <row r="33" spans="1:8" x14ac:dyDescent="0.25">
      <c r="A33" s="1" t="s">
        <v>371</v>
      </c>
      <c r="B33" t="s">
        <v>543</v>
      </c>
      <c r="C33" t="s">
        <v>1416</v>
      </c>
      <c r="D33" t="s">
        <v>1417</v>
      </c>
      <c r="E33" t="s">
        <v>1418</v>
      </c>
      <c r="F33" t="s">
        <v>1419</v>
      </c>
      <c r="G33" t="s">
        <v>1420</v>
      </c>
      <c r="H33" t="s">
        <v>1421</v>
      </c>
    </row>
    <row r="34" spans="1:8" x14ac:dyDescent="0.25">
      <c r="A34" s="1" t="s">
        <v>374</v>
      </c>
      <c r="B34" t="s">
        <v>543</v>
      </c>
      <c r="C34" t="s">
        <v>587</v>
      </c>
      <c r="D34" t="s">
        <v>588</v>
      </c>
      <c r="E34" t="s">
        <v>589</v>
      </c>
      <c r="F34" t="s">
        <v>590</v>
      </c>
      <c r="G34" t="s">
        <v>591</v>
      </c>
      <c r="H34" t="s">
        <v>1387</v>
      </c>
    </row>
    <row r="35" spans="1:8" x14ac:dyDescent="0.25">
      <c r="A35" s="1" t="s">
        <v>375</v>
      </c>
      <c r="B35" t="s">
        <v>543</v>
      </c>
      <c r="C35" t="s">
        <v>1394</v>
      </c>
      <c r="D35" t="s">
        <v>658</v>
      </c>
      <c r="E35" t="s">
        <v>659</v>
      </c>
      <c r="F35" t="s">
        <v>1391</v>
      </c>
      <c r="G35" t="s">
        <v>1390</v>
      </c>
      <c r="H35" t="s">
        <v>1387</v>
      </c>
    </row>
    <row r="36" spans="1:8" x14ac:dyDescent="0.25">
      <c r="A36" s="1" t="s">
        <v>377</v>
      </c>
      <c r="B36" t="s">
        <v>543</v>
      </c>
      <c r="C36" t="s">
        <v>667</v>
      </c>
      <c r="D36" t="s">
        <v>668</v>
      </c>
      <c r="E36" t="s">
        <v>669</v>
      </c>
      <c r="F36" t="s">
        <v>670</v>
      </c>
      <c r="G36" t="s">
        <v>671</v>
      </c>
      <c r="H36" t="s">
        <v>1387</v>
      </c>
    </row>
    <row r="37" spans="1:8" x14ac:dyDescent="0.25">
      <c r="A37" s="2" t="s">
        <v>378</v>
      </c>
      <c r="B37" t="s">
        <v>543</v>
      </c>
      <c r="C37" t="s">
        <v>1422</v>
      </c>
      <c r="D37" t="s">
        <v>1423</v>
      </c>
      <c r="E37" t="s">
        <v>1424</v>
      </c>
      <c r="F37" t="s">
        <v>1425</v>
      </c>
      <c r="G37" t="s">
        <v>1426</v>
      </c>
      <c r="H37" t="s">
        <v>1427</v>
      </c>
    </row>
    <row r="38" spans="1:8" x14ac:dyDescent="0.25">
      <c r="A38" s="1" t="s">
        <v>385</v>
      </c>
      <c r="B38" t="s">
        <v>543</v>
      </c>
      <c r="C38" t="s">
        <v>565</v>
      </c>
      <c r="D38" t="s">
        <v>566</v>
      </c>
      <c r="E38" t="s">
        <v>684</v>
      </c>
      <c r="F38" t="s">
        <v>1391</v>
      </c>
      <c r="G38" t="s">
        <v>1390</v>
      </c>
      <c r="H38" t="s">
        <v>1387</v>
      </c>
    </row>
    <row r="39" spans="1:8" x14ac:dyDescent="0.25">
      <c r="A39" s="2" t="s">
        <v>392</v>
      </c>
      <c r="B39" t="s">
        <v>543</v>
      </c>
      <c r="C39" t="s">
        <v>557</v>
      </c>
      <c r="D39" t="s">
        <v>575</v>
      </c>
      <c r="E39" t="s">
        <v>695</v>
      </c>
      <c r="F39" t="s">
        <v>1391</v>
      </c>
      <c r="G39" t="s">
        <v>1390</v>
      </c>
      <c r="H39" t="s">
        <v>1387</v>
      </c>
    </row>
    <row r="40" spans="1:8" x14ac:dyDescent="0.25">
      <c r="A40" s="1" t="s">
        <v>395</v>
      </c>
      <c r="B40" t="s">
        <v>543</v>
      </c>
      <c r="C40" t="s">
        <v>1388</v>
      </c>
      <c r="D40" t="s">
        <v>545</v>
      </c>
      <c r="E40" t="s">
        <v>546</v>
      </c>
      <c r="F40" t="s">
        <v>697</v>
      </c>
      <c r="G40" t="s">
        <v>698</v>
      </c>
      <c r="H40" t="s">
        <v>1387</v>
      </c>
    </row>
    <row r="41" spans="1:8" x14ac:dyDescent="0.25">
      <c r="A41" s="2" t="s">
        <v>397</v>
      </c>
      <c r="B41" t="s">
        <v>543</v>
      </c>
      <c r="C41" t="s">
        <v>1428</v>
      </c>
      <c r="D41" t="s">
        <v>700</v>
      </c>
      <c r="E41" t="s">
        <v>701</v>
      </c>
      <c r="F41" t="s">
        <v>702</v>
      </c>
      <c r="G41" t="s">
        <v>703</v>
      </c>
      <c r="H41" t="s">
        <v>1387</v>
      </c>
    </row>
    <row r="42" spans="1:8" x14ac:dyDescent="0.25">
      <c r="A42" s="2" t="s">
        <v>402</v>
      </c>
      <c r="B42" t="s">
        <v>543</v>
      </c>
      <c r="C42" t="s">
        <v>1428</v>
      </c>
      <c r="D42" t="s">
        <v>700</v>
      </c>
      <c r="E42" t="s">
        <v>701</v>
      </c>
      <c r="F42" t="s">
        <v>702</v>
      </c>
      <c r="G42" t="s">
        <v>703</v>
      </c>
      <c r="H42" t="s">
        <v>1429</v>
      </c>
    </row>
    <row r="43" spans="1:8" x14ac:dyDescent="0.25">
      <c r="A43" s="1" t="s">
        <v>404</v>
      </c>
      <c r="B43" t="s">
        <v>543</v>
      </c>
      <c r="C43" t="s">
        <v>557</v>
      </c>
      <c r="D43" t="s">
        <v>1411</v>
      </c>
      <c r="E43" t="s">
        <v>709</v>
      </c>
      <c r="F43" t="s">
        <v>710</v>
      </c>
      <c r="G43" t="s">
        <v>711</v>
      </c>
      <c r="H43" t="s">
        <v>1387</v>
      </c>
    </row>
    <row r="44" spans="1:8" x14ac:dyDescent="0.25">
      <c r="A44" s="1" t="s">
        <v>406</v>
      </c>
      <c r="B44" t="s">
        <v>543</v>
      </c>
      <c r="C44" t="s">
        <v>1388</v>
      </c>
      <c r="D44" t="s">
        <v>545</v>
      </c>
      <c r="E44" t="s">
        <v>546</v>
      </c>
      <c r="F44" t="s">
        <v>697</v>
      </c>
      <c r="G44" t="s">
        <v>712</v>
      </c>
      <c r="H44" t="s">
        <v>713</v>
      </c>
    </row>
    <row r="45" spans="1:8" x14ac:dyDescent="0.25">
      <c r="A45" s="1" t="s">
        <v>408</v>
      </c>
      <c r="B45" t="s">
        <v>543</v>
      </c>
      <c r="C45" t="s">
        <v>1402</v>
      </c>
      <c r="D45" t="s">
        <v>550</v>
      </c>
      <c r="E45" t="s">
        <v>616</v>
      </c>
      <c r="F45" t="s">
        <v>617</v>
      </c>
      <c r="G45" t="s">
        <v>1390</v>
      </c>
      <c r="H45" t="s">
        <v>1387</v>
      </c>
    </row>
    <row r="46" spans="1:8" x14ac:dyDescent="0.25">
      <c r="A46" s="2" t="s">
        <v>410</v>
      </c>
      <c r="B46" t="s">
        <v>543</v>
      </c>
      <c r="C46" t="s">
        <v>557</v>
      </c>
      <c r="D46" t="s">
        <v>558</v>
      </c>
      <c r="E46" t="s">
        <v>714</v>
      </c>
      <c r="F46" t="s">
        <v>715</v>
      </c>
      <c r="G46" t="s">
        <v>716</v>
      </c>
      <c r="H46" t="s">
        <v>1387</v>
      </c>
    </row>
    <row r="47" spans="1:8" x14ac:dyDescent="0.25">
      <c r="A47" s="1" t="s">
        <v>413</v>
      </c>
      <c r="B47" t="s">
        <v>543</v>
      </c>
      <c r="C47" t="s">
        <v>1388</v>
      </c>
      <c r="D47" t="s">
        <v>545</v>
      </c>
      <c r="E47" t="s">
        <v>546</v>
      </c>
      <c r="F47" t="s">
        <v>717</v>
      </c>
      <c r="G47" t="s">
        <v>718</v>
      </c>
      <c r="H47" t="s">
        <v>719</v>
      </c>
    </row>
    <row r="48" spans="1:8" x14ac:dyDescent="0.25">
      <c r="A48" s="1" t="s">
        <v>416</v>
      </c>
      <c r="B48" t="s">
        <v>543</v>
      </c>
      <c r="C48" t="s">
        <v>557</v>
      </c>
      <c r="D48" t="s">
        <v>720</v>
      </c>
      <c r="E48" t="s">
        <v>721</v>
      </c>
      <c r="F48" t="s">
        <v>722</v>
      </c>
      <c r="G48" t="s">
        <v>723</v>
      </c>
      <c r="H48" t="s">
        <v>1387</v>
      </c>
    </row>
    <row r="49" spans="1:8" x14ac:dyDescent="0.25">
      <c r="A49" s="1" t="s">
        <v>419</v>
      </c>
      <c r="B49" t="s">
        <v>543</v>
      </c>
      <c r="C49" t="s">
        <v>1388</v>
      </c>
      <c r="D49" t="s">
        <v>545</v>
      </c>
      <c r="E49" t="s">
        <v>546</v>
      </c>
      <c r="F49" t="s">
        <v>724</v>
      </c>
      <c r="G49" t="s">
        <v>725</v>
      </c>
      <c r="H49" t="s">
        <v>1387</v>
      </c>
    </row>
    <row r="50" spans="1:8" x14ac:dyDescent="0.25">
      <c r="A50" s="1" t="s">
        <v>422</v>
      </c>
      <c r="B50" t="s">
        <v>543</v>
      </c>
      <c r="C50" t="s">
        <v>1402</v>
      </c>
      <c r="D50" t="s">
        <v>550</v>
      </c>
      <c r="E50" t="s">
        <v>616</v>
      </c>
      <c r="F50" t="s">
        <v>617</v>
      </c>
      <c r="G50" t="s">
        <v>726</v>
      </c>
      <c r="H50" t="s">
        <v>1387</v>
      </c>
    </row>
    <row r="51" spans="1:8" x14ac:dyDescent="0.25">
      <c r="A51" s="1" t="s">
        <v>424</v>
      </c>
      <c r="B51" t="s">
        <v>543</v>
      </c>
      <c r="C51" t="s">
        <v>565</v>
      </c>
      <c r="D51" t="s">
        <v>566</v>
      </c>
      <c r="E51" t="s">
        <v>727</v>
      </c>
      <c r="F51" t="s">
        <v>728</v>
      </c>
      <c r="G51" t="s">
        <v>729</v>
      </c>
      <c r="H51" t="s">
        <v>1387</v>
      </c>
    </row>
    <row r="52" spans="1:8" x14ac:dyDescent="0.25">
      <c r="A52" s="1" t="s">
        <v>427</v>
      </c>
      <c r="B52" t="s">
        <v>543</v>
      </c>
      <c r="C52" t="s">
        <v>667</v>
      </c>
      <c r="D52" t="s">
        <v>668</v>
      </c>
      <c r="E52" t="s">
        <v>669</v>
      </c>
      <c r="F52" t="s">
        <v>730</v>
      </c>
      <c r="G52" t="s">
        <v>1390</v>
      </c>
      <c r="H52" t="s">
        <v>1387</v>
      </c>
    </row>
    <row r="53" spans="1:8" x14ac:dyDescent="0.25">
      <c r="A53" s="1" t="s">
        <v>430</v>
      </c>
      <c r="B53" t="s">
        <v>543</v>
      </c>
      <c r="C53" t="s">
        <v>667</v>
      </c>
      <c r="D53" t="s">
        <v>668</v>
      </c>
      <c r="E53" t="s">
        <v>669</v>
      </c>
      <c r="F53" t="s">
        <v>730</v>
      </c>
      <c r="G53" t="s">
        <v>1390</v>
      </c>
      <c r="H53" t="s">
        <v>1387</v>
      </c>
    </row>
    <row r="54" spans="1:8" x14ac:dyDescent="0.25">
      <c r="A54" s="1" t="s">
        <v>433</v>
      </c>
      <c r="B54" t="s">
        <v>543</v>
      </c>
      <c r="C54" t="s">
        <v>557</v>
      </c>
      <c r="D54" t="s">
        <v>732</v>
      </c>
      <c r="E54" t="s">
        <v>733</v>
      </c>
      <c r="F54" t="s">
        <v>734</v>
      </c>
      <c r="G54" t="s">
        <v>735</v>
      </c>
      <c r="H54" t="s">
        <v>1387</v>
      </c>
    </row>
    <row r="55" spans="1:8" x14ac:dyDescent="0.25">
      <c r="A55" s="1" t="s">
        <v>436</v>
      </c>
      <c r="B55" t="s">
        <v>543</v>
      </c>
      <c r="C55" t="s">
        <v>1388</v>
      </c>
      <c r="D55" t="s">
        <v>545</v>
      </c>
      <c r="E55" t="s">
        <v>546</v>
      </c>
      <c r="F55" t="s">
        <v>547</v>
      </c>
      <c r="G55" t="s">
        <v>548</v>
      </c>
      <c r="H55" t="s">
        <v>1387</v>
      </c>
    </row>
    <row r="56" spans="1:8" x14ac:dyDescent="0.25">
      <c r="A56" s="1" t="s">
        <v>437</v>
      </c>
      <c r="B56" t="s">
        <v>543</v>
      </c>
      <c r="C56" t="s">
        <v>1404</v>
      </c>
      <c r="D56" t="s">
        <v>737</v>
      </c>
      <c r="E56" t="s">
        <v>738</v>
      </c>
      <c r="F56" t="s">
        <v>739</v>
      </c>
      <c r="G56" t="s">
        <v>1390</v>
      </c>
      <c r="H56" t="s">
        <v>1387</v>
      </c>
    </row>
    <row r="57" spans="1:8" x14ac:dyDescent="0.25">
      <c r="A57" s="2" t="s">
        <v>440</v>
      </c>
      <c r="B57" t="s">
        <v>543</v>
      </c>
      <c r="C57" t="s">
        <v>1402</v>
      </c>
      <c r="D57" t="s">
        <v>550</v>
      </c>
      <c r="E57" t="s">
        <v>616</v>
      </c>
      <c r="F57" t="s">
        <v>617</v>
      </c>
      <c r="G57" t="s">
        <v>740</v>
      </c>
      <c r="H57" t="s">
        <v>1387</v>
      </c>
    </row>
    <row r="58" spans="1:8" x14ac:dyDescent="0.25">
      <c r="A58" s="2" t="s">
        <v>442</v>
      </c>
      <c r="B58" t="s">
        <v>543</v>
      </c>
      <c r="C58" t="s">
        <v>1413</v>
      </c>
      <c r="D58" t="s">
        <v>583</v>
      </c>
      <c r="E58" t="s">
        <v>741</v>
      </c>
      <c r="F58" t="s">
        <v>742</v>
      </c>
      <c r="G58" t="s">
        <v>1390</v>
      </c>
      <c r="H58" t="s">
        <v>1387</v>
      </c>
    </row>
    <row r="59" spans="1:8" x14ac:dyDescent="0.25">
      <c r="A59" s="2" t="s">
        <v>448</v>
      </c>
      <c r="B59" t="s">
        <v>543</v>
      </c>
      <c r="C59" t="s">
        <v>1402</v>
      </c>
      <c r="D59" t="s">
        <v>550</v>
      </c>
      <c r="E59" t="s">
        <v>746</v>
      </c>
      <c r="F59" t="s">
        <v>1391</v>
      </c>
      <c r="G59" t="s">
        <v>1390</v>
      </c>
      <c r="H59" t="s">
        <v>1387</v>
      </c>
    </row>
    <row r="60" spans="1:8" x14ac:dyDescent="0.25">
      <c r="A60" s="1" t="s">
        <v>450</v>
      </c>
      <c r="B60" t="s">
        <v>543</v>
      </c>
      <c r="C60" t="s">
        <v>1413</v>
      </c>
      <c r="D60" t="s">
        <v>583</v>
      </c>
      <c r="E60" t="s">
        <v>747</v>
      </c>
      <c r="F60" t="s">
        <v>748</v>
      </c>
      <c r="G60" t="s">
        <v>1390</v>
      </c>
      <c r="H60" t="s">
        <v>1387</v>
      </c>
    </row>
    <row r="61" spans="1:8" x14ac:dyDescent="0.25">
      <c r="A61" s="1" t="s">
        <v>452</v>
      </c>
      <c r="B61" t="s">
        <v>543</v>
      </c>
      <c r="C61" t="s">
        <v>1402</v>
      </c>
      <c r="D61" t="s">
        <v>550</v>
      </c>
      <c r="E61" t="s">
        <v>616</v>
      </c>
      <c r="F61" t="s">
        <v>617</v>
      </c>
      <c r="G61" t="s">
        <v>726</v>
      </c>
      <c r="H61" t="s">
        <v>1387</v>
      </c>
    </row>
    <row r="62" spans="1:8" x14ac:dyDescent="0.25">
      <c r="A62" s="1" t="s">
        <v>453</v>
      </c>
      <c r="B62" t="s">
        <v>543</v>
      </c>
      <c r="C62" t="s">
        <v>1430</v>
      </c>
      <c r="D62" t="s">
        <v>750</v>
      </c>
      <c r="E62" t="s">
        <v>751</v>
      </c>
      <c r="F62" t="s">
        <v>752</v>
      </c>
      <c r="G62" t="s">
        <v>1390</v>
      </c>
      <c r="H62" t="s">
        <v>1387</v>
      </c>
    </row>
    <row r="63" spans="1:8" x14ac:dyDescent="0.25">
      <c r="A63" s="1" t="s">
        <v>456</v>
      </c>
      <c r="B63" t="s">
        <v>543</v>
      </c>
      <c r="C63" t="s">
        <v>1413</v>
      </c>
      <c r="D63" t="s">
        <v>571</v>
      </c>
      <c r="E63" t="s">
        <v>572</v>
      </c>
      <c r="F63" t="s">
        <v>753</v>
      </c>
      <c r="G63" t="s">
        <v>754</v>
      </c>
      <c r="H63" t="s">
        <v>755</v>
      </c>
    </row>
    <row r="64" spans="1:8" x14ac:dyDescent="0.25">
      <c r="A64" s="1" t="s">
        <v>459</v>
      </c>
      <c r="B64" t="s">
        <v>543</v>
      </c>
      <c r="C64" t="s">
        <v>1413</v>
      </c>
      <c r="D64" t="s">
        <v>756</v>
      </c>
      <c r="E64" t="s">
        <v>757</v>
      </c>
      <c r="F64" t="s">
        <v>758</v>
      </c>
      <c r="G64" t="s">
        <v>1390</v>
      </c>
      <c r="H64" t="s">
        <v>1387</v>
      </c>
    </row>
    <row r="65" spans="1:8" x14ac:dyDescent="0.25">
      <c r="A65" s="1" t="s">
        <v>462</v>
      </c>
      <c r="B65" t="s">
        <v>543</v>
      </c>
      <c r="C65" t="s">
        <v>1388</v>
      </c>
      <c r="D65" t="s">
        <v>545</v>
      </c>
      <c r="E65" t="s">
        <v>546</v>
      </c>
      <c r="F65" t="s">
        <v>1400</v>
      </c>
      <c r="G65" t="s">
        <v>759</v>
      </c>
      <c r="H65" t="s">
        <v>1387</v>
      </c>
    </row>
    <row r="66" spans="1:8" x14ac:dyDescent="0.25">
      <c r="A66" s="1" t="s">
        <v>463</v>
      </c>
      <c r="B66" t="s">
        <v>543</v>
      </c>
      <c r="C66" t="s">
        <v>667</v>
      </c>
      <c r="D66" t="s">
        <v>760</v>
      </c>
      <c r="E66" t="s">
        <v>761</v>
      </c>
      <c r="F66" t="s">
        <v>762</v>
      </c>
      <c r="G66" t="s">
        <v>1390</v>
      </c>
      <c r="H66" t="s">
        <v>1387</v>
      </c>
    </row>
    <row r="67" spans="1:8" x14ac:dyDescent="0.25">
      <c r="A67" s="1" t="s">
        <v>465</v>
      </c>
      <c r="B67" t="s">
        <v>543</v>
      </c>
      <c r="C67" t="s">
        <v>557</v>
      </c>
      <c r="D67" t="s">
        <v>732</v>
      </c>
      <c r="E67" t="s">
        <v>763</v>
      </c>
      <c r="F67" t="s">
        <v>764</v>
      </c>
      <c r="G67" t="s">
        <v>1390</v>
      </c>
      <c r="H67" t="s">
        <v>1387</v>
      </c>
    </row>
    <row r="68" spans="1:8" x14ac:dyDescent="0.25">
      <c r="A68" s="1" t="s">
        <v>468</v>
      </c>
      <c r="B68" t="s">
        <v>543</v>
      </c>
      <c r="C68" t="s">
        <v>1402</v>
      </c>
      <c r="D68" t="s">
        <v>550</v>
      </c>
      <c r="E68" t="s">
        <v>1399</v>
      </c>
      <c r="F68" t="s">
        <v>1391</v>
      </c>
      <c r="G68" t="s">
        <v>1390</v>
      </c>
      <c r="H68" t="s">
        <v>1387</v>
      </c>
    </row>
    <row r="69" spans="1:8" x14ac:dyDescent="0.25">
      <c r="A69" s="1" t="s">
        <v>470</v>
      </c>
      <c r="B69" t="s">
        <v>543</v>
      </c>
      <c r="C69" t="s">
        <v>1388</v>
      </c>
      <c r="D69" t="s">
        <v>545</v>
      </c>
      <c r="E69" t="s">
        <v>546</v>
      </c>
      <c r="F69" t="s">
        <v>547</v>
      </c>
      <c r="G69" t="s">
        <v>548</v>
      </c>
      <c r="H69" t="s">
        <v>1387</v>
      </c>
    </row>
    <row r="70" spans="1:8" x14ac:dyDescent="0.25">
      <c r="A70" s="1" t="s">
        <v>471</v>
      </c>
      <c r="B70" t="s">
        <v>543</v>
      </c>
      <c r="C70" t="s">
        <v>557</v>
      </c>
      <c r="D70" t="s">
        <v>1411</v>
      </c>
      <c r="E70" t="s">
        <v>709</v>
      </c>
      <c r="F70" t="s">
        <v>710</v>
      </c>
      <c r="G70" t="s">
        <v>711</v>
      </c>
      <c r="H70" t="s">
        <v>1387</v>
      </c>
    </row>
    <row r="71" spans="1:8" x14ac:dyDescent="0.25">
      <c r="A71" s="1" t="s">
        <v>473</v>
      </c>
      <c r="B71" t="s">
        <v>543</v>
      </c>
      <c r="C71" t="s">
        <v>1402</v>
      </c>
      <c r="D71" t="s">
        <v>550</v>
      </c>
      <c r="E71" t="s">
        <v>616</v>
      </c>
      <c r="F71" t="s">
        <v>617</v>
      </c>
      <c r="G71" t="s">
        <v>1390</v>
      </c>
      <c r="H71" t="s">
        <v>1387</v>
      </c>
    </row>
    <row r="72" spans="1:8" x14ac:dyDescent="0.25">
      <c r="A72" s="1" t="s">
        <v>476</v>
      </c>
      <c r="B72" t="s">
        <v>543</v>
      </c>
      <c r="C72" t="s">
        <v>1431</v>
      </c>
      <c r="D72" t="s">
        <v>766</v>
      </c>
      <c r="E72" t="s">
        <v>767</v>
      </c>
      <c r="F72" t="s">
        <v>768</v>
      </c>
      <c r="G72" t="s">
        <v>769</v>
      </c>
      <c r="H72" t="s">
        <v>1387</v>
      </c>
    </row>
    <row r="73" spans="1:8" x14ac:dyDescent="0.25">
      <c r="A73" s="1" t="s">
        <v>479</v>
      </c>
      <c r="B73" t="s">
        <v>543</v>
      </c>
      <c r="C73" t="s">
        <v>1402</v>
      </c>
      <c r="D73" t="s">
        <v>550</v>
      </c>
      <c r="E73" t="s">
        <v>616</v>
      </c>
      <c r="F73" t="s">
        <v>770</v>
      </c>
      <c r="G73" t="s">
        <v>1390</v>
      </c>
      <c r="H73" t="s">
        <v>1387</v>
      </c>
    </row>
    <row r="74" spans="1:8" x14ac:dyDescent="0.25">
      <c r="A74" s="1" t="s">
        <v>481</v>
      </c>
      <c r="B74" t="s">
        <v>543</v>
      </c>
      <c r="C74" t="s">
        <v>1428</v>
      </c>
      <c r="D74" t="s">
        <v>700</v>
      </c>
      <c r="E74" t="s">
        <v>701</v>
      </c>
      <c r="F74" t="s">
        <v>702</v>
      </c>
      <c r="G74" t="s">
        <v>771</v>
      </c>
      <c r="H74" t="s">
        <v>772</v>
      </c>
    </row>
    <row r="75" spans="1:8" x14ac:dyDescent="0.25">
      <c r="A75" s="1" t="s">
        <v>484</v>
      </c>
      <c r="B75" t="s">
        <v>543</v>
      </c>
      <c r="C75" t="s">
        <v>1406</v>
      </c>
      <c r="D75" t="s">
        <v>774</v>
      </c>
      <c r="E75" t="s">
        <v>775</v>
      </c>
      <c r="F75" t="s">
        <v>776</v>
      </c>
      <c r="G75" t="s">
        <v>777</v>
      </c>
      <c r="H75" t="s">
        <v>1387</v>
      </c>
    </row>
    <row r="76" spans="1:8" x14ac:dyDescent="0.25">
      <c r="A76" s="1" t="s">
        <v>486</v>
      </c>
      <c r="B76" t="s">
        <v>543</v>
      </c>
      <c r="C76" t="s">
        <v>1388</v>
      </c>
      <c r="D76" t="s">
        <v>545</v>
      </c>
      <c r="E76" t="s">
        <v>546</v>
      </c>
      <c r="F76" t="s">
        <v>1400</v>
      </c>
      <c r="G76" t="s">
        <v>759</v>
      </c>
      <c r="H76" t="s">
        <v>778</v>
      </c>
    </row>
    <row r="77" spans="1:8" x14ac:dyDescent="0.25">
      <c r="A77" s="1" t="s">
        <v>488</v>
      </c>
      <c r="B77" t="s">
        <v>543</v>
      </c>
      <c r="C77" t="s">
        <v>1413</v>
      </c>
      <c r="D77" t="s">
        <v>571</v>
      </c>
      <c r="E77" t="s">
        <v>572</v>
      </c>
      <c r="F77" t="s">
        <v>573</v>
      </c>
      <c r="G77" t="s">
        <v>574</v>
      </c>
      <c r="H77" t="s">
        <v>779</v>
      </c>
    </row>
    <row r="78" spans="1:8" x14ac:dyDescent="0.25">
      <c r="A78" s="2" t="s">
        <v>491</v>
      </c>
      <c r="B78" t="s">
        <v>543</v>
      </c>
      <c r="C78" t="s">
        <v>667</v>
      </c>
      <c r="D78" t="s">
        <v>760</v>
      </c>
      <c r="E78" t="s">
        <v>761</v>
      </c>
      <c r="F78" t="s">
        <v>762</v>
      </c>
      <c r="G78" t="s">
        <v>780</v>
      </c>
      <c r="H78" t="s">
        <v>781</v>
      </c>
    </row>
    <row r="79" spans="1:8" x14ac:dyDescent="0.25">
      <c r="A79" s="1" t="s">
        <v>493</v>
      </c>
      <c r="B79" t="s">
        <v>543</v>
      </c>
      <c r="C79" t="s">
        <v>667</v>
      </c>
      <c r="D79" t="s">
        <v>668</v>
      </c>
      <c r="E79" t="s">
        <v>669</v>
      </c>
      <c r="F79" t="s">
        <v>730</v>
      </c>
      <c r="G79" t="s">
        <v>1390</v>
      </c>
      <c r="H79" t="s">
        <v>1387</v>
      </c>
    </row>
    <row r="80" spans="1:8" x14ac:dyDescent="0.25">
      <c r="A80" s="2" t="s">
        <v>494</v>
      </c>
      <c r="B80" t="s">
        <v>543</v>
      </c>
      <c r="C80" t="s">
        <v>1428</v>
      </c>
      <c r="D80" t="s">
        <v>700</v>
      </c>
      <c r="E80" t="s">
        <v>701</v>
      </c>
      <c r="F80" t="s">
        <v>702</v>
      </c>
      <c r="G80" t="s">
        <v>703</v>
      </c>
      <c r="H80" t="s">
        <v>1387</v>
      </c>
    </row>
    <row r="81" spans="1:8" x14ac:dyDescent="0.25">
      <c r="A81" s="1" t="s">
        <v>495</v>
      </c>
      <c r="B81" t="s">
        <v>543</v>
      </c>
      <c r="C81" t="s">
        <v>667</v>
      </c>
      <c r="D81" t="s">
        <v>668</v>
      </c>
      <c r="E81" t="s">
        <v>669</v>
      </c>
      <c r="F81" t="s">
        <v>670</v>
      </c>
      <c r="G81" t="s">
        <v>782</v>
      </c>
      <c r="H81" t="s">
        <v>1387</v>
      </c>
    </row>
    <row r="82" spans="1:8" x14ac:dyDescent="0.25">
      <c r="A82" s="1" t="s">
        <v>500</v>
      </c>
      <c r="B82" t="s">
        <v>543</v>
      </c>
      <c r="C82" t="s">
        <v>1428</v>
      </c>
      <c r="D82" t="s">
        <v>700</v>
      </c>
      <c r="E82" t="s">
        <v>701</v>
      </c>
      <c r="F82" t="s">
        <v>702</v>
      </c>
      <c r="G82" t="s">
        <v>784</v>
      </c>
      <c r="H82" t="s">
        <v>1387</v>
      </c>
    </row>
    <row r="83" spans="1:8" x14ac:dyDescent="0.25">
      <c r="A83" s="1" t="s">
        <v>502</v>
      </c>
      <c r="B83" t="s">
        <v>543</v>
      </c>
      <c r="C83" t="s">
        <v>667</v>
      </c>
      <c r="D83" t="s">
        <v>668</v>
      </c>
      <c r="E83" t="s">
        <v>669</v>
      </c>
      <c r="F83" t="s">
        <v>670</v>
      </c>
      <c r="G83" t="s">
        <v>671</v>
      </c>
      <c r="H83" t="s">
        <v>1387</v>
      </c>
    </row>
    <row r="84" spans="1:8" x14ac:dyDescent="0.25">
      <c r="A84" s="1" t="s">
        <v>503</v>
      </c>
      <c r="B84" t="s">
        <v>543</v>
      </c>
      <c r="C84" t="s">
        <v>1389</v>
      </c>
      <c r="D84" t="s">
        <v>785</v>
      </c>
      <c r="E84" t="s">
        <v>786</v>
      </c>
      <c r="F84" t="s">
        <v>787</v>
      </c>
      <c r="G84" t="s">
        <v>788</v>
      </c>
      <c r="H84" t="s">
        <v>1387</v>
      </c>
    </row>
    <row r="85" spans="1:8" x14ac:dyDescent="0.25">
      <c r="A85" s="1" t="s">
        <v>506</v>
      </c>
      <c r="B85" t="s">
        <v>543</v>
      </c>
      <c r="C85" t="s">
        <v>639</v>
      </c>
      <c r="D85" t="s">
        <v>640</v>
      </c>
      <c r="E85" t="s">
        <v>790</v>
      </c>
      <c r="F85" t="s">
        <v>791</v>
      </c>
      <c r="G85" t="s">
        <v>1390</v>
      </c>
      <c r="H85" t="s">
        <v>1387</v>
      </c>
    </row>
    <row r="86" spans="1:8" x14ac:dyDescent="0.25">
      <c r="A86" s="1" t="s">
        <v>507</v>
      </c>
      <c r="B86" t="s">
        <v>543</v>
      </c>
      <c r="C86" t="s">
        <v>1388</v>
      </c>
      <c r="D86" t="s">
        <v>545</v>
      </c>
      <c r="E86" t="s">
        <v>546</v>
      </c>
      <c r="F86" t="s">
        <v>547</v>
      </c>
      <c r="G86" t="s">
        <v>792</v>
      </c>
      <c r="H86" t="s">
        <v>1387</v>
      </c>
    </row>
    <row r="87" spans="1:8" x14ac:dyDescent="0.25">
      <c r="A87" s="2" t="s">
        <v>509</v>
      </c>
      <c r="B87" t="s">
        <v>543</v>
      </c>
      <c r="C87" t="s">
        <v>1402</v>
      </c>
      <c r="D87" t="s">
        <v>550</v>
      </c>
      <c r="E87" t="s">
        <v>616</v>
      </c>
      <c r="F87" t="s">
        <v>617</v>
      </c>
      <c r="G87" t="s">
        <v>1390</v>
      </c>
      <c r="H87" t="s">
        <v>1387</v>
      </c>
    </row>
    <row r="88" spans="1:8" x14ac:dyDescent="0.25">
      <c r="A88" s="2" t="s">
        <v>510</v>
      </c>
      <c r="B88" t="s">
        <v>543</v>
      </c>
      <c r="C88" t="s">
        <v>1404</v>
      </c>
      <c r="D88" t="s">
        <v>793</v>
      </c>
      <c r="E88" t="s">
        <v>794</v>
      </c>
      <c r="F88" t="s">
        <v>795</v>
      </c>
      <c r="G88" t="s">
        <v>1390</v>
      </c>
      <c r="H88" t="s">
        <v>1387</v>
      </c>
    </row>
    <row r="89" spans="1:8" x14ac:dyDescent="0.25">
      <c r="A89" s="1" t="s">
        <v>513</v>
      </c>
      <c r="B89" t="s">
        <v>543</v>
      </c>
      <c r="C89" t="s">
        <v>1406</v>
      </c>
      <c r="D89" t="s">
        <v>796</v>
      </c>
      <c r="E89" t="s">
        <v>797</v>
      </c>
      <c r="F89" t="s">
        <v>798</v>
      </c>
      <c r="G89" t="s">
        <v>799</v>
      </c>
      <c r="H89" t="s">
        <v>1387</v>
      </c>
    </row>
    <row r="90" spans="1:8" x14ac:dyDescent="0.25">
      <c r="A90" s="1" t="s">
        <v>515</v>
      </c>
      <c r="B90" t="s">
        <v>543</v>
      </c>
      <c r="C90" t="s">
        <v>611</v>
      </c>
      <c r="D90" t="s">
        <v>612</v>
      </c>
      <c r="E90" t="s">
        <v>613</v>
      </c>
      <c r="F90" t="s">
        <v>614</v>
      </c>
      <c r="G90" t="s">
        <v>1390</v>
      </c>
      <c r="H90" t="s">
        <v>1387</v>
      </c>
    </row>
    <row r="91" spans="1:8" x14ac:dyDescent="0.25">
      <c r="A91" s="2" t="s">
        <v>518</v>
      </c>
      <c r="B91" t="s">
        <v>543</v>
      </c>
      <c r="C91" t="s">
        <v>1388</v>
      </c>
      <c r="D91" t="s">
        <v>545</v>
      </c>
      <c r="E91" t="s">
        <v>546</v>
      </c>
      <c r="F91" t="s">
        <v>724</v>
      </c>
      <c r="G91" t="s">
        <v>725</v>
      </c>
      <c r="H91" t="s">
        <v>800</v>
      </c>
    </row>
    <row r="92" spans="1:8" x14ac:dyDescent="0.25">
      <c r="A92" s="2" t="s">
        <v>520</v>
      </c>
      <c r="B92" t="s">
        <v>543</v>
      </c>
      <c r="C92" t="s">
        <v>667</v>
      </c>
      <c r="D92" t="s">
        <v>668</v>
      </c>
      <c r="E92" t="s">
        <v>669</v>
      </c>
      <c r="F92" t="s">
        <v>670</v>
      </c>
      <c r="G92" t="s">
        <v>801</v>
      </c>
      <c r="H92" t="s">
        <v>802</v>
      </c>
    </row>
    <row r="93" spans="1:8" x14ac:dyDescent="0.25">
      <c r="A93" s="2" t="s">
        <v>522</v>
      </c>
      <c r="B93" t="s">
        <v>543</v>
      </c>
      <c r="C93" t="s">
        <v>1402</v>
      </c>
      <c r="D93" t="s">
        <v>550</v>
      </c>
      <c r="E93" t="s">
        <v>616</v>
      </c>
      <c r="F93" t="s">
        <v>617</v>
      </c>
      <c r="G93" t="s">
        <v>803</v>
      </c>
      <c r="H93" t="s">
        <v>1387</v>
      </c>
    </row>
    <row r="94" spans="1:8" x14ac:dyDescent="0.25">
      <c r="A94" s="1" t="s">
        <v>524</v>
      </c>
      <c r="B94" t="s">
        <v>543</v>
      </c>
      <c r="C94" t="s">
        <v>1412</v>
      </c>
      <c r="D94" t="s">
        <v>805</v>
      </c>
      <c r="E94" t="s">
        <v>806</v>
      </c>
      <c r="F94" t="s">
        <v>807</v>
      </c>
      <c r="G94" t="s">
        <v>808</v>
      </c>
      <c r="H94" t="s">
        <v>1387</v>
      </c>
    </row>
    <row r="95" spans="1:8" x14ac:dyDescent="0.25">
      <c r="A95" s="1" t="s">
        <v>527</v>
      </c>
      <c r="B95" t="s">
        <v>543</v>
      </c>
      <c r="C95" t="s">
        <v>1428</v>
      </c>
      <c r="D95" t="s">
        <v>700</v>
      </c>
      <c r="E95" t="s">
        <v>701</v>
      </c>
      <c r="F95" t="s">
        <v>702</v>
      </c>
      <c r="G95" t="s">
        <v>703</v>
      </c>
      <c r="H95" t="s">
        <v>809</v>
      </c>
    </row>
    <row r="96" spans="1:8" x14ac:dyDescent="0.25">
      <c r="A96" s="1" t="s">
        <v>354</v>
      </c>
      <c r="B96" t="s">
        <v>631</v>
      </c>
      <c r="C96" t="s">
        <v>632</v>
      </c>
      <c r="D96" t="s">
        <v>1434</v>
      </c>
      <c r="E96" t="s">
        <v>634</v>
      </c>
      <c r="F96" t="s">
        <v>635</v>
      </c>
      <c r="G96" t="s">
        <v>1435</v>
      </c>
      <c r="H96" t="s">
        <v>1387</v>
      </c>
    </row>
    <row r="97" spans="1:8" x14ac:dyDescent="0.25">
      <c r="A97" s="1" t="s">
        <v>381</v>
      </c>
      <c r="B97" t="s">
        <v>631</v>
      </c>
      <c r="C97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1436</v>
      </c>
    </row>
    <row r="98" spans="1:8" x14ac:dyDescent="0.25">
      <c r="A98" s="1" t="s">
        <v>388</v>
      </c>
      <c r="B98" t="s">
        <v>631</v>
      </c>
      <c r="C98" t="s">
        <v>686</v>
      </c>
      <c r="D98" t="s">
        <v>687</v>
      </c>
      <c r="E98" t="s">
        <v>688</v>
      </c>
      <c r="F98" t="s">
        <v>689</v>
      </c>
      <c r="G98" t="s">
        <v>690</v>
      </c>
      <c r="H98" t="s">
        <v>1387</v>
      </c>
    </row>
    <row r="99" spans="1:8" x14ac:dyDescent="0.25">
      <c r="A99" s="1" t="s">
        <v>391</v>
      </c>
      <c r="B99" t="s">
        <v>631</v>
      </c>
      <c r="C99" t="s">
        <v>686</v>
      </c>
      <c r="D99" t="s">
        <v>691</v>
      </c>
      <c r="E99" t="s">
        <v>692</v>
      </c>
      <c r="F99" t="s">
        <v>693</v>
      </c>
      <c r="G99" t="s">
        <v>694</v>
      </c>
      <c r="H99" t="s">
        <v>1387</v>
      </c>
    </row>
    <row r="100" spans="1:8" x14ac:dyDescent="0.25">
      <c r="A100" s="2" t="s">
        <v>400</v>
      </c>
      <c r="B100" t="s">
        <v>631</v>
      </c>
      <c r="C100" t="s">
        <v>686</v>
      </c>
      <c r="D100" t="s">
        <v>687</v>
      </c>
      <c r="E100" t="s">
        <v>688</v>
      </c>
      <c r="F100" t="s">
        <v>704</v>
      </c>
      <c r="G100" t="s">
        <v>705</v>
      </c>
      <c r="H100" t="s">
        <v>706</v>
      </c>
    </row>
    <row r="101" spans="1:8" x14ac:dyDescent="0.25">
      <c r="A101" s="1" t="s">
        <v>431</v>
      </c>
      <c r="B101" t="s">
        <v>631</v>
      </c>
      <c r="C101" t="s">
        <v>686</v>
      </c>
      <c r="D101" t="s">
        <v>687</v>
      </c>
      <c r="E101" t="s">
        <v>688</v>
      </c>
      <c r="F101" t="s">
        <v>704</v>
      </c>
      <c r="G101" t="s">
        <v>705</v>
      </c>
      <c r="H101" t="s">
        <v>731</v>
      </c>
    </row>
    <row r="102" spans="1:8" x14ac:dyDescent="0.25">
      <c r="A102" s="2" t="s">
        <v>445</v>
      </c>
      <c r="B102" t="s">
        <v>631</v>
      </c>
      <c r="C102" t="s">
        <v>686</v>
      </c>
      <c r="D102" t="s">
        <v>687</v>
      </c>
      <c r="E102" t="s">
        <v>688</v>
      </c>
      <c r="F102" t="s">
        <v>744</v>
      </c>
      <c r="G102" t="s">
        <v>745</v>
      </c>
      <c r="H102" t="s">
        <v>1387</v>
      </c>
    </row>
    <row r="103" spans="1:8" x14ac:dyDescent="0.25">
      <c r="A103" s="1" t="s">
        <v>472</v>
      </c>
      <c r="B103" t="s">
        <v>631</v>
      </c>
      <c r="C103" t="s">
        <v>686</v>
      </c>
      <c r="D103" t="s">
        <v>691</v>
      </c>
      <c r="E103" t="s">
        <v>692</v>
      </c>
      <c r="F103" t="s">
        <v>693</v>
      </c>
      <c r="G103" t="s">
        <v>694</v>
      </c>
      <c r="H103" t="s">
        <v>1387</v>
      </c>
    </row>
    <row r="104" spans="1:8" x14ac:dyDescent="0.25">
      <c r="A104" s="1" t="s">
        <v>474</v>
      </c>
      <c r="B104" t="s">
        <v>631</v>
      </c>
      <c r="C104" t="s">
        <v>686</v>
      </c>
      <c r="D104" t="s">
        <v>687</v>
      </c>
      <c r="E104" t="s">
        <v>688</v>
      </c>
      <c r="F104" t="s">
        <v>689</v>
      </c>
      <c r="G104" t="s">
        <v>690</v>
      </c>
      <c r="H104" t="s">
        <v>1387</v>
      </c>
    </row>
    <row r="105" spans="1:8" x14ac:dyDescent="0.25">
      <c r="A105" s="1" t="s">
        <v>497</v>
      </c>
      <c r="B105" t="s">
        <v>631</v>
      </c>
      <c r="C105" t="s">
        <v>686</v>
      </c>
      <c r="D105" t="s">
        <v>691</v>
      </c>
      <c r="E105" t="s">
        <v>692</v>
      </c>
      <c r="F105" t="s">
        <v>693</v>
      </c>
      <c r="G105" t="s">
        <v>694</v>
      </c>
      <c r="H105" t="s">
        <v>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6"/>
  <sheetViews>
    <sheetView workbookViewId="0">
      <selection activeCell="A3" sqref="A3:B26"/>
    </sheetView>
  </sheetViews>
  <sheetFormatPr defaultRowHeight="15" x14ac:dyDescent="0.25"/>
  <cols>
    <col min="1" max="1" width="21.140625" customWidth="1"/>
    <col min="2" max="2" width="22.85546875" bestFit="1" customWidth="1"/>
  </cols>
  <sheetData>
    <row r="3" spans="1:2" x14ac:dyDescent="0.25">
      <c r="A3" s="28" t="s">
        <v>540</v>
      </c>
      <c r="B3" t="s">
        <v>956</v>
      </c>
    </row>
    <row r="4" spans="1:2" x14ac:dyDescent="0.25">
      <c r="A4" s="29" t="s">
        <v>1404</v>
      </c>
      <c r="B4" s="30">
        <v>1</v>
      </c>
    </row>
    <row r="5" spans="1:2" x14ac:dyDescent="0.25">
      <c r="A5" s="29" t="s">
        <v>1394</v>
      </c>
      <c r="B5" s="30">
        <v>3</v>
      </c>
    </row>
    <row r="6" spans="1:2" x14ac:dyDescent="0.25">
      <c r="A6" s="29" t="s">
        <v>1388</v>
      </c>
      <c r="B6" s="30">
        <v>15</v>
      </c>
    </row>
    <row r="7" spans="1:2" x14ac:dyDescent="0.25">
      <c r="A7" s="29" t="s">
        <v>1407</v>
      </c>
      <c r="B7" s="30">
        <v>2</v>
      </c>
    </row>
    <row r="8" spans="1:2" x14ac:dyDescent="0.25">
      <c r="A8" s="29" t="s">
        <v>1402</v>
      </c>
      <c r="B8" s="30">
        <v>2</v>
      </c>
    </row>
    <row r="9" spans="1:2" x14ac:dyDescent="0.25">
      <c r="A9" s="29" t="s">
        <v>667</v>
      </c>
      <c r="B9" s="30">
        <v>2</v>
      </c>
    </row>
    <row r="10" spans="1:2" x14ac:dyDescent="0.25">
      <c r="A10" s="29" t="s">
        <v>952</v>
      </c>
      <c r="B10" s="30">
        <v>1</v>
      </c>
    </row>
    <row r="11" spans="1:2" x14ac:dyDescent="0.25">
      <c r="A11" s="29" t="s">
        <v>639</v>
      </c>
      <c r="B11" s="30">
        <v>9</v>
      </c>
    </row>
    <row r="12" spans="1:2" x14ac:dyDescent="0.25">
      <c r="A12" s="29" t="s">
        <v>565</v>
      </c>
      <c r="B12" s="30">
        <v>18</v>
      </c>
    </row>
    <row r="13" spans="1:2" x14ac:dyDescent="0.25">
      <c r="A13" s="29" t="s">
        <v>851</v>
      </c>
      <c r="B13" s="30">
        <v>5</v>
      </c>
    </row>
    <row r="14" spans="1:2" x14ac:dyDescent="0.25">
      <c r="A14" s="29" t="s">
        <v>857</v>
      </c>
      <c r="B14" s="30">
        <v>6</v>
      </c>
    </row>
    <row r="15" spans="1:2" x14ac:dyDescent="0.25">
      <c r="A15" s="29" t="s">
        <v>827</v>
      </c>
      <c r="B15" s="30">
        <v>7</v>
      </c>
    </row>
    <row r="16" spans="1:2" x14ac:dyDescent="0.25">
      <c r="A16" s="29" t="s">
        <v>812</v>
      </c>
      <c r="B16" s="30">
        <v>12</v>
      </c>
    </row>
    <row r="17" spans="1:2" x14ac:dyDescent="0.25">
      <c r="A17" s="29" t="s">
        <v>686</v>
      </c>
      <c r="B17" s="30">
        <v>3</v>
      </c>
    </row>
    <row r="18" spans="1:2" x14ac:dyDescent="0.25">
      <c r="A18" s="29" t="s">
        <v>557</v>
      </c>
      <c r="B18" s="30">
        <v>1</v>
      </c>
    </row>
    <row r="19" spans="1:2" x14ac:dyDescent="0.25">
      <c r="A19" s="29" t="s">
        <v>1406</v>
      </c>
      <c r="B19" s="30">
        <v>2</v>
      </c>
    </row>
    <row r="20" spans="1:2" x14ac:dyDescent="0.25">
      <c r="A20" s="29" t="s">
        <v>1403</v>
      </c>
      <c r="B20" s="30">
        <v>1</v>
      </c>
    </row>
    <row r="21" spans="1:2" x14ac:dyDescent="0.25">
      <c r="A21" s="29" t="s">
        <v>1412</v>
      </c>
      <c r="B21" s="30">
        <v>1</v>
      </c>
    </row>
    <row r="22" spans="1:2" x14ac:dyDescent="0.25">
      <c r="A22" s="29" t="s">
        <v>900</v>
      </c>
      <c r="B22" s="30">
        <v>1</v>
      </c>
    </row>
    <row r="23" spans="1:2" x14ac:dyDescent="0.25">
      <c r="A23" s="29" t="s">
        <v>1410</v>
      </c>
      <c r="B23" s="30">
        <v>1</v>
      </c>
    </row>
    <row r="24" spans="1:2" x14ac:dyDescent="0.25">
      <c r="A24" s="29" t="s">
        <v>1389</v>
      </c>
      <c r="B24" s="30">
        <v>2</v>
      </c>
    </row>
    <row r="25" spans="1:2" x14ac:dyDescent="0.25">
      <c r="A25" s="29" t="s">
        <v>810</v>
      </c>
      <c r="B25" s="30"/>
    </row>
    <row r="26" spans="1:2" x14ac:dyDescent="0.25">
      <c r="A26" s="29" t="s">
        <v>811</v>
      </c>
      <c r="B26" s="30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97"/>
  <sheetViews>
    <sheetView topLeftCell="AL1" workbookViewId="0">
      <selection activeCell="AT25" sqref="AT25"/>
    </sheetView>
  </sheetViews>
  <sheetFormatPr defaultRowHeight="15" x14ac:dyDescent="0.25"/>
  <cols>
    <col min="1" max="1" width="18.140625" customWidth="1"/>
    <col min="2" max="2" width="8" customWidth="1"/>
    <col min="3" max="3" width="93.5703125" customWidth="1"/>
    <col min="33" max="33" width="15.28515625" customWidth="1"/>
    <col min="34" max="34" width="21.42578125" customWidth="1"/>
    <col min="35" max="35" width="20" customWidth="1"/>
    <col min="36" max="36" width="18.7109375" customWidth="1"/>
    <col min="37" max="37" width="29.42578125" customWidth="1"/>
    <col min="38" max="38" width="13.7109375" customWidth="1"/>
    <col min="55" max="55" width="9.140625" style="3"/>
    <col min="56" max="62" width="9.140625" style="4"/>
    <col min="63" max="63" width="11.7109375" style="5" customWidth="1"/>
  </cols>
  <sheetData>
    <row r="1" spans="1:63" s="26" customFormat="1" ht="35.25" customHeight="1" x14ac:dyDescent="0.2">
      <c r="A1" s="22" t="s">
        <v>0</v>
      </c>
      <c r="B1" s="23" t="s">
        <v>1385</v>
      </c>
      <c r="C1" s="24" t="s">
        <v>1</v>
      </c>
      <c r="D1" s="22" t="s">
        <v>542</v>
      </c>
      <c r="E1" s="22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>
        <v>0</v>
      </c>
      <c r="AA1" s="23">
        <v>1</v>
      </c>
      <c r="AB1" s="23">
        <v>2</v>
      </c>
      <c r="AC1" s="23">
        <v>3</v>
      </c>
      <c r="AD1" s="23">
        <v>4</v>
      </c>
      <c r="AE1" s="23" t="s">
        <v>23</v>
      </c>
      <c r="AF1" s="25" t="s">
        <v>32</v>
      </c>
      <c r="AG1" s="22" t="s">
        <v>25</v>
      </c>
      <c r="AH1" s="23" t="s">
        <v>26</v>
      </c>
      <c r="AI1" s="23" t="s">
        <v>27</v>
      </c>
      <c r="AJ1" s="23" t="s">
        <v>28</v>
      </c>
      <c r="AK1" s="23" t="s">
        <v>29</v>
      </c>
      <c r="AL1" s="23" t="s">
        <v>30</v>
      </c>
      <c r="AM1" s="23" t="s">
        <v>31</v>
      </c>
      <c r="AN1" s="25" t="s">
        <v>24</v>
      </c>
      <c r="AO1" s="253" t="s">
        <v>530</v>
      </c>
      <c r="AP1" s="254"/>
      <c r="AQ1" s="254"/>
      <c r="AR1" s="254"/>
      <c r="AS1" s="254"/>
      <c r="AT1" s="254"/>
      <c r="AU1" s="253" t="s">
        <v>531</v>
      </c>
      <c r="AV1" s="254"/>
      <c r="AW1" s="254"/>
      <c r="AX1" s="254"/>
      <c r="AY1" s="254"/>
      <c r="AZ1" s="254"/>
      <c r="BA1" s="254"/>
      <c r="BB1" s="255"/>
      <c r="BC1" s="188" t="s">
        <v>0</v>
      </c>
      <c r="BD1" s="189" t="s">
        <v>1</v>
      </c>
      <c r="BE1" s="26" t="s">
        <v>1048</v>
      </c>
      <c r="BK1" s="191" t="s">
        <v>1438</v>
      </c>
    </row>
    <row r="2" spans="1:63" s="21" customFormat="1" ht="29.25" customHeight="1" thickBot="1" x14ac:dyDescent="0.25">
      <c r="A2" s="14"/>
      <c r="B2" s="15"/>
      <c r="C2" s="16"/>
      <c r="D2" s="14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7"/>
      <c r="AO2" s="14" t="s">
        <v>33</v>
      </c>
      <c r="AP2" s="15" t="s">
        <v>34</v>
      </c>
      <c r="AQ2" s="15" t="s">
        <v>35</v>
      </c>
      <c r="AR2" s="15" t="s">
        <v>36</v>
      </c>
      <c r="AS2" s="15" t="s">
        <v>37</v>
      </c>
      <c r="AT2" s="15" t="s">
        <v>38</v>
      </c>
      <c r="AU2" s="18" t="s">
        <v>536</v>
      </c>
      <c r="AV2" s="19" t="s">
        <v>537</v>
      </c>
      <c r="AW2" s="19" t="s">
        <v>538</v>
      </c>
      <c r="AX2" s="19" t="s">
        <v>539</v>
      </c>
      <c r="AY2" s="19" t="s">
        <v>532</v>
      </c>
      <c r="AZ2" s="19" t="s">
        <v>533</v>
      </c>
      <c r="BA2" s="19" t="s">
        <v>534</v>
      </c>
      <c r="BB2" s="19" t="s">
        <v>535</v>
      </c>
      <c r="BC2" s="192"/>
      <c r="BE2" s="21" t="s">
        <v>33</v>
      </c>
      <c r="BF2" s="21" t="s">
        <v>34</v>
      </c>
      <c r="BG2" s="21" t="s">
        <v>35</v>
      </c>
      <c r="BH2" s="21" t="s">
        <v>36</v>
      </c>
      <c r="BI2" s="21" t="s">
        <v>37</v>
      </c>
      <c r="BJ2" s="21" t="s">
        <v>38</v>
      </c>
      <c r="BK2" s="193"/>
    </row>
    <row r="3" spans="1:63" x14ac:dyDescent="0.25">
      <c r="A3" s="1" t="s">
        <v>39</v>
      </c>
      <c r="B3" s="1" t="s">
        <v>1049</v>
      </c>
      <c r="C3" s="13" t="s">
        <v>1247</v>
      </c>
      <c r="D3" s="27">
        <v>2243</v>
      </c>
      <c r="E3" s="3">
        <v>1324</v>
      </c>
      <c r="F3" s="4">
        <v>176</v>
      </c>
      <c r="G3" s="4">
        <v>102</v>
      </c>
      <c r="H3" s="9">
        <v>77.11</v>
      </c>
      <c r="I3" s="9">
        <v>20.420000000000002</v>
      </c>
      <c r="J3" s="4">
        <v>63.64</v>
      </c>
      <c r="K3" s="4">
        <v>2454387</v>
      </c>
      <c r="L3" s="4">
        <v>141</v>
      </c>
      <c r="M3" s="4">
        <v>214</v>
      </c>
      <c r="N3" s="4">
        <v>216</v>
      </c>
      <c r="O3" s="4">
        <v>16862</v>
      </c>
      <c r="P3" s="4">
        <v>16862</v>
      </c>
      <c r="Q3" s="4">
        <v>11469</v>
      </c>
      <c r="R3" s="4">
        <v>11362</v>
      </c>
      <c r="S3" s="4">
        <v>139067</v>
      </c>
      <c r="T3" s="4">
        <v>139067</v>
      </c>
      <c r="U3" s="4">
        <v>50.5</v>
      </c>
      <c r="V3" s="4">
        <v>1.37</v>
      </c>
      <c r="W3" s="4">
        <v>88.09</v>
      </c>
      <c r="X3" s="4">
        <v>11</v>
      </c>
      <c r="Y3" s="4">
        <v>2357</v>
      </c>
      <c r="Z3" s="4">
        <v>35</v>
      </c>
      <c r="AA3" s="4">
        <v>110</v>
      </c>
      <c r="AB3" s="4">
        <v>30</v>
      </c>
      <c r="AC3" s="4">
        <v>1</v>
      </c>
      <c r="AD3" s="4">
        <v>0</v>
      </c>
      <c r="AE3" s="4">
        <v>0</v>
      </c>
      <c r="AF3" s="10" t="s">
        <v>44</v>
      </c>
      <c r="AG3" s="3" t="s">
        <v>543</v>
      </c>
      <c r="AH3" s="4" t="s">
        <v>812</v>
      </c>
      <c r="AI3" s="4" t="s">
        <v>813</v>
      </c>
      <c r="AJ3" s="4" t="s">
        <v>814</v>
      </c>
      <c r="AK3" s="4" t="s">
        <v>815</v>
      </c>
      <c r="AL3" s="4" t="s">
        <v>1386</v>
      </c>
      <c r="AM3" s="4" t="s">
        <v>1387</v>
      </c>
      <c r="AN3" s="5" t="s">
        <v>41</v>
      </c>
      <c r="AO3" s="3">
        <v>4.5999999999999999E-2</v>
      </c>
      <c r="AP3" s="4">
        <v>5.5E-2</v>
      </c>
      <c r="AQ3" s="4">
        <v>5.2999999999999999E-2</v>
      </c>
      <c r="AR3" s="4">
        <v>6.6000000000000003E-2</v>
      </c>
      <c r="AS3" s="4">
        <v>5.3999999999999999E-2</v>
      </c>
      <c r="AT3" s="4">
        <v>5.4800000000000001E-2</v>
      </c>
      <c r="AU3" s="3">
        <v>0.41449786698202035</v>
      </c>
      <c r="AV3" s="4">
        <v>0.6892780958348389</v>
      </c>
      <c r="AW3" s="4">
        <v>0.37622039014089032</v>
      </c>
      <c r="AX3" s="4">
        <v>0.58337078145325527</v>
      </c>
      <c r="AY3" s="4"/>
      <c r="AZ3" s="4"/>
      <c r="BA3" s="4"/>
      <c r="BB3" s="4"/>
      <c r="BC3" s="3" t="s">
        <v>39</v>
      </c>
      <c r="BD3" s="4" t="s">
        <v>40</v>
      </c>
      <c r="BE3" s="4">
        <v>0.69696969696969691</v>
      </c>
      <c r="BF3" s="4">
        <v>0.83333333333333326</v>
      </c>
      <c r="BG3" s="4">
        <v>0.80303030303030298</v>
      </c>
      <c r="BK3" s="5" t="s">
        <v>958</v>
      </c>
    </row>
    <row r="4" spans="1:63" x14ac:dyDescent="0.25">
      <c r="A4" s="1" t="s">
        <v>45</v>
      </c>
      <c r="B4" s="1" t="s">
        <v>1050</v>
      </c>
      <c r="C4" s="13" t="s">
        <v>1248</v>
      </c>
      <c r="D4" s="27">
        <v>1648</v>
      </c>
      <c r="E4" s="3">
        <v>434</v>
      </c>
      <c r="F4" s="4">
        <v>278</v>
      </c>
      <c r="G4" s="4">
        <v>186</v>
      </c>
      <c r="H4" s="9">
        <v>70.14</v>
      </c>
      <c r="I4" s="9">
        <v>7.4</v>
      </c>
      <c r="J4" s="4">
        <v>10.34</v>
      </c>
      <c r="K4" s="4">
        <v>1879015</v>
      </c>
      <c r="L4" s="4">
        <v>135</v>
      </c>
      <c r="M4" s="4">
        <v>456</v>
      </c>
      <c r="N4" s="4">
        <v>458</v>
      </c>
      <c r="O4" s="4">
        <v>4129</v>
      </c>
      <c r="P4" s="4">
        <v>4129</v>
      </c>
      <c r="Q4" s="4">
        <v>4120</v>
      </c>
      <c r="R4" s="4">
        <v>4102</v>
      </c>
      <c r="S4" s="4">
        <v>14230</v>
      </c>
      <c r="T4" s="4">
        <v>14230</v>
      </c>
      <c r="U4" s="4">
        <v>33.299999999999997</v>
      </c>
      <c r="V4" s="4">
        <v>2.7</v>
      </c>
      <c r="W4" s="4">
        <v>90.9</v>
      </c>
      <c r="X4" s="4">
        <v>11</v>
      </c>
      <c r="Y4" s="4">
        <v>1961</v>
      </c>
      <c r="Z4" s="4">
        <v>70</v>
      </c>
      <c r="AA4" s="4">
        <v>181</v>
      </c>
      <c r="AB4" s="4">
        <v>26</v>
      </c>
      <c r="AC4" s="4">
        <v>1</v>
      </c>
      <c r="AD4" s="4">
        <v>0</v>
      </c>
      <c r="AE4" s="4">
        <v>0</v>
      </c>
      <c r="AF4" s="10" t="s">
        <v>48</v>
      </c>
      <c r="AG4" s="3" t="s">
        <v>543</v>
      </c>
      <c r="AH4" s="4" t="s">
        <v>1388</v>
      </c>
      <c r="AI4" s="4" t="s">
        <v>545</v>
      </c>
      <c r="AJ4" s="4" t="s">
        <v>546</v>
      </c>
      <c r="AK4" s="4" t="s">
        <v>817</v>
      </c>
      <c r="AL4" s="4" t="s">
        <v>818</v>
      </c>
      <c r="AM4" s="4" t="s">
        <v>1387</v>
      </c>
      <c r="AN4" s="5" t="s">
        <v>47</v>
      </c>
      <c r="AO4" s="3">
        <v>7.0000000000000001E-3</v>
      </c>
      <c r="AP4" s="4">
        <v>0.01</v>
      </c>
      <c r="AQ4" s="4">
        <v>8.9999999999999993E-3</v>
      </c>
      <c r="AR4" s="4">
        <v>1.2999999999999999E-2</v>
      </c>
      <c r="AS4" s="4">
        <v>8.0000000000000002E-3</v>
      </c>
      <c r="AT4" s="4">
        <v>9.4000000000000004E-3</v>
      </c>
      <c r="AU4" s="3">
        <v>8.0024032453910474E-2</v>
      </c>
      <c r="AV4" s="4">
        <v>0.12118539389742856</v>
      </c>
      <c r="AW4" s="4">
        <v>5.2068557289278027E-2</v>
      </c>
      <c r="AX4" s="4">
        <v>7.7526950515328263E-2</v>
      </c>
      <c r="AY4" s="4"/>
      <c r="AZ4" s="4"/>
      <c r="BA4" s="4"/>
      <c r="BB4" s="4"/>
      <c r="BC4" s="3" t="s">
        <v>45</v>
      </c>
      <c r="BD4" s="4" t="s">
        <v>46</v>
      </c>
      <c r="BE4" s="4">
        <v>0.53846153846153855</v>
      </c>
      <c r="BF4" s="4">
        <v>0.76923076923076927</v>
      </c>
      <c r="BG4" s="4">
        <v>0.69230769230769229</v>
      </c>
      <c r="BK4" s="5" t="s">
        <v>958</v>
      </c>
    </row>
    <row r="5" spans="1:63" x14ac:dyDescent="0.25">
      <c r="A5" s="1" t="s">
        <v>49</v>
      </c>
      <c r="B5" s="1" t="s">
        <v>1051</v>
      </c>
      <c r="C5" s="13" t="s">
        <v>1249</v>
      </c>
      <c r="D5" s="27">
        <v>2475</v>
      </c>
      <c r="E5" s="3">
        <v>88</v>
      </c>
      <c r="F5" s="4">
        <v>230</v>
      </c>
      <c r="G5" s="4">
        <v>148</v>
      </c>
      <c r="H5" s="9">
        <v>74.28</v>
      </c>
      <c r="I5" s="9">
        <v>1.08</v>
      </c>
      <c r="J5" s="4">
        <v>50</v>
      </c>
      <c r="K5" s="4">
        <v>3021044</v>
      </c>
      <c r="L5" s="4">
        <v>20</v>
      </c>
      <c r="M5" s="4">
        <v>571</v>
      </c>
      <c r="N5" s="4">
        <v>572</v>
      </c>
      <c r="O5" s="4">
        <v>5653</v>
      </c>
      <c r="P5" s="4">
        <v>5653</v>
      </c>
      <c r="Q5" s="4">
        <v>5290</v>
      </c>
      <c r="R5" s="4">
        <v>5281</v>
      </c>
      <c r="S5" s="4">
        <v>19009</v>
      </c>
      <c r="T5" s="4">
        <v>19009</v>
      </c>
      <c r="U5" s="4">
        <v>60.4</v>
      </c>
      <c r="V5" s="4">
        <v>2.19</v>
      </c>
      <c r="W5" s="4">
        <v>90.89</v>
      </c>
      <c r="X5" s="4">
        <v>11</v>
      </c>
      <c r="Y5" s="4">
        <v>2639</v>
      </c>
      <c r="Z5" s="4">
        <v>45</v>
      </c>
      <c r="AA5" s="4">
        <v>181</v>
      </c>
      <c r="AB5" s="4">
        <v>4</v>
      </c>
      <c r="AC5" s="4">
        <v>0</v>
      </c>
      <c r="AD5" s="4">
        <v>0</v>
      </c>
      <c r="AE5" s="4">
        <v>0</v>
      </c>
      <c r="AF5" s="10" t="s">
        <v>52</v>
      </c>
      <c r="AG5" s="3" t="s">
        <v>543</v>
      </c>
      <c r="AH5" s="4" t="s">
        <v>1389</v>
      </c>
      <c r="AI5" s="4" t="s">
        <v>606</v>
      </c>
      <c r="AJ5" s="4" t="s">
        <v>645</v>
      </c>
      <c r="AK5" s="4" t="s">
        <v>646</v>
      </c>
      <c r="AL5" s="4" t="s">
        <v>1390</v>
      </c>
      <c r="AM5" s="4" t="s">
        <v>1387</v>
      </c>
      <c r="AN5" s="5" t="s">
        <v>51</v>
      </c>
      <c r="AO5" s="3">
        <v>7.0000000000000001E-3</v>
      </c>
      <c r="AP5" s="4">
        <v>8.9999999999999993E-3</v>
      </c>
      <c r="AQ5" s="4">
        <v>7.0000000000000001E-3</v>
      </c>
      <c r="AR5" s="4">
        <v>6.0000000000000001E-3</v>
      </c>
      <c r="AS5" s="4">
        <v>0.01</v>
      </c>
      <c r="AT5" s="4">
        <v>7.7999999999999996E-3</v>
      </c>
      <c r="AU5" s="3">
        <v>0.12281290785119067</v>
      </c>
      <c r="AV5" s="4">
        <v>0.26141263896011635</v>
      </c>
      <c r="AW5" s="4">
        <v>9.0391527394119112E-2</v>
      </c>
      <c r="AX5" s="4">
        <v>0.19251782380845958</v>
      </c>
      <c r="AY5" s="4"/>
      <c r="AZ5" s="4"/>
      <c r="BA5" s="4"/>
      <c r="BB5" s="4"/>
      <c r="BC5" s="3" t="s">
        <v>49</v>
      </c>
      <c r="BD5" s="4" t="s">
        <v>50</v>
      </c>
      <c r="BE5" s="4">
        <v>1.1666666666666667</v>
      </c>
      <c r="BF5" s="4">
        <v>1.4999999999999998</v>
      </c>
      <c r="BG5" s="4">
        <v>1.1666666666666667</v>
      </c>
      <c r="BK5" s="5" t="s">
        <v>958</v>
      </c>
    </row>
    <row r="6" spans="1:63" x14ac:dyDescent="0.25">
      <c r="A6" s="1" t="s">
        <v>53</v>
      </c>
      <c r="B6" s="1" t="s">
        <v>1052</v>
      </c>
      <c r="C6" s="13" t="s">
        <v>1250</v>
      </c>
      <c r="D6" s="27">
        <v>1431</v>
      </c>
      <c r="E6" s="3">
        <v>3167</v>
      </c>
      <c r="F6" s="4">
        <v>126</v>
      </c>
      <c r="G6" s="4">
        <v>75</v>
      </c>
      <c r="H6" s="9">
        <v>82</v>
      </c>
      <c r="I6" s="9">
        <v>4.12</v>
      </c>
      <c r="J6" s="4">
        <v>50</v>
      </c>
      <c r="K6" s="4">
        <v>1567299</v>
      </c>
      <c r="L6" s="4">
        <v>61</v>
      </c>
      <c r="M6" s="4">
        <v>225</v>
      </c>
      <c r="N6" s="4">
        <v>226</v>
      </c>
      <c r="O6" s="4">
        <v>8372</v>
      </c>
      <c r="P6" s="4">
        <v>8372</v>
      </c>
      <c r="Q6" s="4">
        <v>6965</v>
      </c>
      <c r="R6" s="4">
        <v>6934</v>
      </c>
      <c r="S6" s="4">
        <v>37773</v>
      </c>
      <c r="T6" s="4">
        <v>37773</v>
      </c>
      <c r="U6" s="4">
        <v>28.6</v>
      </c>
      <c r="V6" s="4">
        <v>1.88</v>
      </c>
      <c r="W6" s="4">
        <v>91.42</v>
      </c>
      <c r="X6" s="4">
        <v>11</v>
      </c>
      <c r="Y6" s="4">
        <v>1587</v>
      </c>
      <c r="Z6" s="4">
        <v>26</v>
      </c>
      <c r="AA6" s="4">
        <v>96</v>
      </c>
      <c r="AB6" s="4">
        <v>4</v>
      </c>
      <c r="AC6" s="4">
        <v>0</v>
      </c>
      <c r="AD6" s="4">
        <v>0</v>
      </c>
      <c r="AE6" s="4">
        <v>0</v>
      </c>
      <c r="AF6" s="10" t="s">
        <v>56</v>
      </c>
      <c r="AG6" s="3" t="s">
        <v>543</v>
      </c>
      <c r="AH6" s="4" t="s">
        <v>639</v>
      </c>
      <c r="AI6" s="4" t="s">
        <v>640</v>
      </c>
      <c r="AJ6" s="4" t="s">
        <v>790</v>
      </c>
      <c r="AK6" s="4" t="s">
        <v>791</v>
      </c>
      <c r="AL6" s="4" t="s">
        <v>1390</v>
      </c>
      <c r="AM6" s="4" t="s">
        <v>1387</v>
      </c>
      <c r="AN6" s="5" t="s">
        <v>55</v>
      </c>
      <c r="AO6" s="3">
        <v>8.0000000000000002E-3</v>
      </c>
      <c r="AP6" s="4">
        <v>0.01</v>
      </c>
      <c r="AQ6" s="4">
        <v>8.9999999999999993E-3</v>
      </c>
      <c r="AR6" s="4">
        <v>1.0999999999999999E-2</v>
      </c>
      <c r="AS6" s="4">
        <v>1.2999999999999999E-2</v>
      </c>
      <c r="AT6" s="4">
        <v>1.0200000000000001E-2</v>
      </c>
      <c r="AU6" s="3">
        <v>0.19107545001756762</v>
      </c>
      <c r="AV6" s="4">
        <v>8.8200138486190238E-2</v>
      </c>
      <c r="AW6" s="4">
        <v>0.12504132848412453</v>
      </c>
      <c r="AX6" s="4">
        <v>5.6798251839773141E-2</v>
      </c>
      <c r="AY6" s="4"/>
      <c r="AZ6" s="4"/>
      <c r="BA6" s="4"/>
      <c r="BB6" s="4"/>
      <c r="BC6" s="3" t="s">
        <v>53</v>
      </c>
      <c r="BD6" s="4" t="s">
        <v>54</v>
      </c>
      <c r="BE6" s="4">
        <v>0.72727272727272729</v>
      </c>
      <c r="BF6" s="4">
        <v>0.90909090909090917</v>
      </c>
      <c r="BG6" s="4">
        <v>0.81818181818181812</v>
      </c>
      <c r="BK6" s="5" t="s">
        <v>958</v>
      </c>
    </row>
    <row r="7" spans="1:63" x14ac:dyDescent="0.25">
      <c r="A7" s="1" t="s">
        <v>57</v>
      </c>
      <c r="B7" s="1" t="s">
        <v>1053</v>
      </c>
      <c r="C7" s="13" t="s">
        <v>58</v>
      </c>
      <c r="D7" s="27">
        <v>2049</v>
      </c>
      <c r="E7" s="3">
        <v>1324</v>
      </c>
      <c r="F7" s="4">
        <v>176</v>
      </c>
      <c r="G7" s="4">
        <v>102</v>
      </c>
      <c r="H7" s="9">
        <v>94.12</v>
      </c>
      <c r="I7" s="9">
        <v>1.01</v>
      </c>
      <c r="J7" s="4">
        <v>0</v>
      </c>
      <c r="K7" s="4">
        <v>2172089</v>
      </c>
      <c r="L7" s="4">
        <v>2</v>
      </c>
      <c r="M7" s="4">
        <v>96</v>
      </c>
      <c r="N7" s="4">
        <v>96</v>
      </c>
      <c r="O7" s="4">
        <v>33746</v>
      </c>
      <c r="P7" s="4">
        <v>33746</v>
      </c>
      <c r="Q7" s="4">
        <v>22625</v>
      </c>
      <c r="R7" s="4">
        <v>22625</v>
      </c>
      <c r="S7" s="4">
        <v>121466</v>
      </c>
      <c r="T7" s="4">
        <v>121466</v>
      </c>
      <c r="U7" s="4">
        <v>48.8</v>
      </c>
      <c r="V7" s="4">
        <v>1.7</v>
      </c>
      <c r="W7" s="4">
        <v>88.36</v>
      </c>
      <c r="X7" s="4">
        <v>11</v>
      </c>
      <c r="Y7" s="4">
        <v>2063</v>
      </c>
      <c r="Z7" s="4">
        <v>7</v>
      </c>
      <c r="AA7" s="4">
        <v>167</v>
      </c>
      <c r="AB7" s="4">
        <v>2</v>
      </c>
      <c r="AC7" s="4">
        <v>0</v>
      </c>
      <c r="AD7" s="4">
        <v>0</v>
      </c>
      <c r="AE7" s="4">
        <v>0</v>
      </c>
      <c r="AF7" s="10" t="s">
        <v>44</v>
      </c>
      <c r="AG7" s="3" t="s">
        <v>543</v>
      </c>
      <c r="AH7" s="4" t="s">
        <v>812</v>
      </c>
      <c r="AI7" s="4" t="s">
        <v>819</v>
      </c>
      <c r="AJ7" s="4" t="s">
        <v>820</v>
      </c>
      <c r="AK7" s="4" t="s">
        <v>821</v>
      </c>
      <c r="AL7" s="4" t="s">
        <v>822</v>
      </c>
      <c r="AM7" s="4" t="s">
        <v>823</v>
      </c>
      <c r="AN7" s="5" t="s">
        <v>41</v>
      </c>
      <c r="AO7" s="3">
        <v>0.106</v>
      </c>
      <c r="AP7" s="4">
        <v>0.127</v>
      </c>
      <c r="AQ7" s="4">
        <v>0.122</v>
      </c>
      <c r="AR7" s="4">
        <v>0.13700000000000001</v>
      </c>
      <c r="AS7" s="4">
        <v>0.13100000000000001</v>
      </c>
      <c r="AT7" s="4">
        <v>0.1246</v>
      </c>
      <c r="AU7" s="3">
        <v>0.25562021379061695</v>
      </c>
      <c r="AV7" s="4">
        <v>0.30526826211804037</v>
      </c>
      <c r="AW7" s="4">
        <v>0.1706466441270891</v>
      </c>
      <c r="AX7" s="4">
        <v>0.20967414753400981</v>
      </c>
      <c r="AY7" s="4"/>
      <c r="AZ7" s="4"/>
      <c r="BA7" s="4"/>
      <c r="BB7" s="4"/>
      <c r="BC7" s="3" t="s">
        <v>57</v>
      </c>
      <c r="BD7" s="4" t="s">
        <v>58</v>
      </c>
      <c r="BE7" s="4">
        <v>0.77372262773722622</v>
      </c>
      <c r="BF7" s="4">
        <v>0.92700729927007297</v>
      </c>
      <c r="BG7" s="4">
        <v>0.8905109489051094</v>
      </c>
      <c r="BK7" s="5" t="s">
        <v>958</v>
      </c>
    </row>
    <row r="8" spans="1:63" x14ac:dyDescent="0.25">
      <c r="A8" s="1" t="s">
        <v>59</v>
      </c>
      <c r="B8" s="1" t="s">
        <v>1054</v>
      </c>
      <c r="C8" s="13" t="s">
        <v>1251</v>
      </c>
      <c r="D8" s="27">
        <v>2198</v>
      </c>
      <c r="E8" s="3">
        <v>930</v>
      </c>
      <c r="F8" s="4">
        <v>213</v>
      </c>
      <c r="G8" s="4">
        <v>118</v>
      </c>
      <c r="H8" s="9">
        <v>92.47</v>
      </c>
      <c r="I8" s="9">
        <v>7.18</v>
      </c>
      <c r="J8" s="4">
        <v>25</v>
      </c>
      <c r="K8" s="4">
        <v>2368207</v>
      </c>
      <c r="L8" s="4">
        <v>4</v>
      </c>
      <c r="M8" s="4">
        <v>345</v>
      </c>
      <c r="N8" s="4">
        <v>345</v>
      </c>
      <c r="O8" s="4">
        <v>8171</v>
      </c>
      <c r="P8" s="4">
        <v>8171</v>
      </c>
      <c r="Q8" s="4">
        <v>6864</v>
      </c>
      <c r="R8" s="4">
        <v>6864</v>
      </c>
      <c r="S8" s="4">
        <v>34371</v>
      </c>
      <c r="T8" s="4">
        <v>34371</v>
      </c>
      <c r="U8" s="4">
        <v>49.7</v>
      </c>
      <c r="V8" s="4">
        <v>1.21</v>
      </c>
      <c r="W8" s="4">
        <v>89.81</v>
      </c>
      <c r="X8" s="4">
        <v>11</v>
      </c>
      <c r="Y8" s="4">
        <v>2431</v>
      </c>
      <c r="Z8" s="4">
        <v>18</v>
      </c>
      <c r="AA8" s="4">
        <v>179</v>
      </c>
      <c r="AB8" s="4">
        <v>14</v>
      </c>
      <c r="AC8" s="4">
        <v>2</v>
      </c>
      <c r="AD8" s="4">
        <v>0</v>
      </c>
      <c r="AE8" s="4">
        <v>0</v>
      </c>
      <c r="AF8" s="10" t="s">
        <v>62</v>
      </c>
      <c r="AG8" s="3" t="s">
        <v>543</v>
      </c>
      <c r="AH8" s="4" t="s">
        <v>812</v>
      </c>
      <c r="AI8" s="4" t="s">
        <v>824</v>
      </c>
      <c r="AJ8" s="4" t="s">
        <v>825</v>
      </c>
      <c r="AK8" s="4" t="s">
        <v>826</v>
      </c>
      <c r="AL8" s="4" t="s">
        <v>1390</v>
      </c>
      <c r="AM8" s="4" t="s">
        <v>1387</v>
      </c>
      <c r="AN8" s="5" t="s">
        <v>61</v>
      </c>
      <c r="AO8" s="3">
        <v>4.2000000000000003E-2</v>
      </c>
      <c r="AP8" s="4">
        <v>6.4000000000000001E-2</v>
      </c>
      <c r="AQ8" s="4">
        <v>4.7E-2</v>
      </c>
      <c r="AR8" s="4">
        <v>5.1999999999999998E-2</v>
      </c>
      <c r="AS8" s="4">
        <v>0.06</v>
      </c>
      <c r="AT8" s="4">
        <v>5.3000000000000005E-2</v>
      </c>
      <c r="AU8" s="3">
        <v>0.13842987202810086</v>
      </c>
      <c r="AV8" s="4">
        <v>0.18561938647025833</v>
      </c>
      <c r="AW8" s="4">
        <v>0.12644489713206994</v>
      </c>
      <c r="AX8" s="4">
        <v>0.14469931228017416</v>
      </c>
      <c r="AY8" s="4"/>
      <c r="AZ8" s="4"/>
      <c r="BA8" s="4"/>
      <c r="BB8" s="4"/>
      <c r="BC8" s="3" t="s">
        <v>59</v>
      </c>
      <c r="BD8" s="4" t="s">
        <v>60</v>
      </c>
      <c r="BE8" s="4">
        <v>0.80769230769230782</v>
      </c>
      <c r="BF8" s="4">
        <v>1.2307692307692308</v>
      </c>
      <c r="BG8" s="4">
        <v>0.90384615384615385</v>
      </c>
      <c r="BK8" s="5" t="s">
        <v>958</v>
      </c>
    </row>
    <row r="9" spans="1:63" x14ac:dyDescent="0.25">
      <c r="A9" s="1" t="s">
        <v>63</v>
      </c>
      <c r="B9" s="1" t="s">
        <v>1055</v>
      </c>
      <c r="C9" s="13" t="s">
        <v>1252</v>
      </c>
      <c r="D9" s="27">
        <v>1486</v>
      </c>
      <c r="E9" s="3">
        <v>172</v>
      </c>
      <c r="F9" s="4">
        <v>263</v>
      </c>
      <c r="G9" s="4">
        <v>149</v>
      </c>
      <c r="H9" s="9">
        <v>91.05</v>
      </c>
      <c r="I9" s="9">
        <v>0</v>
      </c>
      <c r="J9" s="4">
        <v>0</v>
      </c>
      <c r="K9" s="4">
        <v>1577096</v>
      </c>
      <c r="L9" s="4">
        <v>79</v>
      </c>
      <c r="M9" s="4">
        <v>93</v>
      </c>
      <c r="N9" s="4">
        <v>94</v>
      </c>
      <c r="O9" s="4">
        <v>25876</v>
      </c>
      <c r="P9" s="4">
        <v>24895</v>
      </c>
      <c r="Q9" s="4">
        <v>16958</v>
      </c>
      <c r="R9" s="4">
        <v>16776</v>
      </c>
      <c r="S9" s="4">
        <v>91241</v>
      </c>
      <c r="T9" s="4">
        <v>91241</v>
      </c>
      <c r="U9" s="4">
        <v>57.3</v>
      </c>
      <c r="V9" s="4">
        <v>2.42</v>
      </c>
      <c r="W9" s="4">
        <v>87.99</v>
      </c>
      <c r="X9" s="4">
        <v>11</v>
      </c>
      <c r="Y9" s="4">
        <v>1493</v>
      </c>
      <c r="Z9" s="4">
        <v>16</v>
      </c>
      <c r="AA9" s="4">
        <v>247</v>
      </c>
      <c r="AB9" s="4">
        <v>0</v>
      </c>
      <c r="AC9" s="4">
        <v>0</v>
      </c>
      <c r="AD9" s="4">
        <v>0</v>
      </c>
      <c r="AE9" s="4">
        <v>0</v>
      </c>
      <c r="AF9" s="10" t="s">
        <v>66</v>
      </c>
      <c r="AG9" s="3" t="s">
        <v>543</v>
      </c>
      <c r="AH9" s="4" t="s">
        <v>565</v>
      </c>
      <c r="AI9" s="4" t="s">
        <v>566</v>
      </c>
      <c r="AJ9" s="4" t="s">
        <v>567</v>
      </c>
      <c r="AK9" s="4" t="s">
        <v>1391</v>
      </c>
      <c r="AL9" s="4" t="s">
        <v>1390</v>
      </c>
      <c r="AM9" s="4" t="s">
        <v>1387</v>
      </c>
      <c r="AN9" s="5" t="s">
        <v>65</v>
      </c>
      <c r="AO9" s="3">
        <v>1E-3</v>
      </c>
      <c r="AP9" s="4">
        <v>2E-3</v>
      </c>
      <c r="AQ9" s="4">
        <v>1E-3</v>
      </c>
      <c r="AR9" s="4">
        <v>1E-3</v>
      </c>
      <c r="AS9" s="4">
        <v>2E-3</v>
      </c>
      <c r="AT9" s="4">
        <v>1.4E-3</v>
      </c>
      <c r="AU9" s="3">
        <v>0.13728240956102453</v>
      </c>
      <c r="AV9" s="4">
        <v>0.19649474291256019</v>
      </c>
      <c r="AW9" s="4">
        <v>0.1267563272576018</v>
      </c>
      <c r="AX9" s="4">
        <v>0.15848126154084871</v>
      </c>
      <c r="AY9" s="4"/>
      <c r="AZ9" s="4"/>
      <c r="BA9" s="4"/>
      <c r="BB9" s="4"/>
      <c r="BC9" s="3" t="s">
        <v>63</v>
      </c>
      <c r="BD9" s="4" t="s">
        <v>64</v>
      </c>
      <c r="BE9" s="4">
        <v>1</v>
      </c>
      <c r="BF9" s="4">
        <v>2</v>
      </c>
      <c r="BG9" s="4">
        <v>1</v>
      </c>
      <c r="BK9" s="5" t="s">
        <v>958</v>
      </c>
    </row>
    <row r="10" spans="1:63" x14ac:dyDescent="0.25">
      <c r="A10" s="1" t="s">
        <v>67</v>
      </c>
      <c r="B10" s="1" t="s">
        <v>1056</v>
      </c>
      <c r="C10" s="13" t="s">
        <v>1253</v>
      </c>
      <c r="D10" s="27">
        <v>2056</v>
      </c>
      <c r="E10" s="3">
        <v>434</v>
      </c>
      <c r="F10" s="4">
        <v>278</v>
      </c>
      <c r="G10" s="4">
        <v>186</v>
      </c>
      <c r="H10" s="9">
        <v>94.62</v>
      </c>
      <c r="I10" s="9">
        <v>0.54</v>
      </c>
      <c r="J10" s="4">
        <v>0</v>
      </c>
      <c r="K10" s="4">
        <v>2587968</v>
      </c>
      <c r="L10" s="4">
        <v>566</v>
      </c>
      <c r="M10" s="4">
        <v>87</v>
      </c>
      <c r="N10" s="4">
        <v>95</v>
      </c>
      <c r="O10" s="4">
        <v>44201</v>
      </c>
      <c r="P10" s="4">
        <v>41085</v>
      </c>
      <c r="Q10" s="4">
        <v>29746</v>
      </c>
      <c r="R10" s="4">
        <v>27235</v>
      </c>
      <c r="S10" s="4">
        <v>174929</v>
      </c>
      <c r="T10" s="4">
        <v>174929</v>
      </c>
      <c r="U10" s="4">
        <v>37.6</v>
      </c>
      <c r="V10" s="4">
        <v>1.35</v>
      </c>
      <c r="W10" s="4">
        <v>89.23</v>
      </c>
      <c r="X10" s="4">
        <v>11</v>
      </c>
      <c r="Y10" s="4">
        <v>2077</v>
      </c>
      <c r="Z10" s="4">
        <v>11</v>
      </c>
      <c r="AA10" s="4">
        <v>266</v>
      </c>
      <c r="AB10" s="4">
        <v>1</v>
      </c>
      <c r="AC10" s="4">
        <v>0</v>
      </c>
      <c r="AD10" s="4">
        <v>0</v>
      </c>
      <c r="AE10" s="4">
        <v>0</v>
      </c>
      <c r="AF10" s="10" t="s">
        <v>48</v>
      </c>
      <c r="AG10" s="3" t="s">
        <v>543</v>
      </c>
      <c r="AH10" s="4" t="s">
        <v>1388</v>
      </c>
      <c r="AI10" s="4" t="s">
        <v>545</v>
      </c>
      <c r="AJ10" s="4" t="s">
        <v>546</v>
      </c>
      <c r="AK10" s="4" t="s">
        <v>626</v>
      </c>
      <c r="AL10" s="4" t="s">
        <v>1390</v>
      </c>
      <c r="AM10" s="4" t="s">
        <v>1387</v>
      </c>
      <c r="AN10" s="5" t="s">
        <v>47</v>
      </c>
      <c r="AO10" s="3">
        <v>7.5999999999999998E-2</v>
      </c>
      <c r="AP10" s="4">
        <v>7.3999999999999996E-2</v>
      </c>
      <c r="AQ10" s="4">
        <v>8.3000000000000004E-2</v>
      </c>
      <c r="AR10" s="4">
        <v>0.112</v>
      </c>
      <c r="AS10" s="4">
        <v>7.3999999999999996E-2</v>
      </c>
      <c r="AT10" s="4">
        <v>8.3799999999999999E-2</v>
      </c>
      <c r="AU10" s="3">
        <v>1.2830294202491785</v>
      </c>
      <c r="AV10" s="4">
        <v>0.76924688655506646</v>
      </c>
      <c r="AW10" s="4">
        <v>0.77551220656776254</v>
      </c>
      <c r="AX10" s="4">
        <v>0.51963972389473778</v>
      </c>
      <c r="AY10" s="4"/>
      <c r="AZ10" s="4"/>
      <c r="BA10" s="4"/>
      <c r="BB10" s="4"/>
      <c r="BC10" s="3" t="s">
        <v>67</v>
      </c>
      <c r="BD10" s="4" t="s">
        <v>68</v>
      </c>
      <c r="BE10" s="4">
        <v>0.67857142857142849</v>
      </c>
      <c r="BF10" s="4">
        <v>0.6607142857142857</v>
      </c>
      <c r="BG10" s="4">
        <v>0.7410714285714286</v>
      </c>
      <c r="BK10" s="5" t="s">
        <v>958</v>
      </c>
    </row>
    <row r="11" spans="1:63" x14ac:dyDescent="0.25">
      <c r="A11" s="1" t="s">
        <v>69</v>
      </c>
      <c r="B11" s="1" t="s">
        <v>1057</v>
      </c>
      <c r="C11" s="13" t="s">
        <v>1254</v>
      </c>
      <c r="D11" s="27">
        <v>2013</v>
      </c>
      <c r="E11" s="3">
        <v>1324</v>
      </c>
      <c r="F11" s="4">
        <v>175</v>
      </c>
      <c r="G11" s="4">
        <v>101</v>
      </c>
      <c r="H11" s="9">
        <v>88.45</v>
      </c>
      <c r="I11" s="9">
        <v>0</v>
      </c>
      <c r="J11" s="4">
        <v>0</v>
      </c>
      <c r="K11" s="4">
        <v>2217118</v>
      </c>
      <c r="L11" s="4">
        <v>169</v>
      </c>
      <c r="M11" s="4">
        <v>112</v>
      </c>
      <c r="N11" s="4">
        <v>116</v>
      </c>
      <c r="O11" s="4">
        <v>35488</v>
      </c>
      <c r="P11" s="4">
        <v>35400</v>
      </c>
      <c r="Q11" s="4">
        <v>19795</v>
      </c>
      <c r="R11" s="4">
        <v>19111</v>
      </c>
      <c r="S11" s="4">
        <v>174636</v>
      </c>
      <c r="T11" s="4">
        <v>174636</v>
      </c>
      <c r="U11" s="4">
        <v>48.3</v>
      </c>
      <c r="V11" s="4">
        <v>1.2</v>
      </c>
      <c r="W11" s="4">
        <v>87.96</v>
      </c>
      <c r="X11" s="4">
        <v>11</v>
      </c>
      <c r="Y11" s="4">
        <v>2052</v>
      </c>
      <c r="Z11" s="4">
        <v>16</v>
      </c>
      <c r="AA11" s="4">
        <v>159</v>
      </c>
      <c r="AB11" s="4">
        <v>0</v>
      </c>
      <c r="AC11" s="4">
        <v>0</v>
      </c>
      <c r="AD11" s="4">
        <v>0</v>
      </c>
      <c r="AE11" s="4">
        <v>0</v>
      </c>
      <c r="AF11" s="10" t="s">
        <v>44</v>
      </c>
      <c r="AG11" s="3" t="s">
        <v>543</v>
      </c>
      <c r="AH11" s="4" t="s">
        <v>827</v>
      </c>
      <c r="AI11" s="4" t="s">
        <v>828</v>
      </c>
      <c r="AJ11" s="4" t="s">
        <v>829</v>
      </c>
      <c r="AK11" s="4" t="s">
        <v>830</v>
      </c>
      <c r="AL11" s="4" t="s">
        <v>1392</v>
      </c>
      <c r="AM11" s="4" t="s">
        <v>1387</v>
      </c>
      <c r="AN11" s="5" t="s">
        <v>41</v>
      </c>
      <c r="AO11" s="3">
        <v>0.10299999999999999</v>
      </c>
      <c r="AP11" s="4">
        <v>0.127</v>
      </c>
      <c r="AQ11" s="4">
        <v>0.115</v>
      </c>
      <c r="AR11" s="4">
        <v>0.122</v>
      </c>
      <c r="AS11" s="4">
        <v>0.124</v>
      </c>
      <c r="AT11" s="4">
        <v>0.1182</v>
      </c>
      <c r="AU11" s="3">
        <v>0.36192687405291324</v>
      </c>
      <c r="AV11" s="4">
        <v>0.47667485477907046</v>
      </c>
      <c r="AW11" s="4">
        <v>0.40271754780772384</v>
      </c>
      <c r="AX11" s="4">
        <v>0.49773138852608945</v>
      </c>
      <c r="AY11" s="4"/>
      <c r="AZ11" s="4"/>
      <c r="BA11" s="4"/>
      <c r="BB11" s="4"/>
      <c r="BC11" s="3" t="s">
        <v>69</v>
      </c>
      <c r="BD11" s="4" t="s">
        <v>70</v>
      </c>
      <c r="BE11" s="4">
        <v>0.84426229508196715</v>
      </c>
      <c r="BF11" s="4">
        <v>1.040983606557377</v>
      </c>
      <c r="BG11" s="4">
        <v>0.94262295081967218</v>
      </c>
      <c r="BK11" s="5" t="s">
        <v>958</v>
      </c>
    </row>
    <row r="12" spans="1:63" x14ac:dyDescent="0.25">
      <c r="A12" s="1" t="s">
        <v>71</v>
      </c>
      <c r="B12" s="1" t="s">
        <v>1058</v>
      </c>
      <c r="C12" s="13" t="s">
        <v>1255</v>
      </c>
      <c r="D12" s="27">
        <v>1343</v>
      </c>
      <c r="E12" s="3">
        <v>434</v>
      </c>
      <c r="F12" s="4">
        <v>278</v>
      </c>
      <c r="G12" s="4">
        <v>186</v>
      </c>
      <c r="H12" s="9">
        <v>66.489999999999995</v>
      </c>
      <c r="I12" s="9">
        <v>1.08</v>
      </c>
      <c r="J12" s="4">
        <v>0</v>
      </c>
      <c r="K12" s="4">
        <v>1578709</v>
      </c>
      <c r="L12" s="4">
        <v>50</v>
      </c>
      <c r="M12" s="4">
        <v>333</v>
      </c>
      <c r="N12" s="4">
        <v>334</v>
      </c>
      <c r="O12" s="4">
        <v>4945</v>
      </c>
      <c r="P12" s="4">
        <v>4909</v>
      </c>
      <c r="Q12" s="4">
        <v>4740</v>
      </c>
      <c r="R12" s="4">
        <v>4726</v>
      </c>
      <c r="S12" s="4">
        <v>15834</v>
      </c>
      <c r="T12" s="4">
        <v>15834</v>
      </c>
      <c r="U12" s="4">
        <v>30.5</v>
      </c>
      <c r="V12" s="4">
        <v>1.94</v>
      </c>
      <c r="W12" s="4">
        <v>91.75</v>
      </c>
      <c r="X12" s="4">
        <v>11</v>
      </c>
      <c r="Y12" s="4">
        <v>1585</v>
      </c>
      <c r="Z12" s="4">
        <v>91</v>
      </c>
      <c r="AA12" s="4">
        <v>184</v>
      </c>
      <c r="AB12" s="4">
        <v>3</v>
      </c>
      <c r="AC12" s="4">
        <v>0</v>
      </c>
      <c r="AD12" s="4">
        <v>0</v>
      </c>
      <c r="AE12" s="4">
        <v>0</v>
      </c>
      <c r="AF12" s="10" t="s">
        <v>48</v>
      </c>
      <c r="AG12" s="3" t="s">
        <v>543</v>
      </c>
      <c r="AH12" s="4" t="s">
        <v>1388</v>
      </c>
      <c r="AI12" s="4" t="s">
        <v>545</v>
      </c>
      <c r="AJ12" s="4" t="s">
        <v>546</v>
      </c>
      <c r="AK12" s="4" t="s">
        <v>832</v>
      </c>
      <c r="AL12" s="4" t="s">
        <v>833</v>
      </c>
      <c r="AM12" s="4" t="s">
        <v>834</v>
      </c>
      <c r="AN12" s="5" t="s">
        <v>47</v>
      </c>
      <c r="AO12" s="3">
        <v>1.2E-2</v>
      </c>
      <c r="AP12" s="4">
        <v>1.4999999999999999E-2</v>
      </c>
      <c r="AQ12" s="4">
        <v>1.4999999999999999E-2</v>
      </c>
      <c r="AR12" s="4">
        <v>1.7000000000000001E-2</v>
      </c>
      <c r="AS12" s="4">
        <v>1.4E-2</v>
      </c>
      <c r="AT12" s="4">
        <v>1.4599999999999998E-2</v>
      </c>
      <c r="AU12" s="3">
        <v>0.12542338496378963</v>
      </c>
      <c r="AV12" s="4">
        <v>7.0106139487920438E-2</v>
      </c>
      <c r="AW12" s="4">
        <v>7.3390855472957831E-2</v>
      </c>
      <c r="AX12" s="4">
        <v>4.4982363734253426E-2</v>
      </c>
      <c r="AY12" s="4"/>
      <c r="AZ12" s="4"/>
      <c r="BA12" s="4"/>
      <c r="BB12" s="4"/>
      <c r="BC12" s="3" t="s">
        <v>71</v>
      </c>
      <c r="BD12" s="4" t="s">
        <v>72</v>
      </c>
      <c r="BE12" s="4">
        <v>0.70588235294117641</v>
      </c>
      <c r="BF12" s="4">
        <v>0.88235294117647045</v>
      </c>
      <c r="BG12" s="4">
        <v>0.88235294117647045</v>
      </c>
      <c r="BK12" s="5" t="s">
        <v>958</v>
      </c>
    </row>
    <row r="13" spans="1:63" x14ac:dyDescent="0.25">
      <c r="A13" s="1" t="s">
        <v>73</v>
      </c>
      <c r="B13" s="1" t="s">
        <v>1059</v>
      </c>
      <c r="C13" s="13" t="s">
        <v>1256</v>
      </c>
      <c r="D13" s="27">
        <v>1527</v>
      </c>
      <c r="E13" s="3">
        <v>1324</v>
      </c>
      <c r="F13" s="4">
        <v>176</v>
      </c>
      <c r="G13" s="4">
        <v>102</v>
      </c>
      <c r="H13" s="9">
        <v>82.84</v>
      </c>
      <c r="I13" s="9">
        <v>2.4500000000000002</v>
      </c>
      <c r="J13" s="4">
        <v>0</v>
      </c>
      <c r="K13" s="4">
        <v>1646334</v>
      </c>
      <c r="L13" s="4">
        <v>1205</v>
      </c>
      <c r="M13" s="4">
        <v>120</v>
      </c>
      <c r="N13" s="4">
        <v>136</v>
      </c>
      <c r="O13" s="4">
        <v>20201</v>
      </c>
      <c r="P13" s="4">
        <v>17411</v>
      </c>
      <c r="Q13" s="4">
        <v>13719</v>
      </c>
      <c r="R13" s="4">
        <v>12096</v>
      </c>
      <c r="S13" s="4">
        <v>109874</v>
      </c>
      <c r="T13" s="4">
        <v>109874</v>
      </c>
      <c r="U13" s="4">
        <v>49.8</v>
      </c>
      <c r="V13" s="4">
        <v>1.08</v>
      </c>
      <c r="W13" s="4">
        <v>87.68</v>
      </c>
      <c r="X13" s="4">
        <v>11</v>
      </c>
      <c r="Y13" s="4">
        <v>1576</v>
      </c>
      <c r="Z13" s="4">
        <v>20</v>
      </c>
      <c r="AA13" s="4">
        <v>153</v>
      </c>
      <c r="AB13" s="4">
        <v>3</v>
      </c>
      <c r="AC13" s="4">
        <v>0</v>
      </c>
      <c r="AD13" s="4">
        <v>0</v>
      </c>
      <c r="AE13" s="4">
        <v>0</v>
      </c>
      <c r="AF13" s="10" t="s">
        <v>44</v>
      </c>
      <c r="AG13" s="3" t="s">
        <v>543</v>
      </c>
      <c r="AH13" s="4" t="s">
        <v>812</v>
      </c>
      <c r="AI13" s="4" t="s">
        <v>813</v>
      </c>
      <c r="AJ13" s="4" t="s">
        <v>814</v>
      </c>
      <c r="AK13" s="4" t="s">
        <v>815</v>
      </c>
      <c r="AL13" s="4" t="s">
        <v>1393</v>
      </c>
      <c r="AM13" s="4" t="s">
        <v>835</v>
      </c>
      <c r="AN13" s="5" t="s">
        <v>41</v>
      </c>
      <c r="AO13" s="3">
        <v>0.05</v>
      </c>
      <c r="AP13" s="4">
        <v>5.8000000000000003E-2</v>
      </c>
      <c r="AQ13" s="4">
        <v>6.0999999999999999E-2</v>
      </c>
      <c r="AR13" s="4">
        <v>7.1999999999999995E-2</v>
      </c>
      <c r="AS13" s="4">
        <v>5.7000000000000002E-2</v>
      </c>
      <c r="AT13" s="4">
        <v>5.96E-2</v>
      </c>
      <c r="AU13" s="3">
        <v>0.78765839858761144</v>
      </c>
      <c r="AV13" s="4">
        <v>0.73209108160907344</v>
      </c>
      <c r="AW13" s="4">
        <v>0.63138831710412702</v>
      </c>
      <c r="AX13" s="4">
        <v>0.56477546828648562</v>
      </c>
      <c r="AY13" s="4"/>
      <c r="AZ13" s="4"/>
      <c r="BA13" s="4"/>
      <c r="BB13" s="4"/>
      <c r="BC13" s="3" t="s">
        <v>73</v>
      </c>
      <c r="BD13" s="4" t="s">
        <v>74</v>
      </c>
      <c r="BE13" s="4">
        <v>0.69444444444444453</v>
      </c>
      <c r="BF13" s="4">
        <v>0.80555555555555569</v>
      </c>
      <c r="BG13" s="4">
        <v>0.84722222222222232</v>
      </c>
      <c r="BK13" s="5" t="s">
        <v>958</v>
      </c>
    </row>
    <row r="14" spans="1:63" x14ac:dyDescent="0.25">
      <c r="A14" s="1" t="s">
        <v>75</v>
      </c>
      <c r="B14" s="1" t="s">
        <v>1060</v>
      </c>
      <c r="C14" s="13" t="s">
        <v>1257</v>
      </c>
      <c r="D14" s="27">
        <v>2955</v>
      </c>
      <c r="E14" s="3">
        <v>924</v>
      </c>
      <c r="F14" s="4">
        <v>161</v>
      </c>
      <c r="G14" s="4">
        <v>108</v>
      </c>
      <c r="H14" s="9">
        <v>91.67</v>
      </c>
      <c r="I14" s="9">
        <v>1.21</v>
      </c>
      <c r="J14" s="4">
        <v>66.67</v>
      </c>
      <c r="K14" s="4">
        <v>3675752</v>
      </c>
      <c r="L14" s="4">
        <v>2</v>
      </c>
      <c r="M14" s="4">
        <v>397</v>
      </c>
      <c r="N14" s="4">
        <v>397</v>
      </c>
      <c r="O14" s="4">
        <v>12249</v>
      </c>
      <c r="P14" s="4">
        <v>12249</v>
      </c>
      <c r="Q14" s="4">
        <v>9258</v>
      </c>
      <c r="R14" s="4">
        <v>9258</v>
      </c>
      <c r="S14" s="4">
        <v>48087</v>
      </c>
      <c r="T14" s="4">
        <v>48087</v>
      </c>
      <c r="U14" s="4">
        <v>67.599999999999994</v>
      </c>
      <c r="V14" s="4">
        <v>1.69</v>
      </c>
      <c r="W14" s="4">
        <v>88.22</v>
      </c>
      <c r="X14" s="4">
        <v>11</v>
      </c>
      <c r="Y14" s="4">
        <v>3141</v>
      </c>
      <c r="Z14" s="4">
        <v>10</v>
      </c>
      <c r="AA14" s="4">
        <v>148</v>
      </c>
      <c r="AB14" s="4">
        <v>3</v>
      </c>
      <c r="AC14" s="4">
        <v>0</v>
      </c>
      <c r="AD14" s="4">
        <v>0</v>
      </c>
      <c r="AE14" s="4">
        <v>0</v>
      </c>
      <c r="AF14" s="10" t="s">
        <v>77</v>
      </c>
      <c r="AG14" s="3" t="s">
        <v>543</v>
      </c>
      <c r="AH14" s="4" t="s">
        <v>1394</v>
      </c>
      <c r="AI14" s="4" t="s">
        <v>840</v>
      </c>
      <c r="AJ14" s="4" t="s">
        <v>1395</v>
      </c>
      <c r="AK14" s="4" t="s">
        <v>1396</v>
      </c>
      <c r="AL14" s="4" t="s">
        <v>1397</v>
      </c>
      <c r="AM14" s="4" t="s">
        <v>1387</v>
      </c>
      <c r="AN14" s="5" t="s">
        <v>76</v>
      </c>
      <c r="AO14" s="3">
        <v>6.5000000000000002E-2</v>
      </c>
      <c r="AP14" s="4">
        <v>8.7999999999999995E-2</v>
      </c>
      <c r="AQ14" s="4">
        <v>7.5999999999999998E-2</v>
      </c>
      <c r="AR14" s="4">
        <v>7.9000000000000001E-2</v>
      </c>
      <c r="AS14" s="4">
        <v>7.6999999999999999E-2</v>
      </c>
      <c r="AT14" s="4">
        <v>7.6999999999999999E-2</v>
      </c>
      <c r="AU14" s="3">
        <v>7.1991795184375346E-2</v>
      </c>
      <c r="AV14" s="4">
        <v>5.8652094354193357E-2</v>
      </c>
      <c r="AW14" s="4">
        <v>0.39983788568807938</v>
      </c>
      <c r="AX14" s="4">
        <v>0.35921471111255132</v>
      </c>
      <c r="AY14" s="4"/>
      <c r="AZ14" s="4"/>
      <c r="BA14" s="4"/>
      <c r="BB14" s="4"/>
      <c r="BC14" s="3" t="s">
        <v>75</v>
      </c>
      <c r="BD14" s="4" t="s">
        <v>966</v>
      </c>
      <c r="BE14" s="4">
        <v>0.82278481012658233</v>
      </c>
      <c r="BF14" s="4">
        <v>1.1139240506329113</v>
      </c>
      <c r="BG14" s="4">
        <v>0.96202531645569622</v>
      </c>
      <c r="BK14" s="5" t="s">
        <v>958</v>
      </c>
    </row>
    <row r="15" spans="1:63" x14ac:dyDescent="0.25">
      <c r="A15" s="1" t="s">
        <v>78</v>
      </c>
      <c r="B15" s="1" t="s">
        <v>1061</v>
      </c>
      <c r="C15" s="13" t="s">
        <v>1258</v>
      </c>
      <c r="D15" s="27">
        <v>1311</v>
      </c>
      <c r="E15" s="3">
        <v>387</v>
      </c>
      <c r="F15" s="4">
        <v>223</v>
      </c>
      <c r="G15" s="4">
        <v>124</v>
      </c>
      <c r="H15" s="9">
        <v>61.67</v>
      </c>
      <c r="I15" s="9">
        <v>5.4</v>
      </c>
      <c r="J15" s="4">
        <v>100</v>
      </c>
      <c r="K15" s="4">
        <v>1297876</v>
      </c>
      <c r="L15" s="4">
        <v>4</v>
      </c>
      <c r="M15" s="4">
        <v>272</v>
      </c>
      <c r="N15" s="4">
        <v>272</v>
      </c>
      <c r="O15" s="4">
        <v>4849</v>
      </c>
      <c r="P15" s="4">
        <v>4849</v>
      </c>
      <c r="Q15" s="4">
        <v>4771</v>
      </c>
      <c r="R15" s="4">
        <v>4771</v>
      </c>
      <c r="S15" s="4">
        <v>22594</v>
      </c>
      <c r="T15" s="4">
        <v>22594</v>
      </c>
      <c r="U15" s="4">
        <v>49.9</v>
      </c>
      <c r="V15" s="4">
        <v>2.54</v>
      </c>
      <c r="W15" s="4">
        <v>90.14</v>
      </c>
      <c r="X15" s="4">
        <v>11</v>
      </c>
      <c r="Y15" s="4">
        <v>1482</v>
      </c>
      <c r="Z15" s="4">
        <v>88</v>
      </c>
      <c r="AA15" s="4">
        <v>115</v>
      </c>
      <c r="AB15" s="4">
        <v>20</v>
      </c>
      <c r="AC15" s="4">
        <v>0</v>
      </c>
      <c r="AD15" s="4">
        <v>0</v>
      </c>
      <c r="AE15" s="4">
        <v>0</v>
      </c>
      <c r="AF15" s="10" t="s">
        <v>80</v>
      </c>
      <c r="AG15" s="3" t="s">
        <v>543</v>
      </c>
      <c r="AH15" s="4" t="s">
        <v>565</v>
      </c>
      <c r="AI15" s="4" t="s">
        <v>1398</v>
      </c>
      <c r="AJ15" s="4" t="s">
        <v>1399</v>
      </c>
      <c r="AK15" s="4" t="s">
        <v>1391</v>
      </c>
      <c r="AL15" s="4" t="s">
        <v>1390</v>
      </c>
      <c r="AM15" s="4" t="s">
        <v>1387</v>
      </c>
      <c r="AN15" s="5" t="s">
        <v>41</v>
      </c>
      <c r="AO15" s="3">
        <v>2E-3</v>
      </c>
      <c r="AP15" s="4">
        <v>3.0000000000000001E-3</v>
      </c>
      <c r="AQ15" s="4">
        <v>2E-3</v>
      </c>
      <c r="AR15" s="4">
        <v>3.0000000000000001E-3</v>
      </c>
      <c r="AS15" s="4">
        <v>3.0000000000000001E-3</v>
      </c>
      <c r="AT15" s="4">
        <v>2.6000000000000003E-3</v>
      </c>
      <c r="AU15" s="3">
        <v>4.2943782830335453E-2</v>
      </c>
      <c r="AV15" s="4">
        <v>7.8497125513586188E-2</v>
      </c>
      <c r="AW15" s="4">
        <v>8.7784899905077832E-2</v>
      </c>
      <c r="AX15" s="4">
        <v>0.11211010567146452</v>
      </c>
      <c r="AY15" s="4"/>
      <c r="AZ15" s="4"/>
      <c r="BA15" s="4"/>
      <c r="BB15" s="4"/>
      <c r="BC15" s="3" t="s">
        <v>78</v>
      </c>
      <c r="BD15" s="4" t="s">
        <v>79</v>
      </c>
      <c r="BE15" s="4">
        <v>0.66666666666666663</v>
      </c>
      <c r="BF15" s="4">
        <v>1</v>
      </c>
      <c r="BG15" s="4">
        <v>0.66666666666666663</v>
      </c>
      <c r="BK15" s="5" t="s">
        <v>958</v>
      </c>
    </row>
    <row r="16" spans="1:63" x14ac:dyDescent="0.25">
      <c r="A16" s="1" t="s">
        <v>81</v>
      </c>
      <c r="B16" s="1" t="s">
        <v>1062</v>
      </c>
      <c r="C16" s="13" t="s">
        <v>1259</v>
      </c>
      <c r="D16" s="27">
        <v>1508</v>
      </c>
      <c r="E16" s="3">
        <v>350</v>
      </c>
      <c r="F16" s="4">
        <v>316</v>
      </c>
      <c r="G16" s="4">
        <v>210</v>
      </c>
      <c r="H16" s="9">
        <v>88.57</v>
      </c>
      <c r="I16" s="9">
        <v>0</v>
      </c>
      <c r="J16" s="4">
        <v>0</v>
      </c>
      <c r="K16" s="4">
        <v>1744826</v>
      </c>
      <c r="L16" s="4">
        <v>0</v>
      </c>
      <c r="M16" s="4">
        <v>47</v>
      </c>
      <c r="N16" s="4">
        <v>47</v>
      </c>
      <c r="O16" s="4">
        <v>63562</v>
      </c>
      <c r="P16" s="4">
        <v>63562</v>
      </c>
      <c r="Q16" s="4">
        <v>37123</v>
      </c>
      <c r="R16" s="4">
        <v>37123</v>
      </c>
      <c r="S16" s="4">
        <v>211630</v>
      </c>
      <c r="T16" s="4">
        <v>211630</v>
      </c>
      <c r="U16" s="4">
        <v>46.9</v>
      </c>
      <c r="V16" s="4">
        <v>1.48</v>
      </c>
      <c r="W16" s="4">
        <v>92.97</v>
      </c>
      <c r="X16" s="4">
        <v>11</v>
      </c>
      <c r="Y16" s="4">
        <v>1480</v>
      </c>
      <c r="Z16" s="4">
        <v>31</v>
      </c>
      <c r="AA16" s="4">
        <v>285</v>
      </c>
      <c r="AB16" s="4">
        <v>0</v>
      </c>
      <c r="AC16" s="4">
        <v>0</v>
      </c>
      <c r="AD16" s="4">
        <v>0</v>
      </c>
      <c r="AE16" s="4">
        <v>0</v>
      </c>
      <c r="AF16" s="10" t="s">
        <v>84</v>
      </c>
      <c r="AG16" s="3" t="s">
        <v>543</v>
      </c>
      <c r="AH16" s="4" t="s">
        <v>1388</v>
      </c>
      <c r="AI16" s="4" t="s">
        <v>545</v>
      </c>
      <c r="AJ16" s="4" t="s">
        <v>546</v>
      </c>
      <c r="AK16" s="4" t="s">
        <v>1400</v>
      </c>
      <c r="AL16" s="4" t="s">
        <v>1401</v>
      </c>
      <c r="AM16" s="4" t="s">
        <v>1387</v>
      </c>
      <c r="AN16" s="5" t="s">
        <v>83</v>
      </c>
      <c r="AO16" s="3">
        <v>0</v>
      </c>
      <c r="AP16" s="4">
        <v>1E-3</v>
      </c>
      <c r="AQ16" s="4">
        <v>1E-3</v>
      </c>
      <c r="AR16" s="4">
        <v>1E-3</v>
      </c>
      <c r="AS16" s="4">
        <v>1E-3</v>
      </c>
      <c r="AT16" s="4">
        <v>8.0000000000000004E-4</v>
      </c>
      <c r="AU16" s="3">
        <v>4.3919125927350471E-2</v>
      </c>
      <c r="AV16" s="4">
        <v>0.42017288823525895</v>
      </c>
      <c r="AW16" s="4">
        <v>2.9210439308454489E-2</v>
      </c>
      <c r="AX16" s="4">
        <v>0.29929864881680229</v>
      </c>
      <c r="AY16" s="4"/>
      <c r="AZ16" s="4"/>
      <c r="BA16" s="4"/>
      <c r="BB16" s="4"/>
      <c r="BC16" s="3" t="s">
        <v>81</v>
      </c>
      <c r="BD16" s="4" t="s">
        <v>82</v>
      </c>
      <c r="BE16" s="4">
        <v>0</v>
      </c>
      <c r="BF16" s="4">
        <v>1</v>
      </c>
      <c r="BG16" s="4">
        <v>1</v>
      </c>
      <c r="BK16" s="5" t="s">
        <v>958</v>
      </c>
    </row>
    <row r="17" spans="1:63" x14ac:dyDescent="0.25">
      <c r="A17" s="1" t="s">
        <v>85</v>
      </c>
      <c r="B17" s="1" t="s">
        <v>1063</v>
      </c>
      <c r="C17" s="13" t="s">
        <v>1260</v>
      </c>
      <c r="D17" s="27">
        <v>2194</v>
      </c>
      <c r="E17" s="3">
        <v>1324</v>
      </c>
      <c r="F17" s="4">
        <v>176</v>
      </c>
      <c r="G17" s="4">
        <v>102</v>
      </c>
      <c r="H17" s="9">
        <v>65.180000000000007</v>
      </c>
      <c r="I17" s="9">
        <v>3.61</v>
      </c>
      <c r="J17" s="4">
        <v>25</v>
      </c>
      <c r="K17" s="4">
        <v>2406597</v>
      </c>
      <c r="L17" s="4">
        <v>0</v>
      </c>
      <c r="M17" s="4">
        <v>530</v>
      </c>
      <c r="N17" s="4">
        <v>530</v>
      </c>
      <c r="O17" s="4">
        <v>4695</v>
      </c>
      <c r="P17" s="4">
        <v>4695</v>
      </c>
      <c r="Q17" s="4">
        <v>4540</v>
      </c>
      <c r="R17" s="4">
        <v>4540</v>
      </c>
      <c r="S17" s="4">
        <v>17871</v>
      </c>
      <c r="T17" s="4">
        <v>17871</v>
      </c>
      <c r="U17" s="4">
        <v>57.2</v>
      </c>
      <c r="V17" s="4">
        <v>1.24</v>
      </c>
      <c r="W17" s="4">
        <v>90.88</v>
      </c>
      <c r="X17" s="4">
        <v>11</v>
      </c>
      <c r="Y17" s="4">
        <v>2530</v>
      </c>
      <c r="Z17" s="4">
        <v>67</v>
      </c>
      <c r="AA17" s="4">
        <v>101</v>
      </c>
      <c r="AB17" s="4">
        <v>8</v>
      </c>
      <c r="AC17" s="4">
        <v>0</v>
      </c>
      <c r="AD17" s="4">
        <v>0</v>
      </c>
      <c r="AE17" s="4">
        <v>0</v>
      </c>
      <c r="AF17" s="10" t="s">
        <v>44</v>
      </c>
      <c r="AG17" s="3" t="s">
        <v>543</v>
      </c>
      <c r="AH17" s="4" t="s">
        <v>812</v>
      </c>
      <c r="AI17" s="4" t="s">
        <v>824</v>
      </c>
      <c r="AJ17" s="4" t="s">
        <v>837</v>
      </c>
      <c r="AK17" s="4" t="s">
        <v>838</v>
      </c>
      <c r="AL17" s="4" t="s">
        <v>839</v>
      </c>
      <c r="AM17" s="4" t="s">
        <v>1387</v>
      </c>
      <c r="AN17" s="5" t="s">
        <v>61</v>
      </c>
      <c r="AO17" s="3">
        <v>3.2000000000000001E-2</v>
      </c>
      <c r="AP17" s="4">
        <v>4.2000000000000003E-2</v>
      </c>
      <c r="AQ17" s="4">
        <v>3.2000000000000001E-2</v>
      </c>
      <c r="AR17" s="4">
        <v>0.04</v>
      </c>
      <c r="AS17" s="4">
        <v>0.04</v>
      </c>
      <c r="AT17" s="4">
        <v>3.7200000000000004E-2</v>
      </c>
      <c r="AU17" s="3">
        <v>9.4774662468178089E-2</v>
      </c>
      <c r="AV17" s="4">
        <v>0.16648773878391546</v>
      </c>
      <c r="AW17" s="4">
        <v>6.7307302609827174E-2</v>
      </c>
      <c r="AX17" s="4">
        <v>0.12237824350590476</v>
      </c>
      <c r="AY17" s="4"/>
      <c r="AZ17" s="4"/>
      <c r="BA17" s="4"/>
      <c r="BB17" s="4"/>
      <c r="BC17" s="3" t="s">
        <v>85</v>
      </c>
      <c r="BD17" s="4" t="s">
        <v>86</v>
      </c>
      <c r="BE17" s="4">
        <v>0.8</v>
      </c>
      <c r="BF17" s="4">
        <v>1.05</v>
      </c>
      <c r="BG17" s="4">
        <v>0.8</v>
      </c>
      <c r="BK17" s="5" t="s">
        <v>958</v>
      </c>
    </row>
    <row r="18" spans="1:63" x14ac:dyDescent="0.25">
      <c r="A18" s="1" t="s">
        <v>87</v>
      </c>
      <c r="B18" s="1" t="s">
        <v>1064</v>
      </c>
      <c r="C18" s="13" t="s">
        <v>1261</v>
      </c>
      <c r="D18" s="27">
        <v>3225</v>
      </c>
      <c r="E18" s="3">
        <v>924</v>
      </c>
      <c r="F18" s="4">
        <v>161</v>
      </c>
      <c r="G18" s="4">
        <v>108</v>
      </c>
      <c r="H18" s="9">
        <v>87.61</v>
      </c>
      <c r="I18" s="9">
        <v>4.45</v>
      </c>
      <c r="J18" s="4">
        <v>71.430000000000007</v>
      </c>
      <c r="K18" s="4">
        <v>3809218</v>
      </c>
      <c r="L18" s="4">
        <v>0</v>
      </c>
      <c r="M18" s="4">
        <v>573</v>
      </c>
      <c r="N18" s="4">
        <v>573</v>
      </c>
      <c r="O18" s="4">
        <v>7682</v>
      </c>
      <c r="P18" s="4">
        <v>7682</v>
      </c>
      <c r="Q18" s="4">
        <v>6647</v>
      </c>
      <c r="R18" s="4">
        <v>6647</v>
      </c>
      <c r="S18" s="4">
        <v>37815</v>
      </c>
      <c r="T18" s="4">
        <v>37815</v>
      </c>
      <c r="U18" s="4">
        <v>65.099999999999994</v>
      </c>
      <c r="V18" s="4">
        <v>1.49</v>
      </c>
      <c r="W18" s="4">
        <v>92.82</v>
      </c>
      <c r="X18" s="4">
        <v>11</v>
      </c>
      <c r="Y18" s="4">
        <v>3470</v>
      </c>
      <c r="Z18" s="4">
        <v>19</v>
      </c>
      <c r="AA18" s="4">
        <v>135</v>
      </c>
      <c r="AB18" s="4">
        <v>7</v>
      </c>
      <c r="AC18" s="4">
        <v>0</v>
      </c>
      <c r="AD18" s="4">
        <v>0</v>
      </c>
      <c r="AE18" s="4">
        <v>0</v>
      </c>
      <c r="AF18" s="10" t="s">
        <v>77</v>
      </c>
      <c r="AG18" s="3" t="s">
        <v>543</v>
      </c>
      <c r="AH18" s="4" t="s">
        <v>1394</v>
      </c>
      <c r="AI18" s="4" t="s">
        <v>840</v>
      </c>
      <c r="AJ18" s="4" t="s">
        <v>841</v>
      </c>
      <c r="AK18" s="4" t="s">
        <v>842</v>
      </c>
      <c r="AL18" s="4" t="s">
        <v>843</v>
      </c>
      <c r="AM18" s="4" t="s">
        <v>1387</v>
      </c>
      <c r="AN18" s="5" t="s">
        <v>76</v>
      </c>
      <c r="AO18" s="3">
        <v>2.8000000000000001E-2</v>
      </c>
      <c r="AP18" s="4">
        <v>8.3000000000000004E-2</v>
      </c>
      <c r="AQ18" s="4">
        <v>3.2000000000000001E-2</v>
      </c>
      <c r="AR18" s="4">
        <v>1.6E-2</v>
      </c>
      <c r="AS18" s="4">
        <v>8.5999999999999993E-2</v>
      </c>
      <c r="AT18" s="4">
        <v>4.9000000000000002E-2</v>
      </c>
      <c r="AU18" s="3">
        <v>5.549128490781613E-2</v>
      </c>
      <c r="AV18" s="4">
        <v>0.10620434096337696</v>
      </c>
      <c r="AW18" s="4">
        <v>0.219792877635691</v>
      </c>
      <c r="AX18" s="4">
        <v>0.36588537534394222</v>
      </c>
      <c r="AY18" s="4"/>
      <c r="AZ18" s="4"/>
      <c r="BA18" s="4"/>
      <c r="BB18" s="4"/>
      <c r="BC18" s="3" t="s">
        <v>87</v>
      </c>
      <c r="BD18" s="4" t="s">
        <v>88</v>
      </c>
      <c r="BE18" s="4">
        <v>1.75</v>
      </c>
      <c r="BF18" s="4">
        <v>5.1875</v>
      </c>
      <c r="BG18" s="4">
        <v>2</v>
      </c>
      <c r="BK18" s="5" t="s">
        <v>958</v>
      </c>
    </row>
    <row r="19" spans="1:63" x14ac:dyDescent="0.25">
      <c r="A19" s="1" t="s">
        <v>89</v>
      </c>
      <c r="B19" s="1" t="s">
        <v>1065</v>
      </c>
      <c r="C19" s="13" t="s">
        <v>90</v>
      </c>
      <c r="D19" s="27">
        <v>910</v>
      </c>
      <c r="E19" s="3">
        <v>174</v>
      </c>
      <c r="F19" s="4">
        <v>149</v>
      </c>
      <c r="G19" s="4">
        <v>89</v>
      </c>
      <c r="H19" s="9">
        <v>94.94</v>
      </c>
      <c r="I19" s="9">
        <v>0</v>
      </c>
      <c r="J19" s="4">
        <v>0</v>
      </c>
      <c r="K19" s="4">
        <v>966759</v>
      </c>
      <c r="L19" s="4">
        <v>404</v>
      </c>
      <c r="M19" s="4">
        <v>69</v>
      </c>
      <c r="N19" s="4">
        <v>73</v>
      </c>
      <c r="O19" s="4">
        <v>22438</v>
      </c>
      <c r="P19" s="4">
        <v>21766</v>
      </c>
      <c r="Q19" s="4">
        <v>14011</v>
      </c>
      <c r="R19" s="4">
        <v>13237</v>
      </c>
      <c r="S19" s="4">
        <v>53916</v>
      </c>
      <c r="T19" s="4">
        <v>53906</v>
      </c>
      <c r="U19" s="4">
        <v>36</v>
      </c>
      <c r="V19" s="4">
        <v>1.71</v>
      </c>
      <c r="W19" s="4">
        <v>91.52</v>
      </c>
      <c r="X19" s="4">
        <v>11</v>
      </c>
      <c r="Y19" s="4">
        <v>913</v>
      </c>
      <c r="Z19" s="4">
        <v>27</v>
      </c>
      <c r="AA19" s="4">
        <v>122</v>
      </c>
      <c r="AB19" s="4">
        <v>0</v>
      </c>
      <c r="AC19" s="4">
        <v>0</v>
      </c>
      <c r="AD19" s="4">
        <v>0</v>
      </c>
      <c r="AE19" s="4">
        <v>0</v>
      </c>
      <c r="AF19" s="10" t="s">
        <v>91</v>
      </c>
      <c r="AG19" s="3" t="s">
        <v>543</v>
      </c>
      <c r="AH19" s="4" t="s">
        <v>639</v>
      </c>
      <c r="AI19" s="4" t="s">
        <v>640</v>
      </c>
      <c r="AJ19" s="4" t="s">
        <v>641</v>
      </c>
      <c r="AK19" s="4" t="s">
        <v>642</v>
      </c>
      <c r="AL19" s="4" t="s">
        <v>643</v>
      </c>
      <c r="AM19" s="4" t="s">
        <v>644</v>
      </c>
      <c r="AN19" s="5" t="s">
        <v>55</v>
      </c>
      <c r="AO19" s="3">
        <v>1.2E-2</v>
      </c>
      <c r="AP19" s="4">
        <v>1.4999999999999999E-2</v>
      </c>
      <c r="AQ19" s="4">
        <v>0.01</v>
      </c>
      <c r="AR19" s="4">
        <v>1.2999999999999999E-2</v>
      </c>
      <c r="AS19" s="4">
        <v>1.6E-2</v>
      </c>
      <c r="AT19" s="4">
        <v>1.32E-2</v>
      </c>
      <c r="AU19" s="3">
        <v>0.31749712732771357</v>
      </c>
      <c r="AV19" s="4">
        <v>0.3764868807282698</v>
      </c>
      <c r="AW19" s="4">
        <v>0.20600036262411869</v>
      </c>
      <c r="AX19" s="4">
        <v>0.24712133787644969</v>
      </c>
      <c r="AY19" s="4"/>
      <c r="AZ19" s="4"/>
      <c r="BA19" s="4"/>
      <c r="BB19" s="4"/>
      <c r="BC19" s="3" t="s">
        <v>89</v>
      </c>
      <c r="BD19" s="4" t="s">
        <v>90</v>
      </c>
      <c r="BE19" s="4">
        <v>0.92307692307692313</v>
      </c>
      <c r="BF19" s="4">
        <v>1.153846153846154</v>
      </c>
      <c r="BG19" s="4">
        <v>0.76923076923076927</v>
      </c>
      <c r="BK19" s="5" t="s">
        <v>958</v>
      </c>
    </row>
    <row r="20" spans="1:63" x14ac:dyDescent="0.25">
      <c r="A20" s="1" t="s">
        <v>92</v>
      </c>
      <c r="B20" s="1" t="s">
        <v>1066</v>
      </c>
      <c r="C20" s="13" t="s">
        <v>1262</v>
      </c>
      <c r="D20" s="27">
        <v>1559</v>
      </c>
      <c r="E20" s="3">
        <v>434</v>
      </c>
      <c r="F20" s="4">
        <v>278</v>
      </c>
      <c r="G20" s="4">
        <v>186</v>
      </c>
      <c r="H20" s="9">
        <v>96.59</v>
      </c>
      <c r="I20" s="9">
        <v>1.34</v>
      </c>
      <c r="J20" s="4">
        <v>66.67</v>
      </c>
      <c r="K20" s="4">
        <v>1780964</v>
      </c>
      <c r="L20" s="4">
        <v>23</v>
      </c>
      <c r="M20" s="4">
        <v>88</v>
      </c>
      <c r="N20" s="4">
        <v>89</v>
      </c>
      <c r="O20" s="4">
        <v>31850</v>
      </c>
      <c r="P20" s="4">
        <v>31850</v>
      </c>
      <c r="Q20" s="4">
        <v>20238</v>
      </c>
      <c r="R20" s="4">
        <v>20010</v>
      </c>
      <c r="S20" s="4">
        <v>104039</v>
      </c>
      <c r="T20" s="4">
        <v>104039</v>
      </c>
      <c r="U20" s="4">
        <v>40.5</v>
      </c>
      <c r="V20" s="4">
        <v>2.34</v>
      </c>
      <c r="W20" s="4">
        <v>92.59</v>
      </c>
      <c r="X20" s="4">
        <v>11</v>
      </c>
      <c r="Y20" s="4">
        <v>1583</v>
      </c>
      <c r="Z20" s="4">
        <v>7</v>
      </c>
      <c r="AA20" s="4">
        <v>268</v>
      </c>
      <c r="AB20" s="4">
        <v>3</v>
      </c>
      <c r="AC20" s="4">
        <v>0</v>
      </c>
      <c r="AD20" s="4">
        <v>0</v>
      </c>
      <c r="AE20" s="4">
        <v>0</v>
      </c>
      <c r="AF20" s="10" t="s">
        <v>48</v>
      </c>
      <c r="AG20" s="3" t="s">
        <v>543</v>
      </c>
      <c r="AH20" s="4" t="s">
        <v>1388</v>
      </c>
      <c r="AI20" s="4" t="s">
        <v>545</v>
      </c>
      <c r="AJ20" s="4" t="s">
        <v>546</v>
      </c>
      <c r="AK20" s="4" t="s">
        <v>844</v>
      </c>
      <c r="AL20" s="4" t="s">
        <v>1390</v>
      </c>
      <c r="AM20" s="4" t="s">
        <v>1387</v>
      </c>
      <c r="AN20" s="5" t="s">
        <v>94</v>
      </c>
      <c r="AO20" s="3">
        <v>0.01</v>
      </c>
      <c r="AP20" s="4">
        <v>1.2999999999999999E-2</v>
      </c>
      <c r="AQ20" s="4">
        <v>0.01</v>
      </c>
      <c r="AR20" s="4">
        <v>8.9999999999999993E-3</v>
      </c>
      <c r="AS20" s="4">
        <v>1.6E-2</v>
      </c>
      <c r="AT20" s="4">
        <v>1.1600000000000001E-2</v>
      </c>
      <c r="AU20" s="3">
        <v>0.36480700484527523</v>
      </c>
      <c r="AV20" s="4">
        <v>0.23434896524475538</v>
      </c>
      <c r="AW20" s="4">
        <v>0.21582534315973601</v>
      </c>
      <c r="AX20" s="4">
        <v>0.1509934967158971</v>
      </c>
      <c r="AY20" s="4"/>
      <c r="AZ20" s="4"/>
      <c r="BA20" s="4"/>
      <c r="BB20" s="4"/>
      <c r="BC20" s="3" t="s">
        <v>92</v>
      </c>
      <c r="BD20" s="4" t="s">
        <v>93</v>
      </c>
      <c r="BE20" s="4">
        <v>1.1111111111111112</v>
      </c>
      <c r="BF20" s="4">
        <v>1.4444444444444444</v>
      </c>
      <c r="BG20" s="4">
        <v>1.1111111111111112</v>
      </c>
      <c r="BK20" s="5" t="s">
        <v>958</v>
      </c>
    </row>
    <row r="21" spans="1:63" x14ac:dyDescent="0.25">
      <c r="A21" s="1" t="s">
        <v>95</v>
      </c>
      <c r="B21" s="1" t="s">
        <v>1067</v>
      </c>
      <c r="C21" s="13" t="s">
        <v>96</v>
      </c>
      <c r="D21" s="27">
        <v>935</v>
      </c>
      <c r="E21" s="3">
        <v>3167</v>
      </c>
      <c r="F21" s="4">
        <v>126</v>
      </c>
      <c r="G21" s="4">
        <v>75</v>
      </c>
      <c r="H21" s="9">
        <v>100</v>
      </c>
      <c r="I21" s="9">
        <v>0</v>
      </c>
      <c r="J21" s="4">
        <v>0</v>
      </c>
      <c r="K21" s="4">
        <v>999110</v>
      </c>
      <c r="L21" s="4">
        <v>473</v>
      </c>
      <c r="M21" s="4">
        <v>40</v>
      </c>
      <c r="N21" s="4">
        <v>45</v>
      </c>
      <c r="O21" s="4">
        <v>62701</v>
      </c>
      <c r="P21" s="4">
        <v>52704</v>
      </c>
      <c r="Q21" s="4">
        <v>24977</v>
      </c>
      <c r="R21" s="4">
        <v>22191</v>
      </c>
      <c r="S21" s="4">
        <v>87548</v>
      </c>
      <c r="T21" s="4">
        <v>85273</v>
      </c>
      <c r="U21" s="4">
        <v>30.9</v>
      </c>
      <c r="V21" s="4">
        <v>1.88</v>
      </c>
      <c r="W21" s="4">
        <v>92.46</v>
      </c>
      <c r="X21" s="4">
        <v>11</v>
      </c>
      <c r="Y21" s="4">
        <v>919</v>
      </c>
      <c r="Z21" s="4">
        <v>0</v>
      </c>
      <c r="AA21" s="4">
        <v>126</v>
      </c>
      <c r="AB21" s="4">
        <v>0</v>
      </c>
      <c r="AC21" s="4">
        <v>0</v>
      </c>
      <c r="AD21" s="4">
        <v>0</v>
      </c>
      <c r="AE21" s="4">
        <v>0</v>
      </c>
      <c r="AF21" s="10" t="s">
        <v>56</v>
      </c>
      <c r="AG21" s="3" t="s">
        <v>543</v>
      </c>
      <c r="AH21" s="4" t="s">
        <v>639</v>
      </c>
      <c r="AI21" s="4" t="s">
        <v>640</v>
      </c>
      <c r="AJ21" s="4" t="s">
        <v>845</v>
      </c>
      <c r="AK21" s="4" t="s">
        <v>846</v>
      </c>
      <c r="AL21" s="4" t="s">
        <v>847</v>
      </c>
      <c r="AM21" s="4" t="s">
        <v>848</v>
      </c>
      <c r="AN21" s="5" t="s">
        <v>97</v>
      </c>
      <c r="AO21" s="3">
        <v>7.8E-2</v>
      </c>
      <c r="AP21" s="4">
        <v>7.8E-2</v>
      </c>
      <c r="AQ21" s="4">
        <v>7.0999999999999994E-2</v>
      </c>
      <c r="AR21" s="4">
        <v>7.5999999999999998E-2</v>
      </c>
      <c r="AS21" s="4">
        <v>8.8999999999999996E-2</v>
      </c>
      <c r="AT21" s="4">
        <v>7.8399999999999997E-2</v>
      </c>
      <c r="AU21" s="3">
        <v>0.54894604424936555</v>
      </c>
      <c r="AV21" s="4">
        <v>0.37465104074167943</v>
      </c>
      <c r="AW21" s="4">
        <v>0.34160898454581334</v>
      </c>
      <c r="AX21" s="4">
        <v>0.24011602493779863</v>
      </c>
      <c r="AY21" s="4"/>
      <c r="AZ21" s="4"/>
      <c r="BA21" s="4"/>
      <c r="BB21" s="4"/>
      <c r="BC21" s="3" t="s">
        <v>95</v>
      </c>
      <c r="BD21" s="4" t="s">
        <v>96</v>
      </c>
      <c r="BE21" s="4">
        <v>1.0263157894736843</v>
      </c>
      <c r="BF21" s="4">
        <v>1.0263157894736843</v>
      </c>
      <c r="BG21" s="4">
        <v>0.93421052631578938</v>
      </c>
      <c r="BK21" s="5" t="s">
        <v>958</v>
      </c>
    </row>
    <row r="22" spans="1:63" x14ac:dyDescent="0.25">
      <c r="A22" s="1" t="s">
        <v>98</v>
      </c>
      <c r="B22" s="1" t="s">
        <v>1068</v>
      </c>
      <c r="C22" s="13" t="s">
        <v>1263</v>
      </c>
      <c r="D22" s="27">
        <v>2066</v>
      </c>
      <c r="E22" s="3">
        <v>128</v>
      </c>
      <c r="F22" s="4">
        <v>313</v>
      </c>
      <c r="G22" s="4">
        <v>164</v>
      </c>
      <c r="H22" s="9">
        <v>92.48</v>
      </c>
      <c r="I22" s="9">
        <v>0.48</v>
      </c>
      <c r="J22" s="4">
        <v>66.67</v>
      </c>
      <c r="K22" s="4">
        <v>2273393</v>
      </c>
      <c r="L22" s="4">
        <v>54</v>
      </c>
      <c r="M22" s="4">
        <v>216</v>
      </c>
      <c r="N22" s="4">
        <v>218</v>
      </c>
      <c r="O22" s="4">
        <v>15873</v>
      </c>
      <c r="P22" s="4">
        <v>15873</v>
      </c>
      <c r="Q22" s="4">
        <v>10524</v>
      </c>
      <c r="R22" s="4">
        <v>10428</v>
      </c>
      <c r="S22" s="4">
        <v>62868</v>
      </c>
      <c r="T22" s="4">
        <v>62868</v>
      </c>
      <c r="U22" s="4">
        <v>34.9</v>
      </c>
      <c r="V22" s="4">
        <v>1.83</v>
      </c>
      <c r="W22" s="4">
        <v>87.55</v>
      </c>
      <c r="X22" s="4">
        <v>11</v>
      </c>
      <c r="Y22" s="4">
        <v>2177</v>
      </c>
      <c r="Z22" s="4">
        <v>15</v>
      </c>
      <c r="AA22" s="4">
        <v>295</v>
      </c>
      <c r="AB22" s="4">
        <v>3</v>
      </c>
      <c r="AC22" s="4">
        <v>0</v>
      </c>
      <c r="AD22" s="4">
        <v>0</v>
      </c>
      <c r="AE22" s="4">
        <v>0</v>
      </c>
      <c r="AF22" s="10" t="s">
        <v>101</v>
      </c>
      <c r="AG22" s="3" t="s">
        <v>543</v>
      </c>
      <c r="AH22" s="4" t="s">
        <v>565</v>
      </c>
      <c r="AI22" s="4" t="s">
        <v>566</v>
      </c>
      <c r="AJ22" s="4" t="s">
        <v>849</v>
      </c>
      <c r="AK22" s="4" t="s">
        <v>850</v>
      </c>
      <c r="AL22" s="4" t="s">
        <v>1390</v>
      </c>
      <c r="AM22" s="4" t="s">
        <v>1387</v>
      </c>
      <c r="AN22" s="5" t="s">
        <v>100</v>
      </c>
      <c r="AO22" s="3">
        <v>8.3000000000000004E-2</v>
      </c>
      <c r="AP22" s="4">
        <v>0.36399999999999999</v>
      </c>
      <c r="AQ22" s="4">
        <v>7.4999999999999997E-2</v>
      </c>
      <c r="AR22" s="4">
        <v>7.5999999999999998E-2</v>
      </c>
      <c r="AS22" s="4">
        <v>0.377</v>
      </c>
      <c r="AT22" s="4">
        <v>0.19500000000000001</v>
      </c>
      <c r="AU22" s="3">
        <v>8.7952998101408622E-2</v>
      </c>
      <c r="AV22" s="4">
        <v>7.604767596626047E-2</v>
      </c>
      <c r="AW22" s="4">
        <v>0.27680165527244799</v>
      </c>
      <c r="AX22" s="4">
        <v>0.28207260661057232</v>
      </c>
      <c r="AY22" s="4"/>
      <c r="AZ22" s="4"/>
      <c r="BA22" s="4"/>
      <c r="BB22" s="4"/>
      <c r="BC22" s="3" t="s">
        <v>98</v>
      </c>
      <c r="BD22" s="4" t="s">
        <v>99</v>
      </c>
      <c r="BE22" s="4">
        <v>1.0921052631578949</v>
      </c>
      <c r="BF22" s="4">
        <v>4.7894736842105265</v>
      </c>
      <c r="BG22" s="4">
        <v>0.98684210526315785</v>
      </c>
      <c r="BK22" s="5" t="s">
        <v>958</v>
      </c>
    </row>
    <row r="23" spans="1:63" x14ac:dyDescent="0.25">
      <c r="A23" s="1" t="s">
        <v>102</v>
      </c>
      <c r="B23" s="1" t="s">
        <v>1069</v>
      </c>
      <c r="C23" s="13" t="s">
        <v>103</v>
      </c>
      <c r="D23" s="27">
        <v>2158</v>
      </c>
      <c r="E23" s="3">
        <v>35</v>
      </c>
      <c r="F23" s="4">
        <v>420</v>
      </c>
      <c r="G23" s="4">
        <v>196</v>
      </c>
      <c r="H23" s="9">
        <v>91.7</v>
      </c>
      <c r="I23" s="9">
        <v>1.7</v>
      </c>
      <c r="J23" s="4">
        <v>66.67</v>
      </c>
      <c r="K23" s="4">
        <v>2307167</v>
      </c>
      <c r="L23" s="4">
        <v>4</v>
      </c>
      <c r="M23" s="4">
        <v>268</v>
      </c>
      <c r="N23" s="4">
        <v>268</v>
      </c>
      <c r="O23" s="4">
        <v>11540</v>
      </c>
      <c r="P23" s="4">
        <v>11540</v>
      </c>
      <c r="Q23" s="4">
        <v>8608</v>
      </c>
      <c r="R23" s="4">
        <v>8608</v>
      </c>
      <c r="S23" s="4">
        <v>53847</v>
      </c>
      <c r="T23" s="4">
        <v>53847</v>
      </c>
      <c r="U23" s="4">
        <v>46.5</v>
      </c>
      <c r="V23" s="4">
        <v>2.17</v>
      </c>
      <c r="W23" s="4">
        <v>88.75</v>
      </c>
      <c r="X23" s="4">
        <v>11</v>
      </c>
      <c r="Y23" s="4">
        <v>2336</v>
      </c>
      <c r="Z23" s="4">
        <v>34</v>
      </c>
      <c r="AA23" s="4">
        <v>380</v>
      </c>
      <c r="AB23" s="4">
        <v>6</v>
      </c>
      <c r="AC23" s="4">
        <v>0</v>
      </c>
      <c r="AD23" s="4">
        <v>0</v>
      </c>
      <c r="AE23" s="4">
        <v>0</v>
      </c>
      <c r="AF23" s="10" t="s">
        <v>105</v>
      </c>
      <c r="AG23" s="3" t="s">
        <v>543</v>
      </c>
      <c r="AH23" s="4" t="s">
        <v>851</v>
      </c>
      <c r="AI23" s="4" t="s">
        <v>852</v>
      </c>
      <c r="AJ23" s="4" t="s">
        <v>853</v>
      </c>
      <c r="AK23" s="4" t="s">
        <v>854</v>
      </c>
      <c r="AL23" s="4" t="s">
        <v>855</v>
      </c>
      <c r="AM23" s="4" t="s">
        <v>856</v>
      </c>
      <c r="AN23" s="5" t="s">
        <v>104</v>
      </c>
      <c r="AO23" s="3">
        <v>7.0000000000000001E-3</v>
      </c>
      <c r="AP23" s="4">
        <v>1.7999999999999999E-2</v>
      </c>
      <c r="AQ23" s="4">
        <v>8.0000000000000002E-3</v>
      </c>
      <c r="AR23" s="4">
        <v>0.01</v>
      </c>
      <c r="AS23" s="4">
        <v>1.4E-2</v>
      </c>
      <c r="AT23" s="4">
        <v>1.14E-2</v>
      </c>
      <c r="AU23" s="3">
        <v>8.9243893376869637E-2</v>
      </c>
      <c r="AV23" s="4">
        <v>0.10343062620102848</v>
      </c>
      <c r="AW23" s="4">
        <v>0.25508686980727596</v>
      </c>
      <c r="AX23" s="4">
        <v>0.21264415481094592</v>
      </c>
      <c r="AY23" s="4"/>
      <c r="AZ23" s="4"/>
      <c r="BA23" s="4"/>
      <c r="BB23" s="4"/>
      <c r="BC23" s="3" t="s">
        <v>102</v>
      </c>
      <c r="BD23" s="4" t="s">
        <v>103</v>
      </c>
      <c r="BE23" s="4">
        <v>0.7</v>
      </c>
      <c r="BF23" s="4">
        <v>1.7999999999999998</v>
      </c>
      <c r="BG23" s="4">
        <v>0.8</v>
      </c>
      <c r="BK23" s="5" t="s">
        <v>958</v>
      </c>
    </row>
    <row r="24" spans="1:63" x14ac:dyDescent="0.25">
      <c r="A24" s="1" t="s">
        <v>106</v>
      </c>
      <c r="B24" s="1" t="s">
        <v>1070</v>
      </c>
      <c r="C24" s="13" t="s">
        <v>1264</v>
      </c>
      <c r="D24" s="27">
        <v>1347</v>
      </c>
      <c r="E24" s="3">
        <v>930</v>
      </c>
      <c r="F24" s="4">
        <v>213</v>
      </c>
      <c r="G24" s="4">
        <v>118</v>
      </c>
      <c r="H24" s="9">
        <v>72.95</v>
      </c>
      <c r="I24" s="9">
        <v>1.26</v>
      </c>
      <c r="J24" s="4">
        <v>80</v>
      </c>
      <c r="K24" s="4">
        <v>1450840</v>
      </c>
      <c r="L24" s="4">
        <v>0</v>
      </c>
      <c r="M24" s="4">
        <v>244</v>
      </c>
      <c r="N24" s="4">
        <v>244</v>
      </c>
      <c r="O24" s="4">
        <v>6729</v>
      </c>
      <c r="P24" s="4">
        <v>6729</v>
      </c>
      <c r="Q24" s="4">
        <v>5946</v>
      </c>
      <c r="R24" s="4">
        <v>5946</v>
      </c>
      <c r="S24" s="4">
        <v>17383</v>
      </c>
      <c r="T24" s="4">
        <v>17383</v>
      </c>
      <c r="U24" s="4">
        <v>52.7</v>
      </c>
      <c r="V24" s="4">
        <v>2.73</v>
      </c>
      <c r="W24" s="4">
        <v>88.42</v>
      </c>
      <c r="X24" s="4">
        <v>11</v>
      </c>
      <c r="Y24" s="4">
        <v>1511</v>
      </c>
      <c r="Z24" s="4">
        <v>49</v>
      </c>
      <c r="AA24" s="4">
        <v>159</v>
      </c>
      <c r="AB24" s="4">
        <v>5</v>
      </c>
      <c r="AC24" s="4">
        <v>0</v>
      </c>
      <c r="AD24" s="4">
        <v>0</v>
      </c>
      <c r="AE24" s="4">
        <v>0</v>
      </c>
      <c r="AF24" s="10" t="s">
        <v>62</v>
      </c>
      <c r="AG24" s="3" t="s">
        <v>543</v>
      </c>
      <c r="AH24" s="4" t="s">
        <v>857</v>
      </c>
      <c r="AI24" s="4" t="s">
        <v>858</v>
      </c>
      <c r="AJ24" s="4" t="s">
        <v>859</v>
      </c>
      <c r="AK24" s="4" t="s">
        <v>1391</v>
      </c>
      <c r="AL24" s="4" t="s">
        <v>1390</v>
      </c>
      <c r="AM24" s="4" t="s">
        <v>1387</v>
      </c>
      <c r="AN24" s="5" t="s">
        <v>108</v>
      </c>
      <c r="AO24" s="3">
        <v>2.4E-2</v>
      </c>
      <c r="AP24" s="4">
        <v>2.8000000000000001E-2</v>
      </c>
      <c r="AQ24" s="4">
        <v>2.3E-2</v>
      </c>
      <c r="AR24" s="4">
        <v>2.5999999999999999E-2</v>
      </c>
      <c r="AS24" s="4">
        <v>0.03</v>
      </c>
      <c r="AT24" s="4">
        <v>2.6200000000000001E-2</v>
      </c>
      <c r="AU24" s="3">
        <v>4.7568056572653526E-2</v>
      </c>
      <c r="AV24" s="4">
        <v>6.6778679512225325E-2</v>
      </c>
      <c r="AW24" s="4">
        <v>7.3023965188084683E-2</v>
      </c>
      <c r="AX24" s="4">
        <v>0.12960386684350247</v>
      </c>
      <c r="AY24" s="4"/>
      <c r="AZ24" s="4"/>
      <c r="BA24" s="4"/>
      <c r="BB24" s="4"/>
      <c r="BC24" s="3" t="s">
        <v>106</v>
      </c>
      <c r="BD24" s="4" t="s">
        <v>107</v>
      </c>
      <c r="BE24" s="4">
        <v>0.92307692307692313</v>
      </c>
      <c r="BF24" s="4">
        <v>1.0769230769230771</v>
      </c>
      <c r="BG24" s="4">
        <v>0.88461538461538469</v>
      </c>
      <c r="BK24" s="5" t="s">
        <v>958</v>
      </c>
    </row>
    <row r="25" spans="1:63" x14ac:dyDescent="0.25">
      <c r="A25" s="1" t="s">
        <v>109</v>
      </c>
      <c r="B25" s="1" t="s">
        <v>1071</v>
      </c>
      <c r="C25" s="13" t="s">
        <v>1265</v>
      </c>
      <c r="D25" s="27">
        <v>845</v>
      </c>
      <c r="E25" s="3">
        <v>3167</v>
      </c>
      <c r="F25" s="4">
        <v>126</v>
      </c>
      <c r="G25" s="4">
        <v>75</v>
      </c>
      <c r="H25" s="9">
        <v>70.67</v>
      </c>
      <c r="I25" s="9">
        <v>4.25</v>
      </c>
      <c r="J25" s="4">
        <v>35.71</v>
      </c>
      <c r="K25" s="4">
        <v>903531</v>
      </c>
      <c r="L25" s="4">
        <v>92</v>
      </c>
      <c r="M25" s="4">
        <v>213</v>
      </c>
      <c r="N25" s="4">
        <v>214</v>
      </c>
      <c r="O25" s="4">
        <v>4335</v>
      </c>
      <c r="P25" s="4">
        <v>4335</v>
      </c>
      <c r="Q25" s="4">
        <v>4241</v>
      </c>
      <c r="R25" s="4">
        <v>4221</v>
      </c>
      <c r="S25" s="4">
        <v>12816</v>
      </c>
      <c r="T25" s="4">
        <v>12814</v>
      </c>
      <c r="U25" s="4">
        <v>33.6</v>
      </c>
      <c r="V25" s="4">
        <v>2.0299999999999998</v>
      </c>
      <c r="W25" s="4">
        <v>91.84</v>
      </c>
      <c r="X25" s="4">
        <v>11</v>
      </c>
      <c r="Y25" s="4">
        <v>1008</v>
      </c>
      <c r="Z25" s="4">
        <v>25</v>
      </c>
      <c r="AA25" s="4">
        <v>87</v>
      </c>
      <c r="AB25" s="4">
        <v>14</v>
      </c>
      <c r="AC25" s="4">
        <v>0</v>
      </c>
      <c r="AD25" s="4">
        <v>0</v>
      </c>
      <c r="AE25" s="4">
        <v>0</v>
      </c>
      <c r="AF25" s="10" t="s">
        <v>56</v>
      </c>
      <c r="AG25" s="3" t="s">
        <v>543</v>
      </c>
      <c r="AH25" s="4" t="s">
        <v>639</v>
      </c>
      <c r="AI25" s="4" t="s">
        <v>640</v>
      </c>
      <c r="AJ25" s="4" t="s">
        <v>790</v>
      </c>
      <c r="AK25" s="4" t="s">
        <v>861</v>
      </c>
      <c r="AL25" s="4" t="s">
        <v>1390</v>
      </c>
      <c r="AM25" s="4" t="s">
        <v>1387</v>
      </c>
      <c r="AN25" s="5" t="s">
        <v>55</v>
      </c>
      <c r="AO25" s="3">
        <v>8.0000000000000002E-3</v>
      </c>
      <c r="AP25" s="4">
        <v>8.0000000000000002E-3</v>
      </c>
      <c r="AQ25" s="4">
        <v>8.9999999999999993E-3</v>
      </c>
      <c r="AR25" s="4">
        <v>1.0999999999999999E-2</v>
      </c>
      <c r="AS25" s="4">
        <v>0.01</v>
      </c>
      <c r="AT25" s="4">
        <v>9.2000000000000016E-3</v>
      </c>
      <c r="AU25" s="3">
        <v>8.1980455960275658E-2</v>
      </c>
      <c r="AV25" s="4">
        <v>2.2289492011102828E-2</v>
      </c>
      <c r="AW25" s="4">
        <v>5.3800620727168035E-2</v>
      </c>
      <c r="AX25" s="4">
        <v>1.4713388162549359E-2</v>
      </c>
      <c r="AY25" s="4"/>
      <c r="AZ25" s="4"/>
      <c r="BA25" s="4"/>
      <c r="BB25" s="4"/>
      <c r="BC25" s="3" t="s">
        <v>109</v>
      </c>
      <c r="BD25" s="4" t="s">
        <v>110</v>
      </c>
      <c r="BE25" s="4">
        <v>0.72727272727272729</v>
      </c>
      <c r="BF25" s="4">
        <v>0.72727272727272729</v>
      </c>
      <c r="BG25" s="4">
        <v>0.81818181818181812</v>
      </c>
      <c r="BK25" s="5" t="s">
        <v>958</v>
      </c>
    </row>
    <row r="26" spans="1:63" x14ac:dyDescent="0.25">
      <c r="A26" s="1" t="s">
        <v>111</v>
      </c>
      <c r="B26" s="1" t="s">
        <v>1072</v>
      </c>
      <c r="C26" s="13" t="s">
        <v>1266</v>
      </c>
      <c r="D26" s="27">
        <v>2555</v>
      </c>
      <c r="E26" s="3">
        <v>304</v>
      </c>
      <c r="F26" s="4">
        <v>250</v>
      </c>
      <c r="G26" s="4">
        <v>143</v>
      </c>
      <c r="H26" s="9">
        <v>89.84</v>
      </c>
      <c r="I26" s="9">
        <v>0.7</v>
      </c>
      <c r="J26" s="4">
        <v>0</v>
      </c>
      <c r="K26" s="4">
        <v>2764675</v>
      </c>
      <c r="L26" s="4">
        <v>349</v>
      </c>
      <c r="M26" s="4">
        <v>166</v>
      </c>
      <c r="N26" s="4">
        <v>170</v>
      </c>
      <c r="O26" s="4">
        <v>24496</v>
      </c>
      <c r="P26" s="4">
        <v>24496</v>
      </c>
      <c r="Q26" s="4">
        <v>16654</v>
      </c>
      <c r="R26" s="4">
        <v>16260</v>
      </c>
      <c r="S26" s="4">
        <v>75204</v>
      </c>
      <c r="T26" s="4">
        <v>75204</v>
      </c>
      <c r="U26" s="4">
        <v>40</v>
      </c>
      <c r="V26" s="4">
        <v>1.29</v>
      </c>
      <c r="W26" s="4">
        <v>92.64</v>
      </c>
      <c r="X26" s="4">
        <v>11</v>
      </c>
      <c r="Y26" s="4">
        <v>2628</v>
      </c>
      <c r="Z26" s="4">
        <v>16</v>
      </c>
      <c r="AA26" s="4">
        <v>233</v>
      </c>
      <c r="AB26" s="4">
        <v>1</v>
      </c>
      <c r="AC26" s="4">
        <v>0</v>
      </c>
      <c r="AD26" s="4">
        <v>0</v>
      </c>
      <c r="AE26" s="4">
        <v>0</v>
      </c>
      <c r="AF26" s="10" t="s">
        <v>114</v>
      </c>
      <c r="AG26" s="3" t="s">
        <v>543</v>
      </c>
      <c r="AH26" s="4" t="s">
        <v>565</v>
      </c>
      <c r="AI26" s="4" t="s">
        <v>566</v>
      </c>
      <c r="AJ26" s="4" t="s">
        <v>862</v>
      </c>
      <c r="AK26" s="4" t="s">
        <v>863</v>
      </c>
      <c r="AL26" s="4" t="s">
        <v>1390</v>
      </c>
      <c r="AM26" s="4" t="s">
        <v>1387</v>
      </c>
      <c r="AN26" s="5" t="s">
        <v>113</v>
      </c>
      <c r="AO26" s="3">
        <v>7.0000000000000001E-3</v>
      </c>
      <c r="AP26" s="4">
        <v>8.9999999999999993E-3</v>
      </c>
      <c r="AQ26" s="4">
        <v>7.0000000000000001E-3</v>
      </c>
      <c r="AR26" s="4">
        <v>8.0000000000000002E-3</v>
      </c>
      <c r="AS26" s="4">
        <v>8.9999999999999993E-3</v>
      </c>
      <c r="AT26" s="4">
        <v>8.0000000000000002E-3</v>
      </c>
      <c r="AU26" s="3">
        <v>0.59431097288523271</v>
      </c>
      <c r="AV26" s="4">
        <v>0.55006355598214451</v>
      </c>
      <c r="AW26" s="4">
        <v>0.42988449355275649</v>
      </c>
      <c r="AX26" s="4">
        <v>0.36541128967532321</v>
      </c>
      <c r="AY26" s="4"/>
      <c r="AZ26" s="4"/>
      <c r="BA26" s="4"/>
      <c r="BB26" s="4"/>
      <c r="BC26" s="3" t="s">
        <v>111</v>
      </c>
      <c r="BD26" s="4" t="s">
        <v>112</v>
      </c>
      <c r="BE26" s="4">
        <v>0.875</v>
      </c>
      <c r="BF26" s="4">
        <v>1.125</v>
      </c>
      <c r="BG26" s="4">
        <v>0.875</v>
      </c>
      <c r="BK26" s="5" t="s">
        <v>958</v>
      </c>
    </row>
    <row r="27" spans="1:63" x14ac:dyDescent="0.25">
      <c r="A27" s="1" t="s">
        <v>115</v>
      </c>
      <c r="B27" s="1" t="s">
        <v>1073</v>
      </c>
      <c r="C27" s="13" t="s">
        <v>1267</v>
      </c>
      <c r="D27" s="27">
        <v>1942</v>
      </c>
      <c r="E27" s="3">
        <v>35</v>
      </c>
      <c r="F27" s="4">
        <v>420</v>
      </c>
      <c r="G27" s="4">
        <v>196</v>
      </c>
      <c r="H27" s="9">
        <v>93.59</v>
      </c>
      <c r="I27" s="9">
        <v>0.21</v>
      </c>
      <c r="J27" s="4">
        <v>0</v>
      </c>
      <c r="K27" s="4">
        <v>1967271</v>
      </c>
      <c r="L27" s="4">
        <v>74</v>
      </c>
      <c r="M27" s="4">
        <v>90</v>
      </c>
      <c r="N27" s="4">
        <v>91</v>
      </c>
      <c r="O27" s="4">
        <v>33082</v>
      </c>
      <c r="P27" s="4">
        <v>33082</v>
      </c>
      <c r="Q27" s="4">
        <v>21858</v>
      </c>
      <c r="R27" s="4">
        <v>21617</v>
      </c>
      <c r="S27" s="4">
        <v>185456</v>
      </c>
      <c r="T27" s="4">
        <v>185454</v>
      </c>
      <c r="U27" s="4">
        <v>41.1</v>
      </c>
      <c r="V27" s="4">
        <v>1.91</v>
      </c>
      <c r="W27" s="4">
        <v>88.34</v>
      </c>
      <c r="X27" s="4">
        <v>11</v>
      </c>
      <c r="Y27" s="4">
        <v>1942</v>
      </c>
      <c r="Z27" s="4">
        <v>28</v>
      </c>
      <c r="AA27" s="4">
        <v>390</v>
      </c>
      <c r="AB27" s="4">
        <v>2</v>
      </c>
      <c r="AC27" s="4">
        <v>0</v>
      </c>
      <c r="AD27" s="4">
        <v>0</v>
      </c>
      <c r="AE27" s="4">
        <v>0</v>
      </c>
      <c r="AF27" s="10" t="s">
        <v>105</v>
      </c>
      <c r="AG27" s="3" t="s">
        <v>543</v>
      </c>
      <c r="AH27" s="4" t="s">
        <v>851</v>
      </c>
      <c r="AI27" s="4" t="s">
        <v>864</v>
      </c>
      <c r="AJ27" s="4" t="s">
        <v>865</v>
      </c>
      <c r="AK27" s="4" t="s">
        <v>1391</v>
      </c>
      <c r="AL27" s="4" t="s">
        <v>1390</v>
      </c>
      <c r="AM27" s="4" t="s">
        <v>1387</v>
      </c>
      <c r="AN27" s="5" t="s">
        <v>117</v>
      </c>
      <c r="AO27" s="3">
        <v>7.0000000000000001E-3</v>
      </c>
      <c r="AP27" s="4">
        <v>1.2E-2</v>
      </c>
      <c r="AQ27" s="4">
        <v>8.9999999999999993E-3</v>
      </c>
      <c r="AR27" s="4">
        <v>1.0999999999999999E-2</v>
      </c>
      <c r="AS27" s="4">
        <v>1.2E-2</v>
      </c>
      <c r="AT27" s="4">
        <v>1.0199999999999997E-2</v>
      </c>
      <c r="AU27" s="3">
        <v>0.48698880833957403</v>
      </c>
      <c r="AV27" s="4">
        <v>0.85067237639508864</v>
      </c>
      <c r="AW27" s="4">
        <v>0.46381757873742796</v>
      </c>
      <c r="AX27" s="4">
        <v>0.69292082451417791</v>
      </c>
      <c r="AY27" s="4"/>
      <c r="AZ27" s="4"/>
      <c r="BA27" s="4"/>
      <c r="BB27" s="4"/>
      <c r="BC27" s="3" t="s">
        <v>115</v>
      </c>
      <c r="BD27" s="4" t="s">
        <v>116</v>
      </c>
      <c r="BE27" s="4">
        <v>0.63636363636363646</v>
      </c>
      <c r="BF27" s="4">
        <v>1.0909090909090911</v>
      </c>
      <c r="BG27" s="4">
        <v>0.81818181818181812</v>
      </c>
      <c r="BK27" s="5" t="s">
        <v>958</v>
      </c>
    </row>
    <row r="28" spans="1:63" x14ac:dyDescent="0.25">
      <c r="A28" s="1" t="s">
        <v>118</v>
      </c>
      <c r="B28" s="1" t="s">
        <v>1074</v>
      </c>
      <c r="C28" s="13" t="s">
        <v>1268</v>
      </c>
      <c r="D28" s="27">
        <v>1398</v>
      </c>
      <c r="E28" s="3">
        <v>387</v>
      </c>
      <c r="F28" s="4">
        <v>223</v>
      </c>
      <c r="G28" s="4">
        <v>124</v>
      </c>
      <c r="H28" s="9">
        <v>92.34</v>
      </c>
      <c r="I28" s="9">
        <v>0.81</v>
      </c>
      <c r="J28" s="4">
        <v>100</v>
      </c>
      <c r="K28" s="4">
        <v>1717089</v>
      </c>
      <c r="L28" s="4">
        <v>2</v>
      </c>
      <c r="M28" s="4">
        <v>34</v>
      </c>
      <c r="N28" s="4">
        <v>34</v>
      </c>
      <c r="O28" s="4">
        <v>82124</v>
      </c>
      <c r="P28" s="4">
        <v>82124</v>
      </c>
      <c r="Q28" s="4">
        <v>50502</v>
      </c>
      <c r="R28" s="4">
        <v>50502</v>
      </c>
      <c r="S28" s="4">
        <v>121963</v>
      </c>
      <c r="T28" s="4">
        <v>121963</v>
      </c>
      <c r="U28" s="4">
        <v>41.1</v>
      </c>
      <c r="V28" s="4">
        <v>1.45</v>
      </c>
      <c r="W28" s="4">
        <v>92.72</v>
      </c>
      <c r="X28" s="4">
        <v>11</v>
      </c>
      <c r="Y28" s="4">
        <v>1378</v>
      </c>
      <c r="Z28" s="4">
        <v>11</v>
      </c>
      <c r="AA28" s="4">
        <v>211</v>
      </c>
      <c r="AB28" s="4">
        <v>1</v>
      </c>
      <c r="AC28" s="4">
        <v>0</v>
      </c>
      <c r="AD28" s="4">
        <v>0</v>
      </c>
      <c r="AE28" s="4">
        <v>0</v>
      </c>
      <c r="AF28" s="10" t="s">
        <v>80</v>
      </c>
      <c r="AG28" s="3" t="s">
        <v>543</v>
      </c>
      <c r="AH28" s="4" t="s">
        <v>565</v>
      </c>
      <c r="AI28" s="4" t="s">
        <v>566</v>
      </c>
      <c r="AJ28" s="4" t="s">
        <v>867</v>
      </c>
      <c r="AK28" s="4" t="s">
        <v>868</v>
      </c>
      <c r="AL28" s="4" t="s">
        <v>869</v>
      </c>
      <c r="AM28" s="4" t="s">
        <v>1387</v>
      </c>
      <c r="AN28" s="5" t="s">
        <v>113</v>
      </c>
      <c r="AO28" s="3">
        <v>3.9E-2</v>
      </c>
      <c r="AP28" s="4">
        <v>3.7999999999999999E-2</v>
      </c>
      <c r="AQ28" s="4">
        <v>3.6999999999999998E-2</v>
      </c>
      <c r="AR28" s="4">
        <v>4.1000000000000002E-2</v>
      </c>
      <c r="AS28" s="4">
        <v>4.1000000000000002E-2</v>
      </c>
      <c r="AT28" s="4">
        <v>3.9199999999999999E-2</v>
      </c>
      <c r="AU28" s="3">
        <v>0.32733088067055877</v>
      </c>
      <c r="AV28" s="4">
        <v>0.18028148216142212</v>
      </c>
      <c r="AW28" s="4">
        <v>0.23175947355510287</v>
      </c>
      <c r="AX28" s="4">
        <v>0.12552115261492552</v>
      </c>
      <c r="AY28" s="4"/>
      <c r="AZ28" s="4"/>
      <c r="BA28" s="4"/>
      <c r="BB28" s="4"/>
      <c r="BC28" s="3" t="s">
        <v>118</v>
      </c>
      <c r="BD28" s="4" t="s">
        <v>119</v>
      </c>
      <c r="BE28" s="4">
        <v>0.95121951219512191</v>
      </c>
      <c r="BF28" s="4">
        <v>0.92682926829268286</v>
      </c>
      <c r="BG28" s="4">
        <v>0.90243902439024382</v>
      </c>
      <c r="BK28" s="5" t="s">
        <v>958</v>
      </c>
    </row>
    <row r="29" spans="1:63" x14ac:dyDescent="0.25">
      <c r="A29" s="1" t="s">
        <v>120</v>
      </c>
      <c r="B29" s="1" t="s">
        <v>1075</v>
      </c>
      <c r="C29" s="13" t="s">
        <v>1269</v>
      </c>
      <c r="D29" s="27">
        <v>3623</v>
      </c>
      <c r="E29" s="3">
        <v>924</v>
      </c>
      <c r="F29" s="4">
        <v>160</v>
      </c>
      <c r="G29" s="4">
        <v>109</v>
      </c>
      <c r="H29" s="9">
        <v>75.209999999999994</v>
      </c>
      <c r="I29" s="9">
        <v>6.61</v>
      </c>
      <c r="J29" s="4">
        <v>37.5</v>
      </c>
      <c r="K29" s="4">
        <v>4100564</v>
      </c>
      <c r="L29" s="4">
        <v>2</v>
      </c>
      <c r="M29" s="4">
        <v>755</v>
      </c>
      <c r="N29" s="4">
        <v>755</v>
      </c>
      <c r="O29" s="4">
        <v>5881</v>
      </c>
      <c r="P29" s="4">
        <v>5881</v>
      </c>
      <c r="Q29" s="4">
        <v>5431</v>
      </c>
      <c r="R29" s="4">
        <v>5431</v>
      </c>
      <c r="S29" s="4">
        <v>41987</v>
      </c>
      <c r="T29" s="4">
        <v>41987</v>
      </c>
      <c r="U29" s="4">
        <v>64.7</v>
      </c>
      <c r="V29" s="4">
        <v>2.5099999999999998</v>
      </c>
      <c r="W29" s="4">
        <v>88.33</v>
      </c>
      <c r="X29" s="4">
        <v>11</v>
      </c>
      <c r="Y29" s="4">
        <v>3950</v>
      </c>
      <c r="Z29" s="4">
        <v>39</v>
      </c>
      <c r="AA29" s="4">
        <v>113</v>
      </c>
      <c r="AB29" s="4">
        <v>8</v>
      </c>
      <c r="AC29" s="4">
        <v>0</v>
      </c>
      <c r="AD29" s="4">
        <v>0</v>
      </c>
      <c r="AE29" s="4">
        <v>0</v>
      </c>
      <c r="AF29" s="10" t="s">
        <v>77</v>
      </c>
      <c r="AG29" s="3" t="s">
        <v>543</v>
      </c>
      <c r="AH29" s="4" t="s">
        <v>1402</v>
      </c>
      <c r="AI29" s="4" t="s">
        <v>550</v>
      </c>
      <c r="AJ29" s="4" t="s">
        <v>551</v>
      </c>
      <c r="AK29" s="4" t="s">
        <v>1391</v>
      </c>
      <c r="AL29" s="4" t="s">
        <v>1390</v>
      </c>
      <c r="AM29" s="4" t="s">
        <v>1387</v>
      </c>
      <c r="AN29" s="5" t="s">
        <v>122</v>
      </c>
      <c r="AO29" s="3">
        <v>6.0000000000000001E-3</v>
      </c>
      <c r="AP29" s="4">
        <v>0.01</v>
      </c>
      <c r="AQ29" s="4">
        <v>6.0000000000000001E-3</v>
      </c>
      <c r="AR29" s="4">
        <v>5.0000000000000001E-3</v>
      </c>
      <c r="AS29" s="4">
        <v>0.01</v>
      </c>
      <c r="AT29" s="4">
        <v>7.3999999999999995E-3</v>
      </c>
      <c r="AU29" s="3">
        <v>0.11720755369952238</v>
      </c>
      <c r="AV29" s="4">
        <v>0.17400570307682753</v>
      </c>
      <c r="AW29" s="4">
        <v>0.25495035249197484</v>
      </c>
      <c r="AX29" s="4">
        <v>0.31712426995687365</v>
      </c>
      <c r="AY29" s="4"/>
      <c r="AZ29" s="4"/>
      <c r="BA29" s="4"/>
      <c r="BB29" s="4"/>
      <c r="BC29" s="3" t="s">
        <v>120</v>
      </c>
      <c r="BD29" s="4" t="s">
        <v>121</v>
      </c>
      <c r="BE29" s="4">
        <v>1.2</v>
      </c>
      <c r="BF29" s="4">
        <v>2</v>
      </c>
      <c r="BG29" s="4">
        <v>1.2</v>
      </c>
      <c r="BK29" s="5" t="s">
        <v>958</v>
      </c>
    </row>
    <row r="30" spans="1:63" x14ac:dyDescent="0.25">
      <c r="A30" s="1" t="s">
        <v>123</v>
      </c>
      <c r="B30" s="1" t="s">
        <v>1076</v>
      </c>
      <c r="C30" s="13" t="s">
        <v>1270</v>
      </c>
      <c r="D30" s="27">
        <v>931</v>
      </c>
      <c r="E30" s="3">
        <v>304</v>
      </c>
      <c r="F30" s="4">
        <v>247</v>
      </c>
      <c r="G30" s="4">
        <v>141</v>
      </c>
      <c r="H30" s="9">
        <v>52.5</v>
      </c>
      <c r="I30" s="9">
        <v>0.35</v>
      </c>
      <c r="J30" s="4">
        <v>100</v>
      </c>
      <c r="K30" s="4">
        <v>1073613</v>
      </c>
      <c r="L30" s="4">
        <v>2</v>
      </c>
      <c r="M30" s="4">
        <v>89</v>
      </c>
      <c r="N30" s="4">
        <v>89</v>
      </c>
      <c r="O30" s="4">
        <v>20270</v>
      </c>
      <c r="P30" s="4">
        <v>20270</v>
      </c>
      <c r="Q30" s="4">
        <v>12063</v>
      </c>
      <c r="R30" s="4">
        <v>12063</v>
      </c>
      <c r="S30" s="4">
        <v>60864</v>
      </c>
      <c r="T30" s="4">
        <v>60864</v>
      </c>
      <c r="U30" s="4">
        <v>50.5</v>
      </c>
      <c r="V30" s="4">
        <v>2.0299999999999998</v>
      </c>
      <c r="W30" s="4">
        <v>89.16</v>
      </c>
      <c r="X30" s="4">
        <v>11</v>
      </c>
      <c r="Y30" s="4">
        <v>975</v>
      </c>
      <c r="Z30" s="4">
        <v>113</v>
      </c>
      <c r="AA30" s="4">
        <v>133</v>
      </c>
      <c r="AB30" s="4">
        <v>1</v>
      </c>
      <c r="AC30" s="4">
        <v>0</v>
      </c>
      <c r="AD30" s="4">
        <v>0</v>
      </c>
      <c r="AE30" s="4">
        <v>0</v>
      </c>
      <c r="AF30" s="10" t="s">
        <v>114</v>
      </c>
      <c r="AG30" s="3" t="s">
        <v>543</v>
      </c>
      <c r="AH30" s="4" t="s">
        <v>565</v>
      </c>
      <c r="AI30" s="4" t="s">
        <v>566</v>
      </c>
      <c r="AJ30" s="4" t="s">
        <v>870</v>
      </c>
      <c r="AK30" s="4" t="s">
        <v>871</v>
      </c>
      <c r="AL30" s="4" t="s">
        <v>1390</v>
      </c>
      <c r="AM30" s="4" t="s">
        <v>1387</v>
      </c>
      <c r="AN30" s="5" t="s">
        <v>125</v>
      </c>
      <c r="AO30" s="3">
        <v>4.0000000000000001E-3</v>
      </c>
      <c r="AP30" s="4">
        <v>1.0999999999999999E-2</v>
      </c>
      <c r="AQ30" s="4">
        <v>5.0000000000000001E-3</v>
      </c>
      <c r="AR30" s="4">
        <v>5.0000000000000001E-3</v>
      </c>
      <c r="AS30" s="4">
        <v>0.01</v>
      </c>
      <c r="AT30" s="4">
        <v>7.000000000000001E-3</v>
      </c>
      <c r="AU30" s="3">
        <v>8.1871447025903488E-2</v>
      </c>
      <c r="AV30" s="4">
        <v>0.13931930246062432</v>
      </c>
      <c r="AW30" s="4">
        <v>0.12735359051204662</v>
      </c>
      <c r="AX30" s="4">
        <v>0.19995818006654922</v>
      </c>
      <c r="AY30" s="4"/>
      <c r="AZ30" s="4"/>
      <c r="BA30" s="4"/>
      <c r="BB30" s="4"/>
      <c r="BC30" s="3" t="s">
        <v>123</v>
      </c>
      <c r="BD30" s="4" t="s">
        <v>124</v>
      </c>
      <c r="BE30" s="4">
        <v>0.8</v>
      </c>
      <c r="BF30" s="4">
        <v>2.1999999999999997</v>
      </c>
      <c r="BG30" s="4">
        <v>1</v>
      </c>
      <c r="BK30" s="5" t="s">
        <v>958</v>
      </c>
    </row>
    <row r="31" spans="1:63" x14ac:dyDescent="0.25">
      <c r="A31" s="1" t="s">
        <v>126</v>
      </c>
      <c r="B31" s="1" t="s">
        <v>1077</v>
      </c>
      <c r="C31" s="13" t="s">
        <v>1271</v>
      </c>
      <c r="D31" s="27">
        <v>1658</v>
      </c>
      <c r="E31" s="3">
        <v>1324</v>
      </c>
      <c r="F31" s="4">
        <v>176</v>
      </c>
      <c r="G31" s="4">
        <v>102</v>
      </c>
      <c r="H31" s="9">
        <v>81.97</v>
      </c>
      <c r="I31" s="9">
        <v>2.98</v>
      </c>
      <c r="J31" s="4">
        <v>8.33</v>
      </c>
      <c r="K31" s="4">
        <v>1759320</v>
      </c>
      <c r="L31" s="4">
        <v>0</v>
      </c>
      <c r="M31" s="4">
        <v>297</v>
      </c>
      <c r="N31" s="4">
        <v>297</v>
      </c>
      <c r="O31" s="4">
        <v>7204</v>
      </c>
      <c r="P31" s="4">
        <v>7204</v>
      </c>
      <c r="Q31" s="4">
        <v>5923</v>
      </c>
      <c r="R31" s="4">
        <v>5923</v>
      </c>
      <c r="S31" s="4">
        <v>38721</v>
      </c>
      <c r="T31" s="4">
        <v>38721</v>
      </c>
      <c r="U31" s="4">
        <v>53.9</v>
      </c>
      <c r="V31" s="4">
        <v>1.69</v>
      </c>
      <c r="W31" s="4">
        <v>91.1</v>
      </c>
      <c r="X31" s="4">
        <v>11</v>
      </c>
      <c r="Y31" s="4">
        <v>1856</v>
      </c>
      <c r="Z31" s="4">
        <v>25</v>
      </c>
      <c r="AA31" s="4">
        <v>139</v>
      </c>
      <c r="AB31" s="4">
        <v>12</v>
      </c>
      <c r="AC31" s="4">
        <v>0</v>
      </c>
      <c r="AD31" s="4">
        <v>0</v>
      </c>
      <c r="AE31" s="4">
        <v>0</v>
      </c>
      <c r="AF31" s="10" t="s">
        <v>44</v>
      </c>
      <c r="AG31" s="3" t="s">
        <v>543</v>
      </c>
      <c r="AH31" s="4" t="s">
        <v>827</v>
      </c>
      <c r="AI31" s="4" t="s">
        <v>828</v>
      </c>
      <c r="AJ31" s="4" t="s">
        <v>829</v>
      </c>
      <c r="AK31" s="4" t="s">
        <v>830</v>
      </c>
      <c r="AL31" s="4" t="s">
        <v>1390</v>
      </c>
      <c r="AM31" s="4" t="s">
        <v>1387</v>
      </c>
      <c r="AN31" s="5" t="s">
        <v>41</v>
      </c>
      <c r="AO31" s="3">
        <v>1.0999999999999999E-2</v>
      </c>
      <c r="AP31" s="4">
        <v>1.4999999999999999E-2</v>
      </c>
      <c r="AQ31" s="4">
        <v>1.2E-2</v>
      </c>
      <c r="AR31" s="4">
        <v>1.7000000000000001E-2</v>
      </c>
      <c r="AS31" s="4">
        <v>1.4E-2</v>
      </c>
      <c r="AT31" s="4">
        <v>1.3800000000000002E-2</v>
      </c>
      <c r="AU31" s="3">
        <v>5.9627887101626822E-2</v>
      </c>
      <c r="AV31" s="4">
        <v>0.12730652341793505</v>
      </c>
      <c r="AW31" s="4">
        <v>6.6633248365525116E-2</v>
      </c>
      <c r="AX31" s="4">
        <v>0.12566616705473835</v>
      </c>
      <c r="AY31" s="4"/>
      <c r="AZ31" s="4"/>
      <c r="BA31" s="4"/>
      <c r="BB31" s="4"/>
      <c r="BC31" s="3" t="s">
        <v>126</v>
      </c>
      <c r="BD31" s="4" t="s">
        <v>127</v>
      </c>
      <c r="BE31" s="4">
        <v>0.64705882352941169</v>
      </c>
      <c r="BF31" s="4">
        <v>0.88235294117647045</v>
      </c>
      <c r="BG31" s="4">
        <v>0.70588235294117641</v>
      </c>
      <c r="BK31" s="5" t="s">
        <v>958</v>
      </c>
    </row>
    <row r="32" spans="1:63" x14ac:dyDescent="0.25">
      <c r="A32" s="1" t="s">
        <v>128</v>
      </c>
      <c r="B32" s="1" t="s">
        <v>1078</v>
      </c>
      <c r="C32" s="13" t="s">
        <v>1250</v>
      </c>
      <c r="D32" s="27">
        <v>1907</v>
      </c>
      <c r="E32" s="3">
        <v>3167</v>
      </c>
      <c r="F32" s="4">
        <v>126</v>
      </c>
      <c r="G32" s="4">
        <v>75</v>
      </c>
      <c r="H32" s="9">
        <v>96</v>
      </c>
      <c r="I32" s="9">
        <v>13.45</v>
      </c>
      <c r="J32" s="4">
        <v>7.69</v>
      </c>
      <c r="K32" s="4">
        <v>1981632</v>
      </c>
      <c r="L32" s="4">
        <v>50</v>
      </c>
      <c r="M32" s="4">
        <v>188</v>
      </c>
      <c r="N32" s="4">
        <v>189</v>
      </c>
      <c r="O32" s="4">
        <v>15809</v>
      </c>
      <c r="P32" s="4">
        <v>15809</v>
      </c>
      <c r="Q32" s="4">
        <v>10540</v>
      </c>
      <c r="R32" s="4">
        <v>10484</v>
      </c>
      <c r="S32" s="4">
        <v>64634</v>
      </c>
      <c r="T32" s="4">
        <v>64634</v>
      </c>
      <c r="U32" s="4">
        <v>29</v>
      </c>
      <c r="V32" s="4">
        <v>2.12</v>
      </c>
      <c r="W32" s="4">
        <v>91.02</v>
      </c>
      <c r="X32" s="4">
        <v>11</v>
      </c>
      <c r="Y32" s="4">
        <v>2004</v>
      </c>
      <c r="Z32" s="4">
        <v>3</v>
      </c>
      <c r="AA32" s="4">
        <v>110</v>
      </c>
      <c r="AB32" s="4">
        <v>13</v>
      </c>
      <c r="AC32" s="4">
        <v>0</v>
      </c>
      <c r="AD32" s="4">
        <v>0</v>
      </c>
      <c r="AE32" s="4">
        <v>0</v>
      </c>
      <c r="AF32" s="10" t="s">
        <v>56</v>
      </c>
      <c r="AG32" s="3" t="s">
        <v>543</v>
      </c>
      <c r="AH32" s="4" t="s">
        <v>639</v>
      </c>
      <c r="AI32" s="4" t="s">
        <v>640</v>
      </c>
      <c r="AJ32" s="4" t="s">
        <v>790</v>
      </c>
      <c r="AK32" s="4" t="s">
        <v>791</v>
      </c>
      <c r="AL32" s="4" t="s">
        <v>1390</v>
      </c>
      <c r="AM32" s="4" t="s">
        <v>1387</v>
      </c>
      <c r="AN32" s="5" t="s">
        <v>55</v>
      </c>
      <c r="AO32" s="3">
        <v>4.3999999999999997E-2</v>
      </c>
      <c r="AP32" s="4">
        <v>4.1000000000000002E-2</v>
      </c>
      <c r="AQ32" s="4">
        <v>4.4999999999999998E-2</v>
      </c>
      <c r="AR32" s="4">
        <v>4.7E-2</v>
      </c>
      <c r="AS32" s="4">
        <v>0.05</v>
      </c>
      <c r="AT32" s="4">
        <v>4.5399999999999996E-2</v>
      </c>
      <c r="AU32" s="3">
        <v>0.40002262795985077</v>
      </c>
      <c r="AV32" s="4">
        <v>4.5531824884811056E-2</v>
      </c>
      <c r="AW32" s="4">
        <v>0.26378984865775729</v>
      </c>
      <c r="AX32" s="4">
        <v>2.8185787369008036E-2</v>
      </c>
      <c r="AY32" s="4"/>
      <c r="AZ32" s="4"/>
      <c r="BA32" s="4"/>
      <c r="BB32" s="4"/>
      <c r="BC32" s="3" t="s">
        <v>128</v>
      </c>
      <c r="BD32" s="4" t="s">
        <v>54</v>
      </c>
      <c r="BE32" s="4">
        <v>0.93617021276595735</v>
      </c>
      <c r="BF32" s="4">
        <v>0.87234042553191493</v>
      </c>
      <c r="BG32" s="4">
        <v>0.95744680851063824</v>
      </c>
      <c r="BK32" s="5" t="s">
        <v>958</v>
      </c>
    </row>
    <row r="33" spans="1:63" x14ac:dyDescent="0.25">
      <c r="A33" s="1" t="s">
        <v>129</v>
      </c>
      <c r="B33" s="1" t="s">
        <v>1079</v>
      </c>
      <c r="C33" s="13" t="s">
        <v>1271</v>
      </c>
      <c r="D33" s="27">
        <v>1803</v>
      </c>
      <c r="E33" s="3">
        <v>1324</v>
      </c>
      <c r="F33" s="4">
        <v>176</v>
      </c>
      <c r="G33" s="4">
        <v>102</v>
      </c>
      <c r="H33" s="9">
        <v>83.82</v>
      </c>
      <c r="I33" s="9">
        <v>0.98</v>
      </c>
      <c r="J33" s="4">
        <v>100</v>
      </c>
      <c r="K33" s="4">
        <v>1865720</v>
      </c>
      <c r="L33" s="4">
        <v>16</v>
      </c>
      <c r="M33" s="4">
        <v>73</v>
      </c>
      <c r="N33" s="4">
        <v>74</v>
      </c>
      <c r="O33" s="4">
        <v>52175</v>
      </c>
      <c r="P33" s="4">
        <v>52175</v>
      </c>
      <c r="Q33" s="4">
        <v>25557</v>
      </c>
      <c r="R33" s="4">
        <v>25212</v>
      </c>
      <c r="S33" s="4">
        <v>180113</v>
      </c>
      <c r="T33" s="4">
        <v>180113</v>
      </c>
      <c r="U33" s="4">
        <v>54.8</v>
      </c>
      <c r="V33" s="4">
        <v>1.37</v>
      </c>
      <c r="W33" s="4">
        <v>91.66</v>
      </c>
      <c r="X33" s="4">
        <v>11</v>
      </c>
      <c r="Y33" s="4">
        <v>1801</v>
      </c>
      <c r="Z33" s="4">
        <v>20</v>
      </c>
      <c r="AA33" s="4">
        <v>155</v>
      </c>
      <c r="AB33" s="4">
        <v>1</v>
      </c>
      <c r="AC33" s="4">
        <v>0</v>
      </c>
      <c r="AD33" s="4">
        <v>0</v>
      </c>
      <c r="AE33" s="4">
        <v>0</v>
      </c>
      <c r="AF33" s="10" t="s">
        <v>44</v>
      </c>
      <c r="AG33" s="3" t="s">
        <v>543</v>
      </c>
      <c r="AH33" s="4" t="s">
        <v>827</v>
      </c>
      <c r="AI33" s="4" t="s">
        <v>828</v>
      </c>
      <c r="AJ33" s="4" t="s">
        <v>829</v>
      </c>
      <c r="AK33" s="4" t="s">
        <v>830</v>
      </c>
      <c r="AL33" s="4" t="s">
        <v>1390</v>
      </c>
      <c r="AM33" s="4" t="s">
        <v>1387</v>
      </c>
      <c r="AN33" s="5" t="s">
        <v>41</v>
      </c>
      <c r="AO33" s="3">
        <v>0.17199999999999999</v>
      </c>
      <c r="AP33" s="4">
        <v>0.23200000000000001</v>
      </c>
      <c r="AQ33" s="4">
        <v>0.187</v>
      </c>
      <c r="AR33" s="4">
        <v>0.23400000000000001</v>
      </c>
      <c r="AS33" s="4">
        <v>0.214</v>
      </c>
      <c r="AT33" s="4">
        <v>0.20779999999999998</v>
      </c>
      <c r="AU33" s="3">
        <v>0.35835826578030527</v>
      </c>
      <c r="AV33" s="4">
        <v>0.29050172309546574</v>
      </c>
      <c r="AW33" s="4">
        <v>0.40162967545141376</v>
      </c>
      <c r="AX33" s="4">
        <v>0.26615448310188555</v>
      </c>
      <c r="AY33" s="4"/>
      <c r="AZ33" s="4"/>
      <c r="BA33" s="4"/>
      <c r="BB33" s="4"/>
      <c r="BC33" s="3" t="s">
        <v>129</v>
      </c>
      <c r="BD33" s="4" t="s">
        <v>127</v>
      </c>
      <c r="BE33" s="4">
        <v>0.73504273504273498</v>
      </c>
      <c r="BF33" s="4">
        <v>0.99145299145299148</v>
      </c>
      <c r="BG33" s="4">
        <v>0.79914529914529908</v>
      </c>
      <c r="BK33" s="5" t="s">
        <v>958</v>
      </c>
    </row>
    <row r="34" spans="1:63" x14ac:dyDescent="0.25">
      <c r="A34" s="1" t="s">
        <v>130</v>
      </c>
      <c r="B34" s="1" t="s">
        <v>1080</v>
      </c>
      <c r="C34" s="13" t="s">
        <v>1272</v>
      </c>
      <c r="D34" s="27">
        <v>2557</v>
      </c>
      <c r="E34" s="3">
        <v>434</v>
      </c>
      <c r="F34" s="4">
        <v>278</v>
      </c>
      <c r="G34" s="4">
        <v>186</v>
      </c>
      <c r="H34" s="9">
        <v>89.25</v>
      </c>
      <c r="I34" s="9">
        <v>3.13</v>
      </c>
      <c r="J34" s="4">
        <v>11.11</v>
      </c>
      <c r="K34" s="4">
        <v>3299680</v>
      </c>
      <c r="L34" s="4">
        <v>0</v>
      </c>
      <c r="M34" s="4">
        <v>376</v>
      </c>
      <c r="N34" s="4">
        <v>376</v>
      </c>
      <c r="O34" s="4">
        <v>12566</v>
      </c>
      <c r="P34" s="4">
        <v>12566</v>
      </c>
      <c r="Q34" s="4">
        <v>8775</v>
      </c>
      <c r="R34" s="4">
        <v>8775</v>
      </c>
      <c r="S34" s="4">
        <v>42937</v>
      </c>
      <c r="T34" s="4">
        <v>42937</v>
      </c>
      <c r="U34" s="4">
        <v>39.6</v>
      </c>
      <c r="V34" s="4">
        <v>2.2599999999999998</v>
      </c>
      <c r="W34" s="4">
        <v>90.95</v>
      </c>
      <c r="X34" s="4">
        <v>11</v>
      </c>
      <c r="Y34" s="4">
        <v>2789</v>
      </c>
      <c r="Z34" s="4">
        <v>29</v>
      </c>
      <c r="AA34" s="4">
        <v>240</v>
      </c>
      <c r="AB34" s="4">
        <v>9</v>
      </c>
      <c r="AC34" s="4">
        <v>0</v>
      </c>
      <c r="AD34" s="4">
        <v>0</v>
      </c>
      <c r="AE34" s="4">
        <v>0</v>
      </c>
      <c r="AF34" s="10" t="s">
        <v>48</v>
      </c>
      <c r="AG34" s="3" t="s">
        <v>543</v>
      </c>
      <c r="AH34" s="4" t="s">
        <v>1388</v>
      </c>
      <c r="AI34" s="4" t="s">
        <v>545</v>
      </c>
      <c r="AJ34" s="4" t="s">
        <v>546</v>
      </c>
      <c r="AK34" s="4" t="s">
        <v>844</v>
      </c>
      <c r="AL34" s="4" t="s">
        <v>872</v>
      </c>
      <c r="AM34" s="4" t="s">
        <v>1387</v>
      </c>
      <c r="AN34" s="5" t="s">
        <v>132</v>
      </c>
      <c r="AO34" s="3">
        <v>8.9999999999999993E-3</v>
      </c>
      <c r="AP34" s="4">
        <v>1.0999999999999999E-2</v>
      </c>
      <c r="AQ34" s="4">
        <v>0.01</v>
      </c>
      <c r="AR34" s="4">
        <v>1.2E-2</v>
      </c>
      <c r="AS34" s="4">
        <v>1.0999999999999999E-2</v>
      </c>
      <c r="AT34" s="4">
        <v>1.0599999999999998E-2</v>
      </c>
      <c r="AU34" s="3">
        <v>0.2559128167197216</v>
      </c>
      <c r="AV34" s="4">
        <v>0.33900681056725485</v>
      </c>
      <c r="AW34" s="4">
        <v>0.16351361440257681</v>
      </c>
      <c r="AX34" s="4">
        <v>0.22374333693508294</v>
      </c>
      <c r="AY34" s="4"/>
      <c r="AZ34" s="4"/>
      <c r="BA34" s="4"/>
      <c r="BB34" s="4"/>
      <c r="BC34" s="3" t="s">
        <v>130</v>
      </c>
      <c r="BD34" s="4" t="s">
        <v>131</v>
      </c>
      <c r="BE34" s="4">
        <v>0.74999999999999989</v>
      </c>
      <c r="BF34" s="4">
        <v>0.91666666666666663</v>
      </c>
      <c r="BG34" s="4">
        <v>0.83333333333333337</v>
      </c>
      <c r="BK34" s="5" t="s">
        <v>958</v>
      </c>
    </row>
    <row r="35" spans="1:63" x14ac:dyDescent="0.25">
      <c r="A35" s="1" t="s">
        <v>133</v>
      </c>
      <c r="B35" s="1" t="s">
        <v>1081</v>
      </c>
      <c r="C35" s="13" t="s">
        <v>134</v>
      </c>
      <c r="D35" s="27">
        <v>1906</v>
      </c>
      <c r="E35" s="3">
        <v>172</v>
      </c>
      <c r="F35" s="4">
        <v>263</v>
      </c>
      <c r="G35" s="4">
        <v>149</v>
      </c>
      <c r="H35" s="9">
        <v>94.46</v>
      </c>
      <c r="I35" s="9">
        <v>0.67</v>
      </c>
      <c r="J35" s="4">
        <v>0</v>
      </c>
      <c r="K35" s="4">
        <v>2162300</v>
      </c>
      <c r="L35" s="4">
        <v>6</v>
      </c>
      <c r="M35" s="4">
        <v>41</v>
      </c>
      <c r="N35" s="4">
        <v>41</v>
      </c>
      <c r="O35" s="4">
        <v>115028</v>
      </c>
      <c r="P35" s="4">
        <v>115028</v>
      </c>
      <c r="Q35" s="4">
        <v>52739</v>
      </c>
      <c r="R35" s="4">
        <v>52738</v>
      </c>
      <c r="S35" s="4">
        <v>224417</v>
      </c>
      <c r="T35" s="4">
        <v>224417</v>
      </c>
      <c r="U35" s="4">
        <v>53</v>
      </c>
      <c r="V35" s="4">
        <v>2.82</v>
      </c>
      <c r="W35" s="4">
        <v>88.29</v>
      </c>
      <c r="X35" s="4">
        <v>11</v>
      </c>
      <c r="Y35" s="4">
        <v>1884</v>
      </c>
      <c r="Z35" s="4">
        <v>10</v>
      </c>
      <c r="AA35" s="4">
        <v>252</v>
      </c>
      <c r="AB35" s="4">
        <v>1</v>
      </c>
      <c r="AC35" s="4">
        <v>0</v>
      </c>
      <c r="AD35" s="4">
        <v>0</v>
      </c>
      <c r="AE35" s="4">
        <v>0</v>
      </c>
      <c r="AF35" s="10" t="s">
        <v>66</v>
      </c>
      <c r="AG35" s="3" t="s">
        <v>543</v>
      </c>
      <c r="AH35" s="4" t="s">
        <v>565</v>
      </c>
      <c r="AI35" s="4" t="s">
        <v>566</v>
      </c>
      <c r="AJ35" s="4" t="s">
        <v>567</v>
      </c>
      <c r="AK35" s="4" t="s">
        <v>873</v>
      </c>
      <c r="AL35" s="4" t="s">
        <v>874</v>
      </c>
      <c r="AM35" s="4" t="s">
        <v>875</v>
      </c>
      <c r="AN35" s="5" t="s">
        <v>135</v>
      </c>
      <c r="AO35" s="3">
        <v>0.159</v>
      </c>
      <c r="AP35" s="4">
        <v>0.34899999999999998</v>
      </c>
      <c r="AQ35" s="4">
        <v>0.17100000000000001</v>
      </c>
      <c r="AR35" s="4">
        <v>0.128</v>
      </c>
      <c r="AS35" s="4">
        <v>0.34599999999999997</v>
      </c>
      <c r="AT35" s="4">
        <v>0.2306</v>
      </c>
      <c r="AU35" s="3">
        <v>0.23341681505268827</v>
      </c>
      <c r="AV35" s="4">
        <v>0.30176619779579456</v>
      </c>
      <c r="AW35" s="4">
        <v>0.37119484647134715</v>
      </c>
      <c r="AX35" s="4">
        <v>0.43648788635820718</v>
      </c>
      <c r="AY35" s="4"/>
      <c r="AZ35" s="4"/>
      <c r="BA35" s="4"/>
      <c r="BB35" s="4"/>
      <c r="BC35" s="3" t="s">
        <v>133</v>
      </c>
      <c r="BD35" s="4" t="s">
        <v>134</v>
      </c>
      <c r="BE35" s="4">
        <v>1.2421875</v>
      </c>
      <c r="BF35" s="4">
        <v>2.7265624999999996</v>
      </c>
      <c r="BG35" s="4">
        <v>1.3359375</v>
      </c>
      <c r="BK35" s="5" t="s">
        <v>958</v>
      </c>
    </row>
    <row r="36" spans="1:63" x14ac:dyDescent="0.25">
      <c r="A36" s="1" t="s">
        <v>136</v>
      </c>
      <c r="B36" s="1" t="s">
        <v>1082</v>
      </c>
      <c r="C36" s="13" t="s">
        <v>1273</v>
      </c>
      <c r="D36" s="27">
        <v>2340</v>
      </c>
      <c r="E36" s="3">
        <v>433</v>
      </c>
      <c r="F36" s="4">
        <v>273</v>
      </c>
      <c r="G36" s="4">
        <v>183</v>
      </c>
      <c r="H36" s="9">
        <v>70.52</v>
      </c>
      <c r="I36" s="9">
        <v>5.74</v>
      </c>
      <c r="J36" s="4">
        <v>72.73</v>
      </c>
      <c r="K36" s="4">
        <v>2903186</v>
      </c>
      <c r="L36" s="4">
        <v>266</v>
      </c>
      <c r="M36" s="4">
        <v>487</v>
      </c>
      <c r="N36" s="4">
        <v>492</v>
      </c>
      <c r="O36" s="4">
        <v>6756</v>
      </c>
      <c r="P36" s="4">
        <v>6756</v>
      </c>
      <c r="Q36" s="4">
        <v>5961</v>
      </c>
      <c r="R36" s="4">
        <v>5900</v>
      </c>
      <c r="S36" s="4">
        <v>37144</v>
      </c>
      <c r="T36" s="4">
        <v>37144</v>
      </c>
      <c r="U36" s="4">
        <v>39.4</v>
      </c>
      <c r="V36" s="4">
        <v>3.28</v>
      </c>
      <c r="W36" s="4">
        <v>90.58</v>
      </c>
      <c r="X36" s="4">
        <v>11</v>
      </c>
      <c r="Y36" s="4">
        <v>2691</v>
      </c>
      <c r="Z36" s="4">
        <v>74</v>
      </c>
      <c r="AA36" s="4">
        <v>188</v>
      </c>
      <c r="AB36" s="4">
        <v>11</v>
      </c>
      <c r="AC36" s="4">
        <v>0</v>
      </c>
      <c r="AD36" s="4">
        <v>0</v>
      </c>
      <c r="AE36" s="4">
        <v>0</v>
      </c>
      <c r="AF36" s="10" t="s">
        <v>139</v>
      </c>
      <c r="AG36" s="3" t="s">
        <v>543</v>
      </c>
      <c r="AH36" s="4" t="s">
        <v>1388</v>
      </c>
      <c r="AI36" s="4" t="s">
        <v>545</v>
      </c>
      <c r="AJ36" s="4" t="s">
        <v>546</v>
      </c>
      <c r="AK36" s="4" t="s">
        <v>876</v>
      </c>
      <c r="AL36" s="4" t="s">
        <v>877</v>
      </c>
      <c r="AM36" s="4" t="s">
        <v>1387</v>
      </c>
      <c r="AN36" s="5" t="s">
        <v>138</v>
      </c>
      <c r="AO36" s="3">
        <v>1.9E-2</v>
      </c>
      <c r="AP36" s="4">
        <v>2.9000000000000001E-2</v>
      </c>
      <c r="AQ36" s="4">
        <v>2.1000000000000001E-2</v>
      </c>
      <c r="AR36" s="4">
        <v>0.02</v>
      </c>
      <c r="AS36" s="4">
        <v>2.7E-2</v>
      </c>
      <c r="AT36" s="4">
        <v>2.3200000000000002E-2</v>
      </c>
      <c r="AU36" s="3">
        <v>0.41468719828908773</v>
      </c>
      <c r="AV36" s="4">
        <v>0.47647031825882591</v>
      </c>
      <c r="AW36" s="4">
        <v>0.34791864421241236</v>
      </c>
      <c r="AX36" s="4">
        <v>0.46198532911222345</v>
      </c>
      <c r="AY36" s="4"/>
      <c r="AZ36" s="4"/>
      <c r="BA36" s="4"/>
      <c r="BB36" s="4"/>
      <c r="BC36" s="3" t="s">
        <v>136</v>
      </c>
      <c r="BD36" s="4" t="s">
        <v>137</v>
      </c>
      <c r="BE36" s="4">
        <v>0.95</v>
      </c>
      <c r="BF36" s="4">
        <v>1.45</v>
      </c>
      <c r="BG36" s="4">
        <v>1.05</v>
      </c>
      <c r="BK36" s="5" t="s">
        <v>958</v>
      </c>
    </row>
    <row r="37" spans="1:63" x14ac:dyDescent="0.25">
      <c r="A37" s="1" t="s">
        <v>140</v>
      </c>
      <c r="B37" s="1" t="s">
        <v>1083</v>
      </c>
      <c r="C37" s="13" t="s">
        <v>141</v>
      </c>
      <c r="D37" s="27">
        <v>1577</v>
      </c>
      <c r="E37" s="3">
        <v>304</v>
      </c>
      <c r="F37" s="4">
        <v>250</v>
      </c>
      <c r="G37" s="4">
        <v>143</v>
      </c>
      <c r="H37" s="9">
        <v>60.58</v>
      </c>
      <c r="I37" s="9">
        <v>2.97</v>
      </c>
      <c r="J37" s="4">
        <v>80</v>
      </c>
      <c r="K37" s="4">
        <v>1734998</v>
      </c>
      <c r="L37" s="4">
        <v>4</v>
      </c>
      <c r="M37" s="4">
        <v>313</v>
      </c>
      <c r="N37" s="4">
        <v>313</v>
      </c>
      <c r="O37" s="4">
        <v>5991</v>
      </c>
      <c r="P37" s="4">
        <v>5991</v>
      </c>
      <c r="Q37" s="4">
        <v>5543</v>
      </c>
      <c r="R37" s="4">
        <v>5543</v>
      </c>
      <c r="S37" s="4">
        <v>30509</v>
      </c>
      <c r="T37" s="4">
        <v>30509</v>
      </c>
      <c r="U37" s="4">
        <v>34.4</v>
      </c>
      <c r="V37" s="4">
        <v>2.66</v>
      </c>
      <c r="W37" s="4">
        <v>88.63</v>
      </c>
      <c r="X37" s="4">
        <v>11</v>
      </c>
      <c r="Y37" s="4">
        <v>1845</v>
      </c>
      <c r="Z37" s="4">
        <v>99</v>
      </c>
      <c r="AA37" s="4">
        <v>146</v>
      </c>
      <c r="AB37" s="4">
        <v>5</v>
      </c>
      <c r="AC37" s="4">
        <v>0</v>
      </c>
      <c r="AD37" s="4">
        <v>0</v>
      </c>
      <c r="AE37" s="4">
        <v>0</v>
      </c>
      <c r="AF37" s="10" t="s">
        <v>114</v>
      </c>
      <c r="AG37" s="3" t="s">
        <v>543</v>
      </c>
      <c r="AH37" s="4" t="s">
        <v>565</v>
      </c>
      <c r="AI37" s="4" t="s">
        <v>566</v>
      </c>
      <c r="AJ37" s="4" t="s">
        <v>849</v>
      </c>
      <c r="AK37" s="4" t="s">
        <v>878</v>
      </c>
      <c r="AL37" s="4" t="s">
        <v>879</v>
      </c>
      <c r="AM37" s="4" t="s">
        <v>880</v>
      </c>
      <c r="AN37" s="5" t="s">
        <v>142</v>
      </c>
      <c r="AO37" s="3">
        <v>1.4E-2</v>
      </c>
      <c r="AP37" s="4">
        <v>2.1999999999999999E-2</v>
      </c>
      <c r="AQ37" s="4">
        <v>1.6E-2</v>
      </c>
      <c r="AR37" s="4">
        <v>1.4E-2</v>
      </c>
      <c r="AS37" s="4">
        <v>0.02</v>
      </c>
      <c r="AT37" s="4">
        <v>1.72E-2</v>
      </c>
      <c r="AU37" s="3">
        <v>9.0563475214007524E-2</v>
      </c>
      <c r="AV37" s="4">
        <v>8.3585595041635721E-2</v>
      </c>
      <c r="AW37" s="4">
        <v>0.18824884546879828</v>
      </c>
      <c r="AX37" s="4">
        <v>0.1895171404000246</v>
      </c>
      <c r="AY37" s="4"/>
      <c r="AZ37" s="4"/>
      <c r="BA37" s="4"/>
      <c r="BB37" s="4"/>
      <c r="BC37" s="3" t="s">
        <v>140</v>
      </c>
      <c r="BD37" s="4" t="s">
        <v>141</v>
      </c>
      <c r="BE37" s="4">
        <v>1</v>
      </c>
      <c r="BF37" s="4">
        <v>1.5714285714285714</v>
      </c>
      <c r="BG37" s="4">
        <v>1.1428571428571428</v>
      </c>
      <c r="BK37" s="5" t="s">
        <v>958</v>
      </c>
    </row>
    <row r="38" spans="1:63" x14ac:dyDescent="0.25">
      <c r="A38" s="1" t="s">
        <v>143</v>
      </c>
      <c r="B38" s="1" t="s">
        <v>1084</v>
      </c>
      <c r="C38" s="13" t="s">
        <v>1274</v>
      </c>
      <c r="D38" s="27">
        <v>1898</v>
      </c>
      <c r="E38" s="3">
        <v>930</v>
      </c>
      <c r="F38" s="4">
        <v>213</v>
      </c>
      <c r="G38" s="4">
        <v>118</v>
      </c>
      <c r="H38" s="9">
        <v>91.53</v>
      </c>
      <c r="I38" s="9">
        <v>1.27</v>
      </c>
      <c r="J38" s="4">
        <v>0</v>
      </c>
      <c r="K38" s="4">
        <v>1878720</v>
      </c>
      <c r="L38" s="4">
        <v>195</v>
      </c>
      <c r="M38" s="4">
        <v>116</v>
      </c>
      <c r="N38" s="4">
        <v>118</v>
      </c>
      <c r="O38" s="4">
        <v>24507</v>
      </c>
      <c r="P38" s="4">
        <v>24507</v>
      </c>
      <c r="Q38" s="4">
        <v>16195</v>
      </c>
      <c r="R38" s="4">
        <v>15919</v>
      </c>
      <c r="S38" s="4">
        <v>74113</v>
      </c>
      <c r="T38" s="4">
        <v>74113</v>
      </c>
      <c r="U38" s="4">
        <v>52</v>
      </c>
      <c r="V38" s="4">
        <v>1.5</v>
      </c>
      <c r="W38" s="4">
        <v>90.37</v>
      </c>
      <c r="X38" s="4">
        <v>11</v>
      </c>
      <c r="Y38" s="4">
        <v>1940</v>
      </c>
      <c r="Z38" s="4">
        <v>13</v>
      </c>
      <c r="AA38" s="4">
        <v>198</v>
      </c>
      <c r="AB38" s="4">
        <v>2</v>
      </c>
      <c r="AC38" s="4">
        <v>0</v>
      </c>
      <c r="AD38" s="4">
        <v>0</v>
      </c>
      <c r="AE38" s="4">
        <v>0</v>
      </c>
      <c r="AF38" s="10" t="s">
        <v>62</v>
      </c>
      <c r="AG38" s="3" t="s">
        <v>543</v>
      </c>
      <c r="AH38" s="4" t="s">
        <v>857</v>
      </c>
      <c r="AI38" s="4" t="s">
        <v>881</v>
      </c>
      <c r="AJ38" s="4" t="s">
        <v>882</v>
      </c>
      <c r="AK38" s="4" t="s">
        <v>883</v>
      </c>
      <c r="AL38" s="4" t="s">
        <v>1390</v>
      </c>
      <c r="AM38" s="4" t="s">
        <v>1387</v>
      </c>
      <c r="AN38" s="5" t="s">
        <v>145</v>
      </c>
      <c r="AO38" s="3">
        <v>1.6E-2</v>
      </c>
      <c r="AP38" s="4">
        <v>4.3999999999999997E-2</v>
      </c>
      <c r="AQ38" s="4">
        <v>1.9E-2</v>
      </c>
      <c r="AR38" s="4">
        <v>2.5999999999999999E-2</v>
      </c>
      <c r="AS38" s="4">
        <v>4.4999999999999998E-2</v>
      </c>
      <c r="AT38" s="4">
        <v>0.03</v>
      </c>
      <c r="AU38" s="3">
        <v>0.22350847664948292</v>
      </c>
      <c r="AV38" s="4">
        <v>0.28770306485503855</v>
      </c>
      <c r="AW38" s="4">
        <v>0.46067768048548935</v>
      </c>
      <c r="AX38" s="4">
        <v>0.43173587471510944</v>
      </c>
      <c r="AY38" s="4"/>
      <c r="AZ38" s="4"/>
      <c r="BA38" s="4"/>
      <c r="BB38" s="4"/>
      <c r="BC38" s="3" t="s">
        <v>143</v>
      </c>
      <c r="BD38" s="4" t="s">
        <v>144</v>
      </c>
      <c r="BE38" s="4">
        <v>0.61538461538461542</v>
      </c>
      <c r="BF38" s="4">
        <v>1.6923076923076923</v>
      </c>
      <c r="BG38" s="4">
        <v>0.73076923076923084</v>
      </c>
      <c r="BK38" s="5" t="s">
        <v>958</v>
      </c>
    </row>
    <row r="39" spans="1:63" x14ac:dyDescent="0.25">
      <c r="A39" s="1" t="s">
        <v>146</v>
      </c>
      <c r="B39" s="1" t="s">
        <v>1085</v>
      </c>
      <c r="C39" s="13" t="s">
        <v>1275</v>
      </c>
      <c r="D39" s="27">
        <v>2389</v>
      </c>
      <c r="E39" s="3">
        <v>930</v>
      </c>
      <c r="F39" s="4">
        <v>213</v>
      </c>
      <c r="G39" s="4">
        <v>118</v>
      </c>
      <c r="H39" s="9">
        <v>88.14</v>
      </c>
      <c r="I39" s="9">
        <v>18.22</v>
      </c>
      <c r="J39" s="4">
        <v>15.15</v>
      </c>
      <c r="K39" s="4">
        <v>2549545</v>
      </c>
      <c r="L39" s="4">
        <v>2</v>
      </c>
      <c r="M39" s="4">
        <v>205</v>
      </c>
      <c r="N39" s="4">
        <v>205</v>
      </c>
      <c r="O39" s="4">
        <v>18206</v>
      </c>
      <c r="P39" s="4">
        <v>18206</v>
      </c>
      <c r="Q39" s="4">
        <v>12436</v>
      </c>
      <c r="R39" s="4">
        <v>12436</v>
      </c>
      <c r="S39" s="4">
        <v>94164</v>
      </c>
      <c r="T39" s="4">
        <v>94164</v>
      </c>
      <c r="U39" s="4">
        <v>55.2</v>
      </c>
      <c r="V39" s="4">
        <v>3.37</v>
      </c>
      <c r="W39" s="4">
        <v>89.18</v>
      </c>
      <c r="X39" s="4">
        <v>11</v>
      </c>
      <c r="Y39" s="4">
        <v>2470</v>
      </c>
      <c r="Z39" s="4">
        <v>15</v>
      </c>
      <c r="AA39" s="4">
        <v>169</v>
      </c>
      <c r="AB39" s="4">
        <v>27</v>
      </c>
      <c r="AC39" s="4">
        <v>2</v>
      </c>
      <c r="AD39" s="4">
        <v>0</v>
      </c>
      <c r="AE39" s="4">
        <v>0</v>
      </c>
      <c r="AF39" s="10" t="s">
        <v>62</v>
      </c>
      <c r="AG39" s="3" t="s">
        <v>543</v>
      </c>
      <c r="AH39" s="4" t="s">
        <v>857</v>
      </c>
      <c r="AI39" s="4" t="s">
        <v>858</v>
      </c>
      <c r="AJ39" s="4" t="s">
        <v>859</v>
      </c>
      <c r="AK39" s="4" t="s">
        <v>860</v>
      </c>
      <c r="AL39" s="4" t="s">
        <v>1390</v>
      </c>
      <c r="AM39" s="4" t="s">
        <v>1387</v>
      </c>
      <c r="AN39" s="5" t="s">
        <v>108</v>
      </c>
      <c r="AO39" s="3">
        <v>5.8999999999999997E-2</v>
      </c>
      <c r="AP39" s="4">
        <v>7.1999999999999995E-2</v>
      </c>
      <c r="AQ39" s="4">
        <v>5.1999999999999998E-2</v>
      </c>
      <c r="AR39" s="4">
        <v>8.5000000000000006E-2</v>
      </c>
      <c r="AS39" s="4">
        <v>7.2999999999999995E-2</v>
      </c>
      <c r="AT39" s="4">
        <v>6.8200000000000011E-2</v>
      </c>
      <c r="AU39" s="3">
        <v>7.0494356664840649E-2</v>
      </c>
      <c r="AV39" s="4">
        <v>0.1561960597286548</v>
      </c>
      <c r="AW39" s="4">
        <v>0.19815488316037608</v>
      </c>
      <c r="AX39" s="4">
        <v>0.59830448001475112</v>
      </c>
      <c r="AY39" s="4"/>
      <c r="AZ39" s="4"/>
      <c r="BA39" s="4"/>
      <c r="BB39" s="4"/>
      <c r="BC39" s="3" t="s">
        <v>146</v>
      </c>
      <c r="BD39" s="4" t="s">
        <v>107</v>
      </c>
      <c r="BE39" s="4">
        <v>0.69411764705882339</v>
      </c>
      <c r="BF39" s="4">
        <v>0.84705882352941164</v>
      </c>
      <c r="BG39" s="4">
        <v>0.61176470588235288</v>
      </c>
      <c r="BK39" s="5" t="s">
        <v>958</v>
      </c>
    </row>
    <row r="40" spans="1:63" x14ac:dyDescent="0.25">
      <c r="A40" s="1" t="s">
        <v>147</v>
      </c>
      <c r="B40" s="1" t="s">
        <v>1086</v>
      </c>
      <c r="C40" s="13" t="s">
        <v>148</v>
      </c>
      <c r="D40" s="27">
        <v>888</v>
      </c>
      <c r="E40" s="3">
        <v>1324</v>
      </c>
      <c r="F40" s="4">
        <v>175</v>
      </c>
      <c r="G40" s="4">
        <v>101</v>
      </c>
      <c r="H40" s="9">
        <v>55.24</v>
      </c>
      <c r="I40" s="9">
        <v>4.99</v>
      </c>
      <c r="J40" s="4">
        <v>80</v>
      </c>
      <c r="K40" s="4">
        <v>878966</v>
      </c>
      <c r="L40" s="4">
        <v>0</v>
      </c>
      <c r="M40" s="4">
        <v>193</v>
      </c>
      <c r="N40" s="4">
        <v>193</v>
      </c>
      <c r="O40" s="4">
        <v>4789</v>
      </c>
      <c r="P40" s="4">
        <v>4789</v>
      </c>
      <c r="Q40" s="4">
        <v>4554</v>
      </c>
      <c r="R40" s="4">
        <v>4554</v>
      </c>
      <c r="S40" s="4">
        <v>18668</v>
      </c>
      <c r="T40" s="4">
        <v>18668</v>
      </c>
      <c r="U40" s="4">
        <v>57.5</v>
      </c>
      <c r="V40" s="4">
        <v>1.41</v>
      </c>
      <c r="W40" s="4">
        <v>91.33</v>
      </c>
      <c r="X40" s="4">
        <v>11</v>
      </c>
      <c r="Y40" s="4">
        <v>976</v>
      </c>
      <c r="Z40" s="4">
        <v>68</v>
      </c>
      <c r="AA40" s="4">
        <v>92</v>
      </c>
      <c r="AB40" s="4">
        <v>15</v>
      </c>
      <c r="AC40" s="4">
        <v>0</v>
      </c>
      <c r="AD40" s="4">
        <v>0</v>
      </c>
      <c r="AE40" s="4">
        <v>0</v>
      </c>
      <c r="AF40" s="10" t="s">
        <v>44</v>
      </c>
      <c r="AG40" s="3" t="s">
        <v>543</v>
      </c>
      <c r="AH40" s="4" t="s">
        <v>827</v>
      </c>
      <c r="AI40" s="4" t="s">
        <v>828</v>
      </c>
      <c r="AJ40" s="4" t="s">
        <v>829</v>
      </c>
      <c r="AK40" s="4" t="s">
        <v>830</v>
      </c>
      <c r="AL40" s="4" t="s">
        <v>884</v>
      </c>
      <c r="AM40" s="4" t="s">
        <v>885</v>
      </c>
      <c r="AN40" s="5" t="s">
        <v>41</v>
      </c>
      <c r="AO40" s="3">
        <v>7.0000000000000001E-3</v>
      </c>
      <c r="AP40" s="4">
        <v>1.0999999999999999E-2</v>
      </c>
      <c r="AQ40" s="4">
        <v>8.9999999999999993E-3</v>
      </c>
      <c r="AR40" s="4">
        <v>8.0000000000000002E-3</v>
      </c>
      <c r="AS40" s="4">
        <v>0.01</v>
      </c>
      <c r="AT40" s="4">
        <v>8.9999999999999993E-3</v>
      </c>
      <c r="AU40" s="3">
        <v>1.5318623935470382E-2</v>
      </c>
      <c r="AV40" s="4">
        <v>4.0139044924201804E-2</v>
      </c>
      <c r="AW40" s="4">
        <v>2.5439148473245816E-2</v>
      </c>
      <c r="AX40" s="4">
        <v>4.8775049083204763E-2</v>
      </c>
      <c r="AY40" s="4"/>
      <c r="AZ40" s="4"/>
      <c r="BA40" s="4"/>
      <c r="BB40" s="4"/>
      <c r="BC40" s="3" t="s">
        <v>147</v>
      </c>
      <c r="BD40" s="4" t="s">
        <v>148</v>
      </c>
      <c r="BE40" s="4">
        <v>0.875</v>
      </c>
      <c r="BF40" s="4">
        <v>1.375</v>
      </c>
      <c r="BG40" s="4">
        <v>1.125</v>
      </c>
      <c r="BK40" s="5" t="s">
        <v>958</v>
      </c>
    </row>
    <row r="41" spans="1:63" x14ac:dyDescent="0.25">
      <c r="A41" s="1" t="s">
        <v>149</v>
      </c>
      <c r="B41" s="1" t="s">
        <v>1087</v>
      </c>
      <c r="C41" s="13" t="s">
        <v>1276</v>
      </c>
      <c r="D41" s="27">
        <v>3101</v>
      </c>
      <c r="E41" s="3">
        <v>924</v>
      </c>
      <c r="F41" s="4">
        <v>161</v>
      </c>
      <c r="G41" s="4">
        <v>108</v>
      </c>
      <c r="H41" s="9">
        <v>71.41</v>
      </c>
      <c r="I41" s="9">
        <v>3.05</v>
      </c>
      <c r="J41" s="4">
        <v>10</v>
      </c>
      <c r="K41" s="4">
        <v>3506464</v>
      </c>
      <c r="L41" s="4">
        <v>0</v>
      </c>
      <c r="M41" s="4">
        <v>702</v>
      </c>
      <c r="N41" s="4">
        <v>702</v>
      </c>
      <c r="O41" s="4">
        <v>5298</v>
      </c>
      <c r="P41" s="4">
        <v>5298</v>
      </c>
      <c r="Q41" s="4">
        <v>4994</v>
      </c>
      <c r="R41" s="4">
        <v>4994</v>
      </c>
      <c r="S41" s="4">
        <v>19956</v>
      </c>
      <c r="T41" s="4">
        <v>19956</v>
      </c>
      <c r="U41" s="4">
        <v>56</v>
      </c>
      <c r="V41" s="4">
        <v>1.51</v>
      </c>
      <c r="W41" s="4">
        <v>89.2</v>
      </c>
      <c r="X41" s="4">
        <v>11</v>
      </c>
      <c r="Y41" s="4">
        <v>3399</v>
      </c>
      <c r="Z41" s="4">
        <v>45</v>
      </c>
      <c r="AA41" s="4">
        <v>106</v>
      </c>
      <c r="AB41" s="4">
        <v>10</v>
      </c>
      <c r="AC41" s="4">
        <v>0</v>
      </c>
      <c r="AD41" s="4">
        <v>0</v>
      </c>
      <c r="AE41" s="4">
        <v>0</v>
      </c>
      <c r="AF41" s="10" t="s">
        <v>77</v>
      </c>
      <c r="AG41" s="3" t="s">
        <v>543</v>
      </c>
      <c r="AH41" s="4" t="s">
        <v>1394</v>
      </c>
      <c r="AI41" s="4" t="s">
        <v>658</v>
      </c>
      <c r="AJ41" s="4" t="s">
        <v>659</v>
      </c>
      <c r="AK41" s="4" t="s">
        <v>660</v>
      </c>
      <c r="AL41" s="4" t="s">
        <v>1390</v>
      </c>
      <c r="AM41" s="4" t="s">
        <v>1387</v>
      </c>
      <c r="AN41" s="5" t="s">
        <v>76</v>
      </c>
      <c r="AO41" s="3">
        <v>3.9E-2</v>
      </c>
      <c r="AP41" s="4">
        <v>5.5E-2</v>
      </c>
      <c r="AQ41" s="4">
        <v>4.2999999999999997E-2</v>
      </c>
      <c r="AR41" s="4">
        <v>3.6999999999999998E-2</v>
      </c>
      <c r="AS41" s="4">
        <v>5.0999999999999997E-2</v>
      </c>
      <c r="AT41" s="4">
        <v>4.4999999999999998E-2</v>
      </c>
      <c r="AU41" s="3">
        <v>7.0161592549388418E-2</v>
      </c>
      <c r="AV41" s="4">
        <v>4.8086037040067094E-2</v>
      </c>
      <c r="AW41" s="4">
        <v>0.23071852902592785</v>
      </c>
      <c r="AX41" s="4">
        <v>0.20924468169302557</v>
      </c>
      <c r="AY41" s="4"/>
      <c r="AZ41" s="4"/>
      <c r="BA41" s="4"/>
      <c r="BB41" s="4"/>
      <c r="BC41" s="3" t="s">
        <v>149</v>
      </c>
      <c r="BD41" s="4" t="s">
        <v>150</v>
      </c>
      <c r="BE41" s="4">
        <v>1.0540540540540542</v>
      </c>
      <c r="BF41" s="4">
        <v>1.4864864864864866</v>
      </c>
      <c r="BG41" s="4">
        <v>1.1621621621621621</v>
      </c>
      <c r="BK41" s="5" t="s">
        <v>958</v>
      </c>
    </row>
    <row r="42" spans="1:63" x14ac:dyDescent="0.25">
      <c r="A42" s="1" t="s">
        <v>151</v>
      </c>
      <c r="B42" s="1" t="s">
        <v>1088</v>
      </c>
      <c r="C42" s="13" t="s">
        <v>1275</v>
      </c>
      <c r="D42" s="27">
        <v>1568</v>
      </c>
      <c r="E42" s="3">
        <v>930</v>
      </c>
      <c r="F42" s="4">
        <v>213</v>
      </c>
      <c r="G42" s="4">
        <v>118</v>
      </c>
      <c r="H42" s="9">
        <v>69.489999999999995</v>
      </c>
      <c r="I42" s="9">
        <v>0.42</v>
      </c>
      <c r="J42" s="4">
        <v>0</v>
      </c>
      <c r="K42" s="4">
        <v>1658314</v>
      </c>
      <c r="L42" s="4">
        <v>42</v>
      </c>
      <c r="M42" s="4">
        <v>203</v>
      </c>
      <c r="N42" s="4">
        <v>204</v>
      </c>
      <c r="O42" s="4">
        <v>9701</v>
      </c>
      <c r="P42" s="4">
        <v>9619</v>
      </c>
      <c r="Q42" s="4">
        <v>8169</v>
      </c>
      <c r="R42" s="4">
        <v>8128</v>
      </c>
      <c r="S42" s="4">
        <v>58516</v>
      </c>
      <c r="T42" s="4">
        <v>58516</v>
      </c>
      <c r="U42" s="4">
        <v>52.7</v>
      </c>
      <c r="V42" s="4">
        <v>3.28</v>
      </c>
      <c r="W42" s="4">
        <v>88.71</v>
      </c>
      <c r="X42" s="4">
        <v>11</v>
      </c>
      <c r="Y42" s="4">
        <v>1665</v>
      </c>
      <c r="Z42" s="4">
        <v>50</v>
      </c>
      <c r="AA42" s="4">
        <v>162</v>
      </c>
      <c r="AB42" s="4">
        <v>1</v>
      </c>
      <c r="AC42" s="4">
        <v>0</v>
      </c>
      <c r="AD42" s="4">
        <v>0</v>
      </c>
      <c r="AE42" s="4">
        <v>0</v>
      </c>
      <c r="AF42" s="10" t="s">
        <v>62</v>
      </c>
      <c r="AG42" s="3" t="s">
        <v>543</v>
      </c>
      <c r="AH42" s="4" t="s">
        <v>857</v>
      </c>
      <c r="AI42" s="4" t="s">
        <v>858</v>
      </c>
      <c r="AJ42" s="4" t="s">
        <v>859</v>
      </c>
      <c r="AK42" s="4" t="s">
        <v>860</v>
      </c>
      <c r="AL42" s="4" t="s">
        <v>1390</v>
      </c>
      <c r="AM42" s="4" t="s">
        <v>1387</v>
      </c>
      <c r="AN42" s="5" t="s">
        <v>108</v>
      </c>
      <c r="AO42" s="3">
        <v>7.0000000000000007E-2</v>
      </c>
      <c r="AP42" s="4">
        <v>9.6000000000000002E-2</v>
      </c>
      <c r="AQ42" s="4">
        <v>7.3999999999999996E-2</v>
      </c>
      <c r="AR42" s="4">
        <v>7.0000000000000007E-2</v>
      </c>
      <c r="AS42" s="4">
        <v>9.2999999999999999E-2</v>
      </c>
      <c r="AT42" s="4">
        <v>8.0600000000000005E-2</v>
      </c>
      <c r="AU42" s="3">
        <v>6.2112143342847308E-2</v>
      </c>
      <c r="AV42" s="4">
        <v>7.5678512490696084E-2</v>
      </c>
      <c r="AW42" s="4">
        <v>0.11289555358837904</v>
      </c>
      <c r="AX42" s="4">
        <v>0.20378711902545388</v>
      </c>
      <c r="AY42" s="4"/>
      <c r="AZ42" s="4"/>
      <c r="BA42" s="4"/>
      <c r="BB42" s="4"/>
      <c r="BC42" s="3" t="s">
        <v>151</v>
      </c>
      <c r="BD42" s="4" t="s">
        <v>107</v>
      </c>
      <c r="BE42" s="4">
        <v>1</v>
      </c>
      <c r="BF42" s="4">
        <v>1.3714285714285712</v>
      </c>
      <c r="BG42" s="4">
        <v>1.0571428571428569</v>
      </c>
      <c r="BK42" s="5" t="s">
        <v>958</v>
      </c>
    </row>
    <row r="43" spans="1:63" x14ac:dyDescent="0.25">
      <c r="A43" s="1" t="s">
        <v>152</v>
      </c>
      <c r="B43" s="1" t="s">
        <v>1089</v>
      </c>
      <c r="C43" s="13" t="s">
        <v>1277</v>
      </c>
      <c r="D43" s="27">
        <v>1042</v>
      </c>
      <c r="E43" s="3">
        <v>387</v>
      </c>
      <c r="F43" s="4">
        <v>223</v>
      </c>
      <c r="G43" s="4">
        <v>124</v>
      </c>
      <c r="H43" s="9">
        <v>84.07</v>
      </c>
      <c r="I43" s="9">
        <v>0.81</v>
      </c>
      <c r="J43" s="4">
        <v>100</v>
      </c>
      <c r="K43" s="4">
        <v>1079127</v>
      </c>
      <c r="L43" s="4">
        <v>0</v>
      </c>
      <c r="M43" s="4">
        <v>169</v>
      </c>
      <c r="N43" s="4">
        <v>169</v>
      </c>
      <c r="O43" s="4">
        <v>7099</v>
      </c>
      <c r="P43" s="4">
        <v>7099</v>
      </c>
      <c r="Q43" s="4">
        <v>6385</v>
      </c>
      <c r="R43" s="4">
        <v>6385</v>
      </c>
      <c r="S43" s="4">
        <v>23625</v>
      </c>
      <c r="T43" s="4">
        <v>23625</v>
      </c>
      <c r="U43" s="4">
        <v>52.3</v>
      </c>
      <c r="V43" s="4">
        <v>2.4300000000000002</v>
      </c>
      <c r="W43" s="4">
        <v>89.46</v>
      </c>
      <c r="X43" s="4">
        <v>11</v>
      </c>
      <c r="Y43" s="4">
        <v>1137</v>
      </c>
      <c r="Z43" s="4">
        <v>32</v>
      </c>
      <c r="AA43" s="4">
        <v>190</v>
      </c>
      <c r="AB43" s="4">
        <v>1</v>
      </c>
      <c r="AC43" s="4">
        <v>0</v>
      </c>
      <c r="AD43" s="4">
        <v>0</v>
      </c>
      <c r="AE43" s="4">
        <v>0</v>
      </c>
      <c r="AF43" s="10" t="s">
        <v>80</v>
      </c>
      <c r="AG43" s="3" t="s">
        <v>543</v>
      </c>
      <c r="AH43" s="4" t="s">
        <v>565</v>
      </c>
      <c r="AI43" s="4" t="s">
        <v>566</v>
      </c>
      <c r="AJ43" s="4" t="s">
        <v>867</v>
      </c>
      <c r="AK43" s="4" t="s">
        <v>1391</v>
      </c>
      <c r="AL43" s="4" t="s">
        <v>1390</v>
      </c>
      <c r="AM43" s="4" t="s">
        <v>1387</v>
      </c>
      <c r="AN43" s="5" t="s">
        <v>113</v>
      </c>
      <c r="AO43" s="3">
        <v>1E-3</v>
      </c>
      <c r="AP43" s="4">
        <v>1E-3</v>
      </c>
      <c r="AQ43" s="4">
        <v>1E-3</v>
      </c>
      <c r="AR43" s="4">
        <v>1E-3</v>
      </c>
      <c r="AS43" s="4">
        <v>1E-3</v>
      </c>
      <c r="AT43" s="4">
        <v>1E-3</v>
      </c>
      <c r="AU43" s="3">
        <v>6.7235563258343609E-2</v>
      </c>
      <c r="AV43" s="4">
        <v>0.10145510273719742</v>
      </c>
      <c r="AW43" s="4">
        <v>4.6838237646782757E-2</v>
      </c>
      <c r="AX43" s="4">
        <v>7.0446341617543456E-2</v>
      </c>
      <c r="AY43" s="4"/>
      <c r="AZ43" s="4"/>
      <c r="BA43" s="4"/>
      <c r="BB43" s="4"/>
      <c r="BC43" s="3" t="s">
        <v>152</v>
      </c>
      <c r="BD43" s="4" t="s">
        <v>153</v>
      </c>
      <c r="BE43" s="4">
        <v>1</v>
      </c>
      <c r="BF43" s="4">
        <v>1</v>
      </c>
      <c r="BG43" s="4">
        <v>1</v>
      </c>
      <c r="BK43" s="5" t="s">
        <v>958</v>
      </c>
    </row>
    <row r="44" spans="1:63" x14ac:dyDescent="0.25">
      <c r="A44" s="1" t="s">
        <v>154</v>
      </c>
      <c r="B44" s="1" t="s">
        <v>1090</v>
      </c>
      <c r="C44" s="13" t="s">
        <v>155</v>
      </c>
      <c r="D44" s="27">
        <v>2364</v>
      </c>
      <c r="E44" s="3">
        <v>35</v>
      </c>
      <c r="F44" s="4">
        <v>420</v>
      </c>
      <c r="G44" s="4">
        <v>196</v>
      </c>
      <c r="H44" s="9">
        <v>91.69</v>
      </c>
      <c r="I44" s="9">
        <v>2.27</v>
      </c>
      <c r="J44" s="4">
        <v>62.5</v>
      </c>
      <c r="K44" s="4">
        <v>2442907</v>
      </c>
      <c r="L44" s="4">
        <v>12</v>
      </c>
      <c r="M44" s="4">
        <v>197</v>
      </c>
      <c r="N44" s="4">
        <v>197</v>
      </c>
      <c r="O44" s="4">
        <v>21221</v>
      </c>
      <c r="P44" s="4">
        <v>21221</v>
      </c>
      <c r="Q44" s="4">
        <v>12400</v>
      </c>
      <c r="R44" s="4">
        <v>12400</v>
      </c>
      <c r="S44" s="4">
        <v>81280</v>
      </c>
      <c r="T44" s="4">
        <v>81280</v>
      </c>
      <c r="U44" s="4">
        <v>45.4</v>
      </c>
      <c r="V44" s="4">
        <v>1.79</v>
      </c>
      <c r="W44" s="4">
        <v>88.6</v>
      </c>
      <c r="X44" s="4">
        <v>11</v>
      </c>
      <c r="Y44" s="4">
        <v>2479</v>
      </c>
      <c r="Z44" s="4">
        <v>28</v>
      </c>
      <c r="AA44" s="4">
        <v>384</v>
      </c>
      <c r="AB44" s="4">
        <v>8</v>
      </c>
      <c r="AC44" s="4">
        <v>0</v>
      </c>
      <c r="AD44" s="4">
        <v>0</v>
      </c>
      <c r="AE44" s="4">
        <v>0</v>
      </c>
      <c r="AF44" s="10" t="s">
        <v>105</v>
      </c>
      <c r="AG44" s="3" t="s">
        <v>543</v>
      </c>
      <c r="AH44" s="4" t="s">
        <v>851</v>
      </c>
      <c r="AI44" s="4" t="s">
        <v>852</v>
      </c>
      <c r="AJ44" s="4" t="s">
        <v>853</v>
      </c>
      <c r="AK44" s="4" t="s">
        <v>854</v>
      </c>
      <c r="AL44" s="4" t="s">
        <v>855</v>
      </c>
      <c r="AM44" s="4" t="s">
        <v>886</v>
      </c>
      <c r="AN44" s="5" t="s">
        <v>104</v>
      </c>
      <c r="AO44" s="3">
        <v>1.7999999999999999E-2</v>
      </c>
      <c r="AP44" s="4">
        <v>2.4E-2</v>
      </c>
      <c r="AQ44" s="4">
        <v>1.7000000000000001E-2</v>
      </c>
      <c r="AR44" s="4">
        <v>2.1000000000000001E-2</v>
      </c>
      <c r="AS44" s="4">
        <v>0.02</v>
      </c>
      <c r="AT44" s="4">
        <v>0.02</v>
      </c>
      <c r="AU44" s="3">
        <v>5.5606031154523908E-2</v>
      </c>
      <c r="AV44" s="4">
        <v>0.22977932006074231</v>
      </c>
      <c r="AW44" s="4">
        <v>0.17777967385160148</v>
      </c>
      <c r="AX44" s="4">
        <v>0.47676564701622431</v>
      </c>
      <c r="AY44" s="4"/>
      <c r="AZ44" s="4"/>
      <c r="BA44" s="4"/>
      <c r="BB44" s="4"/>
      <c r="BC44" s="3" t="s">
        <v>154</v>
      </c>
      <c r="BD44" s="4" t="s">
        <v>155</v>
      </c>
      <c r="BE44" s="4">
        <v>0.85714285714285698</v>
      </c>
      <c r="BF44" s="4">
        <v>1.1428571428571428</v>
      </c>
      <c r="BG44" s="4">
        <v>0.80952380952380953</v>
      </c>
      <c r="BK44" s="5" t="s">
        <v>958</v>
      </c>
    </row>
    <row r="45" spans="1:63" x14ac:dyDescent="0.25">
      <c r="A45" s="1" t="s">
        <v>156</v>
      </c>
      <c r="B45" s="1" t="s">
        <v>1091</v>
      </c>
      <c r="C45" s="13" t="s">
        <v>1278</v>
      </c>
      <c r="D45" s="27">
        <v>3226</v>
      </c>
      <c r="E45" s="3">
        <v>2993</v>
      </c>
      <c r="F45" s="4">
        <v>141</v>
      </c>
      <c r="G45" s="4">
        <v>87</v>
      </c>
      <c r="H45" s="9">
        <v>53.71</v>
      </c>
      <c r="I45" s="9">
        <v>20.74</v>
      </c>
      <c r="J45" s="4">
        <v>0</v>
      </c>
      <c r="K45" s="4">
        <v>3224080</v>
      </c>
      <c r="L45" s="4">
        <v>196</v>
      </c>
      <c r="M45" s="4">
        <v>1139</v>
      </c>
      <c r="N45" s="4">
        <v>1141</v>
      </c>
      <c r="O45" s="4">
        <v>2665</v>
      </c>
      <c r="P45" s="4">
        <v>2664</v>
      </c>
      <c r="Q45" s="4">
        <v>2830</v>
      </c>
      <c r="R45" s="4">
        <v>2825</v>
      </c>
      <c r="S45" s="4">
        <v>8431</v>
      </c>
      <c r="T45" s="4">
        <v>8431</v>
      </c>
      <c r="U45" s="4">
        <v>45.7</v>
      </c>
      <c r="V45" s="4">
        <v>9.24</v>
      </c>
      <c r="W45" s="4">
        <v>89.61</v>
      </c>
      <c r="X45" s="4">
        <v>11</v>
      </c>
      <c r="Y45" s="4">
        <v>3893</v>
      </c>
      <c r="Z45" s="4">
        <v>62</v>
      </c>
      <c r="AA45" s="4">
        <v>57</v>
      </c>
      <c r="AB45" s="4">
        <v>17</v>
      </c>
      <c r="AC45" s="4">
        <v>5</v>
      </c>
      <c r="AD45" s="4">
        <v>0</v>
      </c>
      <c r="AE45" s="4">
        <v>0</v>
      </c>
      <c r="AF45" s="10" t="s">
        <v>159</v>
      </c>
      <c r="AG45" s="3" t="s">
        <v>543</v>
      </c>
      <c r="AH45" s="4" t="s">
        <v>1403</v>
      </c>
      <c r="AI45" s="4" t="s">
        <v>593</v>
      </c>
      <c r="AJ45" s="4" t="s">
        <v>594</v>
      </c>
      <c r="AK45" s="4" t="s">
        <v>887</v>
      </c>
      <c r="AL45" s="4" t="s">
        <v>888</v>
      </c>
      <c r="AM45" s="4" t="s">
        <v>1387</v>
      </c>
      <c r="AN45" s="5" t="s">
        <v>158</v>
      </c>
      <c r="AO45" s="3">
        <v>1.7000000000000001E-2</v>
      </c>
      <c r="AP45" s="4">
        <v>2.7E-2</v>
      </c>
      <c r="AQ45" s="4">
        <v>2.4E-2</v>
      </c>
      <c r="AR45" s="4">
        <v>2.4E-2</v>
      </c>
      <c r="AS45" s="4">
        <v>2.5999999999999999E-2</v>
      </c>
      <c r="AT45" s="4">
        <v>2.3599999999999999E-2</v>
      </c>
      <c r="AU45" s="3">
        <v>0.11869925490672212</v>
      </c>
      <c r="AV45" s="4">
        <v>0.28737381094439973</v>
      </c>
      <c r="AW45" s="4">
        <v>0.12439287123644133</v>
      </c>
      <c r="AX45" s="4">
        <v>0.15911709408464383</v>
      </c>
      <c r="AY45" s="4"/>
      <c r="AZ45" s="4"/>
      <c r="BA45" s="4"/>
      <c r="BB45" s="4"/>
      <c r="BC45" s="3" t="s">
        <v>156</v>
      </c>
      <c r="BD45" s="4" t="s">
        <v>157</v>
      </c>
      <c r="BE45" s="4">
        <v>0.70833333333333337</v>
      </c>
      <c r="BF45" s="4">
        <v>1.125</v>
      </c>
      <c r="BG45" s="4">
        <v>1</v>
      </c>
      <c r="BK45" s="5" t="s">
        <v>958</v>
      </c>
    </row>
    <row r="46" spans="1:63" x14ac:dyDescent="0.25">
      <c r="A46" s="1" t="s">
        <v>160</v>
      </c>
      <c r="B46" s="1" t="s">
        <v>1092</v>
      </c>
      <c r="C46" s="13" t="s">
        <v>1279</v>
      </c>
      <c r="D46" s="27">
        <v>3808</v>
      </c>
      <c r="E46" s="3">
        <v>2258</v>
      </c>
      <c r="F46" s="4">
        <v>184</v>
      </c>
      <c r="G46" s="4">
        <v>114</v>
      </c>
      <c r="H46" s="9">
        <v>75.11</v>
      </c>
      <c r="I46" s="9">
        <v>2.68</v>
      </c>
      <c r="J46" s="4">
        <v>75</v>
      </c>
      <c r="K46" s="4">
        <v>4183900</v>
      </c>
      <c r="L46" s="4">
        <v>2</v>
      </c>
      <c r="M46" s="4">
        <v>713</v>
      </c>
      <c r="N46" s="4">
        <v>713</v>
      </c>
      <c r="O46" s="4">
        <v>6473</v>
      </c>
      <c r="P46" s="4">
        <v>6473</v>
      </c>
      <c r="Q46" s="4">
        <v>5868</v>
      </c>
      <c r="R46" s="4">
        <v>5868</v>
      </c>
      <c r="S46" s="4">
        <v>27339</v>
      </c>
      <c r="T46" s="4">
        <v>27339</v>
      </c>
      <c r="U46" s="4">
        <v>66.400000000000006</v>
      </c>
      <c r="V46" s="4">
        <v>1.81</v>
      </c>
      <c r="W46" s="4">
        <v>93.87</v>
      </c>
      <c r="X46" s="4">
        <v>11</v>
      </c>
      <c r="Y46" s="4">
        <v>4161</v>
      </c>
      <c r="Z46" s="4">
        <v>42</v>
      </c>
      <c r="AA46" s="4">
        <v>138</v>
      </c>
      <c r="AB46" s="4">
        <v>4</v>
      </c>
      <c r="AC46" s="4">
        <v>0</v>
      </c>
      <c r="AD46" s="4">
        <v>0</v>
      </c>
      <c r="AE46" s="4">
        <v>0</v>
      </c>
      <c r="AF46" s="10" t="s">
        <v>163</v>
      </c>
      <c r="AG46" s="3" t="s">
        <v>543</v>
      </c>
      <c r="AH46" s="4" t="s">
        <v>1404</v>
      </c>
      <c r="AI46" s="4" t="s">
        <v>1405</v>
      </c>
      <c r="AJ46" s="4" t="s">
        <v>891</v>
      </c>
      <c r="AK46" s="4" t="s">
        <v>892</v>
      </c>
      <c r="AL46" s="4" t="s">
        <v>1390</v>
      </c>
      <c r="AM46" s="4" t="s">
        <v>1387</v>
      </c>
      <c r="AN46" s="5" t="s">
        <v>162</v>
      </c>
      <c r="AO46" s="3">
        <v>5.0000000000000001E-3</v>
      </c>
      <c r="AP46" s="4">
        <v>7.0000000000000001E-3</v>
      </c>
      <c r="AQ46" s="4">
        <v>6.0000000000000001E-3</v>
      </c>
      <c r="AR46" s="4">
        <v>8.0000000000000002E-3</v>
      </c>
      <c r="AS46" s="4">
        <v>7.0000000000000001E-3</v>
      </c>
      <c r="AT46" s="4">
        <v>6.6E-3</v>
      </c>
      <c r="AU46" s="3">
        <v>0.30383084934483368</v>
      </c>
      <c r="AV46" s="4">
        <v>0.28927450397399457</v>
      </c>
      <c r="AW46" s="4">
        <v>0.22908458740841087</v>
      </c>
      <c r="AX46" s="4">
        <v>0.21111313697522946</v>
      </c>
      <c r="AY46" s="4"/>
      <c r="AZ46" s="4"/>
      <c r="BA46" s="4"/>
      <c r="BB46" s="4"/>
      <c r="BC46" s="3" t="s">
        <v>160</v>
      </c>
      <c r="BD46" s="4" t="s">
        <v>161</v>
      </c>
      <c r="BE46" s="4">
        <v>0.625</v>
      </c>
      <c r="BF46" s="4">
        <v>0.875</v>
      </c>
      <c r="BG46" s="4">
        <v>0.75</v>
      </c>
      <c r="BK46" s="5" t="s">
        <v>958</v>
      </c>
    </row>
    <row r="47" spans="1:63" x14ac:dyDescent="0.25">
      <c r="A47" s="1" t="s">
        <v>164</v>
      </c>
      <c r="B47" s="1" t="s">
        <v>1093</v>
      </c>
      <c r="C47" s="13" t="s">
        <v>165</v>
      </c>
      <c r="D47" s="27">
        <v>2025</v>
      </c>
      <c r="E47" s="3">
        <v>930</v>
      </c>
      <c r="F47" s="4">
        <v>213</v>
      </c>
      <c r="G47" s="4">
        <v>118</v>
      </c>
      <c r="H47" s="9">
        <v>91.5</v>
      </c>
      <c r="I47" s="9">
        <v>1.1299999999999999</v>
      </c>
      <c r="J47" s="4">
        <v>0</v>
      </c>
      <c r="K47" s="4">
        <v>2031248</v>
      </c>
      <c r="L47" s="4">
        <v>198</v>
      </c>
      <c r="M47" s="4">
        <v>112</v>
      </c>
      <c r="N47" s="4">
        <v>116</v>
      </c>
      <c r="O47" s="4">
        <v>24414</v>
      </c>
      <c r="P47" s="4">
        <v>24414</v>
      </c>
      <c r="Q47" s="4">
        <v>18136</v>
      </c>
      <c r="R47" s="4">
        <v>17509</v>
      </c>
      <c r="S47" s="4">
        <v>87675</v>
      </c>
      <c r="T47" s="4">
        <v>87675</v>
      </c>
      <c r="U47" s="4">
        <v>59.2</v>
      </c>
      <c r="V47" s="4">
        <v>1.97</v>
      </c>
      <c r="W47" s="4">
        <v>91.72</v>
      </c>
      <c r="X47" s="4">
        <v>11</v>
      </c>
      <c r="Y47" s="4">
        <v>2027</v>
      </c>
      <c r="Z47" s="4">
        <v>14</v>
      </c>
      <c r="AA47" s="4">
        <v>196</v>
      </c>
      <c r="AB47" s="4">
        <v>3</v>
      </c>
      <c r="AC47" s="4">
        <v>0</v>
      </c>
      <c r="AD47" s="4">
        <v>0</v>
      </c>
      <c r="AE47" s="4">
        <v>0</v>
      </c>
      <c r="AF47" s="10" t="s">
        <v>62</v>
      </c>
      <c r="AG47" s="3" t="s">
        <v>543</v>
      </c>
      <c r="AH47" s="4" t="s">
        <v>812</v>
      </c>
      <c r="AI47" s="4" t="s">
        <v>824</v>
      </c>
      <c r="AJ47" s="4" t="s">
        <v>893</v>
      </c>
      <c r="AK47" s="4" t="s">
        <v>894</v>
      </c>
      <c r="AL47" s="4" t="s">
        <v>895</v>
      </c>
      <c r="AM47" s="4" t="s">
        <v>896</v>
      </c>
      <c r="AN47" s="5" t="s">
        <v>166</v>
      </c>
      <c r="AO47" s="3">
        <v>0.34699999999999998</v>
      </c>
      <c r="AP47" s="4">
        <v>0.40600000000000003</v>
      </c>
      <c r="AQ47" s="4">
        <v>0.39200000000000002</v>
      </c>
      <c r="AR47" s="4">
        <v>0.45300000000000001</v>
      </c>
      <c r="AS47" s="4">
        <v>0.40699999999999997</v>
      </c>
      <c r="AT47" s="4">
        <v>0.40099999999999997</v>
      </c>
      <c r="AU47" s="3">
        <v>1.5703023861940983</v>
      </c>
      <c r="AV47" s="4">
        <v>1.9588512430831724</v>
      </c>
      <c r="AW47" s="4">
        <v>1.6935996843037093</v>
      </c>
      <c r="AX47" s="4">
        <v>1.6334816924010593</v>
      </c>
      <c r="AY47" s="4"/>
      <c r="AZ47" s="4"/>
      <c r="BA47" s="4"/>
      <c r="BB47" s="4"/>
      <c r="BC47" s="3" t="s">
        <v>164</v>
      </c>
      <c r="BD47" s="4" t="s">
        <v>165</v>
      </c>
      <c r="BE47" s="4">
        <v>0.76600441501103744</v>
      </c>
      <c r="BF47" s="4">
        <v>0.89624724061810157</v>
      </c>
      <c r="BG47" s="4">
        <v>0.86534216335540837</v>
      </c>
      <c r="BK47" s="5" t="s">
        <v>958</v>
      </c>
    </row>
    <row r="48" spans="1:63" x14ac:dyDescent="0.25">
      <c r="A48" s="1" t="s">
        <v>167</v>
      </c>
      <c r="B48" s="1" t="s">
        <v>1094</v>
      </c>
      <c r="C48" s="13" t="s">
        <v>1280</v>
      </c>
      <c r="D48" s="27">
        <v>1998</v>
      </c>
      <c r="E48" s="3">
        <v>2921</v>
      </c>
      <c r="F48" s="4">
        <v>143</v>
      </c>
      <c r="G48" s="4">
        <v>88</v>
      </c>
      <c r="H48" s="9">
        <v>85.02</v>
      </c>
      <c r="I48" s="9">
        <v>1.24</v>
      </c>
      <c r="J48" s="4">
        <v>50</v>
      </c>
      <c r="K48" s="4">
        <v>2205493</v>
      </c>
      <c r="L48" s="4">
        <v>0</v>
      </c>
      <c r="M48" s="4">
        <v>327</v>
      </c>
      <c r="N48" s="4">
        <v>327</v>
      </c>
      <c r="O48" s="4">
        <v>7795</v>
      </c>
      <c r="P48" s="4">
        <v>7795</v>
      </c>
      <c r="Q48" s="4">
        <v>6744</v>
      </c>
      <c r="R48" s="4">
        <v>6744</v>
      </c>
      <c r="S48" s="4">
        <v>26799</v>
      </c>
      <c r="T48" s="4">
        <v>26799</v>
      </c>
      <c r="U48" s="4">
        <v>52.9</v>
      </c>
      <c r="V48" s="4">
        <v>2.42</v>
      </c>
      <c r="W48" s="4">
        <v>90.65</v>
      </c>
      <c r="X48" s="4">
        <v>11</v>
      </c>
      <c r="Y48" s="4">
        <v>2090</v>
      </c>
      <c r="Z48" s="4">
        <v>23</v>
      </c>
      <c r="AA48" s="4">
        <v>118</v>
      </c>
      <c r="AB48" s="4">
        <v>2</v>
      </c>
      <c r="AC48" s="4">
        <v>0</v>
      </c>
      <c r="AD48" s="4">
        <v>0</v>
      </c>
      <c r="AE48" s="4">
        <v>0</v>
      </c>
      <c r="AF48" s="10" t="s">
        <v>170</v>
      </c>
      <c r="AG48" s="3" t="s">
        <v>543</v>
      </c>
      <c r="AH48" s="4" t="s">
        <v>1406</v>
      </c>
      <c r="AI48" s="4" t="s">
        <v>774</v>
      </c>
      <c r="AJ48" s="4" t="s">
        <v>775</v>
      </c>
      <c r="AK48" s="4" t="s">
        <v>776</v>
      </c>
      <c r="AL48" s="4" t="s">
        <v>1390</v>
      </c>
      <c r="AM48" s="4" t="s">
        <v>1387</v>
      </c>
      <c r="AN48" s="5" t="s">
        <v>169</v>
      </c>
      <c r="AO48" s="3">
        <v>1.6E-2</v>
      </c>
      <c r="AP48" s="4">
        <v>1.7000000000000001E-2</v>
      </c>
      <c r="AQ48" s="4">
        <v>1.7000000000000001E-2</v>
      </c>
      <c r="AR48" s="4">
        <v>1.9E-2</v>
      </c>
      <c r="AS48" s="4">
        <v>1.6E-2</v>
      </c>
      <c r="AT48" s="4">
        <v>1.7000000000000001E-2</v>
      </c>
      <c r="AU48" s="3">
        <v>0.12284159441286752</v>
      </c>
      <c r="AV48" s="4">
        <v>0.1433252250400594</v>
      </c>
      <c r="AW48" s="4">
        <v>7.9470142169985367E-2</v>
      </c>
      <c r="AX48" s="4">
        <v>0.10239971568245833</v>
      </c>
      <c r="AY48" s="4"/>
      <c r="AZ48" s="4"/>
      <c r="BA48" s="4"/>
      <c r="BB48" s="4"/>
      <c r="BC48" s="3" t="s">
        <v>167</v>
      </c>
      <c r="BD48" s="4" t="s">
        <v>168</v>
      </c>
      <c r="BE48" s="4">
        <v>0.8421052631578948</v>
      </c>
      <c r="BF48" s="4">
        <v>0.89473684210526327</v>
      </c>
      <c r="BG48" s="4">
        <v>0.89473684210526327</v>
      </c>
      <c r="BK48" s="5" t="s">
        <v>958</v>
      </c>
    </row>
    <row r="49" spans="1:63" x14ac:dyDescent="0.25">
      <c r="A49" s="1" t="s">
        <v>171</v>
      </c>
      <c r="B49" s="1" t="s">
        <v>1095</v>
      </c>
      <c r="C49" s="13" t="s">
        <v>1281</v>
      </c>
      <c r="D49" s="27">
        <v>1615</v>
      </c>
      <c r="E49" s="3">
        <v>387</v>
      </c>
      <c r="F49" s="4">
        <v>223</v>
      </c>
      <c r="G49" s="4">
        <v>124</v>
      </c>
      <c r="H49" s="9">
        <v>70.400000000000006</v>
      </c>
      <c r="I49" s="9">
        <v>2.4500000000000002</v>
      </c>
      <c r="J49" s="4">
        <v>12.5</v>
      </c>
      <c r="K49" s="4">
        <v>2089331</v>
      </c>
      <c r="L49" s="4">
        <v>159</v>
      </c>
      <c r="M49" s="4">
        <v>261</v>
      </c>
      <c r="N49" s="4">
        <v>263</v>
      </c>
      <c r="O49" s="4">
        <v>9923</v>
      </c>
      <c r="P49" s="4">
        <v>9923</v>
      </c>
      <c r="Q49" s="4">
        <v>8005</v>
      </c>
      <c r="R49" s="4">
        <v>7943</v>
      </c>
      <c r="S49" s="4">
        <v>47878</v>
      </c>
      <c r="T49" s="4">
        <v>47878</v>
      </c>
      <c r="U49" s="4">
        <v>31.9</v>
      </c>
      <c r="V49" s="4">
        <v>1.99</v>
      </c>
      <c r="W49" s="4">
        <v>88.75</v>
      </c>
      <c r="X49" s="4">
        <v>11</v>
      </c>
      <c r="Y49" s="4">
        <v>1750</v>
      </c>
      <c r="Z49" s="4">
        <v>46</v>
      </c>
      <c r="AA49" s="4">
        <v>169</v>
      </c>
      <c r="AB49" s="4">
        <v>8</v>
      </c>
      <c r="AC49" s="4">
        <v>0</v>
      </c>
      <c r="AD49" s="4">
        <v>0</v>
      </c>
      <c r="AE49" s="4">
        <v>0</v>
      </c>
      <c r="AF49" s="10" t="s">
        <v>80</v>
      </c>
      <c r="AG49" s="3" t="s">
        <v>543</v>
      </c>
      <c r="AH49" s="4" t="s">
        <v>565</v>
      </c>
      <c r="AI49" s="4" t="s">
        <v>566</v>
      </c>
      <c r="AJ49" s="4" t="s">
        <v>867</v>
      </c>
      <c r="AK49" s="4" t="s">
        <v>868</v>
      </c>
      <c r="AL49" s="4" t="s">
        <v>1390</v>
      </c>
      <c r="AM49" s="4" t="s">
        <v>1387</v>
      </c>
      <c r="AN49" s="5" t="s">
        <v>113</v>
      </c>
      <c r="AO49" s="3">
        <v>2.3E-2</v>
      </c>
      <c r="AP49" s="4">
        <v>2.8000000000000001E-2</v>
      </c>
      <c r="AQ49" s="4">
        <v>2.1999999999999999E-2</v>
      </c>
      <c r="AR49" s="4">
        <v>2.5000000000000001E-2</v>
      </c>
      <c r="AS49" s="4">
        <v>3.2000000000000001E-2</v>
      </c>
      <c r="AT49" s="4">
        <v>2.6000000000000002E-2</v>
      </c>
      <c r="AU49" s="3">
        <v>0.2668997698419785</v>
      </c>
      <c r="AV49" s="4">
        <v>9.0395164557113536E-2</v>
      </c>
      <c r="AW49" s="4">
        <v>0.18418318917247048</v>
      </c>
      <c r="AX49" s="4">
        <v>5.9748737942119046E-2</v>
      </c>
      <c r="AY49" s="4"/>
      <c r="AZ49" s="4"/>
      <c r="BA49" s="4"/>
      <c r="BB49" s="4"/>
      <c r="BC49" s="3" t="s">
        <v>171</v>
      </c>
      <c r="BD49" s="4" t="s">
        <v>173</v>
      </c>
      <c r="BE49" s="4">
        <v>0.91999999999999993</v>
      </c>
      <c r="BF49" s="4">
        <v>1.1199999999999999</v>
      </c>
      <c r="BG49" s="4">
        <v>0.87999999999999989</v>
      </c>
      <c r="BK49" s="5" t="s">
        <v>958</v>
      </c>
    </row>
    <row r="50" spans="1:63" x14ac:dyDescent="0.25">
      <c r="A50" s="1" t="s">
        <v>174</v>
      </c>
      <c r="B50" s="1" t="s">
        <v>1096</v>
      </c>
      <c r="C50" s="13" t="s">
        <v>1282</v>
      </c>
      <c r="D50" s="27">
        <v>1645</v>
      </c>
      <c r="E50" s="3">
        <v>5449</v>
      </c>
      <c r="F50" s="4">
        <v>104</v>
      </c>
      <c r="G50" s="4">
        <v>58</v>
      </c>
      <c r="H50" s="9">
        <v>75.86</v>
      </c>
      <c r="I50" s="9">
        <v>12.07</v>
      </c>
      <c r="J50" s="4">
        <v>0</v>
      </c>
      <c r="K50" s="4">
        <v>1693074</v>
      </c>
      <c r="L50" s="4">
        <v>0</v>
      </c>
      <c r="M50" s="4">
        <v>251</v>
      </c>
      <c r="N50" s="4">
        <v>251</v>
      </c>
      <c r="O50" s="4">
        <v>7894</v>
      </c>
      <c r="P50" s="4">
        <v>7894</v>
      </c>
      <c r="Q50" s="4">
        <v>6745</v>
      </c>
      <c r="R50" s="4">
        <v>6745</v>
      </c>
      <c r="S50" s="4">
        <v>44139</v>
      </c>
      <c r="T50" s="4">
        <v>44139</v>
      </c>
      <c r="U50" s="4">
        <v>32.6</v>
      </c>
      <c r="V50" s="4">
        <v>2.42</v>
      </c>
      <c r="W50" s="4">
        <v>88.28</v>
      </c>
      <c r="X50" s="4">
        <v>11</v>
      </c>
      <c r="Y50" s="4">
        <v>1825</v>
      </c>
      <c r="Z50" s="4">
        <v>50</v>
      </c>
      <c r="AA50" s="4">
        <v>44</v>
      </c>
      <c r="AB50" s="4">
        <v>10</v>
      </c>
      <c r="AC50" s="4">
        <v>0</v>
      </c>
      <c r="AD50" s="4">
        <v>0</v>
      </c>
      <c r="AE50" s="4">
        <v>0</v>
      </c>
      <c r="AF50" s="10" t="s">
        <v>176</v>
      </c>
      <c r="AG50" s="3" t="s">
        <v>543</v>
      </c>
      <c r="AH50" s="4" t="s">
        <v>565</v>
      </c>
      <c r="AI50" s="4" t="s">
        <v>566</v>
      </c>
      <c r="AJ50" s="4" t="s">
        <v>897</v>
      </c>
      <c r="AK50" s="4" t="s">
        <v>898</v>
      </c>
      <c r="AL50" s="4" t="s">
        <v>1390</v>
      </c>
      <c r="AM50" s="4" t="s">
        <v>1387</v>
      </c>
      <c r="AN50" s="5" t="s">
        <v>113</v>
      </c>
      <c r="AO50" s="3">
        <v>1.4E-2</v>
      </c>
      <c r="AP50" s="4">
        <v>2.1000000000000001E-2</v>
      </c>
      <c r="AQ50" s="4">
        <v>1.4E-2</v>
      </c>
      <c r="AR50" s="4">
        <v>1.4E-2</v>
      </c>
      <c r="AS50" s="4">
        <v>1.9E-2</v>
      </c>
      <c r="AT50" s="4">
        <v>1.6400000000000001E-2</v>
      </c>
      <c r="AU50" s="3">
        <v>0.10211842225746724</v>
      </c>
      <c r="AV50" s="4">
        <v>4.685881791859646E-2</v>
      </c>
      <c r="AW50" s="4">
        <v>0.1675963353633175</v>
      </c>
      <c r="AX50" s="4">
        <v>0.10562907570752131</v>
      </c>
      <c r="AY50" s="4"/>
      <c r="AZ50" s="4"/>
      <c r="BA50" s="4"/>
      <c r="BB50" s="4"/>
      <c r="BC50" s="3" t="s">
        <v>174</v>
      </c>
      <c r="BD50" s="4" t="s">
        <v>175</v>
      </c>
      <c r="BE50" s="4">
        <v>1</v>
      </c>
      <c r="BF50" s="4">
        <v>1.5</v>
      </c>
      <c r="BG50" s="4">
        <v>1</v>
      </c>
      <c r="BK50" s="5" t="s">
        <v>958</v>
      </c>
    </row>
    <row r="51" spans="1:63" x14ac:dyDescent="0.25">
      <c r="A51" s="1" t="s">
        <v>177</v>
      </c>
      <c r="B51" s="1" t="s">
        <v>1097</v>
      </c>
      <c r="C51" s="13" t="s">
        <v>1283</v>
      </c>
      <c r="D51" s="27">
        <v>1946</v>
      </c>
      <c r="E51" s="3">
        <v>2921</v>
      </c>
      <c r="F51" s="4">
        <v>143</v>
      </c>
      <c r="G51" s="4">
        <v>88</v>
      </c>
      <c r="H51" s="9">
        <v>52.18</v>
      </c>
      <c r="I51" s="9">
        <v>1.1399999999999999</v>
      </c>
      <c r="J51" s="4">
        <v>100</v>
      </c>
      <c r="K51" s="4">
        <v>2187943</v>
      </c>
      <c r="L51" s="4">
        <v>2</v>
      </c>
      <c r="M51" s="4">
        <v>568</v>
      </c>
      <c r="N51" s="4">
        <v>568</v>
      </c>
      <c r="O51" s="4">
        <v>3725</v>
      </c>
      <c r="P51" s="4">
        <v>3725</v>
      </c>
      <c r="Q51" s="4">
        <v>3852</v>
      </c>
      <c r="R51" s="4">
        <v>3852</v>
      </c>
      <c r="S51" s="4">
        <v>31752</v>
      </c>
      <c r="T51" s="4">
        <v>31752</v>
      </c>
      <c r="U51" s="4">
        <v>64.3</v>
      </c>
      <c r="V51" s="4">
        <v>1.58</v>
      </c>
      <c r="W51" s="4">
        <v>83.96</v>
      </c>
      <c r="X51" s="4">
        <v>11</v>
      </c>
      <c r="Y51" s="4">
        <v>2130</v>
      </c>
      <c r="Z51" s="4">
        <v>64</v>
      </c>
      <c r="AA51" s="4">
        <v>78</v>
      </c>
      <c r="AB51" s="4">
        <v>1</v>
      </c>
      <c r="AC51" s="4">
        <v>0</v>
      </c>
      <c r="AD51" s="4">
        <v>0</v>
      </c>
      <c r="AE51" s="4">
        <v>0</v>
      </c>
      <c r="AF51" s="10" t="s">
        <v>170</v>
      </c>
      <c r="AG51" s="3" t="s">
        <v>543</v>
      </c>
      <c r="AH51" s="4" t="s">
        <v>1406</v>
      </c>
      <c r="AI51" s="4" t="s">
        <v>774</v>
      </c>
      <c r="AJ51" s="4" t="s">
        <v>899</v>
      </c>
      <c r="AK51" s="4" t="s">
        <v>1391</v>
      </c>
      <c r="AL51" s="4" t="s">
        <v>1390</v>
      </c>
      <c r="AM51" s="4" t="s">
        <v>1387</v>
      </c>
      <c r="AN51" s="5" t="s">
        <v>169</v>
      </c>
      <c r="AO51" s="3">
        <v>1E-3</v>
      </c>
      <c r="AP51" s="4">
        <v>1E-3</v>
      </c>
      <c r="AQ51" s="4">
        <v>1E-3</v>
      </c>
      <c r="AR51" s="4">
        <v>1E-3</v>
      </c>
      <c r="AS51" s="4">
        <v>1E-3</v>
      </c>
      <c r="AT51" s="4">
        <v>1E-3</v>
      </c>
      <c r="AU51" s="3">
        <v>4.8325381800923939E-2</v>
      </c>
      <c r="AV51" s="4">
        <v>0.10077664013345759</v>
      </c>
      <c r="AW51" s="4">
        <v>6.2443873252205101E-2</v>
      </c>
      <c r="AX51" s="4">
        <v>8.9975882425415626E-2</v>
      </c>
      <c r="AY51" s="4"/>
      <c r="AZ51" s="4"/>
      <c r="BA51" s="4"/>
      <c r="BB51" s="4"/>
      <c r="BC51" s="3" t="s">
        <v>177</v>
      </c>
      <c r="BD51" s="4" t="s">
        <v>178</v>
      </c>
      <c r="BE51" s="4">
        <v>1</v>
      </c>
      <c r="BF51" s="4">
        <v>1</v>
      </c>
      <c r="BG51" s="4">
        <v>1</v>
      </c>
      <c r="BK51" s="5" t="s">
        <v>958</v>
      </c>
    </row>
    <row r="52" spans="1:63" x14ac:dyDescent="0.25">
      <c r="A52" s="1" t="s">
        <v>179</v>
      </c>
      <c r="B52" s="1" t="s">
        <v>1098</v>
      </c>
      <c r="C52" s="13" t="s">
        <v>1284</v>
      </c>
      <c r="D52" s="27">
        <v>2056</v>
      </c>
      <c r="E52" s="3">
        <v>5443</v>
      </c>
      <c r="F52" s="4">
        <v>105</v>
      </c>
      <c r="G52" s="4">
        <v>59</v>
      </c>
      <c r="H52" s="9">
        <v>93.22</v>
      </c>
      <c r="I52" s="9">
        <v>1.69</v>
      </c>
      <c r="J52" s="4">
        <v>100</v>
      </c>
      <c r="K52" s="4">
        <v>2301017</v>
      </c>
      <c r="L52" s="4">
        <v>6</v>
      </c>
      <c r="M52" s="4">
        <v>261</v>
      </c>
      <c r="N52" s="4">
        <v>261</v>
      </c>
      <c r="O52" s="4">
        <v>12720</v>
      </c>
      <c r="P52" s="4">
        <v>12720</v>
      </c>
      <c r="Q52" s="4">
        <v>8816</v>
      </c>
      <c r="R52" s="4">
        <v>8816</v>
      </c>
      <c r="S52" s="4">
        <v>55568</v>
      </c>
      <c r="T52" s="4">
        <v>55568</v>
      </c>
      <c r="U52" s="4">
        <v>38.299999999999997</v>
      </c>
      <c r="V52" s="4">
        <v>2.4300000000000002</v>
      </c>
      <c r="W52" s="4">
        <v>85.4</v>
      </c>
      <c r="X52" s="4">
        <v>11</v>
      </c>
      <c r="Y52" s="4">
        <v>2181</v>
      </c>
      <c r="Z52" s="4">
        <v>15</v>
      </c>
      <c r="AA52" s="4">
        <v>89</v>
      </c>
      <c r="AB52" s="4">
        <v>1</v>
      </c>
      <c r="AC52" s="4">
        <v>0</v>
      </c>
      <c r="AD52" s="4">
        <v>0</v>
      </c>
      <c r="AE52" s="4">
        <v>0</v>
      </c>
      <c r="AF52" s="10" t="s">
        <v>182</v>
      </c>
      <c r="AG52" s="3" t="s">
        <v>543</v>
      </c>
      <c r="AH52" s="4" t="s">
        <v>1407</v>
      </c>
      <c r="AI52" s="4" t="s">
        <v>603</v>
      </c>
      <c r="AJ52" s="4" t="s">
        <v>604</v>
      </c>
      <c r="AK52" s="4" t="s">
        <v>1408</v>
      </c>
      <c r="AL52" s="4" t="s">
        <v>1409</v>
      </c>
      <c r="AM52" s="4" t="s">
        <v>1387</v>
      </c>
      <c r="AN52" s="5" t="s">
        <v>181</v>
      </c>
      <c r="AO52" s="3">
        <v>0.06</v>
      </c>
      <c r="AP52" s="4">
        <v>8.5000000000000006E-2</v>
      </c>
      <c r="AQ52" s="4">
        <v>7.1999999999999995E-2</v>
      </c>
      <c r="AR52" s="4">
        <v>0.108</v>
      </c>
      <c r="AS52" s="4">
        <v>7.8E-2</v>
      </c>
      <c r="AT52" s="4">
        <v>8.0600000000000005E-2</v>
      </c>
      <c r="AU52" s="3">
        <v>6.9255097200398116E-2</v>
      </c>
      <c r="AV52" s="4">
        <v>8.4119385472519237E-2</v>
      </c>
      <c r="AW52" s="4">
        <v>0.23576113735988327</v>
      </c>
      <c r="AX52" s="4">
        <v>0.31187028525288496</v>
      </c>
      <c r="AY52" s="4"/>
      <c r="AZ52" s="4"/>
      <c r="BA52" s="4"/>
      <c r="BB52" s="4"/>
      <c r="BC52" s="3" t="s">
        <v>179</v>
      </c>
      <c r="BD52" s="4" t="s">
        <v>180</v>
      </c>
      <c r="BE52" s="4">
        <v>0.55555555555555558</v>
      </c>
      <c r="BF52" s="4">
        <v>0.78703703703703709</v>
      </c>
      <c r="BG52" s="4">
        <v>0.66666666666666663</v>
      </c>
      <c r="BK52" s="5" t="s">
        <v>958</v>
      </c>
    </row>
    <row r="53" spans="1:63" x14ac:dyDescent="0.25">
      <c r="A53" s="1" t="s">
        <v>183</v>
      </c>
      <c r="B53" s="1" t="s">
        <v>1099</v>
      </c>
      <c r="C53" s="13" t="s">
        <v>1264</v>
      </c>
      <c r="D53" s="27">
        <v>1782</v>
      </c>
      <c r="E53" s="3">
        <v>930</v>
      </c>
      <c r="F53" s="4">
        <v>213</v>
      </c>
      <c r="G53" s="4">
        <v>118</v>
      </c>
      <c r="H53" s="9">
        <v>92.98</v>
      </c>
      <c r="I53" s="9">
        <v>0.85</v>
      </c>
      <c r="J53" s="4">
        <v>0</v>
      </c>
      <c r="K53" s="4">
        <v>1922965</v>
      </c>
      <c r="L53" s="4">
        <v>2</v>
      </c>
      <c r="M53" s="4">
        <v>64</v>
      </c>
      <c r="N53" s="4">
        <v>64</v>
      </c>
      <c r="O53" s="4">
        <v>47644</v>
      </c>
      <c r="P53" s="4">
        <v>47644</v>
      </c>
      <c r="Q53" s="4">
        <v>30046</v>
      </c>
      <c r="R53" s="4">
        <v>30046</v>
      </c>
      <c r="S53" s="4">
        <v>164246</v>
      </c>
      <c r="T53" s="4">
        <v>164246</v>
      </c>
      <c r="U53" s="4">
        <v>48.5</v>
      </c>
      <c r="V53" s="4">
        <v>2.8</v>
      </c>
      <c r="W53" s="4">
        <v>87.18</v>
      </c>
      <c r="X53" s="4">
        <v>11</v>
      </c>
      <c r="Y53" s="4">
        <v>1775</v>
      </c>
      <c r="Z53" s="4">
        <v>11</v>
      </c>
      <c r="AA53" s="4">
        <v>198</v>
      </c>
      <c r="AB53" s="4">
        <v>4</v>
      </c>
      <c r="AC53" s="4">
        <v>0</v>
      </c>
      <c r="AD53" s="4">
        <v>0</v>
      </c>
      <c r="AE53" s="4">
        <v>0</v>
      </c>
      <c r="AF53" s="10" t="s">
        <v>62</v>
      </c>
      <c r="AG53" s="3" t="s">
        <v>543</v>
      </c>
      <c r="AH53" s="4" t="s">
        <v>857</v>
      </c>
      <c r="AI53" s="4" t="s">
        <v>858</v>
      </c>
      <c r="AJ53" s="4" t="s">
        <v>859</v>
      </c>
      <c r="AK53" s="4" t="s">
        <v>1391</v>
      </c>
      <c r="AL53" s="4" t="s">
        <v>1390</v>
      </c>
      <c r="AM53" s="4" t="s">
        <v>1387</v>
      </c>
      <c r="AN53" s="5" t="s">
        <v>108</v>
      </c>
      <c r="AO53" s="3">
        <v>0.106</v>
      </c>
      <c r="AP53" s="4">
        <v>0.106</v>
      </c>
      <c r="AQ53" s="4">
        <v>0.105</v>
      </c>
      <c r="AR53" s="4">
        <v>0.11600000000000001</v>
      </c>
      <c r="AS53" s="4">
        <v>0.104</v>
      </c>
      <c r="AT53" s="4">
        <v>0.10740000000000001</v>
      </c>
      <c r="AU53" s="3">
        <v>4.3689633433935178E-2</v>
      </c>
      <c r="AV53" s="4">
        <v>0.13303853468041421</v>
      </c>
      <c r="AW53" s="4">
        <v>0.16644447051545941</v>
      </c>
      <c r="AX53" s="4">
        <v>0.38264290936000717</v>
      </c>
      <c r="AY53" s="4"/>
      <c r="AZ53" s="4"/>
      <c r="BA53" s="4"/>
      <c r="BB53" s="4"/>
      <c r="BC53" s="3" t="s">
        <v>183</v>
      </c>
      <c r="BD53" s="4" t="s">
        <v>184</v>
      </c>
      <c r="BE53" s="4">
        <v>0.9137931034482758</v>
      </c>
      <c r="BF53" s="4">
        <v>0.9137931034482758</v>
      </c>
      <c r="BG53" s="4">
        <v>0.90517241379310331</v>
      </c>
      <c r="BK53" s="5" t="s">
        <v>958</v>
      </c>
    </row>
    <row r="54" spans="1:63" x14ac:dyDescent="0.25">
      <c r="A54" s="1" t="s">
        <v>190</v>
      </c>
      <c r="B54" s="1" t="s">
        <v>1100</v>
      </c>
      <c r="C54" s="13" t="s">
        <v>1285</v>
      </c>
      <c r="D54" s="27">
        <v>2078</v>
      </c>
      <c r="E54" s="3">
        <v>304</v>
      </c>
      <c r="F54" s="4">
        <v>250</v>
      </c>
      <c r="G54" s="4">
        <v>143</v>
      </c>
      <c r="H54" s="9">
        <v>99.07</v>
      </c>
      <c r="I54" s="9">
        <v>0</v>
      </c>
      <c r="J54" s="4">
        <v>0</v>
      </c>
      <c r="K54" s="4">
        <v>2164000</v>
      </c>
      <c r="L54" s="4">
        <v>170</v>
      </c>
      <c r="M54" s="4">
        <v>83</v>
      </c>
      <c r="N54" s="4">
        <v>85</v>
      </c>
      <c r="O54" s="4">
        <v>55469</v>
      </c>
      <c r="P54" s="4">
        <v>55467</v>
      </c>
      <c r="Q54" s="4">
        <v>26072</v>
      </c>
      <c r="R54" s="4">
        <v>25456</v>
      </c>
      <c r="S54" s="4">
        <v>401552</v>
      </c>
      <c r="T54" s="4">
        <v>401550</v>
      </c>
      <c r="U54" s="4">
        <v>39.5</v>
      </c>
      <c r="V54" s="4">
        <v>1.85</v>
      </c>
      <c r="W54" s="4">
        <v>89.72</v>
      </c>
      <c r="X54" s="4">
        <v>11</v>
      </c>
      <c r="Y54" s="4">
        <v>2107</v>
      </c>
      <c r="Z54" s="4">
        <v>2</v>
      </c>
      <c r="AA54" s="4">
        <v>248</v>
      </c>
      <c r="AB54" s="4">
        <v>0</v>
      </c>
      <c r="AC54" s="4">
        <v>0</v>
      </c>
      <c r="AD54" s="4">
        <v>0</v>
      </c>
      <c r="AE54" s="4">
        <v>0</v>
      </c>
      <c r="AF54" s="10" t="s">
        <v>114</v>
      </c>
      <c r="AG54" s="3" t="s">
        <v>543</v>
      </c>
      <c r="AH54" s="4" t="s">
        <v>565</v>
      </c>
      <c r="AI54" s="4" t="s">
        <v>566</v>
      </c>
      <c r="AJ54" s="4" t="s">
        <v>849</v>
      </c>
      <c r="AK54" s="4" t="s">
        <v>878</v>
      </c>
      <c r="AL54" s="4" t="s">
        <v>879</v>
      </c>
      <c r="AM54" s="4" t="s">
        <v>1387</v>
      </c>
      <c r="AN54" s="5" t="s">
        <v>142</v>
      </c>
      <c r="AO54" s="3">
        <v>6.7000000000000004E-2</v>
      </c>
      <c r="AP54" s="4">
        <v>0.12</v>
      </c>
      <c r="AQ54" s="4">
        <v>8.5999999999999993E-2</v>
      </c>
      <c r="AR54" s="4">
        <v>7.0999999999999994E-2</v>
      </c>
      <c r="AS54" s="4">
        <v>0.11</v>
      </c>
      <c r="AT54" s="4">
        <v>9.0800000000000006E-2</v>
      </c>
      <c r="AU54" s="3">
        <v>0.41266766434703267</v>
      </c>
      <c r="AV54" s="4">
        <v>0.61593928158792155</v>
      </c>
      <c r="AW54" s="4">
        <v>0.8818463966894553</v>
      </c>
      <c r="AX54" s="4">
        <v>1.2384512033939623</v>
      </c>
      <c r="AY54" s="4"/>
      <c r="AZ54" s="4"/>
      <c r="BA54" s="4"/>
      <c r="BB54" s="4"/>
      <c r="BC54" s="3" t="s">
        <v>190</v>
      </c>
      <c r="BD54" s="4" t="s">
        <v>191</v>
      </c>
      <c r="BE54" s="4">
        <v>0.9436619718309861</v>
      </c>
      <c r="BF54" s="4">
        <v>1.6901408450704227</v>
      </c>
      <c r="BG54" s="4">
        <v>1.2112676056338028</v>
      </c>
      <c r="BK54" s="5" t="s">
        <v>958</v>
      </c>
    </row>
    <row r="55" spans="1:63" x14ac:dyDescent="0.25">
      <c r="A55" s="1" t="s">
        <v>192</v>
      </c>
      <c r="B55" s="1" t="s">
        <v>1101</v>
      </c>
      <c r="C55" s="13" t="s">
        <v>1286</v>
      </c>
      <c r="D55" s="27">
        <v>1078</v>
      </c>
      <c r="E55" s="3">
        <v>174</v>
      </c>
      <c r="F55" s="4">
        <v>149</v>
      </c>
      <c r="G55" s="4">
        <v>89</v>
      </c>
      <c r="H55" s="9">
        <v>88.76</v>
      </c>
      <c r="I55" s="9">
        <v>1.69</v>
      </c>
      <c r="J55" s="4">
        <v>50</v>
      </c>
      <c r="K55" s="4">
        <v>1031568</v>
      </c>
      <c r="L55" s="4">
        <v>6</v>
      </c>
      <c r="M55" s="4">
        <v>93</v>
      </c>
      <c r="N55" s="4">
        <v>93</v>
      </c>
      <c r="O55" s="4">
        <v>18061</v>
      </c>
      <c r="P55" s="4">
        <v>18061</v>
      </c>
      <c r="Q55" s="4">
        <v>11092</v>
      </c>
      <c r="R55" s="4">
        <v>11092</v>
      </c>
      <c r="S55" s="4">
        <v>44527</v>
      </c>
      <c r="T55" s="4">
        <v>44527</v>
      </c>
      <c r="U55" s="4">
        <v>28.6</v>
      </c>
      <c r="V55" s="4">
        <v>2.1800000000000002</v>
      </c>
      <c r="W55" s="4">
        <v>90.39</v>
      </c>
      <c r="X55" s="4">
        <v>11</v>
      </c>
      <c r="Y55" s="4">
        <v>1127</v>
      </c>
      <c r="Z55" s="4">
        <v>11</v>
      </c>
      <c r="AA55" s="4">
        <v>136</v>
      </c>
      <c r="AB55" s="4">
        <v>2</v>
      </c>
      <c r="AC55" s="4">
        <v>0</v>
      </c>
      <c r="AD55" s="4">
        <v>0</v>
      </c>
      <c r="AE55" s="4">
        <v>0</v>
      </c>
      <c r="AF55" s="10" t="s">
        <v>91</v>
      </c>
      <c r="AG55" s="3" t="s">
        <v>543</v>
      </c>
      <c r="AH55" s="4" t="s">
        <v>639</v>
      </c>
      <c r="AI55" s="4" t="s">
        <v>640</v>
      </c>
      <c r="AJ55" s="4" t="s">
        <v>906</v>
      </c>
      <c r="AK55" s="4" t="s">
        <v>1391</v>
      </c>
      <c r="AL55" s="4" t="s">
        <v>1390</v>
      </c>
      <c r="AM55" s="4" t="s">
        <v>1387</v>
      </c>
      <c r="AN55" s="5" t="s">
        <v>55</v>
      </c>
      <c r="AO55" s="3">
        <v>0</v>
      </c>
      <c r="AP55" s="4">
        <v>1E-3</v>
      </c>
      <c r="AQ55" s="4">
        <v>0</v>
      </c>
      <c r="AR55" s="4">
        <v>1E-3</v>
      </c>
      <c r="AS55" s="4">
        <v>1E-3</v>
      </c>
      <c r="AT55" s="4">
        <v>6.0000000000000006E-4</v>
      </c>
      <c r="AU55" s="3">
        <v>1.9862575305093052E-2</v>
      </c>
      <c r="AV55" s="4">
        <v>0.19094232469224739</v>
      </c>
      <c r="AW55" s="4">
        <v>1.4116743635413447E-2</v>
      </c>
      <c r="AX55" s="4">
        <v>0.12300849857124534</v>
      </c>
      <c r="AY55" s="4"/>
      <c r="AZ55" s="4"/>
      <c r="BA55" s="4"/>
      <c r="BB55" s="4"/>
      <c r="BC55" s="3" t="s">
        <v>192</v>
      </c>
      <c r="BD55" s="4" t="s">
        <v>193</v>
      </c>
      <c r="BE55" s="4">
        <v>0</v>
      </c>
      <c r="BF55" s="4">
        <v>1</v>
      </c>
      <c r="BG55" s="4">
        <v>0</v>
      </c>
      <c r="BK55" s="5" t="s">
        <v>958</v>
      </c>
    </row>
    <row r="56" spans="1:63" x14ac:dyDescent="0.25">
      <c r="A56" s="1" t="s">
        <v>194</v>
      </c>
      <c r="B56" s="1" t="s">
        <v>1102</v>
      </c>
      <c r="C56" s="13" t="s">
        <v>1287</v>
      </c>
      <c r="D56" s="27">
        <v>2341</v>
      </c>
      <c r="E56" s="3">
        <v>5449</v>
      </c>
      <c r="F56" s="4">
        <v>104</v>
      </c>
      <c r="G56" s="4">
        <v>58</v>
      </c>
      <c r="H56" s="9">
        <v>80.17</v>
      </c>
      <c r="I56" s="9">
        <v>21.22</v>
      </c>
      <c r="J56" s="4">
        <v>18.75</v>
      </c>
      <c r="K56" s="4">
        <v>2508381</v>
      </c>
      <c r="L56" s="4">
        <v>6</v>
      </c>
      <c r="M56" s="4">
        <v>435</v>
      </c>
      <c r="N56" s="4">
        <v>435</v>
      </c>
      <c r="O56" s="4">
        <v>6802</v>
      </c>
      <c r="P56" s="4">
        <v>6802</v>
      </c>
      <c r="Q56" s="4">
        <v>5766</v>
      </c>
      <c r="R56" s="4">
        <v>5766</v>
      </c>
      <c r="S56" s="4">
        <v>34528</v>
      </c>
      <c r="T56" s="4">
        <v>34528</v>
      </c>
      <c r="U56" s="4">
        <v>33.9</v>
      </c>
      <c r="V56" s="4">
        <v>2.0099999999999998</v>
      </c>
      <c r="W56" s="4">
        <v>90.91</v>
      </c>
      <c r="X56" s="4">
        <v>11</v>
      </c>
      <c r="Y56" s="4">
        <v>2656</v>
      </c>
      <c r="Z56" s="4">
        <v>15</v>
      </c>
      <c r="AA56" s="4">
        <v>45</v>
      </c>
      <c r="AB56" s="4">
        <v>42</v>
      </c>
      <c r="AC56" s="4">
        <v>2</v>
      </c>
      <c r="AD56" s="4">
        <v>0</v>
      </c>
      <c r="AE56" s="4">
        <v>0</v>
      </c>
      <c r="AF56" s="10" t="s">
        <v>176</v>
      </c>
      <c r="AG56" s="3" t="s">
        <v>543</v>
      </c>
      <c r="AH56" s="4" t="s">
        <v>565</v>
      </c>
      <c r="AI56" s="4" t="s">
        <v>566</v>
      </c>
      <c r="AJ56" s="4" t="s">
        <v>849</v>
      </c>
      <c r="AK56" s="4" t="s">
        <v>1391</v>
      </c>
      <c r="AL56" s="4" t="s">
        <v>1390</v>
      </c>
      <c r="AM56" s="4" t="s">
        <v>1387</v>
      </c>
      <c r="AN56" s="5" t="s">
        <v>196</v>
      </c>
      <c r="AO56" s="3">
        <v>3.5000000000000003E-2</v>
      </c>
      <c r="AP56" s="4">
        <v>5.5E-2</v>
      </c>
      <c r="AQ56" s="4">
        <v>4.7E-2</v>
      </c>
      <c r="AR56" s="4">
        <v>2.9000000000000001E-2</v>
      </c>
      <c r="AS56" s="4">
        <v>5.0999999999999997E-2</v>
      </c>
      <c r="AT56" s="4">
        <v>4.3400000000000001E-2</v>
      </c>
      <c r="AU56" s="3">
        <v>9.5061528084947208E-2</v>
      </c>
      <c r="AV56" s="4">
        <v>9.2026468023458777E-2</v>
      </c>
      <c r="AW56" s="4">
        <v>0.22391826025746339</v>
      </c>
      <c r="AX56" s="4">
        <v>0.19133260963691232</v>
      </c>
      <c r="AY56" s="4"/>
      <c r="AZ56" s="4"/>
      <c r="BA56" s="4"/>
      <c r="BB56" s="4"/>
      <c r="BC56" s="3" t="s">
        <v>194</v>
      </c>
      <c r="BD56" s="4" t="s">
        <v>195</v>
      </c>
      <c r="BE56" s="4">
        <v>1.2068965517241379</v>
      </c>
      <c r="BF56" s="4">
        <v>1.896551724137931</v>
      </c>
      <c r="BG56" s="4">
        <v>1.6206896551724137</v>
      </c>
      <c r="BK56" s="5" t="s">
        <v>958</v>
      </c>
    </row>
    <row r="57" spans="1:63" x14ac:dyDescent="0.25">
      <c r="A57" s="1" t="s">
        <v>197</v>
      </c>
      <c r="B57" s="1" t="s">
        <v>1103</v>
      </c>
      <c r="C57" s="13" t="s">
        <v>1288</v>
      </c>
      <c r="D57" s="27">
        <v>2772</v>
      </c>
      <c r="E57" s="3">
        <v>1324</v>
      </c>
      <c r="F57" s="4">
        <v>176</v>
      </c>
      <c r="G57" s="4">
        <v>102</v>
      </c>
      <c r="H57" s="9">
        <v>87.74</v>
      </c>
      <c r="I57" s="9">
        <v>8.5</v>
      </c>
      <c r="J57" s="4">
        <v>30.77</v>
      </c>
      <c r="K57" s="4">
        <v>3066337</v>
      </c>
      <c r="L57" s="4">
        <v>30</v>
      </c>
      <c r="M57" s="4">
        <v>202</v>
      </c>
      <c r="N57" s="4">
        <v>203</v>
      </c>
      <c r="O57" s="4">
        <v>26404</v>
      </c>
      <c r="P57" s="4">
        <v>26404</v>
      </c>
      <c r="Q57" s="4">
        <v>15179</v>
      </c>
      <c r="R57" s="4">
        <v>15104</v>
      </c>
      <c r="S57" s="4">
        <v>102174</v>
      </c>
      <c r="T57" s="4">
        <v>102174</v>
      </c>
      <c r="U57" s="4">
        <v>49.8</v>
      </c>
      <c r="V57" s="4">
        <v>1.57</v>
      </c>
      <c r="W57" s="4">
        <v>87.04</v>
      </c>
      <c r="X57" s="4">
        <v>11</v>
      </c>
      <c r="Y57" s="4">
        <v>2882</v>
      </c>
      <c r="Z57" s="4">
        <v>20</v>
      </c>
      <c r="AA57" s="4">
        <v>145</v>
      </c>
      <c r="AB57" s="4">
        <v>10</v>
      </c>
      <c r="AC57" s="4">
        <v>1</v>
      </c>
      <c r="AD57" s="4">
        <v>0</v>
      </c>
      <c r="AE57" s="4">
        <v>0</v>
      </c>
      <c r="AF57" s="10" t="s">
        <v>44</v>
      </c>
      <c r="AG57" s="3" t="s">
        <v>543</v>
      </c>
      <c r="AH57" s="4" t="s">
        <v>812</v>
      </c>
      <c r="AI57" s="4" t="s">
        <v>813</v>
      </c>
      <c r="AJ57" s="4" t="s">
        <v>814</v>
      </c>
      <c r="AK57" s="4" t="s">
        <v>815</v>
      </c>
      <c r="AL57" s="4" t="s">
        <v>816</v>
      </c>
      <c r="AM57" s="4" t="s">
        <v>1387</v>
      </c>
      <c r="AN57" s="5" t="s">
        <v>41</v>
      </c>
      <c r="AO57" s="3">
        <v>3.7999999999999999E-2</v>
      </c>
      <c r="AP57" s="4">
        <v>4.5999999999999999E-2</v>
      </c>
      <c r="AQ57" s="4">
        <v>4.7E-2</v>
      </c>
      <c r="AR57" s="4">
        <v>4.2999999999999997E-2</v>
      </c>
      <c r="AS57" s="4">
        <v>4.2999999999999997E-2</v>
      </c>
      <c r="AT57" s="4">
        <v>4.3399999999999994E-2</v>
      </c>
      <c r="AU57" s="3">
        <v>0.1585047278896029</v>
      </c>
      <c r="AV57" s="4">
        <v>0.82246130268810869</v>
      </c>
      <c r="AW57" s="4">
        <v>0.13556169409455954</v>
      </c>
      <c r="AX57" s="4">
        <v>0.63631499568107985</v>
      </c>
      <c r="AY57" s="4"/>
      <c r="AZ57" s="4"/>
      <c r="BA57" s="4"/>
      <c r="BB57" s="4"/>
      <c r="BC57" s="3" t="s">
        <v>197</v>
      </c>
      <c r="BD57" s="4" t="s">
        <v>40</v>
      </c>
      <c r="BE57" s="4">
        <v>0.88372093023255816</v>
      </c>
      <c r="BF57" s="4">
        <v>1.0697674418604652</v>
      </c>
      <c r="BG57" s="4">
        <v>1.0930232558139537</v>
      </c>
      <c r="BK57" s="5" t="s">
        <v>958</v>
      </c>
    </row>
    <row r="58" spans="1:63" x14ac:dyDescent="0.25">
      <c r="A58" s="1" t="s">
        <v>198</v>
      </c>
      <c r="B58" s="1" t="s">
        <v>1104</v>
      </c>
      <c r="C58" s="13" t="s">
        <v>199</v>
      </c>
      <c r="D58" s="27">
        <v>2000</v>
      </c>
      <c r="E58" s="3">
        <v>930</v>
      </c>
      <c r="F58" s="4">
        <v>213</v>
      </c>
      <c r="G58" s="4">
        <v>118</v>
      </c>
      <c r="H58" s="9">
        <v>93.22</v>
      </c>
      <c r="I58" s="9">
        <v>5.47</v>
      </c>
      <c r="J58" s="4">
        <v>20</v>
      </c>
      <c r="K58" s="4">
        <v>1988915</v>
      </c>
      <c r="L58" s="4">
        <v>2</v>
      </c>
      <c r="M58" s="4">
        <v>65</v>
      </c>
      <c r="N58" s="4">
        <v>65</v>
      </c>
      <c r="O58" s="4">
        <v>52971</v>
      </c>
      <c r="P58" s="4">
        <v>52971</v>
      </c>
      <c r="Q58" s="4">
        <v>30598</v>
      </c>
      <c r="R58" s="4">
        <v>30598</v>
      </c>
      <c r="S58" s="4">
        <v>167119</v>
      </c>
      <c r="T58" s="4">
        <v>167119</v>
      </c>
      <c r="U58" s="4">
        <v>52.1</v>
      </c>
      <c r="V58" s="4">
        <v>1.63</v>
      </c>
      <c r="W58" s="4">
        <v>92.51</v>
      </c>
      <c r="X58" s="4">
        <v>11</v>
      </c>
      <c r="Y58" s="4">
        <v>1994</v>
      </c>
      <c r="Z58" s="4">
        <v>10</v>
      </c>
      <c r="AA58" s="4">
        <v>188</v>
      </c>
      <c r="AB58" s="4">
        <v>15</v>
      </c>
      <c r="AC58" s="4">
        <v>0</v>
      </c>
      <c r="AD58" s="4">
        <v>0</v>
      </c>
      <c r="AE58" s="4">
        <v>0</v>
      </c>
      <c r="AF58" s="10" t="s">
        <v>62</v>
      </c>
      <c r="AG58" s="3" t="s">
        <v>543</v>
      </c>
      <c r="AH58" s="4" t="s">
        <v>812</v>
      </c>
      <c r="AI58" s="4" t="s">
        <v>824</v>
      </c>
      <c r="AJ58" s="4" t="s">
        <v>893</v>
      </c>
      <c r="AK58" s="4" t="s">
        <v>894</v>
      </c>
      <c r="AL58" s="4" t="s">
        <v>908</v>
      </c>
      <c r="AM58" s="4" t="s">
        <v>909</v>
      </c>
      <c r="AN58" s="5" t="s">
        <v>61</v>
      </c>
      <c r="AO58" s="3">
        <v>4.1000000000000002E-2</v>
      </c>
      <c r="AP58" s="4">
        <v>4.9000000000000002E-2</v>
      </c>
      <c r="AQ58" s="4">
        <v>4.8000000000000001E-2</v>
      </c>
      <c r="AR58" s="4">
        <v>5.5E-2</v>
      </c>
      <c r="AS58" s="4">
        <v>4.9000000000000002E-2</v>
      </c>
      <c r="AT58" s="4">
        <v>4.8399999999999999E-2</v>
      </c>
      <c r="AU58" s="3">
        <v>0.29370449307288388</v>
      </c>
      <c r="AV58" s="4">
        <v>0.31027192382062241</v>
      </c>
      <c r="AW58" s="4">
        <v>0.22457951600345558</v>
      </c>
      <c r="AX58" s="4">
        <v>0.21878774732840178</v>
      </c>
      <c r="AY58" s="4"/>
      <c r="AZ58" s="4"/>
      <c r="BA58" s="4"/>
      <c r="BB58" s="4"/>
      <c r="BC58" s="3" t="s">
        <v>198</v>
      </c>
      <c r="BD58" s="4" t="s">
        <v>199</v>
      </c>
      <c r="BE58" s="4">
        <v>0.74545454545454548</v>
      </c>
      <c r="BF58" s="4">
        <v>0.89090909090909098</v>
      </c>
      <c r="BG58" s="4">
        <v>0.8727272727272728</v>
      </c>
      <c r="BK58" s="5" t="s">
        <v>958</v>
      </c>
    </row>
    <row r="59" spans="1:63" x14ac:dyDescent="0.25">
      <c r="A59" s="1" t="s">
        <v>200</v>
      </c>
      <c r="B59" s="1" t="s">
        <v>1105</v>
      </c>
      <c r="C59" s="13" t="s">
        <v>1289</v>
      </c>
      <c r="D59" s="27">
        <v>1740</v>
      </c>
      <c r="E59" s="3">
        <v>5443</v>
      </c>
      <c r="F59" s="4">
        <v>105</v>
      </c>
      <c r="G59" s="4">
        <v>59</v>
      </c>
      <c r="H59" s="9">
        <v>98.31</v>
      </c>
      <c r="I59" s="9">
        <v>0.15</v>
      </c>
      <c r="J59" s="4">
        <v>100</v>
      </c>
      <c r="K59" s="4">
        <v>1829523</v>
      </c>
      <c r="L59" s="4">
        <v>6</v>
      </c>
      <c r="M59" s="4">
        <v>231</v>
      </c>
      <c r="N59" s="4">
        <v>231</v>
      </c>
      <c r="O59" s="4">
        <v>10289</v>
      </c>
      <c r="P59" s="4">
        <v>10289</v>
      </c>
      <c r="Q59" s="4">
        <v>7920</v>
      </c>
      <c r="R59" s="4">
        <v>7919</v>
      </c>
      <c r="S59" s="4">
        <v>30786</v>
      </c>
      <c r="T59" s="4">
        <v>30786</v>
      </c>
      <c r="U59" s="4">
        <v>41.9</v>
      </c>
      <c r="V59" s="4">
        <v>2.1800000000000002</v>
      </c>
      <c r="W59" s="4">
        <v>88.86</v>
      </c>
      <c r="X59" s="4">
        <v>11</v>
      </c>
      <c r="Y59" s="4">
        <v>1865</v>
      </c>
      <c r="Z59" s="4">
        <v>1</v>
      </c>
      <c r="AA59" s="4">
        <v>103</v>
      </c>
      <c r="AB59" s="4">
        <v>1</v>
      </c>
      <c r="AC59" s="4">
        <v>0</v>
      </c>
      <c r="AD59" s="4">
        <v>0</v>
      </c>
      <c r="AE59" s="4">
        <v>0</v>
      </c>
      <c r="AF59" s="10" t="s">
        <v>182</v>
      </c>
      <c r="AG59" s="3" t="s">
        <v>543</v>
      </c>
      <c r="AH59" s="4" t="s">
        <v>1407</v>
      </c>
      <c r="AI59" s="4" t="s">
        <v>603</v>
      </c>
      <c r="AJ59" s="4" t="s">
        <v>604</v>
      </c>
      <c r="AK59" s="4" t="s">
        <v>910</v>
      </c>
      <c r="AL59" s="4" t="s">
        <v>911</v>
      </c>
      <c r="AM59" s="4" t="s">
        <v>912</v>
      </c>
      <c r="AN59" s="5" t="s">
        <v>202</v>
      </c>
      <c r="AO59" s="3">
        <v>2.7E-2</v>
      </c>
      <c r="AP59" s="4">
        <v>4.1000000000000002E-2</v>
      </c>
      <c r="AQ59" s="4">
        <v>3.1E-2</v>
      </c>
      <c r="AR59" s="4">
        <v>3.1E-2</v>
      </c>
      <c r="AS59" s="4">
        <v>3.6999999999999998E-2</v>
      </c>
      <c r="AT59" s="4">
        <v>3.3399999999999999E-2</v>
      </c>
      <c r="AU59" s="3">
        <v>6.1073689810143175E-2</v>
      </c>
      <c r="AV59" s="4">
        <v>6.2757790845943115E-2</v>
      </c>
      <c r="AW59" s="4">
        <v>0.201627542368362</v>
      </c>
      <c r="AX59" s="4">
        <v>0.19772161120635892</v>
      </c>
      <c r="AY59" s="4"/>
      <c r="AZ59" s="4"/>
      <c r="BA59" s="4"/>
      <c r="BB59" s="4"/>
      <c r="BC59" s="3" t="s">
        <v>200</v>
      </c>
      <c r="BD59" s="4" t="s">
        <v>201</v>
      </c>
      <c r="BE59" s="4">
        <v>0.87096774193548387</v>
      </c>
      <c r="BF59" s="4">
        <v>1.3225806451612905</v>
      </c>
      <c r="BG59" s="4">
        <v>1</v>
      </c>
      <c r="BK59" s="5" t="s">
        <v>958</v>
      </c>
    </row>
    <row r="60" spans="1:63" x14ac:dyDescent="0.25">
      <c r="A60" s="1" t="s">
        <v>203</v>
      </c>
      <c r="B60" s="1" t="s">
        <v>1106</v>
      </c>
      <c r="C60" s="13" t="s">
        <v>1281</v>
      </c>
      <c r="D60" s="27">
        <v>1269</v>
      </c>
      <c r="E60" s="3">
        <v>387</v>
      </c>
      <c r="F60" s="4">
        <v>223</v>
      </c>
      <c r="G60" s="4">
        <v>124</v>
      </c>
      <c r="H60" s="9">
        <v>51.54</v>
      </c>
      <c r="I60" s="9">
        <v>0.03</v>
      </c>
      <c r="J60" s="4">
        <v>100</v>
      </c>
      <c r="K60" s="4">
        <v>1510342</v>
      </c>
      <c r="L60" s="4">
        <v>7</v>
      </c>
      <c r="M60" s="4">
        <v>313</v>
      </c>
      <c r="N60" s="4">
        <v>313</v>
      </c>
      <c r="O60" s="4">
        <v>5223</v>
      </c>
      <c r="P60" s="4">
        <v>5223</v>
      </c>
      <c r="Q60" s="4">
        <v>4825</v>
      </c>
      <c r="R60" s="4">
        <v>4825</v>
      </c>
      <c r="S60" s="4">
        <v>19647</v>
      </c>
      <c r="T60" s="4">
        <v>19647</v>
      </c>
      <c r="U60" s="4">
        <v>35.299999999999997</v>
      </c>
      <c r="V60" s="4">
        <v>2.0299999999999998</v>
      </c>
      <c r="W60" s="4">
        <v>90.25</v>
      </c>
      <c r="X60" s="4">
        <v>11</v>
      </c>
      <c r="Y60" s="4">
        <v>1479</v>
      </c>
      <c r="Z60" s="4">
        <v>91</v>
      </c>
      <c r="AA60" s="4">
        <v>131</v>
      </c>
      <c r="AB60" s="4">
        <v>1</v>
      </c>
      <c r="AC60" s="4">
        <v>0</v>
      </c>
      <c r="AD60" s="4">
        <v>0</v>
      </c>
      <c r="AE60" s="4">
        <v>0</v>
      </c>
      <c r="AF60" s="10" t="s">
        <v>80</v>
      </c>
      <c r="AG60" s="3" t="s">
        <v>543</v>
      </c>
      <c r="AH60" s="4" t="s">
        <v>565</v>
      </c>
      <c r="AI60" s="4" t="s">
        <v>566</v>
      </c>
      <c r="AJ60" s="4" t="s">
        <v>867</v>
      </c>
      <c r="AK60" s="4" t="s">
        <v>868</v>
      </c>
      <c r="AL60" s="4" t="s">
        <v>1390</v>
      </c>
      <c r="AM60" s="4" t="s">
        <v>1387</v>
      </c>
      <c r="AN60" s="5" t="s">
        <v>113</v>
      </c>
      <c r="AO60" s="3">
        <v>3.0000000000000001E-3</v>
      </c>
      <c r="AP60" s="4">
        <v>4.0000000000000001E-3</v>
      </c>
      <c r="AQ60" s="4">
        <v>4.0000000000000001E-3</v>
      </c>
      <c r="AR60" s="4">
        <v>5.0000000000000001E-3</v>
      </c>
      <c r="AS60" s="4">
        <v>5.0000000000000001E-3</v>
      </c>
      <c r="AT60" s="4">
        <v>4.2000000000000006E-3</v>
      </c>
      <c r="AU60" s="3">
        <v>9.5870489124235854E-3</v>
      </c>
      <c r="AV60" s="4">
        <v>0.17183063178836747</v>
      </c>
      <c r="AW60" s="4">
        <v>8.6005908640052944E-3</v>
      </c>
      <c r="AX60" s="4">
        <v>0.11817003601210509</v>
      </c>
      <c r="AY60" s="4"/>
      <c r="AZ60" s="4"/>
      <c r="BA60" s="4"/>
      <c r="BB60" s="4"/>
      <c r="BC60" s="3" t="s">
        <v>203</v>
      </c>
      <c r="BD60" s="4" t="s">
        <v>965</v>
      </c>
      <c r="BE60" s="4">
        <v>0.6</v>
      </c>
      <c r="BF60" s="4">
        <v>0.8</v>
      </c>
      <c r="BG60" s="4">
        <v>0.8</v>
      </c>
      <c r="BK60" s="5" t="s">
        <v>958</v>
      </c>
    </row>
    <row r="61" spans="1:63" x14ac:dyDescent="0.25">
      <c r="A61" s="1" t="s">
        <v>208</v>
      </c>
      <c r="B61" s="1" t="s">
        <v>1107</v>
      </c>
      <c r="C61" s="13" t="s">
        <v>209</v>
      </c>
      <c r="D61" s="27">
        <v>1731</v>
      </c>
      <c r="E61" s="3">
        <v>1324</v>
      </c>
      <c r="F61" s="4">
        <v>176</v>
      </c>
      <c r="G61" s="4">
        <v>102</v>
      </c>
      <c r="H61" s="9">
        <v>88.24</v>
      </c>
      <c r="I61" s="9">
        <v>2.4500000000000002</v>
      </c>
      <c r="J61" s="4">
        <v>0</v>
      </c>
      <c r="K61" s="4">
        <v>1936613</v>
      </c>
      <c r="L61" s="4">
        <v>2</v>
      </c>
      <c r="M61" s="4">
        <v>174</v>
      </c>
      <c r="N61" s="4">
        <v>174</v>
      </c>
      <c r="O61" s="4">
        <v>18521</v>
      </c>
      <c r="P61" s="4">
        <v>18521</v>
      </c>
      <c r="Q61" s="4">
        <v>11129</v>
      </c>
      <c r="R61" s="4">
        <v>11129</v>
      </c>
      <c r="S61" s="4">
        <v>73440</v>
      </c>
      <c r="T61" s="4">
        <v>73440</v>
      </c>
      <c r="U61" s="4">
        <v>45</v>
      </c>
      <c r="V61" s="4">
        <v>1.79</v>
      </c>
      <c r="W61" s="4">
        <v>89.32</v>
      </c>
      <c r="X61" s="4">
        <v>11</v>
      </c>
      <c r="Y61" s="4">
        <v>1834</v>
      </c>
      <c r="Z61" s="4">
        <v>14</v>
      </c>
      <c r="AA61" s="4">
        <v>159</v>
      </c>
      <c r="AB61" s="4">
        <v>3</v>
      </c>
      <c r="AC61" s="4">
        <v>0</v>
      </c>
      <c r="AD61" s="4">
        <v>0</v>
      </c>
      <c r="AE61" s="4">
        <v>0</v>
      </c>
      <c r="AF61" s="10" t="s">
        <v>44</v>
      </c>
      <c r="AG61" s="3" t="s">
        <v>543</v>
      </c>
      <c r="AH61" s="4" t="s">
        <v>827</v>
      </c>
      <c r="AI61" s="4" t="s">
        <v>828</v>
      </c>
      <c r="AJ61" s="4" t="s">
        <v>829</v>
      </c>
      <c r="AK61" s="4" t="s">
        <v>830</v>
      </c>
      <c r="AL61" s="4" t="s">
        <v>831</v>
      </c>
      <c r="AM61" s="4" t="s">
        <v>917</v>
      </c>
      <c r="AN61" s="5" t="s">
        <v>41</v>
      </c>
      <c r="AO61" s="3">
        <v>3.6999999999999998E-2</v>
      </c>
      <c r="AP61" s="4">
        <v>5.1999999999999998E-2</v>
      </c>
      <c r="AQ61" s="4">
        <v>4.2000000000000003E-2</v>
      </c>
      <c r="AR61" s="4">
        <v>4.7E-2</v>
      </c>
      <c r="AS61" s="4">
        <v>4.7E-2</v>
      </c>
      <c r="AT61" s="4">
        <v>4.4999999999999998E-2</v>
      </c>
      <c r="AU61" s="3">
        <v>0.11589944648705516</v>
      </c>
      <c r="AV61" s="4">
        <v>0.14436287372813206</v>
      </c>
      <c r="AW61" s="4">
        <v>0.21068461300540745</v>
      </c>
      <c r="AX61" s="4">
        <v>0.20165652225589589</v>
      </c>
      <c r="AY61" s="4"/>
      <c r="AZ61" s="4"/>
      <c r="BA61" s="4"/>
      <c r="BB61" s="4"/>
      <c r="BC61" s="3" t="s">
        <v>208</v>
      </c>
      <c r="BD61" s="4" t="s">
        <v>209</v>
      </c>
      <c r="BE61" s="4">
        <v>0.7872340425531914</v>
      </c>
      <c r="BF61" s="4">
        <v>1.1063829787234043</v>
      </c>
      <c r="BG61" s="4">
        <v>0.89361702127659581</v>
      </c>
      <c r="BK61" s="5" t="s">
        <v>958</v>
      </c>
    </row>
    <row r="62" spans="1:63" x14ac:dyDescent="0.25">
      <c r="A62" s="1" t="s">
        <v>210</v>
      </c>
      <c r="B62" s="1" t="s">
        <v>1108</v>
      </c>
      <c r="C62" s="13" t="s">
        <v>211</v>
      </c>
      <c r="D62" s="27">
        <v>1231</v>
      </c>
      <c r="E62" s="3">
        <v>3167</v>
      </c>
      <c r="F62" s="4">
        <v>126</v>
      </c>
      <c r="G62" s="4">
        <v>75</v>
      </c>
      <c r="H62" s="9">
        <v>97.33</v>
      </c>
      <c r="I62" s="9">
        <v>2</v>
      </c>
      <c r="J62" s="4">
        <v>50</v>
      </c>
      <c r="K62" s="4">
        <v>1310151</v>
      </c>
      <c r="L62" s="4">
        <v>1435</v>
      </c>
      <c r="M62" s="4">
        <v>141</v>
      </c>
      <c r="N62" s="4">
        <v>163</v>
      </c>
      <c r="O62" s="4">
        <v>12317</v>
      </c>
      <c r="P62" s="4">
        <v>11853</v>
      </c>
      <c r="Q62" s="4">
        <v>9291</v>
      </c>
      <c r="R62" s="4">
        <v>8028</v>
      </c>
      <c r="S62" s="4">
        <v>62180</v>
      </c>
      <c r="T62" s="4">
        <v>30529</v>
      </c>
      <c r="U62" s="4">
        <v>48.1</v>
      </c>
      <c r="V62" s="4">
        <v>3.37</v>
      </c>
      <c r="W62" s="4">
        <v>91.82</v>
      </c>
      <c r="X62" s="4">
        <v>11</v>
      </c>
      <c r="Y62" s="4">
        <v>1311</v>
      </c>
      <c r="Z62" s="4">
        <v>2</v>
      </c>
      <c r="AA62" s="4">
        <v>122</v>
      </c>
      <c r="AB62" s="4">
        <v>2</v>
      </c>
      <c r="AC62" s="4">
        <v>0</v>
      </c>
      <c r="AD62" s="4">
        <v>0</v>
      </c>
      <c r="AE62" s="4">
        <v>0</v>
      </c>
      <c r="AF62" s="10" t="s">
        <v>56</v>
      </c>
      <c r="AG62" s="3" t="s">
        <v>543</v>
      </c>
      <c r="AH62" s="4" t="s">
        <v>639</v>
      </c>
      <c r="AI62" s="4" t="s">
        <v>640</v>
      </c>
      <c r="AJ62" s="4" t="s">
        <v>790</v>
      </c>
      <c r="AK62" s="4" t="s">
        <v>791</v>
      </c>
      <c r="AL62" s="4" t="s">
        <v>918</v>
      </c>
      <c r="AM62" s="4" t="s">
        <v>919</v>
      </c>
      <c r="AN62" s="5" t="s">
        <v>55</v>
      </c>
      <c r="AO62" s="3">
        <v>0.35799999999999998</v>
      </c>
      <c r="AP62" s="4">
        <v>0.371</v>
      </c>
      <c r="AQ62" s="4">
        <v>0.34300000000000003</v>
      </c>
      <c r="AR62" s="4">
        <v>0.48199999999999998</v>
      </c>
      <c r="AS62" s="4">
        <v>0.38500000000000001</v>
      </c>
      <c r="AT62" s="4">
        <v>0.38780000000000003</v>
      </c>
      <c r="AU62" s="3">
        <v>1.3166213839728413</v>
      </c>
      <c r="AV62" s="4">
        <v>1.5256778140733089</v>
      </c>
      <c r="AW62" s="4">
        <v>0.80842994421987857</v>
      </c>
      <c r="AX62" s="4">
        <v>1.0053293364379059</v>
      </c>
      <c r="AY62" s="4"/>
      <c r="AZ62" s="4"/>
      <c r="BA62" s="4"/>
      <c r="BB62" s="4"/>
      <c r="BC62" s="3" t="s">
        <v>210</v>
      </c>
      <c r="BD62" s="4" t="s">
        <v>211</v>
      </c>
      <c r="BE62" s="4">
        <v>0.74273858921161828</v>
      </c>
      <c r="BF62" s="4">
        <v>0.76970954356846477</v>
      </c>
      <c r="BG62" s="4">
        <v>0.71161825726141081</v>
      </c>
      <c r="BK62" s="5" t="s">
        <v>958</v>
      </c>
    </row>
    <row r="63" spans="1:63" x14ac:dyDescent="0.25">
      <c r="A63" s="1" t="s">
        <v>212</v>
      </c>
      <c r="B63" s="1" t="s">
        <v>1109</v>
      </c>
      <c r="C63" s="13" t="s">
        <v>1282</v>
      </c>
      <c r="D63" s="27">
        <v>737</v>
      </c>
      <c r="E63" s="3">
        <v>5449</v>
      </c>
      <c r="F63" s="4">
        <v>104</v>
      </c>
      <c r="G63" s="4">
        <v>58</v>
      </c>
      <c r="H63" s="9">
        <v>59.48</v>
      </c>
      <c r="I63" s="9">
        <v>0</v>
      </c>
      <c r="J63" s="4">
        <v>0</v>
      </c>
      <c r="K63" s="4">
        <v>744087</v>
      </c>
      <c r="L63" s="4">
        <v>0</v>
      </c>
      <c r="M63" s="4">
        <v>29</v>
      </c>
      <c r="N63" s="4">
        <v>29</v>
      </c>
      <c r="O63" s="4">
        <v>38127</v>
      </c>
      <c r="P63" s="4">
        <v>38127</v>
      </c>
      <c r="Q63" s="4">
        <v>25658</v>
      </c>
      <c r="R63" s="4">
        <v>25658</v>
      </c>
      <c r="S63" s="4">
        <v>78759</v>
      </c>
      <c r="T63" s="4">
        <v>78759</v>
      </c>
      <c r="U63" s="4">
        <v>37.799999999999997</v>
      </c>
      <c r="V63" s="4">
        <v>2.3199999999999998</v>
      </c>
      <c r="W63" s="4">
        <v>89.44</v>
      </c>
      <c r="X63" s="4">
        <v>11</v>
      </c>
      <c r="Y63" s="4">
        <v>740</v>
      </c>
      <c r="Z63" s="4">
        <v>64</v>
      </c>
      <c r="AA63" s="4">
        <v>40</v>
      </c>
      <c r="AB63" s="4">
        <v>0</v>
      </c>
      <c r="AC63" s="4">
        <v>0</v>
      </c>
      <c r="AD63" s="4">
        <v>0</v>
      </c>
      <c r="AE63" s="4">
        <v>0</v>
      </c>
      <c r="AF63" s="10" t="s">
        <v>176</v>
      </c>
      <c r="AG63" s="3" t="s">
        <v>543</v>
      </c>
      <c r="AH63" s="4" t="s">
        <v>565</v>
      </c>
      <c r="AI63" s="4" t="s">
        <v>566</v>
      </c>
      <c r="AJ63" s="4" t="s">
        <v>897</v>
      </c>
      <c r="AK63" s="4" t="s">
        <v>898</v>
      </c>
      <c r="AL63" s="4" t="s">
        <v>1390</v>
      </c>
      <c r="AM63" s="4" t="s">
        <v>1387</v>
      </c>
      <c r="AN63" s="5" t="s">
        <v>113</v>
      </c>
      <c r="AO63" s="3">
        <v>3.0000000000000001E-3</v>
      </c>
      <c r="AP63" s="4">
        <v>6.0000000000000001E-3</v>
      </c>
      <c r="AQ63" s="4">
        <v>4.0000000000000001E-3</v>
      </c>
      <c r="AR63" s="4">
        <v>3.0000000000000001E-3</v>
      </c>
      <c r="AS63" s="4">
        <v>4.0000000000000001E-3</v>
      </c>
      <c r="AT63" s="4">
        <v>4.0000000000000001E-3</v>
      </c>
      <c r="AU63" s="3">
        <v>5.3890574766244675E-2</v>
      </c>
      <c r="AV63" s="4">
        <v>5.9051190003452173E-2</v>
      </c>
      <c r="AW63" s="4">
        <v>9.7217393159202678E-2</v>
      </c>
      <c r="AX63" s="4">
        <v>0.12218024302077571</v>
      </c>
      <c r="AY63" s="4"/>
      <c r="AZ63" s="4"/>
      <c r="BA63" s="4"/>
      <c r="BB63" s="4"/>
      <c r="BC63" s="3" t="s">
        <v>212</v>
      </c>
      <c r="BD63" s="4" t="s">
        <v>175</v>
      </c>
      <c r="BE63" s="4">
        <v>1</v>
      </c>
      <c r="BF63" s="4">
        <v>2</v>
      </c>
      <c r="BG63" s="4">
        <v>1.3333333333333333</v>
      </c>
      <c r="BK63" s="5" t="s">
        <v>958</v>
      </c>
    </row>
    <row r="64" spans="1:63" x14ac:dyDescent="0.25">
      <c r="A64" s="1" t="s">
        <v>213</v>
      </c>
      <c r="B64" s="1" t="s">
        <v>1110</v>
      </c>
      <c r="C64" s="13" t="s">
        <v>1290</v>
      </c>
      <c r="D64" s="27">
        <v>1843</v>
      </c>
      <c r="E64" s="3">
        <v>5443</v>
      </c>
      <c r="F64" s="4">
        <v>103</v>
      </c>
      <c r="G64" s="4">
        <v>58</v>
      </c>
      <c r="H64" s="9">
        <v>84.94</v>
      </c>
      <c r="I64" s="9">
        <v>0</v>
      </c>
      <c r="J64" s="4">
        <v>0</v>
      </c>
      <c r="K64" s="4">
        <v>1997925</v>
      </c>
      <c r="L64" s="4">
        <v>181</v>
      </c>
      <c r="M64" s="4">
        <v>206</v>
      </c>
      <c r="N64" s="4">
        <v>210</v>
      </c>
      <c r="O64" s="4">
        <v>13786</v>
      </c>
      <c r="P64" s="4">
        <v>13595</v>
      </c>
      <c r="Q64" s="4">
        <v>9698</v>
      </c>
      <c r="R64" s="4">
        <v>9513</v>
      </c>
      <c r="S64" s="4">
        <v>130787</v>
      </c>
      <c r="T64" s="4">
        <v>130787</v>
      </c>
      <c r="U64" s="4">
        <v>30.9</v>
      </c>
      <c r="V64" s="4">
        <v>1.8</v>
      </c>
      <c r="W64" s="4">
        <v>89.57</v>
      </c>
      <c r="X64" s="4">
        <v>11</v>
      </c>
      <c r="Y64" s="4">
        <v>1955</v>
      </c>
      <c r="Z64" s="4">
        <v>17</v>
      </c>
      <c r="AA64" s="4">
        <v>86</v>
      </c>
      <c r="AB64" s="4">
        <v>0</v>
      </c>
      <c r="AC64" s="4">
        <v>0</v>
      </c>
      <c r="AD64" s="4">
        <v>0</v>
      </c>
      <c r="AE64" s="4">
        <v>0</v>
      </c>
      <c r="AF64" s="10" t="s">
        <v>182</v>
      </c>
      <c r="AG64" s="3" t="s">
        <v>543</v>
      </c>
      <c r="AH64" s="4" t="s">
        <v>1410</v>
      </c>
      <c r="AI64" s="4" t="s">
        <v>621</v>
      </c>
      <c r="AJ64" s="4" t="s">
        <v>920</v>
      </c>
      <c r="AK64" s="4" t="s">
        <v>921</v>
      </c>
      <c r="AL64" s="4" t="s">
        <v>922</v>
      </c>
      <c r="AM64" s="4" t="s">
        <v>923</v>
      </c>
      <c r="AN64" s="5" t="s">
        <v>215</v>
      </c>
      <c r="AO64" s="3">
        <v>0.107</v>
      </c>
      <c r="AP64" s="4">
        <v>0.13</v>
      </c>
      <c r="AQ64" s="4">
        <v>0.12</v>
      </c>
      <c r="AR64" s="4">
        <v>0.13700000000000001</v>
      </c>
      <c r="AS64" s="4">
        <v>0.14000000000000001</v>
      </c>
      <c r="AT64" s="4">
        <v>0.1268</v>
      </c>
      <c r="AU64" s="3">
        <v>0.34904087054764499</v>
      </c>
      <c r="AV64" s="4">
        <v>0.48430755907114481</v>
      </c>
      <c r="AW64" s="4">
        <v>0.22504879427480512</v>
      </c>
      <c r="AX64" s="4">
        <v>0.29594658426574372</v>
      </c>
      <c r="AY64" s="4"/>
      <c r="AZ64" s="4"/>
      <c r="BA64" s="4"/>
      <c r="BB64" s="4"/>
      <c r="BC64" s="3" t="s">
        <v>213</v>
      </c>
      <c r="BD64" s="4" t="s">
        <v>214</v>
      </c>
      <c r="BE64" s="4">
        <v>0.78102189781021891</v>
      </c>
      <c r="BF64" s="4">
        <v>0.94890510948905105</v>
      </c>
      <c r="BG64" s="4">
        <v>0.87591240875912402</v>
      </c>
      <c r="BK64" s="5" t="s">
        <v>958</v>
      </c>
    </row>
    <row r="65" spans="1:63" x14ac:dyDescent="0.25">
      <c r="A65" s="1" t="s">
        <v>216</v>
      </c>
      <c r="B65" s="1" t="s">
        <v>1111</v>
      </c>
      <c r="C65" s="13" t="s">
        <v>217</v>
      </c>
      <c r="D65" s="27">
        <v>1510</v>
      </c>
      <c r="E65" s="3">
        <v>1324</v>
      </c>
      <c r="F65" s="4">
        <v>176</v>
      </c>
      <c r="G65" s="4">
        <v>102</v>
      </c>
      <c r="H65" s="9">
        <v>56.4</v>
      </c>
      <c r="I65" s="9">
        <v>2.21</v>
      </c>
      <c r="J65" s="4">
        <v>66.67</v>
      </c>
      <c r="K65" s="4">
        <v>1508362</v>
      </c>
      <c r="L65" s="4">
        <v>0</v>
      </c>
      <c r="M65" s="4">
        <v>332</v>
      </c>
      <c r="N65" s="4">
        <v>332</v>
      </c>
      <c r="O65" s="4">
        <v>4627</v>
      </c>
      <c r="P65" s="4">
        <v>4627</v>
      </c>
      <c r="Q65" s="4">
        <v>4543</v>
      </c>
      <c r="R65" s="4">
        <v>4543</v>
      </c>
      <c r="S65" s="4">
        <v>19749</v>
      </c>
      <c r="T65" s="4">
        <v>19749</v>
      </c>
      <c r="U65" s="4">
        <v>56.7</v>
      </c>
      <c r="V65" s="4">
        <v>1.76</v>
      </c>
      <c r="W65" s="4">
        <v>92.62</v>
      </c>
      <c r="X65" s="4">
        <v>11</v>
      </c>
      <c r="Y65" s="4">
        <v>1706</v>
      </c>
      <c r="Z65" s="4">
        <v>77</v>
      </c>
      <c r="AA65" s="4">
        <v>96</v>
      </c>
      <c r="AB65" s="4">
        <v>3</v>
      </c>
      <c r="AC65" s="4">
        <v>0</v>
      </c>
      <c r="AD65" s="4">
        <v>0</v>
      </c>
      <c r="AE65" s="4">
        <v>0</v>
      </c>
      <c r="AF65" s="10" t="s">
        <v>44</v>
      </c>
      <c r="AG65" s="3" t="s">
        <v>543</v>
      </c>
      <c r="AH65" s="4" t="s">
        <v>812</v>
      </c>
      <c r="AI65" s="4" t="s">
        <v>824</v>
      </c>
      <c r="AJ65" s="4" t="s">
        <v>893</v>
      </c>
      <c r="AK65" s="4" t="s">
        <v>894</v>
      </c>
      <c r="AL65" s="4" t="s">
        <v>895</v>
      </c>
      <c r="AM65" s="4" t="s">
        <v>924</v>
      </c>
      <c r="AN65" s="5" t="s">
        <v>166</v>
      </c>
      <c r="AO65" s="3">
        <v>0.01</v>
      </c>
      <c r="AP65" s="4">
        <v>1.2999999999999999E-2</v>
      </c>
      <c r="AQ65" s="4">
        <v>1.0999999999999999E-2</v>
      </c>
      <c r="AR65" s="4">
        <v>1.2E-2</v>
      </c>
      <c r="AS65" s="4">
        <v>1.2E-2</v>
      </c>
      <c r="AT65" s="4">
        <v>1.1599999999999999E-2</v>
      </c>
      <c r="AU65" s="3">
        <v>6.1750692665718324E-2</v>
      </c>
      <c r="AV65" s="4">
        <v>0.1059848383562846</v>
      </c>
      <c r="AW65" s="4">
        <v>6.2524930408165508E-2</v>
      </c>
      <c r="AX65" s="4">
        <v>8.4830658551286811E-2</v>
      </c>
      <c r="AY65" s="4"/>
      <c r="AZ65" s="4"/>
      <c r="BA65" s="4"/>
      <c r="BB65" s="4"/>
      <c r="BC65" s="3" t="s">
        <v>216</v>
      </c>
      <c r="BD65" s="4" t="s">
        <v>217</v>
      </c>
      <c r="BE65" s="4">
        <v>0.83333333333333337</v>
      </c>
      <c r="BF65" s="4">
        <v>1.0833333333333333</v>
      </c>
      <c r="BG65" s="4">
        <v>0.91666666666666663</v>
      </c>
      <c r="BK65" s="5" t="s">
        <v>958</v>
      </c>
    </row>
    <row r="66" spans="1:63" x14ac:dyDescent="0.25">
      <c r="A66" s="1" t="s">
        <v>218</v>
      </c>
      <c r="B66" s="1" t="s">
        <v>1112</v>
      </c>
      <c r="C66" s="13" t="s">
        <v>1291</v>
      </c>
      <c r="D66" s="27">
        <v>2589</v>
      </c>
      <c r="E66" s="3">
        <v>83</v>
      </c>
      <c r="F66" s="4">
        <v>247</v>
      </c>
      <c r="G66" s="4">
        <v>155</v>
      </c>
      <c r="H66" s="9">
        <v>94.84</v>
      </c>
      <c r="I66" s="9">
        <v>3.87</v>
      </c>
      <c r="J66" s="4">
        <v>50</v>
      </c>
      <c r="K66" s="4">
        <v>2808742</v>
      </c>
      <c r="L66" s="4">
        <v>138</v>
      </c>
      <c r="M66" s="4">
        <v>116</v>
      </c>
      <c r="N66" s="4">
        <v>117</v>
      </c>
      <c r="O66" s="4">
        <v>51381</v>
      </c>
      <c r="P66" s="4">
        <v>51381</v>
      </c>
      <c r="Q66" s="4">
        <v>24213</v>
      </c>
      <c r="R66" s="4">
        <v>24005</v>
      </c>
      <c r="S66" s="4">
        <v>199234</v>
      </c>
      <c r="T66" s="4">
        <v>199234</v>
      </c>
      <c r="U66" s="4">
        <v>51</v>
      </c>
      <c r="V66" s="4">
        <v>2.02</v>
      </c>
      <c r="W66" s="4">
        <v>87.51</v>
      </c>
      <c r="X66" s="4">
        <v>11</v>
      </c>
      <c r="Y66" s="4">
        <v>2601</v>
      </c>
      <c r="Z66" s="4">
        <v>8</v>
      </c>
      <c r="AA66" s="4">
        <v>233</v>
      </c>
      <c r="AB66" s="4">
        <v>6</v>
      </c>
      <c r="AC66" s="4">
        <v>0</v>
      </c>
      <c r="AD66" s="4">
        <v>0</v>
      </c>
      <c r="AE66" s="4">
        <v>0</v>
      </c>
      <c r="AF66" s="10" t="s">
        <v>222</v>
      </c>
      <c r="AG66" s="3" t="s">
        <v>543</v>
      </c>
      <c r="AH66" s="4" t="s">
        <v>667</v>
      </c>
      <c r="AI66" s="4" t="s">
        <v>668</v>
      </c>
      <c r="AJ66" s="4" t="s">
        <v>669</v>
      </c>
      <c r="AK66" s="4" t="s">
        <v>670</v>
      </c>
      <c r="AL66" s="4" t="s">
        <v>671</v>
      </c>
      <c r="AM66" s="4" t="s">
        <v>1387</v>
      </c>
      <c r="AN66" s="5" t="s">
        <v>220</v>
      </c>
      <c r="AO66" s="3">
        <v>0.109</v>
      </c>
      <c r="AP66" s="4">
        <v>0.10299999999999999</v>
      </c>
      <c r="AQ66" s="4">
        <v>7.1999999999999995E-2</v>
      </c>
      <c r="AR66" s="4">
        <v>6.8000000000000005E-2</v>
      </c>
      <c r="AS66" s="4">
        <v>8.6999999999999994E-2</v>
      </c>
      <c r="AT66" s="4">
        <v>8.7799999999999989E-2</v>
      </c>
      <c r="AU66" s="3">
        <v>0.98289913736066681</v>
      </c>
      <c r="AV66" s="4">
        <v>0.39602261275948697</v>
      </c>
      <c r="AW66" s="4">
        <v>0.66881539232730003</v>
      </c>
      <c r="AX66" s="4">
        <v>0.27649791689545949</v>
      </c>
      <c r="AY66" s="4"/>
      <c r="AZ66" s="4"/>
      <c r="BA66" s="4"/>
      <c r="BB66" s="4"/>
      <c r="BC66" s="3" t="s">
        <v>218</v>
      </c>
      <c r="BD66" s="4" t="s">
        <v>219</v>
      </c>
      <c r="BE66" s="4">
        <v>1.6029411764705881</v>
      </c>
      <c r="BF66" s="4">
        <v>1.5147058823529409</v>
      </c>
      <c r="BG66" s="4">
        <v>1.0588235294117645</v>
      </c>
      <c r="BK66" s="5" t="s">
        <v>958</v>
      </c>
    </row>
    <row r="67" spans="1:63" x14ac:dyDescent="0.25">
      <c r="A67" s="1" t="s">
        <v>223</v>
      </c>
      <c r="B67" s="1" t="s">
        <v>1113</v>
      </c>
      <c r="C67" s="13" t="s">
        <v>1292</v>
      </c>
      <c r="D67" s="27">
        <v>2444</v>
      </c>
      <c r="E67" s="3">
        <v>930</v>
      </c>
      <c r="F67" s="4">
        <v>213</v>
      </c>
      <c r="G67" s="4">
        <v>118</v>
      </c>
      <c r="H67" s="9">
        <v>90.77</v>
      </c>
      <c r="I67" s="9">
        <v>3.67</v>
      </c>
      <c r="J67" s="4">
        <v>16.670000000000002</v>
      </c>
      <c r="K67" s="4">
        <v>2452225</v>
      </c>
      <c r="L67" s="4">
        <v>2</v>
      </c>
      <c r="M67" s="4">
        <v>115</v>
      </c>
      <c r="N67" s="4">
        <v>115</v>
      </c>
      <c r="O67" s="4">
        <v>33649</v>
      </c>
      <c r="P67" s="4">
        <v>33649</v>
      </c>
      <c r="Q67" s="4">
        <v>21323</v>
      </c>
      <c r="R67" s="4">
        <v>21323</v>
      </c>
      <c r="S67" s="4">
        <v>175854</v>
      </c>
      <c r="T67" s="4">
        <v>175852</v>
      </c>
      <c r="U67" s="4">
        <v>53</v>
      </c>
      <c r="V67" s="4">
        <v>2.02</v>
      </c>
      <c r="W67" s="4">
        <v>92.9</v>
      </c>
      <c r="X67" s="4">
        <v>11</v>
      </c>
      <c r="Y67" s="4">
        <v>2464</v>
      </c>
      <c r="Z67" s="4">
        <v>20</v>
      </c>
      <c r="AA67" s="4">
        <v>187</v>
      </c>
      <c r="AB67" s="4">
        <v>6</v>
      </c>
      <c r="AC67" s="4">
        <v>0</v>
      </c>
      <c r="AD67" s="4">
        <v>0</v>
      </c>
      <c r="AE67" s="4">
        <v>0</v>
      </c>
      <c r="AF67" s="10" t="s">
        <v>62</v>
      </c>
      <c r="AG67" s="3" t="s">
        <v>543</v>
      </c>
      <c r="AH67" s="4" t="s">
        <v>812</v>
      </c>
      <c r="AI67" s="4" t="s">
        <v>824</v>
      </c>
      <c r="AJ67" s="4" t="s">
        <v>893</v>
      </c>
      <c r="AK67" s="4" t="s">
        <v>894</v>
      </c>
      <c r="AL67" s="4" t="s">
        <v>1390</v>
      </c>
      <c r="AM67" s="4" t="s">
        <v>1387</v>
      </c>
      <c r="AN67" s="5" t="s">
        <v>61</v>
      </c>
      <c r="AO67" s="3">
        <v>4.5999999999999999E-2</v>
      </c>
      <c r="AP67" s="4">
        <v>7.0999999999999994E-2</v>
      </c>
      <c r="AQ67" s="4">
        <v>0.05</v>
      </c>
      <c r="AR67" s="4">
        <v>6.9000000000000006E-2</v>
      </c>
      <c r="AS67" s="4">
        <v>7.0999999999999994E-2</v>
      </c>
      <c r="AT67" s="4">
        <v>6.1399999999999996E-2</v>
      </c>
      <c r="AU67" s="3">
        <v>0.2718281211380717</v>
      </c>
      <c r="AV67" s="4">
        <v>0.34027393925365129</v>
      </c>
      <c r="AW67" s="4">
        <v>0.2809569010569426</v>
      </c>
      <c r="AX67" s="4">
        <v>0.29474742639806045</v>
      </c>
      <c r="AY67" s="4"/>
      <c r="AZ67" s="4"/>
      <c r="BA67" s="4"/>
      <c r="BB67" s="4"/>
      <c r="BC67" s="3" t="s">
        <v>223</v>
      </c>
      <c r="BD67" s="4" t="s">
        <v>224</v>
      </c>
      <c r="BE67" s="4">
        <v>0.66666666666666663</v>
      </c>
      <c r="BF67" s="4">
        <v>1.0289855072463767</v>
      </c>
      <c r="BG67" s="4">
        <v>0.72463768115942029</v>
      </c>
      <c r="BK67" s="5" t="s">
        <v>958</v>
      </c>
    </row>
    <row r="68" spans="1:63" x14ac:dyDescent="0.25">
      <c r="A68" s="1" t="s">
        <v>225</v>
      </c>
      <c r="B68" s="1" t="s">
        <v>1114</v>
      </c>
      <c r="C68" s="13" t="s">
        <v>226</v>
      </c>
      <c r="D68" s="27">
        <v>1514</v>
      </c>
      <c r="E68" s="3">
        <v>172</v>
      </c>
      <c r="F68" s="4">
        <v>263</v>
      </c>
      <c r="G68" s="4">
        <v>149</v>
      </c>
      <c r="H68" s="9">
        <v>94.3</v>
      </c>
      <c r="I68" s="9">
        <v>0.67</v>
      </c>
      <c r="J68" s="4">
        <v>100</v>
      </c>
      <c r="K68" s="4">
        <v>1604382</v>
      </c>
      <c r="L68" s="4">
        <v>27</v>
      </c>
      <c r="M68" s="4">
        <v>134</v>
      </c>
      <c r="N68" s="4">
        <v>135</v>
      </c>
      <c r="O68" s="4">
        <v>17060</v>
      </c>
      <c r="P68" s="4">
        <v>17060</v>
      </c>
      <c r="Q68" s="4">
        <v>11973</v>
      </c>
      <c r="R68" s="4">
        <v>11884</v>
      </c>
      <c r="S68" s="4">
        <v>54304</v>
      </c>
      <c r="T68" s="4">
        <v>54304</v>
      </c>
      <c r="U68" s="4">
        <v>52.3</v>
      </c>
      <c r="V68" s="4">
        <v>2.7</v>
      </c>
      <c r="W68" s="4">
        <v>88.84</v>
      </c>
      <c r="X68" s="4">
        <v>11</v>
      </c>
      <c r="Y68" s="4">
        <v>1542</v>
      </c>
      <c r="Z68" s="4">
        <v>10</v>
      </c>
      <c r="AA68" s="4">
        <v>252</v>
      </c>
      <c r="AB68" s="4">
        <v>1</v>
      </c>
      <c r="AC68" s="4">
        <v>0</v>
      </c>
      <c r="AD68" s="4">
        <v>0</v>
      </c>
      <c r="AE68" s="4">
        <v>0</v>
      </c>
      <c r="AF68" s="10" t="s">
        <v>66</v>
      </c>
      <c r="AG68" s="3" t="s">
        <v>543</v>
      </c>
      <c r="AH68" s="4" t="s">
        <v>565</v>
      </c>
      <c r="AI68" s="4" t="s">
        <v>566</v>
      </c>
      <c r="AJ68" s="4" t="s">
        <v>567</v>
      </c>
      <c r="AK68" s="4" t="s">
        <v>568</v>
      </c>
      <c r="AL68" s="4" t="s">
        <v>925</v>
      </c>
      <c r="AM68" s="4" t="s">
        <v>926</v>
      </c>
      <c r="AN68" s="5" t="s">
        <v>135</v>
      </c>
      <c r="AO68" s="3">
        <v>2E-3</v>
      </c>
      <c r="AP68" s="4">
        <v>5.0000000000000001E-3</v>
      </c>
      <c r="AQ68" s="4">
        <v>3.0000000000000001E-3</v>
      </c>
      <c r="AR68" s="4">
        <v>2E-3</v>
      </c>
      <c r="AS68" s="4">
        <v>4.0000000000000001E-3</v>
      </c>
      <c r="AT68" s="4">
        <v>3.2000000000000002E-3</v>
      </c>
      <c r="AU68" s="3">
        <v>0.12040897398266556</v>
      </c>
      <c r="AV68" s="4">
        <v>0.16219746055438375</v>
      </c>
      <c r="AW68" s="4">
        <v>0.11374025447680804</v>
      </c>
      <c r="AX68" s="4">
        <v>0.13219739432477065</v>
      </c>
      <c r="AY68" s="4"/>
      <c r="AZ68" s="4"/>
      <c r="BA68" s="4"/>
      <c r="BB68" s="4"/>
      <c r="BC68" s="3" t="s">
        <v>225</v>
      </c>
      <c r="BD68" s="4" t="s">
        <v>226</v>
      </c>
      <c r="BE68" s="4">
        <v>1</v>
      </c>
      <c r="BF68" s="4">
        <v>2.5</v>
      </c>
      <c r="BG68" s="4">
        <v>1.5</v>
      </c>
      <c r="BK68" s="5" t="s">
        <v>958</v>
      </c>
    </row>
    <row r="69" spans="1:63" x14ac:dyDescent="0.25">
      <c r="A69" s="1" t="s">
        <v>227</v>
      </c>
      <c r="B69" s="1" t="s">
        <v>1115</v>
      </c>
      <c r="C69" s="13" t="s">
        <v>1293</v>
      </c>
      <c r="D69" s="27">
        <v>2051</v>
      </c>
      <c r="E69" s="3">
        <v>433</v>
      </c>
      <c r="F69" s="4">
        <v>273</v>
      </c>
      <c r="G69" s="4">
        <v>183</v>
      </c>
      <c r="H69" s="9">
        <v>100</v>
      </c>
      <c r="I69" s="9">
        <v>0</v>
      </c>
      <c r="J69" s="4">
        <v>0</v>
      </c>
      <c r="K69" s="4">
        <v>2421215</v>
      </c>
      <c r="L69" s="4">
        <v>215</v>
      </c>
      <c r="M69" s="4">
        <v>95</v>
      </c>
      <c r="N69" s="4">
        <v>98</v>
      </c>
      <c r="O69" s="4">
        <v>44149</v>
      </c>
      <c r="P69" s="4">
        <v>44149</v>
      </c>
      <c r="Q69" s="4">
        <v>25486</v>
      </c>
      <c r="R69" s="4">
        <v>24704</v>
      </c>
      <c r="S69" s="4">
        <v>135318</v>
      </c>
      <c r="T69" s="4">
        <v>133727</v>
      </c>
      <c r="U69" s="4">
        <v>49.7</v>
      </c>
      <c r="V69" s="4">
        <v>2.21</v>
      </c>
      <c r="W69" s="4">
        <v>92.59</v>
      </c>
      <c r="X69" s="4">
        <v>11</v>
      </c>
      <c r="Y69" s="4">
        <v>2053</v>
      </c>
      <c r="Z69" s="4">
        <v>0</v>
      </c>
      <c r="AA69" s="4">
        <v>273</v>
      </c>
      <c r="AB69" s="4">
        <v>0</v>
      </c>
      <c r="AC69" s="4">
        <v>0</v>
      </c>
      <c r="AD69" s="4">
        <v>0</v>
      </c>
      <c r="AE69" s="4">
        <v>0</v>
      </c>
      <c r="AF69" s="10" t="s">
        <v>139</v>
      </c>
      <c r="AG69" s="3" t="s">
        <v>543</v>
      </c>
      <c r="AH69" s="4" t="s">
        <v>1388</v>
      </c>
      <c r="AI69" s="4" t="s">
        <v>545</v>
      </c>
      <c r="AJ69" s="4" t="s">
        <v>546</v>
      </c>
      <c r="AK69" s="4" t="s">
        <v>876</v>
      </c>
      <c r="AL69" s="4" t="s">
        <v>927</v>
      </c>
      <c r="AM69" s="4" t="s">
        <v>928</v>
      </c>
      <c r="AN69" s="5" t="s">
        <v>229</v>
      </c>
      <c r="AO69" s="3">
        <v>5.0999999999999997E-2</v>
      </c>
      <c r="AP69" s="4">
        <v>8.2000000000000003E-2</v>
      </c>
      <c r="AQ69" s="4">
        <v>6.0999999999999999E-2</v>
      </c>
      <c r="AR69" s="4">
        <v>0.05</v>
      </c>
      <c r="AS69" s="4">
        <v>0.08</v>
      </c>
      <c r="AT69" s="4">
        <v>6.4799999999999996E-2</v>
      </c>
      <c r="AU69" s="3">
        <v>1.6457193568426973</v>
      </c>
      <c r="AV69" s="4">
        <v>1.8946068209437419</v>
      </c>
      <c r="AW69" s="4">
        <v>1.4203133499002785</v>
      </c>
      <c r="AX69" s="4">
        <v>1.6176918508968219</v>
      </c>
      <c r="AY69" s="4"/>
      <c r="AZ69" s="4"/>
      <c r="BA69" s="4"/>
      <c r="BB69" s="4"/>
      <c r="BC69" s="3" t="s">
        <v>227</v>
      </c>
      <c r="BD69" s="4" t="s">
        <v>228</v>
      </c>
      <c r="BE69" s="4">
        <v>1.0199999999999998</v>
      </c>
      <c r="BF69" s="4">
        <v>1.64</v>
      </c>
      <c r="BG69" s="4">
        <v>1.22</v>
      </c>
      <c r="BK69" s="5" t="s">
        <v>958</v>
      </c>
    </row>
    <row r="70" spans="1:63" x14ac:dyDescent="0.25">
      <c r="A70" s="1" t="s">
        <v>230</v>
      </c>
      <c r="B70" s="1" t="s">
        <v>1116</v>
      </c>
      <c r="C70" s="13" t="s">
        <v>1262</v>
      </c>
      <c r="D70" s="27">
        <v>1796</v>
      </c>
      <c r="E70" s="3">
        <v>434</v>
      </c>
      <c r="F70" s="4">
        <v>278</v>
      </c>
      <c r="G70" s="4">
        <v>186</v>
      </c>
      <c r="H70" s="9">
        <v>98.39</v>
      </c>
      <c r="I70" s="9">
        <v>0.27</v>
      </c>
      <c r="J70" s="4">
        <v>0</v>
      </c>
      <c r="K70" s="4">
        <v>2232534</v>
      </c>
      <c r="L70" s="4">
        <v>95</v>
      </c>
      <c r="M70" s="4">
        <v>64</v>
      </c>
      <c r="N70" s="4">
        <v>67</v>
      </c>
      <c r="O70" s="4">
        <v>55891</v>
      </c>
      <c r="P70" s="4">
        <v>55876</v>
      </c>
      <c r="Q70" s="4">
        <v>34883</v>
      </c>
      <c r="R70" s="4">
        <v>33319</v>
      </c>
      <c r="S70" s="4">
        <v>176270</v>
      </c>
      <c r="T70" s="4">
        <v>176270</v>
      </c>
      <c r="U70" s="4">
        <v>33.1</v>
      </c>
      <c r="V70" s="4">
        <v>1.53</v>
      </c>
      <c r="W70" s="4">
        <v>86.21</v>
      </c>
      <c r="X70" s="4">
        <v>11</v>
      </c>
      <c r="Y70" s="4">
        <v>1791</v>
      </c>
      <c r="Z70" s="4">
        <v>4</v>
      </c>
      <c r="AA70" s="4">
        <v>273</v>
      </c>
      <c r="AB70" s="4">
        <v>1</v>
      </c>
      <c r="AC70" s="4">
        <v>0</v>
      </c>
      <c r="AD70" s="4">
        <v>0</v>
      </c>
      <c r="AE70" s="4">
        <v>0</v>
      </c>
      <c r="AF70" s="10" t="s">
        <v>48</v>
      </c>
      <c r="AG70" s="3" t="s">
        <v>543</v>
      </c>
      <c r="AH70" s="4" t="s">
        <v>1388</v>
      </c>
      <c r="AI70" s="4" t="s">
        <v>545</v>
      </c>
      <c r="AJ70" s="4" t="s">
        <v>546</v>
      </c>
      <c r="AK70" s="4" t="s">
        <v>844</v>
      </c>
      <c r="AL70" s="4" t="s">
        <v>1390</v>
      </c>
      <c r="AM70" s="4" t="s">
        <v>1387</v>
      </c>
      <c r="AN70" s="5" t="s">
        <v>94</v>
      </c>
      <c r="AO70" s="3">
        <v>6.0000000000000001E-3</v>
      </c>
      <c r="AP70" s="4">
        <v>2E-3</v>
      </c>
      <c r="AQ70" s="4">
        <v>6.0000000000000001E-3</v>
      </c>
      <c r="AR70" s="4">
        <v>5.0000000000000001E-3</v>
      </c>
      <c r="AS70" s="4">
        <v>2E-3</v>
      </c>
      <c r="AT70" s="4">
        <v>4.1999999999999997E-3</v>
      </c>
      <c r="AU70" s="3">
        <v>1.3852855380026947</v>
      </c>
      <c r="AV70" s="4">
        <v>3.59684953894475E-3</v>
      </c>
      <c r="AW70" s="4">
        <v>0.95254956751741149</v>
      </c>
      <c r="AX70" s="4">
        <v>2.9504861023459481E-3</v>
      </c>
      <c r="AY70" s="4"/>
      <c r="AZ70" s="4"/>
      <c r="BA70" s="4"/>
      <c r="BB70" s="4"/>
      <c r="BC70" s="3" t="s">
        <v>230</v>
      </c>
      <c r="BD70" s="4" t="s">
        <v>93</v>
      </c>
      <c r="BE70" s="4">
        <v>1.2</v>
      </c>
      <c r="BF70" s="4">
        <v>0.4</v>
      </c>
      <c r="BG70" s="4">
        <v>1.2</v>
      </c>
      <c r="BK70" s="5" t="s">
        <v>958</v>
      </c>
    </row>
    <row r="71" spans="1:63" x14ac:dyDescent="0.25">
      <c r="A71" s="1" t="s">
        <v>231</v>
      </c>
      <c r="B71" s="1" t="s">
        <v>1117</v>
      </c>
      <c r="C71" s="13" t="s">
        <v>1294</v>
      </c>
      <c r="D71" s="27">
        <v>2291</v>
      </c>
      <c r="E71" s="3">
        <v>433</v>
      </c>
      <c r="F71" s="4">
        <v>273</v>
      </c>
      <c r="G71" s="4">
        <v>183</v>
      </c>
      <c r="H71" s="9">
        <v>98.91</v>
      </c>
      <c r="I71" s="9">
        <v>0.56000000000000005</v>
      </c>
      <c r="J71" s="4">
        <v>50</v>
      </c>
      <c r="K71" s="4">
        <v>2679532</v>
      </c>
      <c r="L71" s="4">
        <v>41</v>
      </c>
      <c r="M71" s="4">
        <v>136</v>
      </c>
      <c r="N71" s="4">
        <v>137</v>
      </c>
      <c r="O71" s="4">
        <v>40546</v>
      </c>
      <c r="P71" s="4">
        <v>40546</v>
      </c>
      <c r="Q71" s="4">
        <v>19702</v>
      </c>
      <c r="R71" s="4">
        <v>19558</v>
      </c>
      <c r="S71" s="4">
        <v>141455</v>
      </c>
      <c r="T71" s="4">
        <v>141455</v>
      </c>
      <c r="U71" s="4">
        <v>36.799999999999997</v>
      </c>
      <c r="V71" s="4">
        <v>2.29</v>
      </c>
      <c r="W71" s="4">
        <v>91.55</v>
      </c>
      <c r="X71" s="4">
        <v>11</v>
      </c>
      <c r="Y71" s="4">
        <v>2351</v>
      </c>
      <c r="Z71" s="4">
        <v>2</v>
      </c>
      <c r="AA71" s="4">
        <v>269</v>
      </c>
      <c r="AB71" s="4">
        <v>2</v>
      </c>
      <c r="AC71" s="4">
        <v>0</v>
      </c>
      <c r="AD71" s="4">
        <v>0</v>
      </c>
      <c r="AE71" s="4">
        <v>0</v>
      </c>
      <c r="AF71" s="10" t="s">
        <v>139</v>
      </c>
      <c r="AG71" s="3" t="s">
        <v>543</v>
      </c>
      <c r="AH71" s="4" t="s">
        <v>1388</v>
      </c>
      <c r="AI71" s="4" t="s">
        <v>545</v>
      </c>
      <c r="AJ71" s="4" t="s">
        <v>546</v>
      </c>
      <c r="AK71" s="4" t="s">
        <v>876</v>
      </c>
      <c r="AL71" s="4" t="s">
        <v>929</v>
      </c>
      <c r="AM71" s="4" t="s">
        <v>930</v>
      </c>
      <c r="AN71" s="5" t="s">
        <v>233</v>
      </c>
      <c r="AO71" s="3">
        <v>1.2999999999999999E-2</v>
      </c>
      <c r="AP71" s="4">
        <v>1.6E-2</v>
      </c>
      <c r="AQ71" s="4">
        <v>1.2999999999999999E-2</v>
      </c>
      <c r="AR71" s="4">
        <v>1.2E-2</v>
      </c>
      <c r="AS71" s="4">
        <v>1.7000000000000001E-2</v>
      </c>
      <c r="AT71" s="4">
        <v>1.4199999999999999E-2</v>
      </c>
      <c r="AU71" s="3">
        <v>0.28988918036985473</v>
      </c>
      <c r="AV71" s="4">
        <v>0.32501850806073462</v>
      </c>
      <c r="AW71" s="4">
        <v>0.22300956687748652</v>
      </c>
      <c r="AX71" s="4">
        <v>0.27811538564721811</v>
      </c>
      <c r="AY71" s="4"/>
      <c r="AZ71" s="4"/>
      <c r="BA71" s="4"/>
      <c r="BB71" s="4"/>
      <c r="BC71" s="3" t="s">
        <v>231</v>
      </c>
      <c r="BD71" s="4" t="s">
        <v>232</v>
      </c>
      <c r="BE71" s="4">
        <v>1.0833333333333333</v>
      </c>
      <c r="BF71" s="4">
        <v>1.3333333333333333</v>
      </c>
      <c r="BG71" s="4">
        <v>1.0833333333333333</v>
      </c>
      <c r="BK71" s="5" t="s">
        <v>958</v>
      </c>
    </row>
    <row r="72" spans="1:63" x14ac:dyDescent="0.25">
      <c r="A72" s="1" t="s">
        <v>234</v>
      </c>
      <c r="B72" s="1" t="s">
        <v>1118</v>
      </c>
      <c r="C72" s="13" t="s">
        <v>235</v>
      </c>
      <c r="D72" s="27">
        <v>1945</v>
      </c>
      <c r="E72" s="3">
        <v>100</v>
      </c>
      <c r="F72" s="4">
        <v>295</v>
      </c>
      <c r="G72" s="4">
        <v>158</v>
      </c>
      <c r="H72" s="9">
        <v>74.69</v>
      </c>
      <c r="I72" s="9">
        <v>2.48</v>
      </c>
      <c r="J72" s="4">
        <v>21.43</v>
      </c>
      <c r="K72" s="4">
        <v>2008240</v>
      </c>
      <c r="L72" s="4">
        <v>2</v>
      </c>
      <c r="M72" s="4">
        <v>404</v>
      </c>
      <c r="N72" s="4">
        <v>404</v>
      </c>
      <c r="O72" s="4">
        <v>5371</v>
      </c>
      <c r="P72" s="4">
        <v>5371</v>
      </c>
      <c r="Q72" s="4">
        <v>4970</v>
      </c>
      <c r="R72" s="4">
        <v>4970</v>
      </c>
      <c r="S72" s="4">
        <v>20712</v>
      </c>
      <c r="T72" s="4">
        <v>20712</v>
      </c>
      <c r="U72" s="4">
        <v>50</v>
      </c>
      <c r="V72" s="4">
        <v>3.81</v>
      </c>
      <c r="W72" s="4">
        <v>83.63</v>
      </c>
      <c r="X72" s="4">
        <v>11</v>
      </c>
      <c r="Y72" s="4">
        <v>2177</v>
      </c>
      <c r="Z72" s="4">
        <v>80</v>
      </c>
      <c r="AA72" s="4">
        <v>201</v>
      </c>
      <c r="AB72" s="4">
        <v>14</v>
      </c>
      <c r="AC72" s="4">
        <v>0</v>
      </c>
      <c r="AD72" s="4">
        <v>0</v>
      </c>
      <c r="AE72" s="4">
        <v>0</v>
      </c>
      <c r="AF72" s="10" t="s">
        <v>241</v>
      </c>
      <c r="AG72" s="3" t="s">
        <v>543</v>
      </c>
      <c r="AH72" s="4" t="s">
        <v>851</v>
      </c>
      <c r="AI72" s="4" t="s">
        <v>931</v>
      </c>
      <c r="AJ72" s="4" t="s">
        <v>932</v>
      </c>
      <c r="AK72" s="4" t="s">
        <v>933</v>
      </c>
      <c r="AL72" s="4" t="s">
        <v>934</v>
      </c>
      <c r="AM72" s="4" t="s">
        <v>935</v>
      </c>
      <c r="AN72" s="5" t="s">
        <v>236</v>
      </c>
      <c r="AO72" s="3">
        <v>1.6E-2</v>
      </c>
      <c r="AP72" s="4">
        <v>2.8000000000000001E-2</v>
      </c>
      <c r="AQ72" s="4">
        <v>0.46700000000000003</v>
      </c>
      <c r="AR72" s="4">
        <v>0.04</v>
      </c>
      <c r="AS72" s="4">
        <v>5.7000000000000002E-2</v>
      </c>
      <c r="AT72" s="4">
        <v>0.12160000000000001</v>
      </c>
      <c r="AU72" s="3">
        <v>5.1325996152328822E-2</v>
      </c>
      <c r="AV72" s="4">
        <v>3.8442888414851883E-2</v>
      </c>
      <c r="AW72" s="4">
        <v>0.14543360245731185</v>
      </c>
      <c r="AX72" s="4">
        <v>0.13115998333226336</v>
      </c>
      <c r="AY72" s="4"/>
      <c r="AZ72" s="4"/>
      <c r="BA72" s="4"/>
      <c r="BB72" s="4"/>
      <c r="BC72" s="3" t="s">
        <v>234</v>
      </c>
      <c r="BD72" s="4" t="s">
        <v>235</v>
      </c>
      <c r="BE72" s="4">
        <v>0.4</v>
      </c>
      <c r="BF72" s="4">
        <v>0.7</v>
      </c>
      <c r="BG72" s="4">
        <v>11.675000000000001</v>
      </c>
      <c r="BK72" s="5" t="s">
        <v>958</v>
      </c>
    </row>
    <row r="73" spans="1:63" x14ac:dyDescent="0.25">
      <c r="A73" s="1" t="s">
        <v>246</v>
      </c>
      <c r="B73" s="1" t="s">
        <v>1119</v>
      </c>
      <c r="C73" s="13" t="s">
        <v>1275</v>
      </c>
      <c r="D73" s="27">
        <v>1969</v>
      </c>
      <c r="E73" s="3">
        <v>930</v>
      </c>
      <c r="F73" s="4">
        <v>213</v>
      </c>
      <c r="G73" s="4">
        <v>118</v>
      </c>
      <c r="H73" s="9">
        <v>85.17</v>
      </c>
      <c r="I73" s="9">
        <v>0</v>
      </c>
      <c r="J73" s="4">
        <v>0</v>
      </c>
      <c r="K73" s="4">
        <v>2132545</v>
      </c>
      <c r="L73" s="4">
        <v>393</v>
      </c>
      <c r="M73" s="4">
        <v>170</v>
      </c>
      <c r="N73" s="4">
        <v>173</v>
      </c>
      <c r="O73" s="4">
        <v>17298</v>
      </c>
      <c r="P73" s="4">
        <v>17298</v>
      </c>
      <c r="Q73" s="4">
        <v>12544</v>
      </c>
      <c r="R73" s="4">
        <v>12324</v>
      </c>
      <c r="S73" s="4">
        <v>89832</v>
      </c>
      <c r="T73" s="4">
        <v>89832</v>
      </c>
      <c r="U73" s="4">
        <v>55.3</v>
      </c>
      <c r="V73" s="4">
        <v>3.51</v>
      </c>
      <c r="W73" s="4">
        <v>88.48</v>
      </c>
      <c r="X73" s="4">
        <v>11</v>
      </c>
      <c r="Y73" s="4">
        <v>2013</v>
      </c>
      <c r="Z73" s="4">
        <v>19</v>
      </c>
      <c r="AA73" s="4">
        <v>194</v>
      </c>
      <c r="AB73" s="4">
        <v>0</v>
      </c>
      <c r="AC73" s="4">
        <v>0</v>
      </c>
      <c r="AD73" s="4">
        <v>0</v>
      </c>
      <c r="AE73" s="4">
        <v>0</v>
      </c>
      <c r="AF73" s="10" t="s">
        <v>62</v>
      </c>
      <c r="AG73" s="3" t="s">
        <v>543</v>
      </c>
      <c r="AH73" s="4" t="s">
        <v>857</v>
      </c>
      <c r="AI73" s="4" t="s">
        <v>858</v>
      </c>
      <c r="AJ73" s="4" t="s">
        <v>859</v>
      </c>
      <c r="AK73" s="4" t="s">
        <v>860</v>
      </c>
      <c r="AL73" s="4" t="s">
        <v>1390</v>
      </c>
      <c r="AM73" s="4" t="s">
        <v>1387</v>
      </c>
      <c r="AN73" s="5" t="s">
        <v>108</v>
      </c>
      <c r="AO73" s="3">
        <v>0.16400000000000001</v>
      </c>
      <c r="AP73" s="4">
        <v>0.20300000000000001</v>
      </c>
      <c r="AQ73" s="4">
        <v>0.14199999999999999</v>
      </c>
      <c r="AR73" s="4">
        <v>0.20599999999999999</v>
      </c>
      <c r="AS73" s="4">
        <v>0.216</v>
      </c>
      <c r="AT73" s="4">
        <v>0.18619999999999998</v>
      </c>
      <c r="AU73" s="3">
        <v>0.39340176952481981</v>
      </c>
      <c r="AV73" s="4">
        <v>0.15374162148571344</v>
      </c>
      <c r="AW73" s="4">
        <v>0.57941788163522157</v>
      </c>
      <c r="AX73" s="4">
        <v>0.402947719673032</v>
      </c>
      <c r="AY73" s="4"/>
      <c r="AZ73" s="4"/>
      <c r="BA73" s="4"/>
      <c r="BB73" s="4"/>
      <c r="BC73" s="3" t="s">
        <v>246</v>
      </c>
      <c r="BD73" s="4" t="s">
        <v>107</v>
      </c>
      <c r="BE73" s="4">
        <v>0.79611650485436902</v>
      </c>
      <c r="BF73" s="4">
        <v>0.98543689320388361</v>
      </c>
      <c r="BG73" s="4">
        <v>0.68932038834951459</v>
      </c>
      <c r="BK73" s="5" t="s">
        <v>958</v>
      </c>
    </row>
    <row r="74" spans="1:63" x14ac:dyDescent="0.25">
      <c r="A74" s="1" t="s">
        <v>247</v>
      </c>
      <c r="B74" s="1" t="s">
        <v>1120</v>
      </c>
      <c r="C74" s="13" t="s">
        <v>1247</v>
      </c>
      <c r="D74" s="27">
        <v>1779</v>
      </c>
      <c r="E74" s="3">
        <v>1324</v>
      </c>
      <c r="F74" s="4">
        <v>176</v>
      </c>
      <c r="G74" s="4">
        <v>102</v>
      </c>
      <c r="H74" s="9">
        <v>75.349999999999994</v>
      </c>
      <c r="I74" s="9">
        <v>1.96</v>
      </c>
      <c r="J74" s="4">
        <v>100</v>
      </c>
      <c r="K74" s="4">
        <v>1983012</v>
      </c>
      <c r="L74" s="4">
        <v>735</v>
      </c>
      <c r="M74" s="4">
        <v>252</v>
      </c>
      <c r="N74" s="4">
        <v>271</v>
      </c>
      <c r="O74" s="4">
        <v>10196</v>
      </c>
      <c r="P74" s="4">
        <v>9418</v>
      </c>
      <c r="Q74" s="4">
        <v>7869</v>
      </c>
      <c r="R74" s="4">
        <v>7314</v>
      </c>
      <c r="S74" s="4">
        <v>40697</v>
      </c>
      <c r="T74" s="4">
        <v>40697</v>
      </c>
      <c r="U74" s="4">
        <v>49.9</v>
      </c>
      <c r="V74" s="4">
        <v>1.33</v>
      </c>
      <c r="W74" s="4">
        <v>87.58</v>
      </c>
      <c r="X74" s="4">
        <v>11</v>
      </c>
      <c r="Y74" s="4">
        <v>1936</v>
      </c>
      <c r="Z74" s="4">
        <v>59</v>
      </c>
      <c r="AA74" s="4">
        <v>115</v>
      </c>
      <c r="AB74" s="4">
        <v>2</v>
      </c>
      <c r="AC74" s="4">
        <v>0</v>
      </c>
      <c r="AD74" s="4">
        <v>0</v>
      </c>
      <c r="AE74" s="4">
        <v>0</v>
      </c>
      <c r="AF74" s="10" t="s">
        <v>44</v>
      </c>
      <c r="AG74" s="3" t="s">
        <v>543</v>
      </c>
      <c r="AH74" s="4" t="s">
        <v>812</v>
      </c>
      <c r="AI74" s="4" t="s">
        <v>813</v>
      </c>
      <c r="AJ74" s="4" t="s">
        <v>814</v>
      </c>
      <c r="AK74" s="4" t="s">
        <v>815</v>
      </c>
      <c r="AL74" s="4" t="s">
        <v>1386</v>
      </c>
      <c r="AM74" s="4" t="s">
        <v>1387</v>
      </c>
      <c r="AN74" s="5" t="s">
        <v>41</v>
      </c>
      <c r="AO74" s="3">
        <v>0.13600000000000001</v>
      </c>
      <c r="AP74" s="4">
        <v>0.16700000000000001</v>
      </c>
      <c r="AQ74" s="4">
        <v>0.158</v>
      </c>
      <c r="AR74" s="4">
        <v>0.20200000000000001</v>
      </c>
      <c r="AS74" s="4">
        <v>0.16300000000000001</v>
      </c>
      <c r="AT74" s="4">
        <v>0.16520000000000001</v>
      </c>
      <c r="AU74" s="3">
        <v>1.4085847633966819</v>
      </c>
      <c r="AV74" s="4">
        <v>2.6607706936082836</v>
      </c>
      <c r="AW74" s="4">
        <v>1.3110568359979102</v>
      </c>
      <c r="AX74" s="4">
        <v>2.2275389225728301</v>
      </c>
      <c r="AY74" s="4"/>
      <c r="AZ74" s="4"/>
      <c r="BA74" s="4"/>
      <c r="BB74" s="4"/>
      <c r="BC74" s="3" t="s">
        <v>247</v>
      </c>
      <c r="BD74" s="4" t="s">
        <v>40</v>
      </c>
      <c r="BE74" s="4">
        <v>0.67326732673267331</v>
      </c>
      <c r="BF74" s="4">
        <v>0.82673267326732669</v>
      </c>
      <c r="BG74" s="4">
        <v>0.7821782178217821</v>
      </c>
      <c r="BK74" s="5" t="s">
        <v>958</v>
      </c>
    </row>
    <row r="75" spans="1:63" x14ac:dyDescent="0.25">
      <c r="A75" s="1" t="s">
        <v>248</v>
      </c>
      <c r="B75" s="1" t="s">
        <v>1121</v>
      </c>
      <c r="C75" s="13" t="s">
        <v>1295</v>
      </c>
      <c r="D75" s="27">
        <v>546</v>
      </c>
      <c r="E75" s="3">
        <v>5449</v>
      </c>
      <c r="F75" s="4">
        <v>104</v>
      </c>
      <c r="G75" s="4">
        <v>58</v>
      </c>
      <c r="H75" s="9">
        <v>53.37</v>
      </c>
      <c r="I75" s="9">
        <v>1.88</v>
      </c>
      <c r="J75" s="4">
        <v>100</v>
      </c>
      <c r="K75" s="4">
        <v>554931</v>
      </c>
      <c r="L75" s="4">
        <v>0</v>
      </c>
      <c r="M75" s="4">
        <v>115</v>
      </c>
      <c r="N75" s="4">
        <v>115</v>
      </c>
      <c r="O75" s="4">
        <v>5059</v>
      </c>
      <c r="P75" s="4">
        <v>5059</v>
      </c>
      <c r="Q75" s="4">
        <v>4825</v>
      </c>
      <c r="R75" s="4">
        <v>4825</v>
      </c>
      <c r="S75" s="4">
        <v>13113</v>
      </c>
      <c r="T75" s="4">
        <v>13113</v>
      </c>
      <c r="U75" s="4">
        <v>33.9</v>
      </c>
      <c r="V75" s="4">
        <v>1.59</v>
      </c>
      <c r="W75" s="4">
        <v>91.51</v>
      </c>
      <c r="X75" s="4">
        <v>11</v>
      </c>
      <c r="Y75" s="4">
        <v>616</v>
      </c>
      <c r="Z75" s="4">
        <v>40</v>
      </c>
      <c r="AA75" s="4">
        <v>62</v>
      </c>
      <c r="AB75" s="4">
        <v>2</v>
      </c>
      <c r="AC75" s="4">
        <v>0</v>
      </c>
      <c r="AD75" s="4">
        <v>0</v>
      </c>
      <c r="AE75" s="4">
        <v>0</v>
      </c>
      <c r="AF75" s="10" t="s">
        <v>176</v>
      </c>
      <c r="AG75" s="3" t="s">
        <v>543</v>
      </c>
      <c r="AH75" s="4" t="s">
        <v>557</v>
      </c>
      <c r="AI75" s="4" t="s">
        <v>1411</v>
      </c>
      <c r="AJ75" s="4" t="s">
        <v>709</v>
      </c>
      <c r="AK75" s="4" t="s">
        <v>710</v>
      </c>
      <c r="AL75" s="4" t="s">
        <v>936</v>
      </c>
      <c r="AM75" s="4" t="s">
        <v>1387</v>
      </c>
      <c r="AN75" s="5" t="s">
        <v>250</v>
      </c>
      <c r="AO75" s="3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3">
        <v>3.2415814694909261E-3</v>
      </c>
      <c r="AV75" s="4">
        <v>3.5868721477132832E-2</v>
      </c>
      <c r="AW75" s="4">
        <v>3.3020125638591742E-3</v>
      </c>
      <c r="AX75" s="4">
        <v>4.4020248700879762E-2</v>
      </c>
      <c r="AY75" s="4"/>
      <c r="AZ75" s="4"/>
      <c r="BA75" s="4"/>
      <c r="BB75" s="4"/>
      <c r="BC75" s="3" t="s">
        <v>248</v>
      </c>
      <c r="BD75" s="4" t="s">
        <v>249</v>
      </c>
      <c r="BE75" s="4" t="e">
        <v>#DIV/0!</v>
      </c>
      <c r="BF75" s="4" t="e">
        <v>#DIV/0!</v>
      </c>
      <c r="BG75" s="4" t="e">
        <v>#DIV/0!</v>
      </c>
      <c r="BK75" s="5" t="s">
        <v>958</v>
      </c>
    </row>
    <row r="76" spans="1:63" x14ac:dyDescent="0.25">
      <c r="A76" s="1" t="s">
        <v>251</v>
      </c>
      <c r="B76" s="1" t="s">
        <v>1122</v>
      </c>
      <c r="C76" s="13" t="s">
        <v>1296</v>
      </c>
      <c r="D76" s="27">
        <v>1585</v>
      </c>
      <c r="E76" s="3">
        <v>304</v>
      </c>
      <c r="F76" s="4">
        <v>247</v>
      </c>
      <c r="G76" s="4">
        <v>141</v>
      </c>
      <c r="H76" s="9">
        <v>73.83</v>
      </c>
      <c r="I76" s="9">
        <v>1.44</v>
      </c>
      <c r="J76" s="4">
        <v>50</v>
      </c>
      <c r="K76" s="4">
        <v>1667502</v>
      </c>
      <c r="L76" s="4">
        <v>2</v>
      </c>
      <c r="M76" s="4">
        <v>269</v>
      </c>
      <c r="N76" s="4">
        <v>269</v>
      </c>
      <c r="O76" s="4">
        <v>7398</v>
      </c>
      <c r="P76" s="4">
        <v>7398</v>
      </c>
      <c r="Q76" s="4">
        <v>6198</v>
      </c>
      <c r="R76" s="4">
        <v>6198</v>
      </c>
      <c r="S76" s="4">
        <v>21289</v>
      </c>
      <c r="T76" s="4">
        <v>21289</v>
      </c>
      <c r="U76" s="4">
        <v>46.8</v>
      </c>
      <c r="V76" s="4">
        <v>2.1800000000000002</v>
      </c>
      <c r="W76" s="4">
        <v>88.04</v>
      </c>
      <c r="X76" s="4">
        <v>11</v>
      </c>
      <c r="Y76" s="4">
        <v>1699</v>
      </c>
      <c r="Z76" s="4">
        <v>48</v>
      </c>
      <c r="AA76" s="4">
        <v>195</v>
      </c>
      <c r="AB76" s="4">
        <v>4</v>
      </c>
      <c r="AC76" s="4">
        <v>0</v>
      </c>
      <c r="AD76" s="4">
        <v>0</v>
      </c>
      <c r="AE76" s="4">
        <v>0</v>
      </c>
      <c r="AF76" s="10" t="s">
        <v>114</v>
      </c>
      <c r="AG76" s="3" t="s">
        <v>543</v>
      </c>
      <c r="AH76" s="4" t="s">
        <v>565</v>
      </c>
      <c r="AI76" s="4" t="s">
        <v>566</v>
      </c>
      <c r="AJ76" s="4" t="s">
        <v>937</v>
      </c>
      <c r="AK76" s="4" t="s">
        <v>938</v>
      </c>
      <c r="AL76" s="4" t="s">
        <v>939</v>
      </c>
      <c r="AM76" s="4" t="s">
        <v>1387</v>
      </c>
      <c r="AN76" s="5" t="s">
        <v>253</v>
      </c>
      <c r="AO76" s="3">
        <v>8.9999999999999993E-3</v>
      </c>
      <c r="AP76" s="4">
        <v>1.2999999999999999E-2</v>
      </c>
      <c r="AQ76" s="4">
        <v>0.01</v>
      </c>
      <c r="AR76" s="4">
        <v>1.2999999999999999E-2</v>
      </c>
      <c r="AS76" s="4">
        <v>1.2999999999999999E-2</v>
      </c>
      <c r="AT76" s="4">
        <v>1.1599999999999999E-2</v>
      </c>
      <c r="AU76" s="3">
        <v>4.2283991911766537E-2</v>
      </c>
      <c r="AV76" s="4">
        <v>7.9255407247178042E-2</v>
      </c>
      <c r="AW76" s="4">
        <v>9.1069847804524276E-2</v>
      </c>
      <c r="AX76" s="4">
        <v>0.15248547220243308</v>
      </c>
      <c r="AY76" s="4"/>
      <c r="AZ76" s="4"/>
      <c r="BA76" s="4"/>
      <c r="BB76" s="4"/>
      <c r="BC76" s="3" t="s">
        <v>251</v>
      </c>
      <c r="BD76" s="4" t="s">
        <v>252</v>
      </c>
      <c r="BE76" s="4">
        <v>0.69230769230769229</v>
      </c>
      <c r="BF76" s="4">
        <v>1</v>
      </c>
      <c r="BG76" s="4">
        <v>0.76923076923076927</v>
      </c>
      <c r="BK76" s="5" t="s">
        <v>958</v>
      </c>
    </row>
    <row r="77" spans="1:63" x14ac:dyDescent="0.25">
      <c r="A77" s="1" t="s">
        <v>254</v>
      </c>
      <c r="B77" s="1" t="s">
        <v>1123</v>
      </c>
      <c r="C77" s="13" t="s">
        <v>255</v>
      </c>
      <c r="D77" s="27">
        <v>1459</v>
      </c>
      <c r="E77" s="3">
        <v>35</v>
      </c>
      <c r="F77" s="4">
        <v>420</v>
      </c>
      <c r="G77" s="4">
        <v>196</v>
      </c>
      <c r="H77" s="9">
        <v>61.12</v>
      </c>
      <c r="I77" s="9">
        <v>1.42</v>
      </c>
      <c r="J77" s="4">
        <v>80</v>
      </c>
      <c r="K77" s="4">
        <v>1473270</v>
      </c>
      <c r="L77" s="4">
        <v>0</v>
      </c>
      <c r="M77" s="4">
        <v>336</v>
      </c>
      <c r="N77" s="4">
        <v>336</v>
      </c>
      <c r="O77" s="4">
        <v>4547</v>
      </c>
      <c r="P77" s="4">
        <v>4547</v>
      </c>
      <c r="Q77" s="4">
        <v>4384</v>
      </c>
      <c r="R77" s="4">
        <v>4384</v>
      </c>
      <c r="S77" s="4">
        <v>15810</v>
      </c>
      <c r="T77" s="4">
        <v>15810</v>
      </c>
      <c r="U77" s="4">
        <v>50.8</v>
      </c>
      <c r="V77" s="4">
        <v>2.37</v>
      </c>
      <c r="W77" s="4">
        <v>87.66</v>
      </c>
      <c r="X77" s="4">
        <v>11</v>
      </c>
      <c r="Y77" s="4">
        <v>1640</v>
      </c>
      <c r="Z77" s="4">
        <v>162</v>
      </c>
      <c r="AA77" s="4">
        <v>253</v>
      </c>
      <c r="AB77" s="4">
        <v>5</v>
      </c>
      <c r="AC77" s="4">
        <v>0</v>
      </c>
      <c r="AD77" s="4">
        <v>0</v>
      </c>
      <c r="AE77" s="4">
        <v>0</v>
      </c>
      <c r="AF77" s="10" t="s">
        <v>105</v>
      </c>
      <c r="AG77" s="3" t="s">
        <v>543</v>
      </c>
      <c r="AH77" s="4" t="s">
        <v>851</v>
      </c>
      <c r="AI77" s="4" t="s">
        <v>852</v>
      </c>
      <c r="AJ77" s="4" t="s">
        <v>853</v>
      </c>
      <c r="AK77" s="4" t="s">
        <v>854</v>
      </c>
      <c r="AL77" s="4" t="s">
        <v>940</v>
      </c>
      <c r="AM77" s="4" t="s">
        <v>941</v>
      </c>
      <c r="AN77" s="5" t="s">
        <v>104</v>
      </c>
      <c r="AO77" s="3">
        <v>1.7999999999999999E-2</v>
      </c>
      <c r="AP77" s="4">
        <v>5.2999999999999999E-2</v>
      </c>
      <c r="AQ77" s="4">
        <v>2.1999999999999999E-2</v>
      </c>
      <c r="AR77" s="4">
        <v>2.5999999999999999E-2</v>
      </c>
      <c r="AS77" s="4">
        <v>3.7999999999999999E-2</v>
      </c>
      <c r="AT77" s="4">
        <v>3.1399999999999997E-2</v>
      </c>
      <c r="AU77" s="3">
        <v>1.8164330853819917E-2</v>
      </c>
      <c r="AV77" s="4">
        <v>2.3900840694985152E-2</v>
      </c>
      <c r="AW77" s="4">
        <v>6.7119591301287321E-2</v>
      </c>
      <c r="AX77" s="4">
        <v>0.10217940528351194</v>
      </c>
      <c r="AY77" s="4"/>
      <c r="AZ77" s="4"/>
      <c r="BA77" s="4"/>
      <c r="BB77" s="4"/>
      <c r="BC77" s="3" t="s">
        <v>254</v>
      </c>
      <c r="BD77" s="4" t="s">
        <v>255</v>
      </c>
      <c r="BE77" s="4">
        <v>0.69230769230769229</v>
      </c>
      <c r="BF77" s="4">
        <v>2.0384615384615383</v>
      </c>
      <c r="BG77" s="4">
        <v>0.84615384615384615</v>
      </c>
      <c r="BK77" s="5" t="s">
        <v>958</v>
      </c>
    </row>
    <row r="78" spans="1:63" x14ac:dyDescent="0.25">
      <c r="A78" s="1" t="s">
        <v>256</v>
      </c>
      <c r="B78" s="1" t="s">
        <v>1124</v>
      </c>
      <c r="C78" s="13" t="s">
        <v>1297</v>
      </c>
      <c r="D78" s="27">
        <v>1594</v>
      </c>
      <c r="E78" s="3">
        <v>5443</v>
      </c>
      <c r="F78" s="4">
        <v>105</v>
      </c>
      <c r="G78" s="4">
        <v>59</v>
      </c>
      <c r="H78" s="9">
        <v>91.53</v>
      </c>
      <c r="I78" s="9">
        <v>0</v>
      </c>
      <c r="J78" s="4">
        <v>0</v>
      </c>
      <c r="K78" s="4">
        <v>1664776</v>
      </c>
      <c r="L78" s="4">
        <v>43</v>
      </c>
      <c r="M78" s="4">
        <v>174</v>
      </c>
      <c r="N78" s="4">
        <v>175</v>
      </c>
      <c r="O78" s="4">
        <v>11986</v>
      </c>
      <c r="P78" s="4">
        <v>11986</v>
      </c>
      <c r="Q78" s="4">
        <v>9567</v>
      </c>
      <c r="R78" s="4">
        <v>9512</v>
      </c>
      <c r="S78" s="4">
        <v>113082</v>
      </c>
      <c r="T78" s="4">
        <v>113080</v>
      </c>
      <c r="U78" s="4">
        <v>44.9</v>
      </c>
      <c r="V78" s="4">
        <v>2.06</v>
      </c>
      <c r="W78" s="4">
        <v>91.02</v>
      </c>
      <c r="X78" s="4">
        <v>11</v>
      </c>
      <c r="Y78" s="4">
        <v>1713</v>
      </c>
      <c r="Z78" s="4">
        <v>5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10" t="s">
        <v>182</v>
      </c>
      <c r="AG78" s="3" t="s">
        <v>543</v>
      </c>
      <c r="AH78" s="4" t="s">
        <v>1412</v>
      </c>
      <c r="AI78" s="4" t="s">
        <v>805</v>
      </c>
      <c r="AJ78" s="4" t="s">
        <v>806</v>
      </c>
      <c r="AK78" s="4" t="s">
        <v>942</v>
      </c>
      <c r="AL78" s="4" t="s">
        <v>943</v>
      </c>
      <c r="AM78" s="4" t="s">
        <v>1387</v>
      </c>
      <c r="AN78" s="5" t="s">
        <v>258</v>
      </c>
      <c r="AO78" s="3">
        <v>0.10299999999999999</v>
      </c>
      <c r="AP78" s="4">
        <v>0.14699999999999999</v>
      </c>
      <c r="AQ78" s="4">
        <v>0.123</v>
      </c>
      <c r="AR78" s="4">
        <v>0.16</v>
      </c>
      <c r="AS78" s="4">
        <v>0.13500000000000001</v>
      </c>
      <c r="AT78" s="4">
        <v>0.1336</v>
      </c>
      <c r="AU78" s="3">
        <v>0.18455786320457376</v>
      </c>
      <c r="AV78" s="4">
        <v>0.28751349442164048</v>
      </c>
      <c r="AW78" s="4">
        <v>0.4023762545194699</v>
      </c>
      <c r="AX78" s="4">
        <v>0.56032185174069449</v>
      </c>
      <c r="AY78" s="4"/>
      <c r="AZ78" s="4"/>
      <c r="BA78" s="4"/>
      <c r="BB78" s="4"/>
      <c r="BC78" s="3" t="s">
        <v>256</v>
      </c>
      <c r="BD78" s="4" t="s">
        <v>257</v>
      </c>
      <c r="BE78" s="4">
        <v>0.64374999999999993</v>
      </c>
      <c r="BF78" s="4">
        <v>0.91874999999999996</v>
      </c>
      <c r="BG78" s="4">
        <v>0.76874999999999993</v>
      </c>
      <c r="BK78" s="5" t="s">
        <v>958</v>
      </c>
    </row>
    <row r="79" spans="1:63" x14ac:dyDescent="0.25">
      <c r="A79" s="1" t="s">
        <v>259</v>
      </c>
      <c r="B79" s="1" t="s">
        <v>1125</v>
      </c>
      <c r="C79" s="13" t="s">
        <v>1270</v>
      </c>
      <c r="D79" s="27">
        <v>1400</v>
      </c>
      <c r="E79" s="3">
        <v>304</v>
      </c>
      <c r="F79" s="4">
        <v>247</v>
      </c>
      <c r="G79" s="4">
        <v>141</v>
      </c>
      <c r="H79" s="9">
        <v>82.49</v>
      </c>
      <c r="I79" s="9">
        <v>1.54</v>
      </c>
      <c r="J79" s="4">
        <v>0</v>
      </c>
      <c r="K79" s="4">
        <v>1603271</v>
      </c>
      <c r="L79" s="4">
        <v>14</v>
      </c>
      <c r="M79" s="4">
        <v>95</v>
      </c>
      <c r="N79" s="4">
        <v>95</v>
      </c>
      <c r="O79" s="4">
        <v>27836</v>
      </c>
      <c r="P79" s="4">
        <v>27836</v>
      </c>
      <c r="Q79" s="4">
        <v>16876</v>
      </c>
      <c r="R79" s="4">
        <v>16876</v>
      </c>
      <c r="S79" s="4">
        <v>97905</v>
      </c>
      <c r="T79" s="4">
        <v>97905</v>
      </c>
      <c r="U79" s="4">
        <v>50.6</v>
      </c>
      <c r="V79" s="4">
        <v>1.8</v>
      </c>
      <c r="W79" s="4">
        <v>89.55</v>
      </c>
      <c r="X79" s="4">
        <v>11</v>
      </c>
      <c r="Y79" s="4">
        <v>1419</v>
      </c>
      <c r="Z79" s="4">
        <v>39</v>
      </c>
      <c r="AA79" s="4">
        <v>204</v>
      </c>
      <c r="AB79" s="4">
        <v>4</v>
      </c>
      <c r="AC79" s="4">
        <v>0</v>
      </c>
      <c r="AD79" s="4">
        <v>0</v>
      </c>
      <c r="AE79" s="4">
        <v>0</v>
      </c>
      <c r="AF79" s="10" t="s">
        <v>114</v>
      </c>
      <c r="AG79" s="3" t="s">
        <v>543</v>
      </c>
      <c r="AH79" s="4" t="s">
        <v>565</v>
      </c>
      <c r="AI79" s="4" t="s">
        <v>566</v>
      </c>
      <c r="AJ79" s="4" t="s">
        <v>870</v>
      </c>
      <c r="AK79" s="4" t="s">
        <v>871</v>
      </c>
      <c r="AL79" s="4" t="s">
        <v>1390</v>
      </c>
      <c r="AM79" s="4" t="s">
        <v>1387</v>
      </c>
      <c r="AN79" s="5" t="s">
        <v>125</v>
      </c>
      <c r="AO79" s="3">
        <v>0.246</v>
      </c>
      <c r="AP79" s="4">
        <v>0.61299999999999999</v>
      </c>
      <c r="AQ79" s="4">
        <v>0.28299999999999997</v>
      </c>
      <c r="AR79" s="4">
        <v>0.27100000000000002</v>
      </c>
      <c r="AS79" s="4">
        <v>0.57299999999999995</v>
      </c>
      <c r="AT79" s="4">
        <v>0.39719999999999994</v>
      </c>
      <c r="AU79" s="3">
        <v>1.2062469692647593</v>
      </c>
      <c r="AV79" s="4">
        <v>1.5180401210856205</v>
      </c>
      <c r="AW79" s="4">
        <v>2.4437495333880843</v>
      </c>
      <c r="AX79" s="4">
        <v>2.6099894089261642</v>
      </c>
      <c r="AY79" s="4"/>
      <c r="AZ79" s="4"/>
      <c r="BA79" s="4"/>
      <c r="BB79" s="4"/>
      <c r="BC79" s="3" t="s">
        <v>259</v>
      </c>
      <c r="BD79" s="4" t="s">
        <v>124</v>
      </c>
      <c r="BE79" s="4">
        <v>0.90774907749077482</v>
      </c>
      <c r="BF79" s="4">
        <v>2.261992619926199</v>
      </c>
      <c r="BG79" s="4">
        <v>1.0442804428044279</v>
      </c>
      <c r="BK79" s="5" t="s">
        <v>958</v>
      </c>
    </row>
    <row r="80" spans="1:63" x14ac:dyDescent="0.25">
      <c r="A80" s="1" t="s">
        <v>260</v>
      </c>
      <c r="B80" s="1" t="s">
        <v>1126</v>
      </c>
      <c r="C80" s="13" t="s">
        <v>1298</v>
      </c>
      <c r="D80" s="27">
        <v>1600</v>
      </c>
      <c r="E80" s="3">
        <v>350</v>
      </c>
      <c r="F80" s="4">
        <v>316</v>
      </c>
      <c r="G80" s="4">
        <v>210</v>
      </c>
      <c r="H80" s="9">
        <v>86.64</v>
      </c>
      <c r="I80" s="9">
        <v>1.93</v>
      </c>
      <c r="J80" s="4">
        <v>77.78</v>
      </c>
      <c r="K80" s="4">
        <v>1810674</v>
      </c>
      <c r="L80" s="4">
        <v>8</v>
      </c>
      <c r="M80" s="4">
        <v>66</v>
      </c>
      <c r="N80" s="4">
        <v>66</v>
      </c>
      <c r="O80" s="4">
        <v>54299</v>
      </c>
      <c r="P80" s="4">
        <v>54297</v>
      </c>
      <c r="Q80" s="4">
        <v>27434</v>
      </c>
      <c r="R80" s="4">
        <v>27434</v>
      </c>
      <c r="S80" s="4">
        <v>214006</v>
      </c>
      <c r="T80" s="4">
        <v>214006</v>
      </c>
      <c r="U80" s="4">
        <v>44.9</v>
      </c>
      <c r="V80" s="4">
        <v>1.3</v>
      </c>
      <c r="W80" s="4">
        <v>94.01</v>
      </c>
      <c r="X80" s="4">
        <v>11</v>
      </c>
      <c r="Y80" s="4">
        <v>1599</v>
      </c>
      <c r="Z80" s="4">
        <v>33</v>
      </c>
      <c r="AA80" s="4">
        <v>274</v>
      </c>
      <c r="AB80" s="4">
        <v>9</v>
      </c>
      <c r="AC80" s="4">
        <v>0</v>
      </c>
      <c r="AD80" s="4">
        <v>0</v>
      </c>
      <c r="AE80" s="4">
        <v>0</v>
      </c>
      <c r="AF80" s="10" t="s">
        <v>84</v>
      </c>
      <c r="AG80" s="3" t="s">
        <v>543</v>
      </c>
      <c r="AH80" s="4" t="s">
        <v>1388</v>
      </c>
      <c r="AI80" s="4" t="s">
        <v>545</v>
      </c>
      <c r="AJ80" s="4" t="s">
        <v>546</v>
      </c>
      <c r="AK80" s="4" t="s">
        <v>1400</v>
      </c>
      <c r="AL80" s="4" t="s">
        <v>625</v>
      </c>
      <c r="AM80" s="4" t="s">
        <v>944</v>
      </c>
      <c r="AN80" s="5" t="s">
        <v>83</v>
      </c>
      <c r="AO80" s="3">
        <v>0.121</v>
      </c>
      <c r="AP80" s="4">
        <v>0.17799999999999999</v>
      </c>
      <c r="AQ80" s="4">
        <v>0.14799999999999999</v>
      </c>
      <c r="AR80" s="4">
        <v>0.14299999999999999</v>
      </c>
      <c r="AS80" s="4">
        <v>0.16300000000000001</v>
      </c>
      <c r="AT80" s="4">
        <v>0.15060000000000001</v>
      </c>
      <c r="AU80" s="3">
        <v>1.8675238517285722</v>
      </c>
      <c r="AV80" s="4">
        <v>1.2830575914976663</v>
      </c>
      <c r="AW80" s="4">
        <v>1.3808897089408176</v>
      </c>
      <c r="AX80" s="4">
        <v>1.0092503037913076</v>
      </c>
      <c r="AY80" s="4"/>
      <c r="AZ80" s="4"/>
      <c r="BA80" s="4"/>
      <c r="BB80" s="4"/>
      <c r="BC80" s="3" t="s">
        <v>260</v>
      </c>
      <c r="BD80" s="4" t="s">
        <v>261</v>
      </c>
      <c r="BE80" s="4">
        <v>0.84615384615384615</v>
      </c>
      <c r="BF80" s="4">
        <v>1.2447552447552448</v>
      </c>
      <c r="BG80" s="4">
        <v>1.034965034965035</v>
      </c>
      <c r="BK80" s="5" t="s">
        <v>958</v>
      </c>
    </row>
    <row r="81" spans="1:63" x14ac:dyDescent="0.25">
      <c r="A81" s="1" t="s">
        <v>262</v>
      </c>
      <c r="B81" s="1" t="s">
        <v>1127</v>
      </c>
      <c r="C81" s="13" t="s">
        <v>1299</v>
      </c>
      <c r="D81" s="27">
        <v>1287</v>
      </c>
      <c r="E81" s="3">
        <v>1324</v>
      </c>
      <c r="F81" s="4">
        <v>176</v>
      </c>
      <c r="G81" s="4">
        <v>102</v>
      </c>
      <c r="H81" s="9">
        <v>71.17</v>
      </c>
      <c r="I81" s="9">
        <v>0.49</v>
      </c>
      <c r="J81" s="4">
        <v>100</v>
      </c>
      <c r="K81" s="4">
        <v>1388174</v>
      </c>
      <c r="L81" s="4">
        <v>401</v>
      </c>
      <c r="M81" s="4">
        <v>131</v>
      </c>
      <c r="N81" s="4">
        <v>137</v>
      </c>
      <c r="O81" s="4">
        <v>15865</v>
      </c>
      <c r="P81" s="4">
        <v>15190</v>
      </c>
      <c r="Q81" s="4">
        <v>10596</v>
      </c>
      <c r="R81" s="4">
        <v>10129</v>
      </c>
      <c r="S81" s="4">
        <v>65727</v>
      </c>
      <c r="T81" s="4">
        <v>65727</v>
      </c>
      <c r="U81" s="4">
        <v>47.3</v>
      </c>
      <c r="V81" s="4">
        <v>1.03</v>
      </c>
      <c r="W81" s="4">
        <v>89.35</v>
      </c>
      <c r="X81" s="4">
        <v>11</v>
      </c>
      <c r="Y81" s="4">
        <v>1357</v>
      </c>
      <c r="Z81" s="4">
        <v>65</v>
      </c>
      <c r="AA81" s="4">
        <v>110</v>
      </c>
      <c r="AB81" s="4">
        <v>1</v>
      </c>
      <c r="AC81" s="4">
        <v>0</v>
      </c>
      <c r="AD81" s="4">
        <v>0</v>
      </c>
      <c r="AE81" s="4">
        <v>0</v>
      </c>
      <c r="AF81" s="10" t="s">
        <v>44</v>
      </c>
      <c r="AG81" s="3" t="s">
        <v>543</v>
      </c>
      <c r="AH81" s="4" t="s">
        <v>827</v>
      </c>
      <c r="AI81" s="4" t="s">
        <v>828</v>
      </c>
      <c r="AJ81" s="4" t="s">
        <v>829</v>
      </c>
      <c r="AK81" s="4" t="s">
        <v>830</v>
      </c>
      <c r="AL81" s="4" t="s">
        <v>831</v>
      </c>
      <c r="AM81" s="4" t="s">
        <v>1387</v>
      </c>
      <c r="AN81" s="5" t="s">
        <v>41</v>
      </c>
      <c r="AO81" s="3">
        <v>0.17299999999999999</v>
      </c>
      <c r="AP81" s="4">
        <v>0.29099999999999998</v>
      </c>
      <c r="AQ81" s="4">
        <v>0.224</v>
      </c>
      <c r="AR81" s="4">
        <v>0.17799999999999999</v>
      </c>
      <c r="AS81" s="4">
        <v>0.245</v>
      </c>
      <c r="AT81" s="4">
        <v>0.22219999999999995</v>
      </c>
      <c r="AU81" s="3">
        <v>0.43186471142122185</v>
      </c>
      <c r="AV81" s="4">
        <v>0.35193252090762339</v>
      </c>
      <c r="AW81" s="4">
        <v>0.75351158797367768</v>
      </c>
      <c r="AX81" s="4">
        <v>0.61279198029990001</v>
      </c>
      <c r="AY81" s="4"/>
      <c r="AZ81" s="4"/>
      <c r="BA81" s="4"/>
      <c r="BB81" s="4"/>
      <c r="BC81" s="3" t="s">
        <v>262</v>
      </c>
      <c r="BD81" s="4" t="s">
        <v>70</v>
      </c>
      <c r="BE81" s="4">
        <v>0.97191011235955049</v>
      </c>
      <c r="BF81" s="4">
        <v>1.6348314606741572</v>
      </c>
      <c r="BG81" s="4">
        <v>1.258426966292135</v>
      </c>
      <c r="BK81" s="5" t="s">
        <v>958</v>
      </c>
    </row>
    <row r="82" spans="1:63" x14ac:dyDescent="0.25">
      <c r="A82" s="1" t="s">
        <v>263</v>
      </c>
      <c r="B82" s="1" t="s">
        <v>1128</v>
      </c>
      <c r="C82" s="13" t="s">
        <v>1300</v>
      </c>
      <c r="D82" s="27">
        <v>1780</v>
      </c>
      <c r="E82" s="3">
        <v>88</v>
      </c>
      <c r="F82" s="4">
        <v>230</v>
      </c>
      <c r="G82" s="4">
        <v>148</v>
      </c>
      <c r="H82" s="9">
        <v>84.97</v>
      </c>
      <c r="I82" s="9">
        <v>1.38</v>
      </c>
      <c r="J82" s="4">
        <v>33.33</v>
      </c>
      <c r="K82" s="4">
        <v>2014343</v>
      </c>
      <c r="L82" s="4">
        <v>58</v>
      </c>
      <c r="M82" s="4">
        <v>174</v>
      </c>
      <c r="N82" s="4">
        <v>175</v>
      </c>
      <c r="O82" s="4">
        <v>15776</v>
      </c>
      <c r="P82" s="4">
        <v>15776</v>
      </c>
      <c r="Q82" s="4">
        <v>11576</v>
      </c>
      <c r="R82" s="4">
        <v>11510</v>
      </c>
      <c r="S82" s="4">
        <v>43962</v>
      </c>
      <c r="T82" s="4">
        <v>43962</v>
      </c>
      <c r="U82" s="4">
        <v>59.7</v>
      </c>
      <c r="V82" s="4">
        <v>2.23</v>
      </c>
      <c r="W82" s="4">
        <v>91.8</v>
      </c>
      <c r="X82" s="4">
        <v>11</v>
      </c>
      <c r="Y82" s="4">
        <v>1819</v>
      </c>
      <c r="Z82" s="4">
        <v>31</v>
      </c>
      <c r="AA82" s="4">
        <v>196</v>
      </c>
      <c r="AB82" s="4">
        <v>3</v>
      </c>
      <c r="AC82" s="4">
        <v>0</v>
      </c>
      <c r="AD82" s="4">
        <v>0</v>
      </c>
      <c r="AE82" s="4">
        <v>0</v>
      </c>
      <c r="AF82" s="10" t="s">
        <v>52</v>
      </c>
      <c r="AG82" s="3" t="s">
        <v>543</v>
      </c>
      <c r="AH82" s="4" t="s">
        <v>1389</v>
      </c>
      <c r="AI82" s="4" t="s">
        <v>606</v>
      </c>
      <c r="AJ82" s="4" t="s">
        <v>607</v>
      </c>
      <c r="AK82" s="4" t="s">
        <v>608</v>
      </c>
      <c r="AL82" s="4" t="s">
        <v>609</v>
      </c>
      <c r="AM82" s="4" t="s">
        <v>945</v>
      </c>
      <c r="AN82" s="5" t="s">
        <v>51</v>
      </c>
      <c r="AO82" s="3">
        <v>3.5999999999999997E-2</v>
      </c>
      <c r="AP82" s="4">
        <v>0.05</v>
      </c>
      <c r="AQ82" s="4">
        <v>3.7999999999999999E-2</v>
      </c>
      <c r="AR82" s="4">
        <v>0.05</v>
      </c>
      <c r="AS82" s="4">
        <v>4.8000000000000001E-2</v>
      </c>
      <c r="AT82" s="4">
        <v>4.4399999999999995E-2</v>
      </c>
      <c r="AU82" s="3">
        <v>0.50134356380270007</v>
      </c>
      <c r="AV82" s="4">
        <v>0.44972093236725585</v>
      </c>
      <c r="AW82" s="4">
        <v>1.1785241198366061</v>
      </c>
      <c r="AX82" s="4">
        <v>0.76345919452621802</v>
      </c>
      <c r="AY82" s="4"/>
      <c r="AZ82" s="4"/>
      <c r="BA82" s="4"/>
      <c r="BB82" s="4"/>
      <c r="BC82" s="3" t="s">
        <v>263</v>
      </c>
      <c r="BD82" s="4" t="s">
        <v>264</v>
      </c>
      <c r="BE82" s="4">
        <v>0.71999999999999986</v>
      </c>
      <c r="BF82" s="4">
        <v>1</v>
      </c>
      <c r="BG82" s="4">
        <v>0.7599999999999999</v>
      </c>
      <c r="BK82" s="5" t="s">
        <v>958</v>
      </c>
    </row>
    <row r="83" spans="1:63" x14ac:dyDescent="0.25">
      <c r="A83" s="1" t="s">
        <v>268</v>
      </c>
      <c r="B83" s="1" t="s">
        <v>1129</v>
      </c>
      <c r="C83" s="13" t="s">
        <v>269</v>
      </c>
      <c r="D83" s="27">
        <v>3031</v>
      </c>
      <c r="E83" s="3">
        <v>83</v>
      </c>
      <c r="F83" s="4">
        <v>247</v>
      </c>
      <c r="G83" s="4">
        <v>155</v>
      </c>
      <c r="H83" s="9">
        <v>95.7</v>
      </c>
      <c r="I83" s="9">
        <v>1.29</v>
      </c>
      <c r="J83" s="4">
        <v>0</v>
      </c>
      <c r="K83" s="4">
        <v>3236662</v>
      </c>
      <c r="L83" s="4">
        <v>127</v>
      </c>
      <c r="M83" s="4">
        <v>168</v>
      </c>
      <c r="N83" s="4">
        <v>170</v>
      </c>
      <c r="O83" s="4">
        <v>31518</v>
      </c>
      <c r="P83" s="4">
        <v>31315</v>
      </c>
      <c r="Q83" s="4">
        <v>19265</v>
      </c>
      <c r="R83" s="4">
        <v>19038</v>
      </c>
      <c r="S83" s="4">
        <v>108724</v>
      </c>
      <c r="T83" s="4">
        <v>108722</v>
      </c>
      <c r="U83" s="4">
        <v>57.8</v>
      </c>
      <c r="V83" s="4">
        <v>1.93</v>
      </c>
      <c r="W83" s="4">
        <v>87.47</v>
      </c>
      <c r="X83" s="4">
        <v>11</v>
      </c>
      <c r="Y83" s="4">
        <v>3061</v>
      </c>
      <c r="Z83" s="4">
        <v>15</v>
      </c>
      <c r="AA83" s="4">
        <v>230</v>
      </c>
      <c r="AB83" s="4">
        <v>2</v>
      </c>
      <c r="AC83" s="4">
        <v>0</v>
      </c>
      <c r="AD83" s="4">
        <v>0</v>
      </c>
      <c r="AE83" s="4">
        <v>0</v>
      </c>
      <c r="AF83" s="10" t="s">
        <v>222</v>
      </c>
      <c r="AG83" s="3" t="s">
        <v>543</v>
      </c>
      <c r="AH83" s="4" t="s">
        <v>667</v>
      </c>
      <c r="AI83" s="4" t="s">
        <v>760</v>
      </c>
      <c r="AJ83" s="4" t="s">
        <v>761</v>
      </c>
      <c r="AK83" s="4" t="s">
        <v>762</v>
      </c>
      <c r="AL83" s="4" t="s">
        <v>780</v>
      </c>
      <c r="AM83" s="4" t="s">
        <v>946</v>
      </c>
      <c r="AN83" s="5" t="s">
        <v>270</v>
      </c>
      <c r="AO83" s="3">
        <v>3.4000000000000002E-2</v>
      </c>
      <c r="AP83" s="4">
        <v>0.14199999999999999</v>
      </c>
      <c r="AQ83" s="4">
        <v>2.5999999999999999E-2</v>
      </c>
      <c r="AR83" s="4">
        <v>7.0000000000000007E-2</v>
      </c>
      <c r="AS83" s="4">
        <v>9.0999999999999998E-2</v>
      </c>
      <c r="AT83" s="4">
        <v>7.2599999999999998E-2</v>
      </c>
      <c r="AU83" s="3">
        <v>1.344940757660287</v>
      </c>
      <c r="AV83" s="4">
        <v>0.43071899076692233</v>
      </c>
      <c r="AW83" s="4">
        <v>1.0046693187999274</v>
      </c>
      <c r="AX83" s="4">
        <v>0.32419093515852221</v>
      </c>
      <c r="AY83" s="4"/>
      <c r="AZ83" s="4"/>
      <c r="BA83" s="4"/>
      <c r="BB83" s="4"/>
      <c r="BC83" s="3" t="s">
        <v>268</v>
      </c>
      <c r="BD83" s="4" t="s">
        <v>269</v>
      </c>
      <c r="BE83" s="4">
        <v>0.48571428571428571</v>
      </c>
      <c r="BF83" s="4">
        <v>2.028571428571428</v>
      </c>
      <c r="BG83" s="4">
        <v>0.37142857142857139</v>
      </c>
      <c r="BK83" s="5" t="s">
        <v>958</v>
      </c>
    </row>
    <row r="84" spans="1:63" x14ac:dyDescent="0.25">
      <c r="A84" s="1" t="s">
        <v>273</v>
      </c>
      <c r="B84" s="1" t="s">
        <v>1130</v>
      </c>
      <c r="C84" s="13" t="s">
        <v>1301</v>
      </c>
      <c r="D84" s="27">
        <v>1742</v>
      </c>
      <c r="E84" s="3">
        <v>924</v>
      </c>
      <c r="F84" s="4">
        <v>163</v>
      </c>
      <c r="G84" s="4">
        <v>110</v>
      </c>
      <c r="H84" s="9">
        <v>74.849999999999994</v>
      </c>
      <c r="I84" s="9">
        <v>2</v>
      </c>
      <c r="J84" s="4">
        <v>0</v>
      </c>
      <c r="K84" s="4">
        <v>2019352</v>
      </c>
      <c r="L84" s="4">
        <v>2</v>
      </c>
      <c r="M84" s="4">
        <v>1</v>
      </c>
      <c r="N84" s="4">
        <v>1</v>
      </c>
      <c r="O84" s="4">
        <v>2019352</v>
      </c>
      <c r="P84" s="4">
        <v>2019350</v>
      </c>
      <c r="Q84" s="4">
        <v>2019352</v>
      </c>
      <c r="R84" s="4">
        <v>2019350</v>
      </c>
      <c r="S84" s="4">
        <v>2019352</v>
      </c>
      <c r="T84" s="4">
        <v>2019350</v>
      </c>
      <c r="U84" s="4">
        <v>48.6</v>
      </c>
      <c r="V84" s="4">
        <v>0</v>
      </c>
      <c r="W84" s="4">
        <v>88.93</v>
      </c>
      <c r="X84" s="4">
        <v>11</v>
      </c>
      <c r="Y84" s="4">
        <v>1709</v>
      </c>
      <c r="Z84" s="4">
        <v>59</v>
      </c>
      <c r="AA84" s="4">
        <v>101</v>
      </c>
      <c r="AB84" s="4">
        <v>3</v>
      </c>
      <c r="AC84" s="4">
        <v>0</v>
      </c>
      <c r="AD84" s="4">
        <v>0</v>
      </c>
      <c r="AE84" s="4">
        <v>0</v>
      </c>
      <c r="AF84" s="10" t="s">
        <v>77</v>
      </c>
      <c r="AG84" s="3" t="s">
        <v>543</v>
      </c>
      <c r="AH84" s="4" t="s">
        <v>1402</v>
      </c>
      <c r="AI84" s="4" t="s">
        <v>550</v>
      </c>
      <c r="AJ84" s="4" t="s">
        <v>616</v>
      </c>
      <c r="AK84" s="4" t="s">
        <v>617</v>
      </c>
      <c r="AL84" s="4" t="s">
        <v>618</v>
      </c>
      <c r="AM84" s="4" t="s">
        <v>619</v>
      </c>
      <c r="AN84" s="5" t="s">
        <v>275</v>
      </c>
      <c r="AO84" s="3">
        <v>0.56999999999999995</v>
      </c>
      <c r="AP84" s="4">
        <v>1.1279999999999999</v>
      </c>
      <c r="AQ84" s="4">
        <v>0.86799999999999999</v>
      </c>
      <c r="AR84" s="4">
        <v>0.76800000000000002</v>
      </c>
      <c r="AS84" s="4">
        <v>0.83899999999999997</v>
      </c>
      <c r="AT84" s="4">
        <v>0.83460000000000001</v>
      </c>
      <c r="AU84" s="3">
        <v>7.94173116744438</v>
      </c>
      <c r="AV84" s="4">
        <v>7.2615154060898002</v>
      </c>
      <c r="AW84" s="4">
        <v>9.5383709644735006</v>
      </c>
      <c r="AX84" s="4">
        <v>8.1531050185091392</v>
      </c>
      <c r="AY84" s="4"/>
      <c r="AZ84" s="4"/>
      <c r="BA84" s="4"/>
      <c r="BB84" s="4"/>
      <c r="BC84" s="3" t="s">
        <v>273</v>
      </c>
      <c r="BD84" s="4" t="s">
        <v>274</v>
      </c>
      <c r="BE84" s="4">
        <v>0.74218749999999989</v>
      </c>
      <c r="BF84" s="4">
        <v>1.4687499999999998</v>
      </c>
      <c r="BG84" s="4">
        <v>1.1302083333333333</v>
      </c>
      <c r="BK84" s="5" t="s">
        <v>958</v>
      </c>
    </row>
    <row r="85" spans="1:63" x14ac:dyDescent="0.25">
      <c r="A85" s="1" t="s">
        <v>276</v>
      </c>
      <c r="B85" s="1" t="s">
        <v>1131</v>
      </c>
      <c r="C85" s="13" t="s">
        <v>1302</v>
      </c>
      <c r="D85" s="27">
        <v>1578</v>
      </c>
      <c r="E85" s="3">
        <v>350</v>
      </c>
      <c r="F85" s="4">
        <v>316</v>
      </c>
      <c r="G85" s="4">
        <v>210</v>
      </c>
      <c r="H85" s="9">
        <v>93.48</v>
      </c>
      <c r="I85" s="9">
        <v>0.95</v>
      </c>
      <c r="J85" s="4">
        <v>0</v>
      </c>
      <c r="K85" s="4">
        <v>1760670</v>
      </c>
      <c r="L85" s="4">
        <v>0</v>
      </c>
      <c r="M85" s="4">
        <v>10</v>
      </c>
      <c r="N85" s="4">
        <v>10</v>
      </c>
      <c r="O85" s="4">
        <v>259739</v>
      </c>
      <c r="P85" s="4">
        <v>259739</v>
      </c>
      <c r="Q85" s="4">
        <v>176067</v>
      </c>
      <c r="R85" s="4">
        <v>176067</v>
      </c>
      <c r="S85" s="4">
        <v>346528</v>
      </c>
      <c r="T85" s="4">
        <v>346528</v>
      </c>
      <c r="U85" s="4">
        <v>45.9</v>
      </c>
      <c r="V85" s="4">
        <v>1.28</v>
      </c>
      <c r="W85" s="4">
        <v>94.96</v>
      </c>
      <c r="X85" s="4">
        <v>11</v>
      </c>
      <c r="Y85" s="4">
        <v>1542</v>
      </c>
      <c r="Z85" s="4">
        <v>16</v>
      </c>
      <c r="AA85" s="4">
        <v>297</v>
      </c>
      <c r="AB85" s="4">
        <v>3</v>
      </c>
      <c r="AC85" s="4">
        <v>0</v>
      </c>
      <c r="AD85" s="4">
        <v>0</v>
      </c>
      <c r="AE85" s="4">
        <v>0</v>
      </c>
      <c r="AF85" s="10" t="s">
        <v>84</v>
      </c>
      <c r="AG85" s="3" t="s">
        <v>543</v>
      </c>
      <c r="AH85" s="4" t="s">
        <v>1388</v>
      </c>
      <c r="AI85" s="4" t="s">
        <v>545</v>
      </c>
      <c r="AJ85" s="4" t="s">
        <v>546</v>
      </c>
      <c r="AK85" s="4" t="s">
        <v>1400</v>
      </c>
      <c r="AL85" s="4" t="s">
        <v>759</v>
      </c>
      <c r="AM85" s="4" t="s">
        <v>1387</v>
      </c>
      <c r="AN85" s="5" t="s">
        <v>83</v>
      </c>
      <c r="AO85" s="3">
        <v>0.08</v>
      </c>
      <c r="AP85" s="4">
        <v>0.113</v>
      </c>
      <c r="AQ85" s="4">
        <v>9.7000000000000003E-2</v>
      </c>
      <c r="AR85" s="4">
        <v>0.13</v>
      </c>
      <c r="AS85" s="4">
        <v>0.106</v>
      </c>
      <c r="AT85" s="4">
        <v>0.1052</v>
      </c>
      <c r="AU85" s="3">
        <v>1.3821644400922479</v>
      </c>
      <c r="AV85" s="4">
        <v>3.3487517285830317</v>
      </c>
      <c r="AW85" s="4">
        <v>0.90667121724384292</v>
      </c>
      <c r="AX85" s="4">
        <v>2.3657209512791071</v>
      </c>
      <c r="AY85" s="4"/>
      <c r="AZ85" s="4"/>
      <c r="BA85" s="4"/>
      <c r="BB85" s="4"/>
      <c r="BC85" s="3" t="s">
        <v>276</v>
      </c>
      <c r="BD85" s="4" t="s">
        <v>277</v>
      </c>
      <c r="BE85" s="4">
        <v>0.61538461538461542</v>
      </c>
      <c r="BF85" s="4">
        <v>0.86923076923076925</v>
      </c>
      <c r="BG85" s="4">
        <v>0.74615384615384617</v>
      </c>
      <c r="BK85" s="5" t="s">
        <v>958</v>
      </c>
    </row>
    <row r="86" spans="1:63" x14ac:dyDescent="0.25">
      <c r="A86" s="1" t="s">
        <v>278</v>
      </c>
      <c r="B86" s="1" t="s">
        <v>1132</v>
      </c>
      <c r="C86" s="13" t="s">
        <v>279</v>
      </c>
      <c r="D86" s="27">
        <v>1255</v>
      </c>
      <c r="E86" s="3">
        <v>1324</v>
      </c>
      <c r="F86" s="4">
        <v>176</v>
      </c>
      <c r="G86" s="4">
        <v>102</v>
      </c>
      <c r="H86" s="9">
        <v>60.78</v>
      </c>
      <c r="I86" s="9">
        <v>0.34</v>
      </c>
      <c r="J86" s="4">
        <v>66.67</v>
      </c>
      <c r="K86" s="4">
        <v>1384932</v>
      </c>
      <c r="L86" s="4">
        <v>210</v>
      </c>
      <c r="M86" s="4">
        <v>198</v>
      </c>
      <c r="N86" s="4">
        <v>201</v>
      </c>
      <c r="O86" s="4">
        <v>9179</v>
      </c>
      <c r="P86" s="4">
        <v>9179</v>
      </c>
      <c r="Q86" s="4">
        <v>6994</v>
      </c>
      <c r="R86" s="4">
        <v>6889</v>
      </c>
      <c r="S86" s="4">
        <v>29625</v>
      </c>
      <c r="T86" s="4">
        <v>29625</v>
      </c>
      <c r="U86" s="4">
        <v>56</v>
      </c>
      <c r="V86" s="4">
        <v>1.44</v>
      </c>
      <c r="W86" s="4">
        <v>88.95</v>
      </c>
      <c r="X86" s="4">
        <v>11</v>
      </c>
      <c r="Y86" s="4">
        <v>1358</v>
      </c>
      <c r="Z86" s="4">
        <v>46</v>
      </c>
      <c r="AA86" s="4">
        <v>127</v>
      </c>
      <c r="AB86" s="4">
        <v>3</v>
      </c>
      <c r="AC86" s="4">
        <v>0</v>
      </c>
      <c r="AD86" s="4">
        <v>0</v>
      </c>
      <c r="AE86" s="4">
        <v>0</v>
      </c>
      <c r="AF86" s="10" t="s">
        <v>44</v>
      </c>
      <c r="AG86" s="3" t="s">
        <v>543</v>
      </c>
      <c r="AH86" s="4" t="s">
        <v>812</v>
      </c>
      <c r="AI86" s="4" t="s">
        <v>813</v>
      </c>
      <c r="AJ86" s="4" t="s">
        <v>947</v>
      </c>
      <c r="AK86" s="4" t="s">
        <v>948</v>
      </c>
      <c r="AL86" s="4" t="s">
        <v>949</v>
      </c>
      <c r="AM86" s="4" t="s">
        <v>950</v>
      </c>
      <c r="AN86" s="5" t="s">
        <v>41</v>
      </c>
      <c r="AO86" s="3">
        <v>0.224</v>
      </c>
      <c r="AP86" s="4">
        <v>0.29599999999999999</v>
      </c>
      <c r="AQ86" s="4">
        <v>0.25900000000000001</v>
      </c>
      <c r="AR86" s="4">
        <v>0.29699999999999999</v>
      </c>
      <c r="AS86" s="4">
        <v>0.28299999999999997</v>
      </c>
      <c r="AT86" s="4">
        <v>0.27179999999999999</v>
      </c>
      <c r="AU86" s="3">
        <v>0.4296960073584471</v>
      </c>
      <c r="AV86" s="4">
        <v>0.65763479954423254</v>
      </c>
      <c r="AW86" s="4">
        <v>0.31658365418457612</v>
      </c>
      <c r="AX86" s="4">
        <v>0.47891855369960024</v>
      </c>
      <c r="AY86" s="4"/>
      <c r="AZ86" s="4"/>
      <c r="BA86" s="4"/>
      <c r="BB86" s="4"/>
      <c r="BC86" s="3" t="s">
        <v>278</v>
      </c>
      <c r="BD86" s="4" t="s">
        <v>279</v>
      </c>
      <c r="BE86" s="4">
        <v>0.75420875420875422</v>
      </c>
      <c r="BF86" s="4">
        <v>0.99663299663299665</v>
      </c>
      <c r="BG86" s="4">
        <v>0.87205387205387208</v>
      </c>
      <c r="BK86" s="5" t="s">
        <v>958</v>
      </c>
    </row>
    <row r="87" spans="1:63" x14ac:dyDescent="0.25">
      <c r="A87" s="1" t="s">
        <v>280</v>
      </c>
      <c r="B87" s="1" t="s">
        <v>1133</v>
      </c>
      <c r="C87" s="13" t="s">
        <v>1303</v>
      </c>
      <c r="D87" s="27">
        <v>2455</v>
      </c>
      <c r="E87" s="3">
        <v>350</v>
      </c>
      <c r="F87" s="4">
        <v>316</v>
      </c>
      <c r="G87" s="4">
        <v>210</v>
      </c>
      <c r="H87" s="9">
        <v>96.19</v>
      </c>
      <c r="I87" s="9">
        <v>1.43</v>
      </c>
      <c r="J87" s="4">
        <v>0</v>
      </c>
      <c r="K87" s="4">
        <v>3054053</v>
      </c>
      <c r="L87" s="4">
        <v>0</v>
      </c>
      <c r="M87" s="4">
        <v>61</v>
      </c>
      <c r="N87" s="4">
        <v>61</v>
      </c>
      <c r="O87" s="4">
        <v>94363</v>
      </c>
      <c r="P87" s="4">
        <v>94363</v>
      </c>
      <c r="Q87" s="4">
        <v>50066</v>
      </c>
      <c r="R87" s="4">
        <v>50066</v>
      </c>
      <c r="S87" s="4">
        <v>166347</v>
      </c>
      <c r="T87" s="4">
        <v>166347</v>
      </c>
      <c r="U87" s="4">
        <v>44.2</v>
      </c>
      <c r="V87" s="4">
        <v>2.25</v>
      </c>
      <c r="W87" s="4">
        <v>89.46</v>
      </c>
      <c r="X87" s="4">
        <v>11</v>
      </c>
      <c r="Y87" s="4">
        <v>2437</v>
      </c>
      <c r="Z87" s="4">
        <v>8</v>
      </c>
      <c r="AA87" s="4">
        <v>305</v>
      </c>
      <c r="AB87" s="4">
        <v>3</v>
      </c>
      <c r="AC87" s="4">
        <v>0</v>
      </c>
      <c r="AD87" s="4">
        <v>0</v>
      </c>
      <c r="AE87" s="4">
        <v>0</v>
      </c>
      <c r="AF87" s="10" t="s">
        <v>84</v>
      </c>
      <c r="AG87" s="3" t="s">
        <v>543</v>
      </c>
      <c r="AH87" s="4" t="s">
        <v>1388</v>
      </c>
      <c r="AI87" s="4" t="s">
        <v>545</v>
      </c>
      <c r="AJ87" s="4" t="s">
        <v>546</v>
      </c>
      <c r="AK87" s="4" t="s">
        <v>647</v>
      </c>
      <c r="AL87" s="4" t="s">
        <v>1390</v>
      </c>
      <c r="AM87" s="4" t="s">
        <v>1387</v>
      </c>
      <c r="AN87" s="5" t="s">
        <v>47</v>
      </c>
      <c r="AO87" s="3">
        <v>0.85599999999999998</v>
      </c>
      <c r="AP87" s="4">
        <v>1.2430000000000001</v>
      </c>
      <c r="AQ87" s="4">
        <v>1.071</v>
      </c>
      <c r="AR87" s="4">
        <v>1.056</v>
      </c>
      <c r="AS87" s="4">
        <v>1.204</v>
      </c>
      <c r="AT87" s="4">
        <v>1.0859999999999999</v>
      </c>
      <c r="AU87" s="3">
        <v>19.811995159544335</v>
      </c>
      <c r="AV87" s="4">
        <v>10.125804926037594</v>
      </c>
      <c r="AW87" s="4">
        <v>12.971917961625838</v>
      </c>
      <c r="AX87" s="4">
        <v>7.0679257117796741</v>
      </c>
      <c r="AY87" s="4"/>
      <c r="AZ87" s="4"/>
      <c r="BA87" s="4"/>
      <c r="BB87" s="4"/>
      <c r="BC87" s="3" t="s">
        <v>280</v>
      </c>
      <c r="BD87" s="4" t="s">
        <v>281</v>
      </c>
      <c r="BE87" s="4">
        <v>0.81060606060606055</v>
      </c>
      <c r="BF87" s="4">
        <v>1.1770833333333335</v>
      </c>
      <c r="BG87" s="4">
        <v>1.0142045454545454</v>
      </c>
      <c r="BK87" s="5" t="s">
        <v>958</v>
      </c>
    </row>
    <row r="88" spans="1:63" x14ac:dyDescent="0.25">
      <c r="A88" s="1" t="s">
        <v>282</v>
      </c>
      <c r="B88" s="1" t="s">
        <v>1134</v>
      </c>
      <c r="C88" s="13" t="s">
        <v>1304</v>
      </c>
      <c r="D88" s="27">
        <v>925</v>
      </c>
      <c r="E88" s="3">
        <v>3167</v>
      </c>
      <c r="F88" s="4">
        <v>126</v>
      </c>
      <c r="G88" s="4">
        <v>75</v>
      </c>
      <c r="H88" s="9">
        <v>75.209999999999994</v>
      </c>
      <c r="I88" s="9">
        <v>2</v>
      </c>
      <c r="J88" s="4">
        <v>50</v>
      </c>
      <c r="K88" s="4">
        <v>1024443</v>
      </c>
      <c r="L88" s="4">
        <v>2</v>
      </c>
      <c r="M88" s="4">
        <v>168</v>
      </c>
      <c r="N88" s="4">
        <v>168</v>
      </c>
      <c r="O88" s="4">
        <v>7306</v>
      </c>
      <c r="P88" s="4">
        <v>7306</v>
      </c>
      <c r="Q88" s="4">
        <v>6097</v>
      </c>
      <c r="R88" s="4">
        <v>6097</v>
      </c>
      <c r="S88" s="4">
        <v>20202</v>
      </c>
      <c r="T88" s="4">
        <v>20202</v>
      </c>
      <c r="U88" s="4">
        <v>31.7</v>
      </c>
      <c r="V88" s="4">
        <v>1.78</v>
      </c>
      <c r="W88" s="4">
        <v>92.75</v>
      </c>
      <c r="X88" s="4">
        <v>11</v>
      </c>
      <c r="Y88" s="4">
        <v>1028</v>
      </c>
      <c r="Z88" s="4">
        <v>25</v>
      </c>
      <c r="AA88" s="4">
        <v>99</v>
      </c>
      <c r="AB88" s="4">
        <v>2</v>
      </c>
      <c r="AC88" s="4">
        <v>0</v>
      </c>
      <c r="AD88" s="4">
        <v>0</v>
      </c>
      <c r="AE88" s="4">
        <v>0</v>
      </c>
      <c r="AF88" s="10" t="s">
        <v>56</v>
      </c>
      <c r="AG88" s="3" t="s">
        <v>543</v>
      </c>
      <c r="AH88" s="4" t="s">
        <v>639</v>
      </c>
      <c r="AI88" s="4" t="s">
        <v>640</v>
      </c>
      <c r="AJ88" s="4" t="s">
        <v>845</v>
      </c>
      <c r="AK88" s="4" t="s">
        <v>951</v>
      </c>
      <c r="AL88" s="4" t="s">
        <v>1390</v>
      </c>
      <c r="AM88" s="4" t="s">
        <v>1387</v>
      </c>
      <c r="AN88" s="5" t="s">
        <v>97</v>
      </c>
      <c r="AO88" s="3">
        <v>6.0000000000000001E-3</v>
      </c>
      <c r="AP88" s="4">
        <v>1.4999999999999999E-2</v>
      </c>
      <c r="AQ88" s="4">
        <v>6.0000000000000001E-3</v>
      </c>
      <c r="AR88" s="4">
        <v>6.0000000000000001E-3</v>
      </c>
      <c r="AS88" s="4">
        <v>1.7999999999999999E-2</v>
      </c>
      <c r="AT88" s="4">
        <v>1.0199999999999997E-2</v>
      </c>
      <c r="AU88" s="3">
        <v>0.30402591796423634</v>
      </c>
      <c r="AV88" s="4">
        <v>0.2446356556044004</v>
      </c>
      <c r="AW88" s="4">
        <v>0.1910389181002764</v>
      </c>
      <c r="AX88" s="4">
        <v>0.15061143944177471</v>
      </c>
      <c r="AY88" s="4"/>
      <c r="AZ88" s="4"/>
      <c r="BA88" s="4"/>
      <c r="BB88" s="4"/>
      <c r="BC88" s="3" t="s">
        <v>282</v>
      </c>
      <c r="BD88" s="4" t="s">
        <v>283</v>
      </c>
      <c r="BE88" s="4">
        <v>1</v>
      </c>
      <c r="BF88" s="4">
        <v>2.5</v>
      </c>
      <c r="BG88" s="4">
        <v>1</v>
      </c>
      <c r="BK88" s="5" t="s">
        <v>958</v>
      </c>
    </row>
    <row r="89" spans="1:63" x14ac:dyDescent="0.25">
      <c r="A89" s="1" t="s">
        <v>284</v>
      </c>
      <c r="B89" s="1" t="s">
        <v>1135</v>
      </c>
      <c r="C89" s="13" t="s">
        <v>1305</v>
      </c>
      <c r="D89" s="27">
        <v>1864</v>
      </c>
      <c r="E89" s="3">
        <v>930</v>
      </c>
      <c r="F89" s="4">
        <v>213</v>
      </c>
      <c r="G89" s="4">
        <v>118</v>
      </c>
      <c r="H89" s="9">
        <v>91.53</v>
      </c>
      <c r="I89" s="9">
        <v>2.4</v>
      </c>
      <c r="J89" s="4">
        <v>40</v>
      </c>
      <c r="K89" s="4">
        <v>1920111</v>
      </c>
      <c r="L89" s="4">
        <v>14</v>
      </c>
      <c r="M89" s="4">
        <v>173</v>
      </c>
      <c r="N89" s="4">
        <v>173</v>
      </c>
      <c r="O89" s="4">
        <v>14677</v>
      </c>
      <c r="P89" s="4">
        <v>14677</v>
      </c>
      <c r="Q89" s="4">
        <v>11098</v>
      </c>
      <c r="R89" s="4">
        <v>11098</v>
      </c>
      <c r="S89" s="4">
        <v>81416</v>
      </c>
      <c r="T89" s="4">
        <v>81416</v>
      </c>
      <c r="U89" s="4">
        <v>51.9</v>
      </c>
      <c r="V89" s="4">
        <v>2.4700000000000002</v>
      </c>
      <c r="W89" s="4">
        <v>89.16</v>
      </c>
      <c r="X89" s="4">
        <v>11</v>
      </c>
      <c r="Y89" s="4">
        <v>1960</v>
      </c>
      <c r="Z89" s="4">
        <v>17</v>
      </c>
      <c r="AA89" s="4">
        <v>191</v>
      </c>
      <c r="AB89" s="4">
        <v>5</v>
      </c>
      <c r="AC89" s="4">
        <v>0</v>
      </c>
      <c r="AD89" s="4">
        <v>0</v>
      </c>
      <c r="AE89" s="4">
        <v>0</v>
      </c>
      <c r="AF89" s="10" t="s">
        <v>62</v>
      </c>
      <c r="AG89" s="3" t="s">
        <v>543</v>
      </c>
      <c r="AH89" s="4" t="s">
        <v>952</v>
      </c>
      <c r="AI89" s="4" t="s">
        <v>953</v>
      </c>
      <c r="AJ89" s="4" t="s">
        <v>1399</v>
      </c>
      <c r="AK89" s="4" t="s">
        <v>1391</v>
      </c>
      <c r="AL89" s="4" t="s">
        <v>1390</v>
      </c>
      <c r="AM89" s="4" t="s">
        <v>1387</v>
      </c>
      <c r="AN89" s="5" t="s">
        <v>41</v>
      </c>
      <c r="AO89" s="3">
        <v>0.25800000000000001</v>
      </c>
      <c r="AP89" s="4">
        <v>0.35599999999999998</v>
      </c>
      <c r="AQ89" s="4">
        <v>0.29299999999999998</v>
      </c>
      <c r="AR89" s="4">
        <v>0.24399999999999999</v>
      </c>
      <c r="AS89" s="4">
        <v>0.313</v>
      </c>
      <c r="AT89" s="4">
        <v>0.2928</v>
      </c>
      <c r="AU89" s="3">
        <v>0.43112459812995724</v>
      </c>
      <c r="AV89" s="4">
        <v>0.73957911372829122</v>
      </c>
      <c r="AW89" s="4">
        <v>0.78594298269003116</v>
      </c>
      <c r="AX89" s="4">
        <v>1.2848139930456657</v>
      </c>
      <c r="AY89" s="4"/>
      <c r="AZ89" s="4"/>
      <c r="BA89" s="4"/>
      <c r="BB89" s="4"/>
      <c r="BC89" s="3" t="s">
        <v>284</v>
      </c>
      <c r="BD89" s="4" t="s">
        <v>285</v>
      </c>
      <c r="BE89" s="4">
        <v>1.0573770491803278</v>
      </c>
      <c r="BF89" s="4">
        <v>1.459016393442623</v>
      </c>
      <c r="BG89" s="4">
        <v>1.2008196721311475</v>
      </c>
      <c r="BK89" s="5" t="s">
        <v>958</v>
      </c>
    </row>
    <row r="90" spans="1:63" x14ac:dyDescent="0.25">
      <c r="A90" s="1" t="s">
        <v>286</v>
      </c>
      <c r="B90" s="1" t="s">
        <v>1136</v>
      </c>
      <c r="C90" s="13" t="s">
        <v>1306</v>
      </c>
      <c r="D90" s="27">
        <v>1730</v>
      </c>
      <c r="E90" s="3">
        <v>350</v>
      </c>
      <c r="F90" s="4">
        <v>316</v>
      </c>
      <c r="G90" s="4">
        <v>210</v>
      </c>
      <c r="H90" s="9">
        <v>95.95</v>
      </c>
      <c r="I90" s="9">
        <v>2.14</v>
      </c>
      <c r="J90" s="4">
        <v>20</v>
      </c>
      <c r="K90" s="4">
        <v>2092408</v>
      </c>
      <c r="L90" s="4">
        <v>582</v>
      </c>
      <c r="M90" s="4">
        <v>125</v>
      </c>
      <c r="N90" s="4">
        <v>134</v>
      </c>
      <c r="O90" s="4">
        <v>22957</v>
      </c>
      <c r="P90" s="4">
        <v>22957</v>
      </c>
      <c r="Q90" s="4">
        <v>16739</v>
      </c>
      <c r="R90" s="4">
        <v>15610</v>
      </c>
      <c r="S90" s="4">
        <v>77011</v>
      </c>
      <c r="T90" s="4">
        <v>77009</v>
      </c>
      <c r="U90" s="4">
        <v>29</v>
      </c>
      <c r="V90" s="4">
        <v>1.3</v>
      </c>
      <c r="W90" s="4">
        <v>87.34</v>
      </c>
      <c r="X90" s="4">
        <v>11</v>
      </c>
      <c r="Y90" s="4">
        <v>1774</v>
      </c>
      <c r="Z90" s="4">
        <v>9</v>
      </c>
      <c r="AA90" s="4">
        <v>302</v>
      </c>
      <c r="AB90" s="4">
        <v>5</v>
      </c>
      <c r="AC90" s="4">
        <v>0</v>
      </c>
      <c r="AD90" s="4">
        <v>0</v>
      </c>
      <c r="AE90" s="4">
        <v>0</v>
      </c>
      <c r="AF90" s="10" t="s">
        <v>84</v>
      </c>
      <c r="AG90" s="3" t="s">
        <v>543</v>
      </c>
      <c r="AH90" s="4" t="s">
        <v>1388</v>
      </c>
      <c r="AI90" s="4" t="s">
        <v>545</v>
      </c>
      <c r="AJ90" s="4" t="s">
        <v>546</v>
      </c>
      <c r="AK90" s="4" t="s">
        <v>697</v>
      </c>
      <c r="AL90" s="4" t="s">
        <v>712</v>
      </c>
      <c r="AM90" s="4" t="s">
        <v>954</v>
      </c>
      <c r="AN90" s="5" t="s">
        <v>47</v>
      </c>
      <c r="AO90" s="3">
        <v>0.128</v>
      </c>
      <c r="AP90" s="4">
        <v>0.16300000000000001</v>
      </c>
      <c r="AQ90" s="4">
        <v>0.16200000000000001</v>
      </c>
      <c r="AR90" s="4">
        <v>0.19900000000000001</v>
      </c>
      <c r="AS90" s="4">
        <v>0.14699999999999999</v>
      </c>
      <c r="AT90" s="4">
        <v>0.15980000000000003</v>
      </c>
      <c r="AU90" s="3">
        <v>1.4190438837840842</v>
      </c>
      <c r="AV90" s="4">
        <v>1.3866328898715501</v>
      </c>
      <c r="AW90" s="4">
        <v>0.87327140282206861</v>
      </c>
      <c r="AX90" s="4">
        <v>0.87802617945681949</v>
      </c>
      <c r="AY90" s="4"/>
      <c r="AZ90" s="4"/>
      <c r="BA90" s="4"/>
      <c r="BB90" s="4"/>
      <c r="BC90" s="3" t="s">
        <v>286</v>
      </c>
      <c r="BD90" s="4" t="s">
        <v>287</v>
      </c>
      <c r="BE90" s="4">
        <v>0.64321608040201006</v>
      </c>
      <c r="BF90" s="4">
        <v>0.81909547738693467</v>
      </c>
      <c r="BG90" s="4">
        <v>0.81407035175879394</v>
      </c>
      <c r="BK90" s="5" t="s">
        <v>958</v>
      </c>
    </row>
    <row r="91" spans="1:63" x14ac:dyDescent="0.25">
      <c r="A91" s="1" t="s">
        <v>288</v>
      </c>
      <c r="B91" s="1" t="s">
        <v>1137</v>
      </c>
      <c r="C91" s="13" t="s">
        <v>1254</v>
      </c>
      <c r="D91" s="27">
        <v>1446</v>
      </c>
      <c r="E91" s="3">
        <v>1324</v>
      </c>
      <c r="F91" s="4">
        <v>175</v>
      </c>
      <c r="G91" s="4">
        <v>101</v>
      </c>
      <c r="H91" s="9">
        <v>66.5</v>
      </c>
      <c r="I91" s="9">
        <v>0.99</v>
      </c>
      <c r="J91" s="4">
        <v>100</v>
      </c>
      <c r="K91" s="4">
        <v>1563404</v>
      </c>
      <c r="L91" s="4">
        <v>6</v>
      </c>
      <c r="M91" s="4">
        <v>166</v>
      </c>
      <c r="N91" s="4">
        <v>166</v>
      </c>
      <c r="O91" s="4">
        <v>13967</v>
      </c>
      <c r="P91" s="4">
        <v>13967</v>
      </c>
      <c r="Q91" s="4">
        <v>9418</v>
      </c>
      <c r="R91" s="4">
        <v>9418</v>
      </c>
      <c r="S91" s="4">
        <v>45524</v>
      </c>
      <c r="T91" s="4">
        <v>45524</v>
      </c>
      <c r="U91" s="4">
        <v>49</v>
      </c>
      <c r="V91" s="4">
        <v>1.08</v>
      </c>
      <c r="W91" s="4">
        <v>88.68</v>
      </c>
      <c r="X91" s="4">
        <v>11</v>
      </c>
      <c r="Y91" s="4">
        <v>1545</v>
      </c>
      <c r="Z91" s="4">
        <v>37</v>
      </c>
      <c r="AA91" s="4">
        <v>137</v>
      </c>
      <c r="AB91" s="4">
        <v>1</v>
      </c>
      <c r="AC91" s="4">
        <v>0</v>
      </c>
      <c r="AD91" s="4">
        <v>0</v>
      </c>
      <c r="AE91" s="4">
        <v>0</v>
      </c>
      <c r="AF91" s="10" t="s">
        <v>44</v>
      </c>
      <c r="AG91" s="3" t="s">
        <v>543</v>
      </c>
      <c r="AH91" s="4" t="s">
        <v>827</v>
      </c>
      <c r="AI91" s="4" t="s">
        <v>828</v>
      </c>
      <c r="AJ91" s="4" t="s">
        <v>829</v>
      </c>
      <c r="AK91" s="4" t="s">
        <v>830</v>
      </c>
      <c r="AL91" s="4" t="s">
        <v>1392</v>
      </c>
      <c r="AM91" s="4" t="s">
        <v>1387</v>
      </c>
      <c r="AN91" s="5" t="s">
        <v>41</v>
      </c>
      <c r="AO91" s="3">
        <v>6.4000000000000001E-2</v>
      </c>
      <c r="AP91" s="4">
        <v>9.0999999999999998E-2</v>
      </c>
      <c r="AQ91" s="4">
        <v>7.0999999999999994E-2</v>
      </c>
      <c r="AR91" s="4">
        <v>9.1999999999999998E-2</v>
      </c>
      <c r="AS91" s="4">
        <v>8.7999999999999995E-2</v>
      </c>
      <c r="AT91" s="4">
        <v>8.1199999999999981E-2</v>
      </c>
      <c r="AU91" s="3">
        <v>0.42461848594163432</v>
      </c>
      <c r="AV91" s="4">
        <v>0.27995063186818703</v>
      </c>
      <c r="AW91" s="4">
        <v>0.50576252386386666</v>
      </c>
      <c r="AX91" s="4">
        <v>0.28259410084605319</v>
      </c>
      <c r="AY91" s="4"/>
      <c r="AZ91" s="4"/>
      <c r="BA91" s="4"/>
      <c r="BB91" s="4"/>
      <c r="BC91" s="3" t="s">
        <v>288</v>
      </c>
      <c r="BD91" s="4" t="s">
        <v>70</v>
      </c>
      <c r="BE91" s="4">
        <v>0.69565217391304346</v>
      </c>
      <c r="BF91" s="4">
        <v>0.98913043478260865</v>
      </c>
      <c r="BG91" s="4">
        <v>0.77173913043478259</v>
      </c>
      <c r="BK91" s="5" t="s">
        <v>958</v>
      </c>
    </row>
    <row r="92" spans="1:63" x14ac:dyDescent="0.25">
      <c r="A92" s="1" t="s">
        <v>289</v>
      </c>
      <c r="B92" s="1" t="s">
        <v>1138</v>
      </c>
      <c r="C92" s="13" t="s">
        <v>1307</v>
      </c>
      <c r="D92" s="27">
        <v>1247</v>
      </c>
      <c r="E92" s="3">
        <v>433</v>
      </c>
      <c r="F92" s="4">
        <v>273</v>
      </c>
      <c r="G92" s="4">
        <v>183</v>
      </c>
      <c r="H92" s="9">
        <v>82.5</v>
      </c>
      <c r="I92" s="9">
        <v>0.56000000000000005</v>
      </c>
      <c r="J92" s="4">
        <v>50</v>
      </c>
      <c r="K92" s="4">
        <v>1432746</v>
      </c>
      <c r="L92" s="4">
        <v>618</v>
      </c>
      <c r="M92" s="4">
        <v>188</v>
      </c>
      <c r="N92" s="4">
        <v>200</v>
      </c>
      <c r="O92" s="4">
        <v>9119</v>
      </c>
      <c r="P92" s="4">
        <v>8962</v>
      </c>
      <c r="Q92" s="4">
        <v>7620</v>
      </c>
      <c r="R92" s="4">
        <v>7160</v>
      </c>
      <c r="S92" s="4">
        <v>39233</v>
      </c>
      <c r="T92" s="4">
        <v>39231</v>
      </c>
      <c r="U92" s="4">
        <v>41.4</v>
      </c>
      <c r="V92" s="4">
        <v>2.46</v>
      </c>
      <c r="W92" s="4">
        <v>90.59</v>
      </c>
      <c r="X92" s="4">
        <v>11</v>
      </c>
      <c r="Y92" s="4">
        <v>1372</v>
      </c>
      <c r="Z92" s="4">
        <v>42</v>
      </c>
      <c r="AA92" s="4">
        <v>229</v>
      </c>
      <c r="AB92" s="4">
        <v>2</v>
      </c>
      <c r="AC92" s="4">
        <v>0</v>
      </c>
      <c r="AD92" s="4">
        <v>0</v>
      </c>
      <c r="AE92" s="4">
        <v>0</v>
      </c>
      <c r="AF92" s="10" t="s">
        <v>139</v>
      </c>
      <c r="AG92" s="3" t="s">
        <v>543</v>
      </c>
      <c r="AH92" s="4" t="s">
        <v>1388</v>
      </c>
      <c r="AI92" s="4" t="s">
        <v>545</v>
      </c>
      <c r="AJ92" s="4" t="s">
        <v>546</v>
      </c>
      <c r="AK92" s="4" t="s">
        <v>876</v>
      </c>
      <c r="AL92" s="4" t="s">
        <v>877</v>
      </c>
      <c r="AM92" s="4" t="s">
        <v>955</v>
      </c>
      <c r="AN92" s="5" t="s">
        <v>291</v>
      </c>
      <c r="AO92" s="3">
        <v>0.158</v>
      </c>
      <c r="AP92" s="4">
        <v>0.19700000000000001</v>
      </c>
      <c r="AQ92" s="4">
        <v>0.16700000000000001</v>
      </c>
      <c r="AR92" s="4">
        <v>0.16</v>
      </c>
      <c r="AS92" s="4">
        <v>0.189</v>
      </c>
      <c r="AT92" s="4">
        <v>0.17419999999999999</v>
      </c>
      <c r="AU92" s="3">
        <v>2.0551224904708971</v>
      </c>
      <c r="AV92" s="4">
        <v>1.7773724739739747</v>
      </c>
      <c r="AW92" s="4">
        <v>1.5918174934141056</v>
      </c>
      <c r="AX92" s="4">
        <v>1.6406459634756589</v>
      </c>
      <c r="AY92" s="4"/>
      <c r="AZ92" s="4"/>
      <c r="BA92" s="4"/>
      <c r="BB92" s="4"/>
      <c r="BC92" s="3" t="s">
        <v>289</v>
      </c>
      <c r="BD92" s="4" t="s">
        <v>290</v>
      </c>
      <c r="BE92" s="4">
        <v>0.98750000000000004</v>
      </c>
      <c r="BF92" s="4">
        <v>1.23125</v>
      </c>
      <c r="BG92" s="4">
        <v>1.04375</v>
      </c>
      <c r="BK92" s="5" t="s">
        <v>958</v>
      </c>
    </row>
    <row r="93" spans="1:63" x14ac:dyDescent="0.25">
      <c r="A93" s="1" t="s">
        <v>292</v>
      </c>
      <c r="B93" s="1" t="s">
        <v>1139</v>
      </c>
      <c r="C93" s="13" t="s">
        <v>1308</v>
      </c>
      <c r="D93" s="27">
        <v>896</v>
      </c>
      <c r="E93" s="3">
        <v>174</v>
      </c>
      <c r="F93" s="4">
        <v>149</v>
      </c>
      <c r="G93" s="4">
        <v>89</v>
      </c>
      <c r="H93" s="9">
        <v>77.63</v>
      </c>
      <c r="I93" s="9">
        <v>0</v>
      </c>
      <c r="J93" s="4">
        <v>0</v>
      </c>
      <c r="K93" s="4">
        <v>954395</v>
      </c>
      <c r="L93" s="4">
        <v>10</v>
      </c>
      <c r="M93" s="4">
        <v>43</v>
      </c>
      <c r="N93" s="4">
        <v>43</v>
      </c>
      <c r="O93" s="4">
        <v>35081</v>
      </c>
      <c r="P93" s="4">
        <v>35081</v>
      </c>
      <c r="Q93" s="4">
        <v>22195</v>
      </c>
      <c r="R93" s="4">
        <v>22195</v>
      </c>
      <c r="S93" s="4">
        <v>157674</v>
      </c>
      <c r="T93" s="4">
        <v>157674</v>
      </c>
      <c r="U93" s="4">
        <v>32.299999999999997</v>
      </c>
      <c r="V93" s="4">
        <v>1.88</v>
      </c>
      <c r="W93" s="4">
        <v>92.15</v>
      </c>
      <c r="X93" s="4">
        <v>11</v>
      </c>
      <c r="Y93" s="4">
        <v>878</v>
      </c>
      <c r="Z93" s="4">
        <v>49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10" t="s">
        <v>91</v>
      </c>
      <c r="AG93" s="3" t="s">
        <v>543</v>
      </c>
      <c r="AH93" s="4" t="s">
        <v>639</v>
      </c>
      <c r="AI93" s="4" t="s">
        <v>640</v>
      </c>
      <c r="AJ93" s="4" t="s">
        <v>641</v>
      </c>
      <c r="AK93" s="4" t="s">
        <v>642</v>
      </c>
      <c r="AL93" s="4" t="s">
        <v>643</v>
      </c>
      <c r="AM93" s="4" t="s">
        <v>1387</v>
      </c>
      <c r="AN93" s="5" t="s">
        <v>55</v>
      </c>
      <c r="AO93" s="3">
        <v>0.152</v>
      </c>
      <c r="AP93" s="4">
        <v>0.186</v>
      </c>
      <c r="AQ93" s="4">
        <v>0.13100000000000001</v>
      </c>
      <c r="AR93" s="4">
        <v>0.159</v>
      </c>
      <c r="AS93" s="4">
        <v>0.21</v>
      </c>
      <c r="AT93" s="4">
        <v>0.1676</v>
      </c>
      <c r="AU93" s="3">
        <v>2.2340577875867957</v>
      </c>
      <c r="AV93" s="4">
        <v>0.12926708079491867</v>
      </c>
      <c r="AW93" s="4">
        <v>1.3455103934471682</v>
      </c>
      <c r="AX93" s="4">
        <v>8.917272552799059E-2</v>
      </c>
      <c r="AY93" s="4"/>
      <c r="AZ93" s="4"/>
      <c r="BA93" s="4"/>
      <c r="BB93" s="4"/>
      <c r="BC93" s="3" t="s">
        <v>292</v>
      </c>
      <c r="BD93" s="4" t="s">
        <v>293</v>
      </c>
      <c r="BE93" s="4">
        <v>0.95597484276729561</v>
      </c>
      <c r="BF93" s="4">
        <v>1.1698113207547169</v>
      </c>
      <c r="BG93" s="4">
        <v>0.82389937106918243</v>
      </c>
      <c r="BK93" s="5" t="s">
        <v>958</v>
      </c>
    </row>
    <row r="94" spans="1:63" x14ac:dyDescent="0.25">
      <c r="A94" s="1" t="s">
        <v>185</v>
      </c>
      <c r="B94" s="1" t="s">
        <v>1233</v>
      </c>
      <c r="C94" s="13" t="s">
        <v>1376</v>
      </c>
      <c r="D94" s="27">
        <v>1822</v>
      </c>
      <c r="E94" s="3">
        <v>148</v>
      </c>
      <c r="F94" s="4">
        <v>187</v>
      </c>
      <c r="G94" s="4">
        <v>124</v>
      </c>
      <c r="H94" s="9">
        <v>95.16</v>
      </c>
      <c r="I94" s="9">
        <v>1.21</v>
      </c>
      <c r="J94" s="4">
        <v>100</v>
      </c>
      <c r="K94" s="4">
        <v>1677943</v>
      </c>
      <c r="L94" s="4">
        <v>0</v>
      </c>
      <c r="M94" s="4">
        <v>165</v>
      </c>
      <c r="N94" s="4">
        <v>165</v>
      </c>
      <c r="O94" s="4">
        <v>13980</v>
      </c>
      <c r="P94" s="4">
        <v>13980</v>
      </c>
      <c r="Q94" s="4">
        <v>10169</v>
      </c>
      <c r="R94" s="4">
        <v>10169</v>
      </c>
      <c r="S94" s="4">
        <v>54932</v>
      </c>
      <c r="T94" s="4">
        <v>54932</v>
      </c>
      <c r="U94" s="4">
        <v>59</v>
      </c>
      <c r="V94" s="4">
        <v>1.95</v>
      </c>
      <c r="W94" s="4">
        <v>89.01</v>
      </c>
      <c r="X94" s="4">
        <v>11</v>
      </c>
      <c r="Y94" s="4">
        <v>1878</v>
      </c>
      <c r="Z94" s="4">
        <v>9</v>
      </c>
      <c r="AA94" s="4">
        <v>176</v>
      </c>
      <c r="AB94" s="4">
        <v>2</v>
      </c>
      <c r="AC94" s="4">
        <v>0</v>
      </c>
      <c r="AD94" s="4">
        <v>0</v>
      </c>
      <c r="AE94" s="4">
        <v>0</v>
      </c>
      <c r="AF94" s="10" t="s">
        <v>189</v>
      </c>
      <c r="AG94" s="3" t="s">
        <v>631</v>
      </c>
      <c r="AH94" s="4" t="s">
        <v>900</v>
      </c>
      <c r="AI94" s="4" t="s">
        <v>1432</v>
      </c>
      <c r="AJ94" s="4" t="s">
        <v>902</v>
      </c>
      <c r="AK94" s="4" t="s">
        <v>903</v>
      </c>
      <c r="AL94" s="4" t="s">
        <v>904</v>
      </c>
      <c r="AM94" s="4" t="s">
        <v>905</v>
      </c>
      <c r="AN94" s="5" t="s">
        <v>187</v>
      </c>
      <c r="AO94" s="3">
        <v>0.01</v>
      </c>
      <c r="AP94" s="4">
        <v>1.9E-2</v>
      </c>
      <c r="AQ94" s="4">
        <v>1.0999999999999999E-2</v>
      </c>
      <c r="AR94" s="4">
        <v>1.2E-2</v>
      </c>
      <c r="AS94" s="4">
        <v>1.7999999999999999E-2</v>
      </c>
      <c r="AT94" s="4">
        <v>1.3999999999999999E-2</v>
      </c>
      <c r="AU94" s="3">
        <v>0.12024259192493945</v>
      </c>
      <c r="AV94" s="4">
        <v>0.18057581520275062</v>
      </c>
      <c r="AW94" s="4">
        <v>9.6773711884472244E-2</v>
      </c>
      <c r="AX94" s="4">
        <v>0.13742906911494182</v>
      </c>
      <c r="AY94" s="4"/>
      <c r="AZ94" s="4"/>
      <c r="BA94" s="4"/>
      <c r="BB94" s="4"/>
      <c r="BC94" s="3" t="s">
        <v>185</v>
      </c>
      <c r="BD94" s="4" t="s">
        <v>186</v>
      </c>
      <c r="BE94" s="4">
        <v>0.83333333333333337</v>
      </c>
      <c r="BF94" s="4">
        <v>1.5833333333333333</v>
      </c>
      <c r="BG94" s="4">
        <v>0.91666666666666663</v>
      </c>
      <c r="BK94" s="5" t="s">
        <v>958</v>
      </c>
    </row>
    <row r="95" spans="1:63" x14ac:dyDescent="0.25">
      <c r="A95" s="1" t="s">
        <v>204</v>
      </c>
      <c r="B95" s="1" t="s">
        <v>1234</v>
      </c>
      <c r="C95" s="13" t="s">
        <v>1377</v>
      </c>
      <c r="D95" s="27">
        <v>1760</v>
      </c>
      <c r="E95" s="3">
        <v>90</v>
      </c>
      <c r="F95" s="4">
        <v>234</v>
      </c>
      <c r="G95" s="4">
        <v>153</v>
      </c>
      <c r="H95" s="9">
        <v>61.87</v>
      </c>
      <c r="I95" s="9">
        <v>0.65</v>
      </c>
      <c r="J95" s="4">
        <v>0</v>
      </c>
      <c r="K95" s="4">
        <v>1668423</v>
      </c>
      <c r="L95" s="4">
        <v>10</v>
      </c>
      <c r="M95" s="4">
        <v>343</v>
      </c>
      <c r="N95" s="4">
        <v>343</v>
      </c>
      <c r="O95" s="4">
        <v>5241</v>
      </c>
      <c r="P95" s="4">
        <v>5241</v>
      </c>
      <c r="Q95" s="4">
        <v>4864</v>
      </c>
      <c r="R95" s="4">
        <v>4864</v>
      </c>
      <c r="S95" s="4">
        <v>16420</v>
      </c>
      <c r="T95" s="4">
        <v>16420</v>
      </c>
      <c r="U95" s="4">
        <v>61.3</v>
      </c>
      <c r="V95" s="4">
        <v>2.68</v>
      </c>
      <c r="W95" s="4">
        <v>85.21</v>
      </c>
      <c r="X95" s="4">
        <v>11</v>
      </c>
      <c r="Y95" s="4">
        <v>1921</v>
      </c>
      <c r="Z95" s="4">
        <v>85</v>
      </c>
      <c r="AA95" s="4">
        <v>148</v>
      </c>
      <c r="AB95" s="4">
        <v>1</v>
      </c>
      <c r="AC95" s="4">
        <v>0</v>
      </c>
      <c r="AD95" s="4">
        <v>0</v>
      </c>
      <c r="AE95" s="4">
        <v>0</v>
      </c>
      <c r="AF95" s="10" t="s">
        <v>207</v>
      </c>
      <c r="AG95" s="3" t="s">
        <v>631</v>
      </c>
      <c r="AH95" s="4" t="s">
        <v>686</v>
      </c>
      <c r="AI95" s="4" t="s">
        <v>687</v>
      </c>
      <c r="AJ95" s="4" t="s">
        <v>688</v>
      </c>
      <c r="AK95" s="4" t="s">
        <v>704</v>
      </c>
      <c r="AL95" s="4" t="s">
        <v>705</v>
      </c>
      <c r="AM95" s="4" t="s">
        <v>1433</v>
      </c>
      <c r="AN95" s="5" t="s">
        <v>206</v>
      </c>
      <c r="AO95" s="3">
        <v>2.1999999999999999E-2</v>
      </c>
      <c r="AP95" s="4">
        <v>6.6000000000000003E-2</v>
      </c>
      <c r="AQ95" s="4">
        <v>0.05</v>
      </c>
      <c r="AR95" s="4">
        <v>3.2000000000000001E-2</v>
      </c>
      <c r="AS95" s="4">
        <v>5.3999999999999999E-2</v>
      </c>
      <c r="AT95" s="4">
        <v>4.48E-2</v>
      </c>
      <c r="AU95" s="3">
        <v>0.13301958649583551</v>
      </c>
      <c r="AV95" s="4">
        <v>0.28846134658863021</v>
      </c>
      <c r="AW95" s="4">
        <v>0.11787843559688996</v>
      </c>
      <c r="AX95" s="4">
        <v>0.21012871202803857</v>
      </c>
      <c r="AY95" s="4"/>
      <c r="AZ95" s="4"/>
      <c r="BA95" s="4"/>
      <c r="BB95" s="4"/>
      <c r="BC95" s="3" t="s">
        <v>204</v>
      </c>
      <c r="BD95" s="4" t="s">
        <v>205</v>
      </c>
      <c r="BE95" s="4">
        <v>0.6875</v>
      </c>
      <c r="BF95" s="4">
        <v>2.0625</v>
      </c>
      <c r="BG95" s="4">
        <v>1.5625</v>
      </c>
      <c r="BK95" s="5" t="s">
        <v>958</v>
      </c>
    </row>
    <row r="96" spans="1:63" x14ac:dyDescent="0.25">
      <c r="A96" s="1" t="s">
        <v>242</v>
      </c>
      <c r="B96" s="1" t="s">
        <v>1235</v>
      </c>
      <c r="C96" s="13" t="s">
        <v>1378</v>
      </c>
      <c r="D96" s="27">
        <v>2296</v>
      </c>
      <c r="E96" s="3">
        <v>95</v>
      </c>
      <c r="F96" s="4">
        <v>228</v>
      </c>
      <c r="G96" s="4">
        <v>153</v>
      </c>
      <c r="H96" s="9">
        <v>98.04</v>
      </c>
      <c r="I96" s="9">
        <v>0.65</v>
      </c>
      <c r="J96" s="4">
        <v>0</v>
      </c>
      <c r="K96" s="4">
        <v>2367387</v>
      </c>
      <c r="L96" s="4">
        <v>77</v>
      </c>
      <c r="M96" s="4">
        <v>50</v>
      </c>
      <c r="N96" s="4">
        <v>51</v>
      </c>
      <c r="O96" s="4">
        <v>59708</v>
      </c>
      <c r="P96" s="4">
        <v>59708</v>
      </c>
      <c r="Q96" s="4">
        <v>47347</v>
      </c>
      <c r="R96" s="4">
        <v>46417</v>
      </c>
      <c r="S96" s="4">
        <v>132715</v>
      </c>
      <c r="T96" s="4">
        <v>132715</v>
      </c>
      <c r="U96" s="4">
        <v>53.7</v>
      </c>
      <c r="V96" s="4">
        <v>1.62</v>
      </c>
      <c r="W96" s="4">
        <v>85.58</v>
      </c>
      <c r="X96" s="4">
        <v>11</v>
      </c>
      <c r="Y96" s="4">
        <v>2288</v>
      </c>
      <c r="Z96" s="4">
        <v>3</v>
      </c>
      <c r="AA96" s="4">
        <v>224</v>
      </c>
      <c r="AB96" s="4">
        <v>1</v>
      </c>
      <c r="AC96" s="4">
        <v>0</v>
      </c>
      <c r="AD96" s="4">
        <v>0</v>
      </c>
      <c r="AE96" s="4">
        <v>0</v>
      </c>
      <c r="AF96" s="10" t="s">
        <v>245</v>
      </c>
      <c r="AG96" s="3" t="s">
        <v>631</v>
      </c>
      <c r="AH96" s="4" t="s">
        <v>686</v>
      </c>
      <c r="AI96" s="4" t="s">
        <v>691</v>
      </c>
      <c r="AJ96" s="4" t="s">
        <v>692</v>
      </c>
      <c r="AK96" s="4" t="s">
        <v>693</v>
      </c>
      <c r="AL96" s="4" t="s">
        <v>694</v>
      </c>
      <c r="AM96" s="4" t="s">
        <v>1387</v>
      </c>
      <c r="AN96" s="5" t="s">
        <v>244</v>
      </c>
      <c r="AO96" s="3">
        <v>2.6890000000000001</v>
      </c>
      <c r="AP96" s="4">
        <v>3.024</v>
      </c>
      <c r="AQ96" s="4">
        <v>1.4239999999999999</v>
      </c>
      <c r="AR96" s="4">
        <v>1.36</v>
      </c>
      <c r="AS96" s="4">
        <v>2.214</v>
      </c>
      <c r="AT96" s="4">
        <v>2.1421999999999999</v>
      </c>
      <c r="AU96" s="3">
        <v>0.56380568319800539</v>
      </c>
      <c r="AV96" s="4">
        <v>0.36291762865347116</v>
      </c>
      <c r="AW96" s="4">
        <v>3.334478087904353</v>
      </c>
      <c r="AX96" s="4">
        <v>2.1584367532627824</v>
      </c>
      <c r="AY96" s="4"/>
      <c r="AZ96" s="4"/>
      <c r="BA96" s="4"/>
      <c r="BB96" s="4"/>
      <c r="BC96" s="3" t="s">
        <v>242</v>
      </c>
      <c r="BD96" s="4" t="s">
        <v>243</v>
      </c>
      <c r="BE96" s="4">
        <v>1.977205882352941</v>
      </c>
      <c r="BF96" s="4">
        <v>2.2235294117647055</v>
      </c>
      <c r="BG96" s="4">
        <v>1.0470588235294116</v>
      </c>
      <c r="BH96" s="4">
        <v>1.977205882352941</v>
      </c>
      <c r="BK96" s="5" t="s">
        <v>958</v>
      </c>
    </row>
    <row r="97" spans="1:63" x14ac:dyDescent="0.25">
      <c r="A97" s="1" t="s">
        <v>265</v>
      </c>
      <c r="B97" s="1" t="s">
        <v>1236</v>
      </c>
      <c r="C97" s="13" t="s">
        <v>1379</v>
      </c>
      <c r="D97" s="27">
        <v>1734</v>
      </c>
      <c r="E97" s="3">
        <v>90</v>
      </c>
      <c r="F97" s="4">
        <v>234</v>
      </c>
      <c r="G97" s="4">
        <v>153</v>
      </c>
      <c r="H97" s="9">
        <v>81.489999999999995</v>
      </c>
      <c r="I97" s="9">
        <v>0.65</v>
      </c>
      <c r="J97" s="4">
        <v>100</v>
      </c>
      <c r="K97" s="4">
        <v>1654939</v>
      </c>
      <c r="L97" s="4">
        <v>256</v>
      </c>
      <c r="M97" s="4">
        <v>195</v>
      </c>
      <c r="N97" s="4">
        <v>199</v>
      </c>
      <c r="O97" s="4">
        <v>10772</v>
      </c>
      <c r="P97" s="4">
        <v>10501</v>
      </c>
      <c r="Q97" s="4">
        <v>8486</v>
      </c>
      <c r="R97" s="4">
        <v>8314</v>
      </c>
      <c r="S97" s="4">
        <v>67677</v>
      </c>
      <c r="T97" s="4">
        <v>67677</v>
      </c>
      <c r="U97" s="4">
        <v>59.6</v>
      </c>
      <c r="V97" s="4">
        <v>2.15</v>
      </c>
      <c r="W97" s="4">
        <v>87.78</v>
      </c>
      <c r="X97" s="4">
        <v>11</v>
      </c>
      <c r="Y97" s="4">
        <v>1811</v>
      </c>
      <c r="Z97" s="4">
        <v>37</v>
      </c>
      <c r="AA97" s="4">
        <v>196</v>
      </c>
      <c r="AB97" s="4">
        <v>1</v>
      </c>
      <c r="AC97" s="4">
        <v>0</v>
      </c>
      <c r="AD97" s="4">
        <v>0</v>
      </c>
      <c r="AE97" s="4">
        <v>0</v>
      </c>
      <c r="AF97" s="10" t="s">
        <v>207</v>
      </c>
      <c r="AG97" s="3" t="s">
        <v>631</v>
      </c>
      <c r="AH97" s="4" t="s">
        <v>686</v>
      </c>
      <c r="AI97" s="4" t="s">
        <v>687</v>
      </c>
      <c r="AJ97" s="4" t="s">
        <v>688</v>
      </c>
      <c r="AK97" s="4" t="s">
        <v>704</v>
      </c>
      <c r="AL97" s="4" t="s">
        <v>705</v>
      </c>
      <c r="AM97" s="4" t="s">
        <v>1387</v>
      </c>
      <c r="AN97" s="5" t="s">
        <v>267</v>
      </c>
      <c r="AO97" s="3">
        <v>0.26800000000000002</v>
      </c>
      <c r="AP97" s="4">
        <v>0.6</v>
      </c>
      <c r="AQ97" s="4">
        <v>0.49199999999999999</v>
      </c>
      <c r="AR97" s="4">
        <v>0.41099999999999998</v>
      </c>
      <c r="AS97" s="4">
        <v>0.54700000000000004</v>
      </c>
      <c r="AT97" s="4">
        <v>0.46360000000000001</v>
      </c>
      <c r="AU97" s="3">
        <v>0.56823488832092062</v>
      </c>
      <c r="AV97" s="4">
        <v>1.1734310053418959</v>
      </c>
      <c r="AW97" s="4">
        <v>0.50417124390738133</v>
      </c>
      <c r="AX97" s="4">
        <v>0.88200013285553647</v>
      </c>
      <c r="AY97" s="4"/>
      <c r="AZ97" s="4"/>
      <c r="BA97" s="4"/>
      <c r="BB97" s="4"/>
      <c r="BC97" s="3" t="s">
        <v>265</v>
      </c>
      <c r="BD97" s="4" t="s">
        <v>266</v>
      </c>
      <c r="BE97" s="4">
        <v>0.65206812652068136</v>
      </c>
      <c r="BF97" s="4">
        <v>1.4598540145985401</v>
      </c>
      <c r="BG97" s="4">
        <v>1.197080291970803</v>
      </c>
      <c r="BK97" s="5" t="s">
        <v>958</v>
      </c>
    </row>
  </sheetData>
  <mergeCells count="2">
    <mergeCell ref="AO1:AT1"/>
    <mergeCell ref="AU1:BB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B62"/>
  <sheetViews>
    <sheetView workbookViewId="0">
      <selection activeCell="C25" sqref="C25"/>
    </sheetView>
  </sheetViews>
  <sheetFormatPr defaultRowHeight="15" x14ac:dyDescent="0.25"/>
  <cols>
    <col min="1" max="1" width="37.85546875" customWidth="1"/>
    <col min="3" max="3" width="122.42578125" customWidth="1"/>
  </cols>
  <sheetData>
    <row r="1" spans="1:54" s="26" customFormat="1" ht="35.25" customHeight="1" x14ac:dyDescent="0.2">
      <c r="A1" s="50" t="s">
        <v>0</v>
      </c>
      <c r="B1" s="51"/>
      <c r="C1" s="24" t="s">
        <v>1</v>
      </c>
      <c r="D1" s="50" t="s">
        <v>542</v>
      </c>
      <c r="E1" s="50" t="s">
        <v>2</v>
      </c>
      <c r="F1" s="51" t="s">
        <v>3</v>
      </c>
      <c r="G1" s="51" t="s">
        <v>4</v>
      </c>
      <c r="H1" s="51" t="s">
        <v>5</v>
      </c>
      <c r="I1" s="51" t="s">
        <v>6</v>
      </c>
      <c r="J1" s="51" t="s">
        <v>7</v>
      </c>
      <c r="K1" s="51" t="s">
        <v>8</v>
      </c>
      <c r="L1" s="51" t="s">
        <v>9</v>
      </c>
      <c r="M1" s="51" t="s">
        <v>10</v>
      </c>
      <c r="N1" s="51" t="s">
        <v>11</v>
      </c>
      <c r="O1" s="51" t="s">
        <v>12</v>
      </c>
      <c r="P1" s="51" t="s">
        <v>13</v>
      </c>
      <c r="Q1" s="51" t="s">
        <v>14</v>
      </c>
      <c r="R1" s="51" t="s">
        <v>15</v>
      </c>
      <c r="S1" s="51" t="s">
        <v>16</v>
      </c>
      <c r="T1" s="51" t="s">
        <v>17</v>
      </c>
      <c r="U1" s="51" t="s">
        <v>18</v>
      </c>
      <c r="V1" s="51" t="s">
        <v>19</v>
      </c>
      <c r="W1" s="51" t="s">
        <v>20</v>
      </c>
      <c r="X1" s="51" t="s">
        <v>21</v>
      </c>
      <c r="Y1" s="51" t="s">
        <v>22</v>
      </c>
      <c r="Z1" s="51">
        <v>0</v>
      </c>
      <c r="AA1" s="51">
        <v>1</v>
      </c>
      <c r="AB1" s="51">
        <v>2</v>
      </c>
      <c r="AC1" s="51">
        <v>3</v>
      </c>
      <c r="AD1" s="51">
        <v>4</v>
      </c>
      <c r="AE1" s="51" t="s">
        <v>23</v>
      </c>
      <c r="AF1" s="52" t="s">
        <v>32</v>
      </c>
      <c r="AG1" s="50" t="s">
        <v>25</v>
      </c>
      <c r="AH1" s="51" t="s">
        <v>26</v>
      </c>
      <c r="AI1" s="51" t="s">
        <v>27</v>
      </c>
      <c r="AJ1" s="51" t="s">
        <v>28</v>
      </c>
      <c r="AK1" s="51" t="s">
        <v>29</v>
      </c>
      <c r="AL1" s="51" t="s">
        <v>30</v>
      </c>
      <c r="AM1" s="51" t="s">
        <v>31</v>
      </c>
      <c r="AN1" s="52" t="s">
        <v>24</v>
      </c>
      <c r="AO1" s="253" t="s">
        <v>530</v>
      </c>
      <c r="AP1" s="254"/>
      <c r="AQ1" s="254"/>
      <c r="AR1" s="254"/>
      <c r="AS1" s="254"/>
      <c r="AT1" s="254"/>
      <c r="AU1" s="253" t="s">
        <v>531</v>
      </c>
      <c r="AV1" s="254"/>
      <c r="AW1" s="254"/>
      <c r="AX1" s="254"/>
      <c r="AY1" s="254"/>
      <c r="AZ1" s="254"/>
      <c r="BA1" s="254"/>
      <c r="BB1" s="255"/>
    </row>
    <row r="2" spans="1:54" s="61" customFormat="1" x14ac:dyDescent="0.25">
      <c r="A2" s="53" t="s">
        <v>102</v>
      </c>
      <c r="B2" s="53">
        <v>21</v>
      </c>
      <c r="C2" s="54" t="s">
        <v>103</v>
      </c>
      <c r="D2" s="55">
        <v>2158</v>
      </c>
      <c r="E2" s="56">
        <v>35</v>
      </c>
      <c r="F2" s="57">
        <v>420</v>
      </c>
      <c r="G2" s="57">
        <v>196</v>
      </c>
      <c r="H2" s="58">
        <v>91.7</v>
      </c>
      <c r="I2" s="58">
        <v>1.7</v>
      </c>
      <c r="J2" s="57">
        <v>66.67</v>
      </c>
      <c r="K2" s="57">
        <v>2307167</v>
      </c>
      <c r="L2" s="57">
        <v>4</v>
      </c>
      <c r="M2" s="57">
        <v>268</v>
      </c>
      <c r="N2" s="57">
        <v>268</v>
      </c>
      <c r="O2" s="57">
        <v>11540</v>
      </c>
      <c r="P2" s="57">
        <v>11540</v>
      </c>
      <c r="Q2" s="57">
        <v>8608</v>
      </c>
      <c r="R2" s="57">
        <v>8608</v>
      </c>
      <c r="S2" s="57">
        <v>53847</v>
      </c>
      <c r="T2" s="57">
        <v>53847</v>
      </c>
      <c r="U2" s="57">
        <v>46.5</v>
      </c>
      <c r="V2" s="57">
        <v>2.17</v>
      </c>
      <c r="W2" s="57">
        <v>88.75</v>
      </c>
      <c r="X2" s="57">
        <v>11</v>
      </c>
      <c r="Y2" s="57">
        <v>2336</v>
      </c>
      <c r="Z2" s="57">
        <v>34</v>
      </c>
      <c r="AA2" s="57">
        <v>380</v>
      </c>
      <c r="AB2" s="57">
        <v>6</v>
      </c>
      <c r="AC2" s="57">
        <v>0</v>
      </c>
      <c r="AD2" s="57">
        <v>0</v>
      </c>
      <c r="AE2" s="57">
        <v>0</v>
      </c>
      <c r="AF2" s="59" t="s">
        <v>105</v>
      </c>
      <c r="AG2" s="56" t="s">
        <v>543</v>
      </c>
      <c r="AH2" s="57" t="s">
        <v>851</v>
      </c>
      <c r="AI2" s="57" t="s">
        <v>852</v>
      </c>
      <c r="AJ2" s="57" t="s">
        <v>853</v>
      </c>
      <c r="AK2" s="57" t="s">
        <v>854</v>
      </c>
      <c r="AL2" s="57" t="s">
        <v>855</v>
      </c>
      <c r="AM2" s="57" t="s">
        <v>856</v>
      </c>
      <c r="AN2" s="60"/>
      <c r="AO2" s="56">
        <v>7.0000000000000001E-3</v>
      </c>
      <c r="AP2" s="57">
        <v>1.7999999999999999E-2</v>
      </c>
      <c r="AQ2" s="57">
        <v>8.0000000000000002E-3</v>
      </c>
      <c r="AR2" s="57">
        <v>0.01</v>
      </c>
      <c r="AS2" s="57">
        <v>1.4E-2</v>
      </c>
      <c r="AT2" s="57">
        <v>1.14E-2</v>
      </c>
      <c r="AU2" s="56">
        <v>8.9243893376869637E-2</v>
      </c>
      <c r="AV2" s="57">
        <v>0.10343062620102848</v>
      </c>
      <c r="AW2" s="57">
        <v>0.25508686980727596</v>
      </c>
      <c r="AX2" s="57">
        <v>0.21264415481094592</v>
      </c>
      <c r="AY2" s="57"/>
      <c r="AZ2" s="57"/>
      <c r="BA2" s="57"/>
      <c r="BB2" s="60"/>
    </row>
    <row r="3" spans="1:54" x14ac:dyDescent="0.25">
      <c r="A3" s="1" t="s">
        <v>115</v>
      </c>
      <c r="B3" s="1">
        <v>25</v>
      </c>
      <c r="C3" s="13" t="s">
        <v>116</v>
      </c>
      <c r="D3" s="27">
        <v>1942</v>
      </c>
      <c r="E3" s="3">
        <v>35</v>
      </c>
      <c r="F3" s="4">
        <v>420</v>
      </c>
      <c r="G3" s="4">
        <v>196</v>
      </c>
      <c r="H3" s="9">
        <v>93.59</v>
      </c>
      <c r="I3" s="9">
        <v>0.21</v>
      </c>
      <c r="J3" s="4">
        <v>0</v>
      </c>
      <c r="K3" s="4">
        <v>1967271</v>
      </c>
      <c r="L3" s="4">
        <v>74</v>
      </c>
      <c r="M3" s="4">
        <v>90</v>
      </c>
      <c r="N3" s="4">
        <v>91</v>
      </c>
      <c r="O3" s="4">
        <v>33082</v>
      </c>
      <c r="P3" s="4">
        <v>33082</v>
      </c>
      <c r="Q3" s="4">
        <v>21858</v>
      </c>
      <c r="R3" s="4">
        <v>21617</v>
      </c>
      <c r="S3" s="4">
        <v>185456</v>
      </c>
      <c r="T3" s="4">
        <v>185454</v>
      </c>
      <c r="U3" s="4">
        <v>41.1</v>
      </c>
      <c r="V3" s="4">
        <v>1.91</v>
      </c>
      <c r="W3" s="4">
        <v>88.34</v>
      </c>
      <c r="X3" s="4">
        <v>11</v>
      </c>
      <c r="Y3" s="4">
        <v>1942</v>
      </c>
      <c r="Z3" s="4">
        <v>28</v>
      </c>
      <c r="AA3" s="4">
        <v>390</v>
      </c>
      <c r="AB3" s="4">
        <v>2</v>
      </c>
      <c r="AC3" s="4">
        <v>0</v>
      </c>
      <c r="AD3" s="4">
        <v>0</v>
      </c>
      <c r="AE3" s="4">
        <v>0</v>
      </c>
      <c r="AF3" s="10" t="s">
        <v>105</v>
      </c>
      <c r="AG3" s="3" t="s">
        <v>543</v>
      </c>
      <c r="AH3" s="4" t="s">
        <v>851</v>
      </c>
      <c r="AI3" s="4" t="s">
        <v>864</v>
      </c>
      <c r="AJ3" s="4" t="s">
        <v>865</v>
      </c>
      <c r="AK3" s="4" t="s">
        <v>866</v>
      </c>
      <c r="AL3" s="4"/>
      <c r="AM3" s="4"/>
      <c r="AN3" s="5"/>
      <c r="AO3" s="3">
        <v>7.0000000000000001E-3</v>
      </c>
      <c r="AP3" s="4">
        <v>1.2E-2</v>
      </c>
      <c r="AQ3" s="4">
        <v>8.9999999999999993E-3</v>
      </c>
      <c r="AR3" s="4">
        <v>1.0999999999999999E-2</v>
      </c>
      <c r="AS3" s="4">
        <v>1.2E-2</v>
      </c>
      <c r="AT3" s="4">
        <v>1.0199999999999997E-2</v>
      </c>
      <c r="AU3" s="3">
        <v>0.48698880833957403</v>
      </c>
      <c r="AV3" s="4">
        <v>0.85067237639508864</v>
      </c>
      <c r="AW3" s="4">
        <v>0.46381757873742796</v>
      </c>
      <c r="AX3" s="4">
        <v>0.69292082451417791</v>
      </c>
      <c r="AY3" s="4"/>
      <c r="AZ3" s="4"/>
      <c r="BA3" s="4"/>
      <c r="BB3" s="5"/>
    </row>
    <row r="4" spans="1:54" x14ac:dyDescent="0.25">
      <c r="A4" s="1" t="s">
        <v>154</v>
      </c>
      <c r="B4" s="1">
        <v>42</v>
      </c>
      <c r="C4" s="13" t="s">
        <v>155</v>
      </c>
      <c r="D4" s="27">
        <v>2364</v>
      </c>
      <c r="E4" s="3">
        <v>35</v>
      </c>
      <c r="F4" s="4">
        <v>420</v>
      </c>
      <c r="G4" s="4">
        <v>196</v>
      </c>
      <c r="H4" s="9">
        <v>91.69</v>
      </c>
      <c r="I4" s="9">
        <v>2.27</v>
      </c>
      <c r="J4" s="4">
        <v>62.5</v>
      </c>
      <c r="K4" s="4">
        <v>2442907</v>
      </c>
      <c r="L4" s="4">
        <v>12</v>
      </c>
      <c r="M4" s="4">
        <v>197</v>
      </c>
      <c r="N4" s="4">
        <v>197</v>
      </c>
      <c r="O4" s="4">
        <v>21221</v>
      </c>
      <c r="P4" s="4">
        <v>21221</v>
      </c>
      <c r="Q4" s="4">
        <v>12400</v>
      </c>
      <c r="R4" s="4">
        <v>12400</v>
      </c>
      <c r="S4" s="4">
        <v>81280</v>
      </c>
      <c r="T4" s="4">
        <v>81280</v>
      </c>
      <c r="U4" s="4">
        <v>45.4</v>
      </c>
      <c r="V4" s="4">
        <v>1.79</v>
      </c>
      <c r="W4" s="4">
        <v>88.6</v>
      </c>
      <c r="X4" s="4">
        <v>11</v>
      </c>
      <c r="Y4" s="4">
        <v>2479</v>
      </c>
      <c r="Z4" s="4">
        <v>28</v>
      </c>
      <c r="AA4" s="4">
        <v>384</v>
      </c>
      <c r="AB4" s="4">
        <v>8</v>
      </c>
      <c r="AC4" s="4">
        <v>0</v>
      </c>
      <c r="AD4" s="4">
        <v>0</v>
      </c>
      <c r="AE4" s="4">
        <v>0</v>
      </c>
      <c r="AF4" s="10" t="s">
        <v>105</v>
      </c>
      <c r="AG4" s="3" t="s">
        <v>543</v>
      </c>
      <c r="AH4" s="4" t="s">
        <v>851</v>
      </c>
      <c r="AI4" s="4" t="s">
        <v>852</v>
      </c>
      <c r="AJ4" s="4" t="s">
        <v>853</v>
      </c>
      <c r="AK4" s="4" t="s">
        <v>854</v>
      </c>
      <c r="AL4" s="4" t="s">
        <v>855</v>
      </c>
      <c r="AM4" s="4" t="s">
        <v>886</v>
      </c>
      <c r="AN4" s="5"/>
      <c r="AO4" s="3">
        <v>1.7999999999999999E-2</v>
      </c>
      <c r="AP4" s="4">
        <v>2.4E-2</v>
      </c>
      <c r="AQ4" s="4">
        <v>1.7000000000000001E-2</v>
      </c>
      <c r="AR4" s="4">
        <v>2.1000000000000001E-2</v>
      </c>
      <c r="AS4" s="4">
        <v>0.02</v>
      </c>
      <c r="AT4" s="4">
        <v>0.02</v>
      </c>
      <c r="AU4" s="3">
        <v>5.5606031154523908E-2</v>
      </c>
      <c r="AV4" s="4">
        <v>0.22977932006074231</v>
      </c>
      <c r="AW4" s="4">
        <v>0.17777967385160148</v>
      </c>
      <c r="AX4" s="4">
        <v>0.47676564701622431</v>
      </c>
      <c r="AY4" s="4"/>
      <c r="AZ4" s="4"/>
      <c r="BA4" s="4"/>
      <c r="BB4" s="5"/>
    </row>
    <row r="5" spans="1:54" s="61" customFormat="1" x14ac:dyDescent="0.25">
      <c r="A5" s="53" t="s">
        <v>218</v>
      </c>
      <c r="B5" s="53">
        <v>66</v>
      </c>
      <c r="C5" s="54" t="s">
        <v>219</v>
      </c>
      <c r="D5" s="55">
        <v>2589</v>
      </c>
      <c r="E5" s="56">
        <v>83</v>
      </c>
      <c r="F5" s="57">
        <v>247</v>
      </c>
      <c r="G5" s="57">
        <v>155</v>
      </c>
      <c r="H5" s="58">
        <v>94.84</v>
      </c>
      <c r="I5" s="58">
        <v>3.87</v>
      </c>
      <c r="J5" s="57">
        <v>50</v>
      </c>
      <c r="K5" s="57">
        <v>2808742</v>
      </c>
      <c r="L5" s="57">
        <v>138</v>
      </c>
      <c r="M5" s="57">
        <v>116</v>
      </c>
      <c r="N5" s="57">
        <v>117</v>
      </c>
      <c r="O5" s="57">
        <v>51381</v>
      </c>
      <c r="P5" s="57">
        <v>51381</v>
      </c>
      <c r="Q5" s="57">
        <v>24213</v>
      </c>
      <c r="R5" s="57">
        <v>24005</v>
      </c>
      <c r="S5" s="57">
        <v>199234</v>
      </c>
      <c r="T5" s="57">
        <v>199234</v>
      </c>
      <c r="U5" s="57">
        <v>51</v>
      </c>
      <c r="V5" s="57">
        <v>2.02</v>
      </c>
      <c r="W5" s="57">
        <v>87.51</v>
      </c>
      <c r="X5" s="57">
        <v>11</v>
      </c>
      <c r="Y5" s="57">
        <v>2601</v>
      </c>
      <c r="Z5" s="57">
        <v>8</v>
      </c>
      <c r="AA5" s="57">
        <v>233</v>
      </c>
      <c r="AB5" s="57">
        <v>6</v>
      </c>
      <c r="AC5" s="57">
        <v>0</v>
      </c>
      <c r="AD5" s="57">
        <v>0</v>
      </c>
      <c r="AE5" s="57">
        <v>0</v>
      </c>
      <c r="AF5" s="59" t="s">
        <v>222</v>
      </c>
      <c r="AG5" s="56" t="s">
        <v>543</v>
      </c>
      <c r="AH5" s="57" t="s">
        <v>667</v>
      </c>
      <c r="AI5" s="57" t="s">
        <v>668</v>
      </c>
      <c r="AJ5" s="57" t="s">
        <v>669</v>
      </c>
      <c r="AK5" s="57" t="s">
        <v>670</v>
      </c>
      <c r="AL5" s="57" t="s">
        <v>671</v>
      </c>
      <c r="AM5" s="57"/>
      <c r="AN5" s="60"/>
      <c r="AO5" s="56">
        <v>0.109</v>
      </c>
      <c r="AP5" s="57">
        <v>0.10299999999999999</v>
      </c>
      <c r="AQ5" s="57">
        <v>7.1999999999999995E-2</v>
      </c>
      <c r="AR5" s="57">
        <v>6.8000000000000005E-2</v>
      </c>
      <c r="AS5" s="57">
        <v>8.6999999999999994E-2</v>
      </c>
      <c r="AT5" s="57">
        <v>8.7799999999999989E-2</v>
      </c>
      <c r="AU5" s="56">
        <v>0.98289913736066681</v>
      </c>
      <c r="AV5" s="57">
        <v>0.39602261275948697</v>
      </c>
      <c r="AW5" s="57">
        <v>0.66881539232730003</v>
      </c>
      <c r="AX5" s="57">
        <v>0.27649791689545949</v>
      </c>
      <c r="AY5" s="57"/>
      <c r="AZ5" s="57"/>
      <c r="BA5" s="57"/>
      <c r="BB5" s="60"/>
    </row>
    <row r="6" spans="1:54" s="61" customFormat="1" x14ac:dyDescent="0.25">
      <c r="A6" s="53" t="s">
        <v>234</v>
      </c>
      <c r="B6" s="53">
        <v>72</v>
      </c>
      <c r="C6" s="54" t="s">
        <v>235</v>
      </c>
      <c r="D6" s="55">
        <v>1945</v>
      </c>
      <c r="E6" s="56">
        <v>100</v>
      </c>
      <c r="F6" s="57">
        <v>295</v>
      </c>
      <c r="G6" s="57">
        <v>158</v>
      </c>
      <c r="H6" s="58">
        <v>74.69</v>
      </c>
      <c r="I6" s="58">
        <v>2.48</v>
      </c>
      <c r="J6" s="57">
        <v>21.43</v>
      </c>
      <c r="K6" s="57">
        <v>2008240</v>
      </c>
      <c r="L6" s="57">
        <v>2</v>
      </c>
      <c r="M6" s="57">
        <v>404</v>
      </c>
      <c r="N6" s="57">
        <v>404</v>
      </c>
      <c r="O6" s="57">
        <v>5371</v>
      </c>
      <c r="P6" s="57">
        <v>5371</v>
      </c>
      <c r="Q6" s="57">
        <v>4970</v>
      </c>
      <c r="R6" s="57">
        <v>4970</v>
      </c>
      <c r="S6" s="57">
        <v>20712</v>
      </c>
      <c r="T6" s="57">
        <v>20712</v>
      </c>
      <c r="U6" s="57">
        <v>50</v>
      </c>
      <c r="V6" s="57">
        <v>3.81</v>
      </c>
      <c r="W6" s="57">
        <v>83.63</v>
      </c>
      <c r="X6" s="57">
        <v>11</v>
      </c>
      <c r="Y6" s="57">
        <v>2177</v>
      </c>
      <c r="Z6" s="57">
        <v>80</v>
      </c>
      <c r="AA6" s="57">
        <v>201</v>
      </c>
      <c r="AB6" s="57">
        <v>14</v>
      </c>
      <c r="AC6" s="57">
        <v>0</v>
      </c>
      <c r="AD6" s="57">
        <v>0</v>
      </c>
      <c r="AE6" s="57">
        <v>0</v>
      </c>
      <c r="AF6" s="59" t="s">
        <v>241</v>
      </c>
      <c r="AG6" s="56" t="s">
        <v>543</v>
      </c>
      <c r="AH6" s="57" t="s">
        <v>851</v>
      </c>
      <c r="AI6" s="57" t="s">
        <v>931</v>
      </c>
      <c r="AJ6" s="57" t="s">
        <v>932</v>
      </c>
      <c r="AK6" s="57" t="s">
        <v>933</v>
      </c>
      <c r="AL6" s="57" t="s">
        <v>934</v>
      </c>
      <c r="AM6" s="57" t="s">
        <v>935</v>
      </c>
      <c r="AN6" s="60"/>
      <c r="AO6" s="56">
        <v>1.6E-2</v>
      </c>
      <c r="AP6" s="57">
        <v>2.8000000000000001E-2</v>
      </c>
      <c r="AQ6" s="57">
        <v>0.46700000000000003</v>
      </c>
      <c r="AR6" s="57">
        <v>0.04</v>
      </c>
      <c r="AS6" s="57">
        <v>5.7000000000000002E-2</v>
      </c>
      <c r="AT6" s="57">
        <v>0.12160000000000001</v>
      </c>
      <c r="AU6" s="56">
        <v>5.1325996152328822E-2</v>
      </c>
      <c r="AV6" s="57">
        <v>3.8442888414851883E-2</v>
      </c>
      <c r="AW6" s="57">
        <v>0.14543360245731185</v>
      </c>
      <c r="AX6" s="57">
        <v>0.13115998333226336</v>
      </c>
      <c r="AY6" s="57"/>
      <c r="AZ6" s="57"/>
      <c r="BA6" s="57"/>
      <c r="BB6" s="60"/>
    </row>
    <row r="7" spans="1:54" s="61" customFormat="1" x14ac:dyDescent="0.25">
      <c r="A7" s="53" t="s">
        <v>254</v>
      </c>
      <c r="B7" s="53">
        <v>78</v>
      </c>
      <c r="C7" s="54" t="s">
        <v>255</v>
      </c>
      <c r="D7" s="55">
        <v>1459</v>
      </c>
      <c r="E7" s="56">
        <v>35</v>
      </c>
      <c r="F7" s="57">
        <v>420</v>
      </c>
      <c r="G7" s="57">
        <v>196</v>
      </c>
      <c r="H7" s="58">
        <v>61.12</v>
      </c>
      <c r="I7" s="58">
        <v>1.42</v>
      </c>
      <c r="J7" s="57">
        <v>80</v>
      </c>
      <c r="K7" s="57">
        <v>1473270</v>
      </c>
      <c r="L7" s="57">
        <v>0</v>
      </c>
      <c r="M7" s="57">
        <v>336</v>
      </c>
      <c r="N7" s="57">
        <v>336</v>
      </c>
      <c r="O7" s="57">
        <v>4547</v>
      </c>
      <c r="P7" s="57">
        <v>4547</v>
      </c>
      <c r="Q7" s="57">
        <v>4384</v>
      </c>
      <c r="R7" s="57">
        <v>4384</v>
      </c>
      <c r="S7" s="57">
        <v>15810</v>
      </c>
      <c r="T7" s="57">
        <v>15810</v>
      </c>
      <c r="U7" s="57">
        <v>50.8</v>
      </c>
      <c r="V7" s="57">
        <v>2.37</v>
      </c>
      <c r="W7" s="57">
        <v>87.66</v>
      </c>
      <c r="X7" s="57">
        <v>11</v>
      </c>
      <c r="Y7" s="57">
        <v>1640</v>
      </c>
      <c r="Z7" s="57">
        <v>162</v>
      </c>
      <c r="AA7" s="57">
        <v>253</v>
      </c>
      <c r="AB7" s="57">
        <v>5</v>
      </c>
      <c r="AC7" s="57">
        <v>0</v>
      </c>
      <c r="AD7" s="57">
        <v>0</v>
      </c>
      <c r="AE7" s="57">
        <v>0</v>
      </c>
      <c r="AF7" s="59" t="s">
        <v>105</v>
      </c>
      <c r="AG7" s="56" t="s">
        <v>543</v>
      </c>
      <c r="AH7" s="57" t="s">
        <v>851</v>
      </c>
      <c r="AI7" s="57" t="s">
        <v>852</v>
      </c>
      <c r="AJ7" s="57" t="s">
        <v>853</v>
      </c>
      <c r="AK7" s="57" t="s">
        <v>854</v>
      </c>
      <c r="AL7" s="57" t="s">
        <v>940</v>
      </c>
      <c r="AM7" s="57" t="s">
        <v>941</v>
      </c>
      <c r="AN7" s="60"/>
      <c r="AO7" s="56">
        <v>1.7999999999999999E-2</v>
      </c>
      <c r="AP7" s="57">
        <v>5.2999999999999999E-2</v>
      </c>
      <c r="AQ7" s="57">
        <v>2.1999999999999999E-2</v>
      </c>
      <c r="AR7" s="57">
        <v>2.5999999999999999E-2</v>
      </c>
      <c r="AS7" s="57">
        <v>3.7999999999999999E-2</v>
      </c>
      <c r="AT7" s="57">
        <v>3.1399999999999997E-2</v>
      </c>
      <c r="AU7" s="56">
        <v>1.8164330853819917E-2</v>
      </c>
      <c r="AV7" s="57">
        <v>2.3900840694985152E-2</v>
      </c>
      <c r="AW7" s="57">
        <v>6.7119591301287321E-2</v>
      </c>
      <c r="AX7" s="57">
        <v>0.10217940528351194</v>
      </c>
      <c r="AY7" s="57"/>
      <c r="AZ7" s="57"/>
      <c r="BA7" s="57"/>
      <c r="BB7" s="60"/>
    </row>
    <row r="8" spans="1:54" s="61" customFormat="1" x14ac:dyDescent="0.25">
      <c r="A8" s="53" t="s">
        <v>268</v>
      </c>
      <c r="B8" s="53">
        <v>85</v>
      </c>
      <c r="C8" s="54" t="s">
        <v>269</v>
      </c>
      <c r="D8" s="55">
        <v>3031</v>
      </c>
      <c r="E8" s="56">
        <v>83</v>
      </c>
      <c r="F8" s="57">
        <v>247</v>
      </c>
      <c r="G8" s="57">
        <v>155</v>
      </c>
      <c r="H8" s="58">
        <v>95.7</v>
      </c>
      <c r="I8" s="58">
        <v>1.29</v>
      </c>
      <c r="J8" s="57">
        <v>0</v>
      </c>
      <c r="K8" s="57">
        <v>3236662</v>
      </c>
      <c r="L8" s="57">
        <v>127</v>
      </c>
      <c r="M8" s="57">
        <v>168</v>
      </c>
      <c r="N8" s="57">
        <v>170</v>
      </c>
      <c r="O8" s="57">
        <v>31518</v>
      </c>
      <c r="P8" s="57">
        <v>31315</v>
      </c>
      <c r="Q8" s="57">
        <v>19265</v>
      </c>
      <c r="R8" s="57">
        <v>19038</v>
      </c>
      <c r="S8" s="57">
        <v>108724</v>
      </c>
      <c r="T8" s="57">
        <v>108722</v>
      </c>
      <c r="U8" s="57">
        <v>57.8</v>
      </c>
      <c r="V8" s="57">
        <v>1.93</v>
      </c>
      <c r="W8" s="57">
        <v>87.47</v>
      </c>
      <c r="X8" s="57">
        <v>11</v>
      </c>
      <c r="Y8" s="57">
        <v>3061</v>
      </c>
      <c r="Z8" s="57">
        <v>15</v>
      </c>
      <c r="AA8" s="57">
        <v>230</v>
      </c>
      <c r="AB8" s="57">
        <v>2</v>
      </c>
      <c r="AC8" s="57">
        <v>0</v>
      </c>
      <c r="AD8" s="57">
        <v>0</v>
      </c>
      <c r="AE8" s="57">
        <v>0</v>
      </c>
      <c r="AF8" s="59" t="s">
        <v>222</v>
      </c>
      <c r="AG8" s="56" t="s">
        <v>543</v>
      </c>
      <c r="AH8" s="57" t="s">
        <v>667</v>
      </c>
      <c r="AI8" s="57" t="s">
        <v>760</v>
      </c>
      <c r="AJ8" s="57" t="s">
        <v>761</v>
      </c>
      <c r="AK8" s="57" t="s">
        <v>762</v>
      </c>
      <c r="AL8" s="57" t="s">
        <v>780</v>
      </c>
      <c r="AM8" s="57" t="s">
        <v>946</v>
      </c>
      <c r="AN8" s="60"/>
      <c r="AO8" s="56">
        <v>3.4000000000000002E-2</v>
      </c>
      <c r="AP8" s="57">
        <v>0.14199999999999999</v>
      </c>
      <c r="AQ8" s="57">
        <v>2.5999999999999999E-2</v>
      </c>
      <c r="AR8" s="57">
        <v>7.0000000000000007E-2</v>
      </c>
      <c r="AS8" s="57">
        <v>9.0999999999999998E-2</v>
      </c>
      <c r="AT8" s="57">
        <v>7.2599999999999998E-2</v>
      </c>
      <c r="AU8" s="56">
        <v>1.344940757660287</v>
      </c>
      <c r="AV8" s="57">
        <v>0.43071899076692233</v>
      </c>
      <c r="AW8" s="57">
        <v>1.0046693187999274</v>
      </c>
      <c r="AX8" s="57">
        <v>0.32419093515852221</v>
      </c>
      <c r="AY8" s="57"/>
      <c r="AZ8" s="57"/>
      <c r="BA8" s="57"/>
      <c r="BB8" s="60"/>
    </row>
    <row r="9" spans="1:54" s="61" customFormat="1" x14ac:dyDescent="0.25">
      <c r="A9" s="53" t="s">
        <v>339</v>
      </c>
      <c r="B9" s="53">
        <v>17</v>
      </c>
      <c r="C9" s="54" t="s">
        <v>340</v>
      </c>
      <c r="D9" s="55">
        <v>3129</v>
      </c>
      <c r="E9" s="56">
        <v>83</v>
      </c>
      <c r="F9" s="57">
        <v>247</v>
      </c>
      <c r="G9" s="57">
        <v>155</v>
      </c>
      <c r="H9" s="58">
        <v>91.61</v>
      </c>
      <c r="I9" s="58">
        <v>3.23</v>
      </c>
      <c r="J9" s="57">
        <v>0</v>
      </c>
      <c r="K9" s="57">
        <v>3225811</v>
      </c>
      <c r="L9" s="57">
        <v>6</v>
      </c>
      <c r="M9" s="57">
        <v>167</v>
      </c>
      <c r="N9" s="57">
        <v>167</v>
      </c>
      <c r="O9" s="57">
        <v>32082</v>
      </c>
      <c r="P9" s="57">
        <v>32082</v>
      </c>
      <c r="Q9" s="57">
        <v>19316</v>
      </c>
      <c r="R9" s="57">
        <v>19316</v>
      </c>
      <c r="S9" s="57">
        <v>116366</v>
      </c>
      <c r="T9" s="57">
        <v>116366</v>
      </c>
      <c r="U9" s="57">
        <v>44</v>
      </c>
      <c r="V9" s="57">
        <v>2.08</v>
      </c>
      <c r="W9" s="57">
        <v>87.32</v>
      </c>
      <c r="X9" s="57">
        <v>11</v>
      </c>
      <c r="Y9" s="57">
        <v>3181</v>
      </c>
      <c r="Z9" s="57">
        <v>17</v>
      </c>
      <c r="AA9" s="57">
        <v>225</v>
      </c>
      <c r="AB9" s="57">
        <v>5</v>
      </c>
      <c r="AC9" s="57">
        <v>0</v>
      </c>
      <c r="AD9" s="57">
        <v>0</v>
      </c>
      <c r="AE9" s="57">
        <v>0</v>
      </c>
      <c r="AF9" s="59" t="s">
        <v>222</v>
      </c>
      <c r="AG9" s="56" t="s">
        <v>543</v>
      </c>
      <c r="AH9" s="57" t="s">
        <v>611</v>
      </c>
      <c r="AI9" s="57" t="s">
        <v>612</v>
      </c>
      <c r="AJ9" s="57" t="s">
        <v>613</v>
      </c>
      <c r="AK9" s="57" t="s">
        <v>614</v>
      </c>
      <c r="AL9" s="57" t="s">
        <v>615</v>
      </c>
      <c r="AM9" s="57"/>
      <c r="AN9" s="60" t="s">
        <v>341</v>
      </c>
      <c r="AO9" s="56">
        <v>3.4000000000000002E-2</v>
      </c>
      <c r="AP9" s="57">
        <v>3.1E-2</v>
      </c>
      <c r="AQ9" s="57">
        <v>4.5999999999999999E-2</v>
      </c>
      <c r="AR9" s="57">
        <v>3.5000000000000003E-2</v>
      </c>
      <c r="AS9" s="57">
        <v>3.5999999999999997E-2</v>
      </c>
      <c r="AT9" s="57">
        <v>3.6400000000000002E-2</v>
      </c>
      <c r="AU9" s="56">
        <v>0.33859966703046085</v>
      </c>
      <c r="AV9" s="57">
        <v>0.33114393185144575</v>
      </c>
      <c r="AW9" s="57">
        <v>0.55861136471541095</v>
      </c>
      <c r="AX9" s="57">
        <v>0.56588252744646428</v>
      </c>
      <c r="AY9" s="57">
        <v>0.72589788248441511</v>
      </c>
      <c r="AZ9" s="57">
        <v>0.85695854823104323</v>
      </c>
      <c r="BA9" s="57">
        <v>0.7174574871364251</v>
      </c>
      <c r="BB9" s="60">
        <v>0.68696370161719078</v>
      </c>
    </row>
    <row r="10" spans="1:54" s="61" customFormat="1" x14ac:dyDescent="0.25">
      <c r="A10" s="53" t="s">
        <v>377</v>
      </c>
      <c r="B10" s="53">
        <v>35</v>
      </c>
      <c r="C10" s="54" t="s">
        <v>219</v>
      </c>
      <c r="D10" s="55">
        <v>2519</v>
      </c>
      <c r="E10" s="56">
        <v>83</v>
      </c>
      <c r="F10" s="57">
        <v>247</v>
      </c>
      <c r="G10" s="57">
        <v>155</v>
      </c>
      <c r="H10" s="58">
        <v>88.39</v>
      </c>
      <c r="I10" s="58">
        <v>11.77</v>
      </c>
      <c r="J10" s="57">
        <v>50</v>
      </c>
      <c r="K10" s="57">
        <v>2708197</v>
      </c>
      <c r="L10" s="57">
        <v>13</v>
      </c>
      <c r="M10" s="57">
        <v>266</v>
      </c>
      <c r="N10" s="57">
        <v>266</v>
      </c>
      <c r="O10" s="57">
        <v>15942</v>
      </c>
      <c r="P10" s="57">
        <v>15942</v>
      </c>
      <c r="Q10" s="57">
        <v>10181</v>
      </c>
      <c r="R10" s="57">
        <v>10181</v>
      </c>
      <c r="S10" s="57">
        <v>63725</v>
      </c>
      <c r="T10" s="57">
        <v>63725</v>
      </c>
      <c r="U10" s="57">
        <v>52.2</v>
      </c>
      <c r="V10" s="57">
        <v>1.94</v>
      </c>
      <c r="W10" s="57">
        <v>88.81</v>
      </c>
      <c r="X10" s="57">
        <v>11</v>
      </c>
      <c r="Y10" s="57">
        <v>2611</v>
      </c>
      <c r="Z10" s="57">
        <v>18</v>
      </c>
      <c r="AA10" s="57">
        <v>207</v>
      </c>
      <c r="AB10" s="57">
        <v>21</v>
      </c>
      <c r="AC10" s="57">
        <v>1</v>
      </c>
      <c r="AD10" s="57">
        <v>0</v>
      </c>
      <c r="AE10" s="57">
        <v>0</v>
      </c>
      <c r="AF10" s="59" t="s">
        <v>222</v>
      </c>
      <c r="AG10" s="56" t="s">
        <v>543</v>
      </c>
      <c r="AH10" s="57" t="s">
        <v>667</v>
      </c>
      <c r="AI10" s="57" t="s">
        <v>668</v>
      </c>
      <c r="AJ10" s="57" t="s">
        <v>669</v>
      </c>
      <c r="AK10" s="57" t="s">
        <v>670</v>
      </c>
      <c r="AL10" s="57" t="s">
        <v>671</v>
      </c>
      <c r="AM10" s="57"/>
      <c r="AN10" s="60" t="s">
        <v>220</v>
      </c>
      <c r="AO10" s="56">
        <v>5.0999999999999997E-2</v>
      </c>
      <c r="AP10" s="57">
        <v>4.2000000000000003E-2</v>
      </c>
      <c r="AQ10" s="57">
        <v>6.3E-2</v>
      </c>
      <c r="AR10" s="57">
        <v>6.0999999999999999E-2</v>
      </c>
      <c r="AS10" s="57">
        <v>3.3000000000000002E-2</v>
      </c>
      <c r="AT10" s="57">
        <v>0.05</v>
      </c>
      <c r="AU10" s="56">
        <v>0.24254806768890042</v>
      </c>
      <c r="AV10" s="57">
        <v>0.23041390535923553</v>
      </c>
      <c r="AW10" s="57">
        <v>0.1252818091633133</v>
      </c>
      <c r="AX10" s="57">
        <v>0.13183518096565441</v>
      </c>
      <c r="AY10" s="57">
        <v>0.12368927649190323</v>
      </c>
      <c r="AZ10" s="57">
        <v>9.9017497543606781E-2</v>
      </c>
      <c r="BA10" s="57">
        <v>8.0762963171397667E-2</v>
      </c>
      <c r="BB10" s="60">
        <v>8.9096422767839495E-2</v>
      </c>
    </row>
    <row r="11" spans="1:54" s="61" customFormat="1" x14ac:dyDescent="0.25">
      <c r="A11" s="53" t="s">
        <v>427</v>
      </c>
      <c r="B11" s="53">
        <v>55</v>
      </c>
      <c r="C11" s="54" t="s">
        <v>428</v>
      </c>
      <c r="D11" s="55">
        <v>1759</v>
      </c>
      <c r="E11" s="56">
        <v>83</v>
      </c>
      <c r="F11" s="57">
        <v>247</v>
      </c>
      <c r="G11" s="57">
        <v>155</v>
      </c>
      <c r="H11" s="58">
        <v>66.39</v>
      </c>
      <c r="I11" s="58">
        <v>2.58</v>
      </c>
      <c r="J11" s="57">
        <v>50</v>
      </c>
      <c r="K11" s="57">
        <v>1781896</v>
      </c>
      <c r="L11" s="57">
        <v>73</v>
      </c>
      <c r="M11" s="57">
        <v>234</v>
      </c>
      <c r="N11" s="57">
        <v>236</v>
      </c>
      <c r="O11" s="57">
        <v>9613</v>
      </c>
      <c r="P11" s="57">
        <v>9613</v>
      </c>
      <c r="Q11" s="57">
        <v>7614</v>
      </c>
      <c r="R11" s="57">
        <v>7550</v>
      </c>
      <c r="S11" s="57">
        <v>55433</v>
      </c>
      <c r="T11" s="57">
        <v>55433</v>
      </c>
      <c r="U11" s="57">
        <v>63.8</v>
      </c>
      <c r="V11" s="57">
        <v>1.89</v>
      </c>
      <c r="W11" s="57">
        <v>87.82</v>
      </c>
      <c r="X11" s="57">
        <v>11</v>
      </c>
      <c r="Y11" s="57">
        <v>1839</v>
      </c>
      <c r="Z11" s="57">
        <v>69</v>
      </c>
      <c r="AA11" s="57">
        <v>174</v>
      </c>
      <c r="AB11" s="57">
        <v>4</v>
      </c>
      <c r="AC11" s="57">
        <v>0</v>
      </c>
      <c r="AD11" s="57">
        <v>0</v>
      </c>
      <c r="AE11" s="57">
        <v>0</v>
      </c>
      <c r="AF11" s="59" t="s">
        <v>222</v>
      </c>
      <c r="AG11" s="56" t="s">
        <v>543</v>
      </c>
      <c r="AH11" s="57" t="s">
        <v>667</v>
      </c>
      <c r="AI11" s="57" t="s">
        <v>668</v>
      </c>
      <c r="AJ11" s="57" t="s">
        <v>669</v>
      </c>
      <c r="AK11" s="57" t="s">
        <v>730</v>
      </c>
      <c r="AL11" s="57"/>
      <c r="AM11" s="57"/>
      <c r="AN11" s="60" t="s">
        <v>429</v>
      </c>
      <c r="AO11" s="56">
        <v>0.185</v>
      </c>
      <c r="AP11" s="57">
        <v>0.16300000000000001</v>
      </c>
      <c r="AQ11" s="57">
        <v>0.185</v>
      </c>
      <c r="AR11" s="57">
        <v>0.106</v>
      </c>
      <c r="AS11" s="57">
        <v>0.16900000000000001</v>
      </c>
      <c r="AT11" s="57">
        <v>0.16159999999999999</v>
      </c>
      <c r="AU11" s="56">
        <v>0.29291212146077084</v>
      </c>
      <c r="AV11" s="57">
        <v>0.24245265814792355</v>
      </c>
      <c r="AW11" s="57">
        <v>0.20852879321126402</v>
      </c>
      <c r="AX11" s="57">
        <v>0.19237399152465823</v>
      </c>
      <c r="AY11" s="57">
        <v>0.22912782902089257</v>
      </c>
      <c r="AZ11" s="57">
        <v>0.20994944407368871</v>
      </c>
      <c r="BA11" s="57">
        <v>0.20747590563371038</v>
      </c>
      <c r="BB11" s="60">
        <v>0.16964355198697584</v>
      </c>
    </row>
    <row r="12" spans="1:54" s="61" customFormat="1" x14ac:dyDescent="0.25">
      <c r="A12" s="53" t="s">
        <v>430</v>
      </c>
      <c r="B12" s="53">
        <v>56</v>
      </c>
      <c r="C12" s="54" t="s">
        <v>428</v>
      </c>
      <c r="D12" s="55">
        <v>2652</v>
      </c>
      <c r="E12" s="56">
        <v>83</v>
      </c>
      <c r="F12" s="57">
        <v>247</v>
      </c>
      <c r="G12" s="57">
        <v>155</v>
      </c>
      <c r="H12" s="58">
        <v>84.03</v>
      </c>
      <c r="I12" s="58">
        <v>6.53</v>
      </c>
      <c r="J12" s="57">
        <v>38.46</v>
      </c>
      <c r="K12" s="57">
        <v>2611495</v>
      </c>
      <c r="L12" s="57">
        <v>0</v>
      </c>
      <c r="M12" s="57">
        <v>338</v>
      </c>
      <c r="N12" s="57">
        <v>338</v>
      </c>
      <c r="O12" s="57">
        <v>9606</v>
      </c>
      <c r="P12" s="57">
        <v>9606</v>
      </c>
      <c r="Q12" s="57">
        <v>7726</v>
      </c>
      <c r="R12" s="57">
        <v>7726</v>
      </c>
      <c r="S12" s="57">
        <v>40649</v>
      </c>
      <c r="T12" s="57">
        <v>40649</v>
      </c>
      <c r="U12" s="57">
        <v>59</v>
      </c>
      <c r="V12" s="57">
        <v>1.96</v>
      </c>
      <c r="W12" s="57">
        <v>88.46</v>
      </c>
      <c r="X12" s="57">
        <v>11</v>
      </c>
      <c r="Y12" s="57">
        <v>2806</v>
      </c>
      <c r="Z12" s="57">
        <v>29</v>
      </c>
      <c r="AA12" s="57">
        <v>205</v>
      </c>
      <c r="AB12" s="57">
        <v>13</v>
      </c>
      <c r="AC12" s="57">
        <v>0</v>
      </c>
      <c r="AD12" s="57">
        <v>0</v>
      </c>
      <c r="AE12" s="57">
        <v>0</v>
      </c>
      <c r="AF12" s="59" t="s">
        <v>222</v>
      </c>
      <c r="AG12" s="56" t="s">
        <v>543</v>
      </c>
      <c r="AH12" s="57" t="s">
        <v>667</v>
      </c>
      <c r="AI12" s="57" t="s">
        <v>668</v>
      </c>
      <c r="AJ12" s="57" t="s">
        <v>669</v>
      </c>
      <c r="AK12" s="57" t="s">
        <v>730</v>
      </c>
      <c r="AL12" s="57"/>
      <c r="AM12" s="57"/>
      <c r="AN12" s="60" t="s">
        <v>429</v>
      </c>
      <c r="AO12" s="56">
        <v>1.2999999999999999E-2</v>
      </c>
      <c r="AP12" s="57">
        <v>1.4999999999999999E-2</v>
      </c>
      <c r="AQ12" s="57">
        <v>1.4E-2</v>
      </c>
      <c r="AR12" s="57">
        <v>0.01</v>
      </c>
      <c r="AS12" s="57">
        <v>1.4999999999999999E-2</v>
      </c>
      <c r="AT12" s="57">
        <v>1.34E-2</v>
      </c>
      <c r="AU12" s="56">
        <v>0.14202469207106103</v>
      </c>
      <c r="AV12" s="57">
        <v>0.13676370857560777</v>
      </c>
      <c r="AW12" s="57">
        <v>9.225951548799198E-2</v>
      </c>
      <c r="AX12" s="57">
        <v>0.11463409977581687</v>
      </c>
      <c r="AY12" s="57">
        <v>0.11611986852079796</v>
      </c>
      <c r="AZ12" s="57">
        <v>5.3428490309394554E-2</v>
      </c>
      <c r="BA12" s="57">
        <v>4.9632691425747465E-2</v>
      </c>
      <c r="BB12" s="60">
        <v>2.4721041345502216E-2</v>
      </c>
    </row>
    <row r="13" spans="1:54" x14ac:dyDescent="0.25">
      <c r="A13" s="1" t="s">
        <v>463</v>
      </c>
      <c r="B13" s="1">
        <v>71</v>
      </c>
      <c r="C13" s="13" t="s">
        <v>464</v>
      </c>
      <c r="D13" s="27">
        <v>2641</v>
      </c>
      <c r="E13" s="3">
        <v>83</v>
      </c>
      <c r="F13" s="4">
        <v>247</v>
      </c>
      <c r="G13" s="4">
        <v>155</v>
      </c>
      <c r="H13" s="9">
        <v>90.25</v>
      </c>
      <c r="I13" s="9">
        <v>3.94</v>
      </c>
      <c r="J13" s="4">
        <v>50</v>
      </c>
      <c r="K13" s="4">
        <v>2620163</v>
      </c>
      <c r="L13" s="4">
        <v>0</v>
      </c>
      <c r="M13" s="4">
        <v>353</v>
      </c>
      <c r="N13" s="4">
        <v>353</v>
      </c>
      <c r="O13" s="4">
        <v>8877</v>
      </c>
      <c r="P13" s="4">
        <v>8877</v>
      </c>
      <c r="Q13" s="4">
        <v>7422</v>
      </c>
      <c r="R13" s="4">
        <v>7422</v>
      </c>
      <c r="S13" s="4">
        <v>34642</v>
      </c>
      <c r="T13" s="4">
        <v>34642</v>
      </c>
      <c r="U13" s="4">
        <v>60.5</v>
      </c>
      <c r="V13" s="4">
        <v>2.63</v>
      </c>
      <c r="W13" s="4">
        <v>91.7</v>
      </c>
      <c r="X13" s="4">
        <v>11</v>
      </c>
      <c r="Y13" s="4">
        <v>2762</v>
      </c>
      <c r="Z13" s="4">
        <v>24</v>
      </c>
      <c r="AA13" s="4">
        <v>215</v>
      </c>
      <c r="AB13" s="4">
        <v>8</v>
      </c>
      <c r="AC13" s="4">
        <v>0</v>
      </c>
      <c r="AD13" s="4">
        <v>0</v>
      </c>
      <c r="AE13" s="4">
        <v>0</v>
      </c>
      <c r="AF13" s="10" t="s">
        <v>222</v>
      </c>
      <c r="AG13" s="3" t="s">
        <v>543</v>
      </c>
      <c r="AH13" s="4" t="s">
        <v>667</v>
      </c>
      <c r="AI13" s="4" t="s">
        <v>760</v>
      </c>
      <c r="AJ13" s="4" t="s">
        <v>761</v>
      </c>
      <c r="AK13" s="4" t="s">
        <v>762</v>
      </c>
      <c r="AL13" s="4"/>
      <c r="AM13" s="4"/>
      <c r="AN13" s="5" t="s">
        <v>270</v>
      </c>
      <c r="AO13" s="3">
        <v>3.0000000000000001E-3</v>
      </c>
      <c r="AP13" s="4">
        <v>3.0000000000000001E-3</v>
      </c>
      <c r="AQ13" s="4">
        <v>3.0000000000000001E-3</v>
      </c>
      <c r="AR13" s="4">
        <v>2E-3</v>
      </c>
      <c r="AS13" s="4">
        <v>3.0000000000000001E-3</v>
      </c>
      <c r="AT13" s="4">
        <v>2.8000000000000004E-3</v>
      </c>
      <c r="AU13" s="3">
        <v>1.0104598079711553E-2</v>
      </c>
      <c r="AV13" s="4">
        <v>7.6113602017434182E-2</v>
      </c>
      <c r="AW13" s="4">
        <v>7.5538102533327916E-3</v>
      </c>
      <c r="AX13" s="4">
        <v>5.5008580347223203E-2</v>
      </c>
      <c r="AY13" s="4">
        <v>7.0275442668009225E-2</v>
      </c>
      <c r="AZ13" s="4">
        <v>0.29124005725927132</v>
      </c>
      <c r="BA13" s="4">
        <v>0.23453840955214575</v>
      </c>
      <c r="BB13" s="5">
        <v>0.2155780273248204</v>
      </c>
    </row>
    <row r="14" spans="1:54" s="61" customFormat="1" x14ac:dyDescent="0.25">
      <c r="A14" s="53" t="s">
        <v>491</v>
      </c>
      <c r="B14" s="53">
        <v>85</v>
      </c>
      <c r="C14" s="54" t="s">
        <v>492</v>
      </c>
      <c r="D14" s="55">
        <v>2821</v>
      </c>
      <c r="E14" s="56">
        <v>83</v>
      </c>
      <c r="F14" s="57">
        <v>247</v>
      </c>
      <c r="G14" s="57">
        <v>155</v>
      </c>
      <c r="H14" s="58">
        <v>86.86</v>
      </c>
      <c r="I14" s="58">
        <v>0.38</v>
      </c>
      <c r="J14" s="57">
        <v>100</v>
      </c>
      <c r="K14" s="57">
        <v>2965989</v>
      </c>
      <c r="L14" s="57">
        <v>2</v>
      </c>
      <c r="M14" s="57">
        <v>409</v>
      </c>
      <c r="N14" s="57">
        <v>409</v>
      </c>
      <c r="O14" s="57">
        <v>9581</v>
      </c>
      <c r="P14" s="57">
        <v>9581</v>
      </c>
      <c r="Q14" s="57">
        <v>7251</v>
      </c>
      <c r="R14" s="57">
        <v>7251</v>
      </c>
      <c r="S14" s="57">
        <v>36843</v>
      </c>
      <c r="T14" s="57">
        <v>36843</v>
      </c>
      <c r="U14" s="57">
        <v>58</v>
      </c>
      <c r="V14" s="57">
        <v>2.36</v>
      </c>
      <c r="W14" s="57">
        <v>87.95</v>
      </c>
      <c r="X14" s="57">
        <v>11</v>
      </c>
      <c r="Y14" s="57">
        <v>3003</v>
      </c>
      <c r="Z14" s="57">
        <v>30</v>
      </c>
      <c r="AA14" s="57">
        <v>214</v>
      </c>
      <c r="AB14" s="57">
        <v>3</v>
      </c>
      <c r="AC14" s="57">
        <v>0</v>
      </c>
      <c r="AD14" s="57">
        <v>0</v>
      </c>
      <c r="AE14" s="57">
        <v>0</v>
      </c>
      <c r="AF14" s="59" t="s">
        <v>222</v>
      </c>
      <c r="AG14" s="56" t="s">
        <v>543</v>
      </c>
      <c r="AH14" s="57" t="s">
        <v>667</v>
      </c>
      <c r="AI14" s="57" t="s">
        <v>760</v>
      </c>
      <c r="AJ14" s="57" t="s">
        <v>761</v>
      </c>
      <c r="AK14" s="57" t="s">
        <v>762</v>
      </c>
      <c r="AL14" s="57" t="s">
        <v>780</v>
      </c>
      <c r="AM14" s="57" t="s">
        <v>781</v>
      </c>
      <c r="AN14" s="60" t="s">
        <v>270</v>
      </c>
      <c r="AO14" s="56">
        <v>5.1999999999999998E-2</v>
      </c>
      <c r="AP14" s="57">
        <v>8.7999999999999995E-2</v>
      </c>
      <c r="AQ14" s="57">
        <v>3.6999999999999998E-2</v>
      </c>
      <c r="AR14" s="57">
        <v>2.3E-2</v>
      </c>
      <c r="AS14" s="57">
        <v>8.5999999999999993E-2</v>
      </c>
      <c r="AT14" s="57">
        <v>5.7199999999999994E-2</v>
      </c>
      <c r="AU14" s="56">
        <v>1.404067710882098</v>
      </c>
      <c r="AV14" s="57">
        <v>0.79109382630157177</v>
      </c>
      <c r="AW14" s="57">
        <v>0.8661781273615502</v>
      </c>
      <c r="AX14" s="57">
        <v>0.6380325267488749</v>
      </c>
      <c r="AY14" s="57">
        <v>0.68232028939729017</v>
      </c>
      <c r="AZ14" s="57">
        <v>0.6449559683236884</v>
      </c>
      <c r="BA14" s="57">
        <v>0.49408569266335567</v>
      </c>
      <c r="BB14" s="60">
        <v>0.35188732446582521</v>
      </c>
    </row>
    <row r="15" spans="1:54" s="61" customFormat="1" x14ac:dyDescent="0.25">
      <c r="A15" s="53" t="s">
        <v>493</v>
      </c>
      <c r="B15" s="53">
        <v>86</v>
      </c>
      <c r="C15" s="54" t="s">
        <v>428</v>
      </c>
      <c r="D15" s="55">
        <v>2410</v>
      </c>
      <c r="E15" s="56">
        <v>83</v>
      </c>
      <c r="F15" s="57">
        <v>247</v>
      </c>
      <c r="G15" s="57">
        <v>155</v>
      </c>
      <c r="H15" s="58">
        <v>86.51</v>
      </c>
      <c r="I15" s="58">
        <v>3.27</v>
      </c>
      <c r="J15" s="57">
        <v>28.57</v>
      </c>
      <c r="K15" s="57">
        <v>2475601</v>
      </c>
      <c r="L15" s="57">
        <v>6</v>
      </c>
      <c r="M15" s="57">
        <v>296</v>
      </c>
      <c r="N15" s="57">
        <v>296</v>
      </c>
      <c r="O15" s="57">
        <v>11092</v>
      </c>
      <c r="P15" s="57">
        <v>11092</v>
      </c>
      <c r="Q15" s="57">
        <v>8363</v>
      </c>
      <c r="R15" s="57">
        <v>8363</v>
      </c>
      <c r="S15" s="57">
        <v>41589</v>
      </c>
      <c r="T15" s="57">
        <v>41589</v>
      </c>
      <c r="U15" s="57">
        <v>64.099999999999994</v>
      </c>
      <c r="V15" s="57">
        <v>1.74</v>
      </c>
      <c r="W15" s="57">
        <v>88.17</v>
      </c>
      <c r="X15" s="57">
        <v>11</v>
      </c>
      <c r="Y15" s="57">
        <v>2523</v>
      </c>
      <c r="Z15" s="57">
        <v>28</v>
      </c>
      <c r="AA15" s="57">
        <v>212</v>
      </c>
      <c r="AB15" s="57">
        <v>7</v>
      </c>
      <c r="AC15" s="57">
        <v>0</v>
      </c>
      <c r="AD15" s="57">
        <v>0</v>
      </c>
      <c r="AE15" s="57">
        <v>0</v>
      </c>
      <c r="AF15" s="59" t="s">
        <v>222</v>
      </c>
      <c r="AG15" s="56" t="s">
        <v>543</v>
      </c>
      <c r="AH15" s="57" t="s">
        <v>667</v>
      </c>
      <c r="AI15" s="57" t="s">
        <v>668</v>
      </c>
      <c r="AJ15" s="57" t="s">
        <v>669</v>
      </c>
      <c r="AK15" s="57" t="s">
        <v>730</v>
      </c>
      <c r="AL15" s="57"/>
      <c r="AM15" s="57"/>
      <c r="AN15" s="60" t="s">
        <v>429</v>
      </c>
      <c r="AO15" s="56">
        <v>5.8999999999999997E-2</v>
      </c>
      <c r="AP15" s="57">
        <v>9.0999999999999998E-2</v>
      </c>
      <c r="AQ15" s="57">
        <v>6.9000000000000006E-2</v>
      </c>
      <c r="AR15" s="57">
        <v>6.2E-2</v>
      </c>
      <c r="AS15" s="57">
        <v>6.8000000000000005E-2</v>
      </c>
      <c r="AT15" s="57">
        <v>6.9800000000000001E-2</v>
      </c>
      <c r="AU15" s="56">
        <v>1.073123940343919</v>
      </c>
      <c r="AV15" s="57">
        <v>0.70085533382809562</v>
      </c>
      <c r="AW15" s="57">
        <v>0.76499544353324411</v>
      </c>
      <c r="AX15" s="57">
        <v>0.62165294863613973</v>
      </c>
      <c r="AY15" s="57">
        <v>0.7305802522451712</v>
      </c>
      <c r="AZ15" s="57">
        <v>0.80067079886993486</v>
      </c>
      <c r="BA15" s="57">
        <v>0.79226689691022489</v>
      </c>
      <c r="BB15" s="60">
        <v>0.77327960648320959</v>
      </c>
    </row>
    <row r="16" spans="1:54" s="61" customFormat="1" x14ac:dyDescent="0.25">
      <c r="A16" s="53" t="s">
        <v>495</v>
      </c>
      <c r="B16" s="53">
        <v>88</v>
      </c>
      <c r="C16" s="54" t="s">
        <v>496</v>
      </c>
      <c r="D16" s="55">
        <v>2306</v>
      </c>
      <c r="E16" s="56">
        <v>83</v>
      </c>
      <c r="F16" s="57">
        <v>247</v>
      </c>
      <c r="G16" s="57">
        <v>155</v>
      </c>
      <c r="H16" s="58">
        <v>73.45</v>
      </c>
      <c r="I16" s="58">
        <v>4.43</v>
      </c>
      <c r="J16" s="57">
        <v>20</v>
      </c>
      <c r="K16" s="57">
        <v>2317448</v>
      </c>
      <c r="L16" s="57">
        <v>55</v>
      </c>
      <c r="M16" s="57">
        <v>429</v>
      </c>
      <c r="N16" s="57">
        <v>430</v>
      </c>
      <c r="O16" s="57">
        <v>5881</v>
      </c>
      <c r="P16" s="57">
        <v>5881</v>
      </c>
      <c r="Q16" s="57">
        <v>5401</v>
      </c>
      <c r="R16" s="57">
        <v>5389</v>
      </c>
      <c r="S16" s="57">
        <v>30437</v>
      </c>
      <c r="T16" s="57">
        <v>30437</v>
      </c>
      <c r="U16" s="57">
        <v>47.9</v>
      </c>
      <c r="V16" s="57">
        <v>2.67</v>
      </c>
      <c r="W16" s="57">
        <v>89.08</v>
      </c>
      <c r="X16" s="57">
        <v>11</v>
      </c>
      <c r="Y16" s="57">
        <v>2485</v>
      </c>
      <c r="Z16" s="57">
        <v>53</v>
      </c>
      <c r="AA16" s="57">
        <v>184</v>
      </c>
      <c r="AB16" s="57">
        <v>10</v>
      </c>
      <c r="AC16" s="57">
        <v>0</v>
      </c>
      <c r="AD16" s="57">
        <v>0</v>
      </c>
      <c r="AE16" s="57">
        <v>0</v>
      </c>
      <c r="AF16" s="59" t="s">
        <v>222</v>
      </c>
      <c r="AG16" s="56" t="s">
        <v>543</v>
      </c>
      <c r="AH16" s="57" t="s">
        <v>667</v>
      </c>
      <c r="AI16" s="57" t="s">
        <v>668</v>
      </c>
      <c r="AJ16" s="57" t="s">
        <v>669</v>
      </c>
      <c r="AK16" s="57" t="s">
        <v>670</v>
      </c>
      <c r="AL16" s="57" t="s">
        <v>782</v>
      </c>
      <c r="AM16" s="57"/>
      <c r="AN16" s="60" t="s">
        <v>220</v>
      </c>
      <c r="AO16" s="56">
        <v>2.3E-2</v>
      </c>
      <c r="AP16" s="57">
        <v>2.1000000000000001E-2</v>
      </c>
      <c r="AQ16" s="57">
        <v>2.4E-2</v>
      </c>
      <c r="AR16" s="57">
        <v>1.4999999999999999E-2</v>
      </c>
      <c r="AS16" s="57">
        <v>2.9000000000000001E-2</v>
      </c>
      <c r="AT16" s="57">
        <v>2.24E-2</v>
      </c>
      <c r="AU16" s="56">
        <v>0.27176277474687732</v>
      </c>
      <c r="AV16" s="57">
        <v>0.23017921487165824</v>
      </c>
      <c r="AW16" s="57">
        <v>0.14489438122676807</v>
      </c>
      <c r="AX16" s="57">
        <v>0.14196858205080939</v>
      </c>
      <c r="AY16" s="57">
        <v>0.1322560908799007</v>
      </c>
      <c r="AZ16" s="57">
        <v>0.11459211117383572</v>
      </c>
      <c r="BA16" s="57">
        <v>0.12800633465980071</v>
      </c>
      <c r="BB16" s="60">
        <v>0.11093307628990071</v>
      </c>
    </row>
    <row r="17" spans="1:54" s="61" customFormat="1" x14ac:dyDescent="0.25">
      <c r="A17" s="53" t="s">
        <v>502</v>
      </c>
      <c r="B17" s="53">
        <v>91</v>
      </c>
      <c r="C17" s="54" t="s">
        <v>219</v>
      </c>
      <c r="D17" s="55">
        <v>2556</v>
      </c>
      <c r="E17" s="56">
        <v>83</v>
      </c>
      <c r="F17" s="57">
        <v>247</v>
      </c>
      <c r="G17" s="57">
        <v>155</v>
      </c>
      <c r="H17" s="58">
        <v>94.84</v>
      </c>
      <c r="I17" s="58">
        <v>1.29</v>
      </c>
      <c r="J17" s="57">
        <v>0</v>
      </c>
      <c r="K17" s="57">
        <v>2750705</v>
      </c>
      <c r="L17" s="57">
        <v>29</v>
      </c>
      <c r="M17" s="57">
        <v>215</v>
      </c>
      <c r="N17" s="57">
        <v>216</v>
      </c>
      <c r="O17" s="57">
        <v>20203</v>
      </c>
      <c r="P17" s="57">
        <v>20203</v>
      </c>
      <c r="Q17" s="57">
        <v>12793</v>
      </c>
      <c r="R17" s="57">
        <v>12734</v>
      </c>
      <c r="S17" s="57">
        <v>81866</v>
      </c>
      <c r="T17" s="57">
        <v>81866</v>
      </c>
      <c r="U17" s="57">
        <v>51</v>
      </c>
      <c r="V17" s="57">
        <v>2.21</v>
      </c>
      <c r="W17" s="57">
        <v>87.73</v>
      </c>
      <c r="X17" s="57">
        <v>11</v>
      </c>
      <c r="Y17" s="57">
        <v>2608</v>
      </c>
      <c r="Z17" s="57">
        <v>8</v>
      </c>
      <c r="AA17" s="57">
        <v>237</v>
      </c>
      <c r="AB17" s="57">
        <v>2</v>
      </c>
      <c r="AC17" s="57">
        <v>0</v>
      </c>
      <c r="AD17" s="57">
        <v>0</v>
      </c>
      <c r="AE17" s="57">
        <v>0</v>
      </c>
      <c r="AF17" s="59" t="s">
        <v>222</v>
      </c>
      <c r="AG17" s="56" t="s">
        <v>543</v>
      </c>
      <c r="AH17" s="57" t="s">
        <v>667</v>
      </c>
      <c r="AI17" s="57" t="s">
        <v>668</v>
      </c>
      <c r="AJ17" s="57" t="s">
        <v>669</v>
      </c>
      <c r="AK17" s="57" t="s">
        <v>670</v>
      </c>
      <c r="AL17" s="57" t="s">
        <v>671</v>
      </c>
      <c r="AM17" s="57"/>
      <c r="AN17" s="60" t="s">
        <v>220</v>
      </c>
      <c r="AO17" s="56">
        <v>0.14899999999999999</v>
      </c>
      <c r="AP17" s="57">
        <v>0.11899999999999999</v>
      </c>
      <c r="AQ17" s="57">
        <v>0.19600000000000001</v>
      </c>
      <c r="AR17" s="57">
        <v>0.17</v>
      </c>
      <c r="AS17" s="57">
        <v>9.7000000000000003E-2</v>
      </c>
      <c r="AT17" s="57">
        <v>0.1462</v>
      </c>
      <c r="AU17" s="56">
        <v>0.67108162085403666</v>
      </c>
      <c r="AV17" s="57">
        <v>0.53478573714630639</v>
      </c>
      <c r="AW17" s="57">
        <v>0.34547774354178118</v>
      </c>
      <c r="AX17" s="57">
        <v>0.29783387537238426</v>
      </c>
      <c r="AY17" s="57">
        <v>0.3009846142262288</v>
      </c>
      <c r="AZ17" s="57">
        <v>0.23251306773999475</v>
      </c>
      <c r="BA17" s="57">
        <v>0.21916580152551168</v>
      </c>
      <c r="BB17" s="60">
        <v>0.22508612015001386</v>
      </c>
    </row>
    <row r="18" spans="1:54" s="61" customFormat="1" x14ac:dyDescent="0.25">
      <c r="A18" s="53" t="s">
        <v>515</v>
      </c>
      <c r="B18" s="53">
        <v>98</v>
      </c>
      <c r="C18" s="54" t="s">
        <v>516</v>
      </c>
      <c r="D18" s="55">
        <v>2310</v>
      </c>
      <c r="E18" s="56">
        <v>2258</v>
      </c>
      <c r="F18" s="57">
        <v>190</v>
      </c>
      <c r="G18" s="57">
        <v>119</v>
      </c>
      <c r="H18" s="58">
        <v>92.75</v>
      </c>
      <c r="I18" s="58">
        <v>0.91</v>
      </c>
      <c r="J18" s="57">
        <v>50</v>
      </c>
      <c r="K18" s="57">
        <v>2407692</v>
      </c>
      <c r="L18" s="57">
        <v>118</v>
      </c>
      <c r="M18" s="57">
        <v>293</v>
      </c>
      <c r="N18" s="57">
        <v>294</v>
      </c>
      <c r="O18" s="57">
        <v>10621</v>
      </c>
      <c r="P18" s="57">
        <v>10621</v>
      </c>
      <c r="Q18" s="57">
        <v>8217</v>
      </c>
      <c r="R18" s="57">
        <v>8189</v>
      </c>
      <c r="S18" s="57">
        <v>43754</v>
      </c>
      <c r="T18" s="57">
        <v>43754</v>
      </c>
      <c r="U18" s="57">
        <v>40.9</v>
      </c>
      <c r="V18" s="57">
        <v>2.0099999999999998</v>
      </c>
      <c r="W18" s="57">
        <v>89.74</v>
      </c>
      <c r="X18" s="57">
        <v>11</v>
      </c>
      <c r="Y18" s="57">
        <v>2494</v>
      </c>
      <c r="Z18" s="57">
        <v>13</v>
      </c>
      <c r="AA18" s="57">
        <v>175</v>
      </c>
      <c r="AB18" s="57">
        <v>2</v>
      </c>
      <c r="AC18" s="57">
        <v>0</v>
      </c>
      <c r="AD18" s="57">
        <v>0</v>
      </c>
      <c r="AE18" s="57">
        <v>0</v>
      </c>
      <c r="AF18" s="59" t="s">
        <v>163</v>
      </c>
      <c r="AG18" s="56" t="s">
        <v>543</v>
      </c>
      <c r="AH18" s="57" t="s">
        <v>611</v>
      </c>
      <c r="AI18" s="57" t="s">
        <v>612</v>
      </c>
      <c r="AJ18" s="57" t="s">
        <v>613</v>
      </c>
      <c r="AK18" s="57" t="s">
        <v>614</v>
      </c>
      <c r="AL18" s="57"/>
      <c r="AM18" s="57"/>
      <c r="AN18" s="60" t="s">
        <v>517</v>
      </c>
      <c r="AO18" s="56">
        <v>5.1999999999999998E-2</v>
      </c>
      <c r="AP18" s="57">
        <v>4.7E-2</v>
      </c>
      <c r="AQ18" s="57">
        <v>6.6000000000000003E-2</v>
      </c>
      <c r="AR18" s="57">
        <v>4.8000000000000001E-2</v>
      </c>
      <c r="AS18" s="57">
        <v>5.2999999999999999E-2</v>
      </c>
      <c r="AT18" s="57">
        <v>5.3200000000000004E-2</v>
      </c>
      <c r="AU18" s="56">
        <v>0.71218155497884639</v>
      </c>
      <c r="AV18" s="57">
        <v>0.67415277168596632</v>
      </c>
      <c r="AW18" s="57">
        <v>0.40747733646657908</v>
      </c>
      <c r="AX18" s="57">
        <v>0.34568757696428287</v>
      </c>
      <c r="AY18" s="57">
        <v>0.37366108615962973</v>
      </c>
      <c r="AZ18" s="57">
        <v>0.41525520100134566</v>
      </c>
      <c r="BA18" s="57">
        <v>0.34217628540722866</v>
      </c>
      <c r="BB18" s="60">
        <v>0.27208326468596855</v>
      </c>
    </row>
    <row r="19" spans="1:54" s="61" customFormat="1" x14ac:dyDescent="0.25">
      <c r="A19" s="53" t="s">
        <v>520</v>
      </c>
      <c r="B19" s="53">
        <v>100</v>
      </c>
      <c r="C19" s="54" t="s">
        <v>521</v>
      </c>
      <c r="D19" s="55">
        <v>2054</v>
      </c>
      <c r="E19" s="56">
        <v>83</v>
      </c>
      <c r="F19" s="57">
        <v>247</v>
      </c>
      <c r="G19" s="57">
        <v>155</v>
      </c>
      <c r="H19" s="58">
        <v>92.26</v>
      </c>
      <c r="I19" s="58">
        <v>4.03</v>
      </c>
      <c r="J19" s="57">
        <v>42.86</v>
      </c>
      <c r="K19" s="57">
        <v>2088772</v>
      </c>
      <c r="L19" s="57">
        <v>211</v>
      </c>
      <c r="M19" s="57">
        <v>147</v>
      </c>
      <c r="N19" s="57">
        <v>149</v>
      </c>
      <c r="O19" s="57">
        <v>21624</v>
      </c>
      <c r="P19" s="57">
        <v>21264</v>
      </c>
      <c r="Q19" s="57">
        <v>14209</v>
      </c>
      <c r="R19" s="57">
        <v>14017</v>
      </c>
      <c r="S19" s="57">
        <v>73706</v>
      </c>
      <c r="T19" s="57">
        <v>73702</v>
      </c>
      <c r="U19" s="57">
        <v>45.2</v>
      </c>
      <c r="V19" s="57">
        <v>2.39</v>
      </c>
      <c r="W19" s="57">
        <v>90.73</v>
      </c>
      <c r="X19" s="57">
        <v>11</v>
      </c>
      <c r="Y19" s="57">
        <v>2118</v>
      </c>
      <c r="Z19" s="57">
        <v>12</v>
      </c>
      <c r="AA19" s="57">
        <v>228</v>
      </c>
      <c r="AB19" s="57">
        <v>7</v>
      </c>
      <c r="AC19" s="57">
        <v>0</v>
      </c>
      <c r="AD19" s="57">
        <v>0</v>
      </c>
      <c r="AE19" s="57">
        <v>0</v>
      </c>
      <c r="AF19" s="59" t="s">
        <v>222</v>
      </c>
      <c r="AG19" s="56" t="s">
        <v>543</v>
      </c>
      <c r="AH19" s="57" t="s">
        <v>667</v>
      </c>
      <c r="AI19" s="57" t="s">
        <v>668</v>
      </c>
      <c r="AJ19" s="57" t="s">
        <v>669</v>
      </c>
      <c r="AK19" s="57" t="s">
        <v>670</v>
      </c>
      <c r="AL19" s="57" t="s">
        <v>801</v>
      </c>
      <c r="AM19" s="57" t="s">
        <v>802</v>
      </c>
      <c r="AN19" s="60" t="s">
        <v>220</v>
      </c>
      <c r="AO19" s="56">
        <v>0.30199999999999999</v>
      </c>
      <c r="AP19" s="57">
        <v>0.29599999999999999</v>
      </c>
      <c r="AQ19" s="57">
        <v>0.44800000000000001</v>
      </c>
      <c r="AR19" s="57">
        <v>0.27900000000000003</v>
      </c>
      <c r="AS19" s="57">
        <v>0.46600000000000003</v>
      </c>
      <c r="AT19" s="57">
        <v>0.35820000000000002</v>
      </c>
      <c r="AU19" s="56">
        <v>2.797928457721536</v>
      </c>
      <c r="AV19" s="57">
        <v>2.6595864892684746</v>
      </c>
      <c r="AW19" s="57">
        <v>1.3332659079984821</v>
      </c>
      <c r="AX19" s="57">
        <v>1.3169841676622616</v>
      </c>
      <c r="AY19" s="57">
        <v>1.2285508203413884</v>
      </c>
      <c r="AZ19" s="57">
        <v>1.1212078261572582</v>
      </c>
      <c r="BA19" s="57">
        <v>1.1847669993449108</v>
      </c>
      <c r="BB19" s="60">
        <v>1.0618941686946604</v>
      </c>
    </row>
    <row r="20" spans="1:54" s="70" customFormat="1" x14ac:dyDescent="0.25">
      <c r="A20" s="62" t="s">
        <v>402</v>
      </c>
      <c r="B20" s="62">
        <v>45</v>
      </c>
      <c r="C20" s="63" t="s">
        <v>403</v>
      </c>
      <c r="D20" s="64">
        <v>1584</v>
      </c>
      <c r="E20" s="65">
        <v>2993</v>
      </c>
      <c r="F20" s="66">
        <v>147</v>
      </c>
      <c r="G20" s="66">
        <v>91</v>
      </c>
      <c r="H20" s="67">
        <v>94.51</v>
      </c>
      <c r="I20" s="67">
        <v>4.95</v>
      </c>
      <c r="J20" s="66">
        <v>20</v>
      </c>
      <c r="K20" s="66">
        <v>1986899</v>
      </c>
      <c r="L20" s="66">
        <v>129</v>
      </c>
      <c r="M20" s="66">
        <v>212</v>
      </c>
      <c r="N20" s="66">
        <v>215</v>
      </c>
      <c r="O20" s="66">
        <v>12647</v>
      </c>
      <c r="P20" s="66">
        <v>12505</v>
      </c>
      <c r="Q20" s="66">
        <v>9372</v>
      </c>
      <c r="R20" s="66">
        <v>9240</v>
      </c>
      <c r="S20" s="66">
        <v>60582</v>
      </c>
      <c r="T20" s="66">
        <v>60582</v>
      </c>
      <c r="U20" s="66">
        <v>36.5</v>
      </c>
      <c r="V20" s="66">
        <v>1.53</v>
      </c>
      <c r="W20" s="66">
        <v>88.61</v>
      </c>
      <c r="X20" s="66">
        <v>11</v>
      </c>
      <c r="Y20" s="66">
        <v>1707</v>
      </c>
      <c r="Z20" s="66">
        <v>5</v>
      </c>
      <c r="AA20" s="66">
        <v>137</v>
      </c>
      <c r="AB20" s="66">
        <v>5</v>
      </c>
      <c r="AC20" s="66">
        <v>0</v>
      </c>
      <c r="AD20" s="66">
        <v>0</v>
      </c>
      <c r="AE20" s="66">
        <v>0</v>
      </c>
      <c r="AF20" s="68" t="s">
        <v>159</v>
      </c>
      <c r="AG20" s="65" t="s">
        <v>543</v>
      </c>
      <c r="AH20" s="66" t="s">
        <v>699</v>
      </c>
      <c r="AI20" s="66" t="s">
        <v>700</v>
      </c>
      <c r="AJ20" s="66" t="s">
        <v>701</v>
      </c>
      <c r="AK20" s="66" t="s">
        <v>702</v>
      </c>
      <c r="AL20" s="66" t="s">
        <v>703</v>
      </c>
      <c r="AM20" s="66" t="s">
        <v>707</v>
      </c>
      <c r="AN20" s="69" t="s">
        <v>399</v>
      </c>
      <c r="AO20" s="65">
        <v>7.2999999999999995E-2</v>
      </c>
      <c r="AP20" s="66">
        <v>5.2999999999999999E-2</v>
      </c>
      <c r="AQ20" s="66">
        <v>8.7999999999999995E-2</v>
      </c>
      <c r="AR20" s="66">
        <v>5.5E-2</v>
      </c>
      <c r="AS20" s="66">
        <v>6.2E-2</v>
      </c>
      <c r="AT20" s="66">
        <v>6.6200000000000009E-2</v>
      </c>
      <c r="AU20" s="65">
        <v>0.1666356246373753</v>
      </c>
      <c r="AV20" s="66">
        <v>0.15602571303750862</v>
      </c>
      <c r="AW20" s="66">
        <v>7.8981210199252361E-2</v>
      </c>
      <c r="AX20" s="66">
        <v>8.1347162243828749E-2</v>
      </c>
      <c r="AY20" s="66">
        <v>8.2795613399324647E-2</v>
      </c>
      <c r="AZ20" s="66">
        <v>8.261067256529725E-2</v>
      </c>
      <c r="BA20" s="66">
        <v>8.1345483321411366E-2</v>
      </c>
      <c r="BB20" s="69">
        <v>0.12664939443036694</v>
      </c>
    </row>
    <row r="21" spans="1:54" s="70" customFormat="1" x14ac:dyDescent="0.25">
      <c r="A21" s="62" t="s">
        <v>494</v>
      </c>
      <c r="B21" s="62">
        <v>87</v>
      </c>
      <c r="C21" s="63" t="s">
        <v>398</v>
      </c>
      <c r="D21" s="64">
        <v>1239</v>
      </c>
      <c r="E21" s="65">
        <v>2993</v>
      </c>
      <c r="F21" s="66">
        <v>147</v>
      </c>
      <c r="G21" s="66">
        <v>91</v>
      </c>
      <c r="H21" s="67">
        <v>64.739999999999995</v>
      </c>
      <c r="I21" s="67">
        <v>19.28</v>
      </c>
      <c r="J21" s="66">
        <v>75.86</v>
      </c>
      <c r="K21" s="66">
        <v>1630507</v>
      </c>
      <c r="L21" s="66">
        <v>36</v>
      </c>
      <c r="M21" s="66">
        <v>386</v>
      </c>
      <c r="N21" s="66">
        <v>387</v>
      </c>
      <c r="O21" s="66">
        <v>4234</v>
      </c>
      <c r="P21" s="66">
        <v>4234</v>
      </c>
      <c r="Q21" s="66">
        <v>4224</v>
      </c>
      <c r="R21" s="66">
        <v>4213</v>
      </c>
      <c r="S21" s="66">
        <v>20994</v>
      </c>
      <c r="T21" s="66">
        <v>20994</v>
      </c>
      <c r="U21" s="66">
        <v>37.6</v>
      </c>
      <c r="V21" s="66">
        <v>1.57</v>
      </c>
      <c r="W21" s="66">
        <v>88.72</v>
      </c>
      <c r="X21" s="66">
        <v>11</v>
      </c>
      <c r="Y21" s="66">
        <v>1555</v>
      </c>
      <c r="Z21" s="66">
        <v>58</v>
      </c>
      <c r="AA21" s="66">
        <v>64</v>
      </c>
      <c r="AB21" s="66">
        <v>23</v>
      </c>
      <c r="AC21" s="66">
        <v>2</v>
      </c>
      <c r="AD21" s="66">
        <v>0</v>
      </c>
      <c r="AE21" s="66">
        <v>0</v>
      </c>
      <c r="AF21" s="68" t="s">
        <v>159</v>
      </c>
      <c r="AG21" s="65" t="s">
        <v>543</v>
      </c>
      <c r="AH21" s="66" t="s">
        <v>699</v>
      </c>
      <c r="AI21" s="66" t="s">
        <v>700</v>
      </c>
      <c r="AJ21" s="66" t="s">
        <v>701</v>
      </c>
      <c r="AK21" s="66" t="s">
        <v>702</v>
      </c>
      <c r="AL21" s="66" t="s">
        <v>703</v>
      </c>
      <c r="AM21" s="66"/>
      <c r="AN21" s="69" t="s">
        <v>399</v>
      </c>
      <c r="AO21" s="65">
        <v>8.6999999999999994E-2</v>
      </c>
      <c r="AP21" s="66">
        <v>7.2999999999999995E-2</v>
      </c>
      <c r="AQ21" s="66">
        <v>0.10299999999999999</v>
      </c>
      <c r="AR21" s="66">
        <v>7.6999999999999999E-2</v>
      </c>
      <c r="AS21" s="66">
        <v>8.1000000000000003E-2</v>
      </c>
      <c r="AT21" s="66">
        <v>8.4199999999999997E-2</v>
      </c>
      <c r="AU21" s="65">
        <v>0.45262457439330478</v>
      </c>
      <c r="AV21" s="66">
        <v>0.65058376216500735</v>
      </c>
      <c r="AW21" s="66">
        <v>0.22467985932355686</v>
      </c>
      <c r="AX21" s="66">
        <v>0.36129154602656877</v>
      </c>
      <c r="AY21" s="66">
        <v>0.35700621246374314</v>
      </c>
      <c r="AZ21" s="66">
        <v>0.44955326555689273</v>
      </c>
      <c r="BA21" s="66">
        <v>0.49113359902176079</v>
      </c>
      <c r="BB21" s="69">
        <v>0.72859956019877137</v>
      </c>
    </row>
    <row r="22" spans="1:54" s="70" customFormat="1" x14ac:dyDescent="0.25">
      <c r="A22" s="62" t="s">
        <v>500</v>
      </c>
      <c r="B22" s="62">
        <v>90</v>
      </c>
      <c r="C22" s="63" t="s">
        <v>501</v>
      </c>
      <c r="D22" s="64">
        <v>821</v>
      </c>
      <c r="E22" s="65">
        <v>2993</v>
      </c>
      <c r="F22" s="66">
        <v>147</v>
      </c>
      <c r="G22" s="66">
        <v>91</v>
      </c>
      <c r="H22" s="67">
        <v>57.98</v>
      </c>
      <c r="I22" s="67">
        <v>4.95</v>
      </c>
      <c r="J22" s="66">
        <v>80</v>
      </c>
      <c r="K22" s="66">
        <v>1054802</v>
      </c>
      <c r="L22" s="66">
        <v>4</v>
      </c>
      <c r="M22" s="66">
        <v>275</v>
      </c>
      <c r="N22" s="66">
        <v>275</v>
      </c>
      <c r="O22" s="66">
        <v>3758</v>
      </c>
      <c r="P22" s="66">
        <v>3758</v>
      </c>
      <c r="Q22" s="66">
        <v>3835</v>
      </c>
      <c r="R22" s="66">
        <v>3835</v>
      </c>
      <c r="S22" s="66">
        <v>12460</v>
      </c>
      <c r="T22" s="66">
        <v>12460</v>
      </c>
      <c r="U22" s="66">
        <v>36.799999999999997</v>
      </c>
      <c r="V22" s="66">
        <v>1.6</v>
      </c>
      <c r="W22" s="66">
        <v>92.71</v>
      </c>
      <c r="X22" s="66">
        <v>11</v>
      </c>
      <c r="Y22" s="66">
        <v>1079</v>
      </c>
      <c r="Z22" s="66">
        <v>56</v>
      </c>
      <c r="AA22" s="66">
        <v>86</v>
      </c>
      <c r="AB22" s="66">
        <v>5</v>
      </c>
      <c r="AC22" s="66">
        <v>0</v>
      </c>
      <c r="AD22" s="66">
        <v>0</v>
      </c>
      <c r="AE22" s="66">
        <v>0</v>
      </c>
      <c r="AF22" s="68" t="s">
        <v>159</v>
      </c>
      <c r="AG22" s="65" t="s">
        <v>543</v>
      </c>
      <c r="AH22" s="66" t="s">
        <v>699</v>
      </c>
      <c r="AI22" s="66" t="s">
        <v>700</v>
      </c>
      <c r="AJ22" s="66" t="s">
        <v>701</v>
      </c>
      <c r="AK22" s="66" t="s">
        <v>702</v>
      </c>
      <c r="AL22" s="66" t="s">
        <v>784</v>
      </c>
      <c r="AM22" s="66"/>
      <c r="AN22" s="69" t="s">
        <v>483</v>
      </c>
      <c r="AO22" s="65">
        <v>1.4E-2</v>
      </c>
      <c r="AP22" s="66">
        <v>7.0000000000000001E-3</v>
      </c>
      <c r="AQ22" s="66">
        <v>1.6E-2</v>
      </c>
      <c r="AR22" s="66">
        <v>0.01</v>
      </c>
      <c r="AS22" s="66">
        <v>0.01</v>
      </c>
      <c r="AT22" s="66">
        <v>1.1400000000000002E-2</v>
      </c>
      <c r="AU22" s="65">
        <v>0.11670527928748121</v>
      </c>
      <c r="AV22" s="66">
        <v>8.4119155315904776E-2</v>
      </c>
      <c r="AW22" s="66">
        <v>5.5334157015802278E-2</v>
      </c>
      <c r="AX22" s="66">
        <v>5.5320659728468925E-2</v>
      </c>
      <c r="AY22" s="66">
        <v>5.7606567707266181E-2</v>
      </c>
      <c r="AZ22" s="66">
        <v>3.5122449464618101E-2</v>
      </c>
      <c r="BA22" s="66">
        <v>3.4131731501652961E-2</v>
      </c>
      <c r="BB22" s="69">
        <v>3.3557974677152248E-2</v>
      </c>
    </row>
    <row r="23" spans="1:54" s="70" customFormat="1" x14ac:dyDescent="0.25">
      <c r="A23" s="62" t="s">
        <v>527</v>
      </c>
      <c r="B23" s="62">
        <v>103</v>
      </c>
      <c r="C23" s="63" t="s">
        <v>528</v>
      </c>
      <c r="D23" s="64">
        <v>1188</v>
      </c>
      <c r="E23" s="65">
        <v>2993</v>
      </c>
      <c r="F23" s="66">
        <v>147</v>
      </c>
      <c r="G23" s="66">
        <v>91</v>
      </c>
      <c r="H23" s="67">
        <v>80.12</v>
      </c>
      <c r="I23" s="67">
        <v>1.2</v>
      </c>
      <c r="J23" s="66">
        <v>100</v>
      </c>
      <c r="K23" s="66">
        <v>1500166</v>
      </c>
      <c r="L23" s="66">
        <v>29</v>
      </c>
      <c r="M23" s="66">
        <v>223</v>
      </c>
      <c r="N23" s="66">
        <v>223</v>
      </c>
      <c r="O23" s="66">
        <v>8218</v>
      </c>
      <c r="P23" s="66">
        <v>8218</v>
      </c>
      <c r="Q23" s="66">
        <v>6727</v>
      </c>
      <c r="R23" s="66">
        <v>6727</v>
      </c>
      <c r="S23" s="66">
        <v>28924</v>
      </c>
      <c r="T23" s="66">
        <v>28924</v>
      </c>
      <c r="U23" s="66">
        <v>37.700000000000003</v>
      </c>
      <c r="V23" s="66">
        <v>1.39</v>
      </c>
      <c r="W23" s="66">
        <v>88.93</v>
      </c>
      <c r="X23" s="66">
        <v>11</v>
      </c>
      <c r="Y23" s="66">
        <v>1345</v>
      </c>
      <c r="Z23" s="66">
        <v>25</v>
      </c>
      <c r="AA23" s="66">
        <v>120</v>
      </c>
      <c r="AB23" s="66">
        <v>2</v>
      </c>
      <c r="AC23" s="66">
        <v>0</v>
      </c>
      <c r="AD23" s="66">
        <v>0</v>
      </c>
      <c r="AE23" s="66">
        <v>0</v>
      </c>
      <c r="AF23" s="68" t="s">
        <v>159</v>
      </c>
      <c r="AG23" s="65" t="s">
        <v>543</v>
      </c>
      <c r="AH23" s="66" t="s">
        <v>699</v>
      </c>
      <c r="AI23" s="66" t="s">
        <v>700</v>
      </c>
      <c r="AJ23" s="66" t="s">
        <v>701</v>
      </c>
      <c r="AK23" s="66" t="s">
        <v>702</v>
      </c>
      <c r="AL23" s="66" t="s">
        <v>703</v>
      </c>
      <c r="AM23" s="66" t="s">
        <v>809</v>
      </c>
      <c r="AN23" s="69" t="s">
        <v>529</v>
      </c>
      <c r="AO23" s="65">
        <v>0.107</v>
      </c>
      <c r="AP23" s="66">
        <v>7.3999999999999996E-2</v>
      </c>
      <c r="AQ23" s="66">
        <v>0.114</v>
      </c>
      <c r="AR23" s="66">
        <v>8.1000000000000003E-2</v>
      </c>
      <c r="AS23" s="66">
        <v>9.4E-2</v>
      </c>
      <c r="AT23" s="66">
        <v>9.4E-2</v>
      </c>
      <c r="AU23" s="65">
        <v>0.49997421994038355</v>
      </c>
      <c r="AV23" s="66">
        <v>0.61880493169898365</v>
      </c>
      <c r="AW23" s="66">
        <v>0.24183494614453946</v>
      </c>
      <c r="AX23" s="66">
        <v>0.33017998535796983</v>
      </c>
      <c r="AY23" s="66">
        <v>0.34294459545177591</v>
      </c>
      <c r="AZ23" s="66">
        <v>0.54541149055339699</v>
      </c>
      <c r="BA23" s="66">
        <v>0.52268841935131927</v>
      </c>
      <c r="BB23" s="69">
        <v>1.0488465085404237</v>
      </c>
    </row>
    <row r="24" spans="1:54" s="70" customFormat="1" x14ac:dyDescent="0.25">
      <c r="A24" s="62" t="s">
        <v>87</v>
      </c>
      <c r="B24" s="62">
        <v>16</v>
      </c>
      <c r="C24" s="63" t="s">
        <v>88</v>
      </c>
      <c r="D24" s="64" t="e">
        <f>INDEX(ORFsCount!B$2:B$199,MATCH(#REF!,ORFsCount!$A$2:$A$199,0))</f>
        <v>#REF!</v>
      </c>
      <c r="E24" s="65">
        <v>924</v>
      </c>
      <c r="F24" s="66">
        <v>161</v>
      </c>
      <c r="G24" s="66">
        <v>108</v>
      </c>
      <c r="H24" s="67">
        <v>87.61</v>
      </c>
      <c r="I24" s="67">
        <v>4.45</v>
      </c>
      <c r="J24" s="66">
        <v>71.430000000000007</v>
      </c>
      <c r="K24" s="66">
        <v>3809218</v>
      </c>
      <c r="L24" s="66">
        <v>0</v>
      </c>
      <c r="M24" s="66">
        <v>573</v>
      </c>
      <c r="N24" s="66">
        <v>573</v>
      </c>
      <c r="O24" s="66">
        <v>7682</v>
      </c>
      <c r="P24" s="66">
        <v>7682</v>
      </c>
      <c r="Q24" s="66">
        <v>6647</v>
      </c>
      <c r="R24" s="66">
        <v>6647</v>
      </c>
      <c r="S24" s="66">
        <v>37815</v>
      </c>
      <c r="T24" s="66">
        <v>37815</v>
      </c>
      <c r="U24" s="66">
        <v>65.099999999999994</v>
      </c>
      <c r="V24" s="66">
        <v>1.49</v>
      </c>
      <c r="W24" s="66">
        <v>92.82</v>
      </c>
      <c r="X24" s="66">
        <v>11</v>
      </c>
      <c r="Y24" s="66">
        <v>3470</v>
      </c>
      <c r="Z24" s="66">
        <v>19</v>
      </c>
      <c r="AA24" s="66">
        <v>135</v>
      </c>
      <c r="AB24" s="66">
        <v>7</v>
      </c>
      <c r="AC24" s="66">
        <v>0</v>
      </c>
      <c r="AD24" s="66">
        <v>0</v>
      </c>
      <c r="AE24" s="66">
        <v>0</v>
      </c>
      <c r="AF24" s="68" t="s">
        <v>77</v>
      </c>
      <c r="AG24" s="65" t="s">
        <v>543</v>
      </c>
      <c r="AH24" s="66" t="s">
        <v>657</v>
      </c>
      <c r="AI24" s="66" t="s">
        <v>840</v>
      </c>
      <c r="AJ24" s="66" t="s">
        <v>841</v>
      </c>
      <c r="AK24" s="66" t="s">
        <v>842</v>
      </c>
      <c r="AL24" s="66" t="s">
        <v>843</v>
      </c>
      <c r="AM24" s="66"/>
      <c r="AN24" s="69"/>
      <c r="AO24" s="65">
        <v>2.8000000000000001E-2</v>
      </c>
      <c r="AP24" s="66">
        <v>8.3000000000000004E-2</v>
      </c>
      <c r="AQ24" s="66">
        <v>3.2000000000000001E-2</v>
      </c>
      <c r="AR24" s="66">
        <v>1.6E-2</v>
      </c>
      <c r="AS24" s="66">
        <v>8.5999999999999993E-2</v>
      </c>
      <c r="AT24" s="66">
        <v>4.9000000000000002E-2</v>
      </c>
      <c r="AU24" s="65">
        <v>5.549128490781613E-2</v>
      </c>
      <c r="AV24" s="66">
        <v>0.10620434096337696</v>
      </c>
      <c r="AW24" s="66">
        <v>0.219792877635691</v>
      </c>
      <c r="AX24" s="66">
        <v>0.36588537534394222</v>
      </c>
      <c r="AY24" s="66"/>
      <c r="AZ24" s="66"/>
      <c r="BA24" s="66"/>
      <c r="BB24" s="69"/>
    </row>
    <row r="25" spans="1:54" s="70" customFormat="1" x14ac:dyDescent="0.25">
      <c r="A25" s="62" t="s">
        <v>98</v>
      </c>
      <c r="B25" s="62">
        <v>20</v>
      </c>
      <c r="C25" s="63" t="s">
        <v>99</v>
      </c>
      <c r="D25" s="64" t="e">
        <f>INDEX(ORFsCount!B$2:B$199,MATCH(#REF!,ORFsCount!$A$2:$A$199,0))</f>
        <v>#REF!</v>
      </c>
      <c r="E25" s="65">
        <v>128</v>
      </c>
      <c r="F25" s="66">
        <v>313</v>
      </c>
      <c r="G25" s="66">
        <v>164</v>
      </c>
      <c r="H25" s="67">
        <v>92.48</v>
      </c>
      <c r="I25" s="67">
        <v>0.48</v>
      </c>
      <c r="J25" s="66">
        <v>66.67</v>
      </c>
      <c r="K25" s="66">
        <v>2273393</v>
      </c>
      <c r="L25" s="66">
        <v>54</v>
      </c>
      <c r="M25" s="66">
        <v>216</v>
      </c>
      <c r="N25" s="66">
        <v>218</v>
      </c>
      <c r="O25" s="66">
        <v>15873</v>
      </c>
      <c r="P25" s="66">
        <v>15873</v>
      </c>
      <c r="Q25" s="66">
        <v>10524</v>
      </c>
      <c r="R25" s="66">
        <v>10428</v>
      </c>
      <c r="S25" s="66">
        <v>62868</v>
      </c>
      <c r="T25" s="66">
        <v>62868</v>
      </c>
      <c r="U25" s="66">
        <v>34.9</v>
      </c>
      <c r="V25" s="66">
        <v>1.83</v>
      </c>
      <c r="W25" s="66">
        <v>87.55</v>
      </c>
      <c r="X25" s="66">
        <v>11</v>
      </c>
      <c r="Y25" s="66">
        <v>2177</v>
      </c>
      <c r="Z25" s="66">
        <v>15</v>
      </c>
      <c r="AA25" s="66">
        <v>295</v>
      </c>
      <c r="AB25" s="66">
        <v>3</v>
      </c>
      <c r="AC25" s="66">
        <v>0</v>
      </c>
      <c r="AD25" s="66">
        <v>0</v>
      </c>
      <c r="AE25" s="66">
        <v>0</v>
      </c>
      <c r="AF25" s="68" t="s">
        <v>101</v>
      </c>
      <c r="AG25" s="65" t="s">
        <v>543</v>
      </c>
      <c r="AH25" s="66" t="s">
        <v>565</v>
      </c>
      <c r="AI25" s="66" t="s">
        <v>566</v>
      </c>
      <c r="AJ25" s="66" t="s">
        <v>849</v>
      </c>
      <c r="AK25" s="66" t="s">
        <v>850</v>
      </c>
      <c r="AL25" s="66"/>
      <c r="AM25" s="66"/>
      <c r="AN25" s="69"/>
      <c r="AO25" s="65">
        <v>8.3000000000000004E-2</v>
      </c>
      <c r="AP25" s="66">
        <v>0.36399999999999999</v>
      </c>
      <c r="AQ25" s="66">
        <v>7.4999999999999997E-2</v>
      </c>
      <c r="AR25" s="66">
        <v>7.5999999999999998E-2</v>
      </c>
      <c r="AS25" s="66">
        <v>0.377</v>
      </c>
      <c r="AT25" s="66">
        <v>0.19500000000000001</v>
      </c>
      <c r="AU25" s="65">
        <v>8.7952998101408622E-2</v>
      </c>
      <c r="AV25" s="66">
        <v>7.604767596626047E-2</v>
      </c>
      <c r="AW25" s="66">
        <v>0.27680165527244799</v>
      </c>
      <c r="AX25" s="66">
        <v>0.28207260661057232</v>
      </c>
      <c r="AY25" s="66"/>
      <c r="AZ25" s="66"/>
      <c r="BA25" s="66"/>
      <c r="BB25" s="69"/>
    </row>
    <row r="26" spans="1:54" s="70" customFormat="1" x14ac:dyDescent="0.25">
      <c r="A26" s="62" t="s">
        <v>190</v>
      </c>
      <c r="B26" s="62">
        <v>53</v>
      </c>
      <c r="C26" s="63" t="s">
        <v>191</v>
      </c>
      <c r="D26" s="64" t="e">
        <f>INDEX(ORFsCount!B$2:B$199,MATCH(#REF!,ORFsCount!$A$2:$A$199,0))</f>
        <v>#REF!</v>
      </c>
      <c r="E26" s="65">
        <v>304</v>
      </c>
      <c r="F26" s="66">
        <v>250</v>
      </c>
      <c r="G26" s="66">
        <v>143</v>
      </c>
      <c r="H26" s="67">
        <v>99.07</v>
      </c>
      <c r="I26" s="67">
        <v>0</v>
      </c>
      <c r="J26" s="66">
        <v>0</v>
      </c>
      <c r="K26" s="66">
        <v>2164000</v>
      </c>
      <c r="L26" s="66">
        <v>170</v>
      </c>
      <c r="M26" s="66">
        <v>83</v>
      </c>
      <c r="N26" s="66">
        <v>85</v>
      </c>
      <c r="O26" s="66">
        <v>55469</v>
      </c>
      <c r="P26" s="66">
        <v>55467</v>
      </c>
      <c r="Q26" s="66">
        <v>26072</v>
      </c>
      <c r="R26" s="66">
        <v>25456</v>
      </c>
      <c r="S26" s="66">
        <v>401552</v>
      </c>
      <c r="T26" s="66">
        <v>401550</v>
      </c>
      <c r="U26" s="66">
        <v>39.5</v>
      </c>
      <c r="V26" s="66">
        <v>1.85</v>
      </c>
      <c r="W26" s="66">
        <v>89.72</v>
      </c>
      <c r="X26" s="66">
        <v>11</v>
      </c>
      <c r="Y26" s="66">
        <v>2107</v>
      </c>
      <c r="Z26" s="66">
        <v>2</v>
      </c>
      <c r="AA26" s="66">
        <v>248</v>
      </c>
      <c r="AB26" s="66">
        <v>0</v>
      </c>
      <c r="AC26" s="66">
        <v>0</v>
      </c>
      <c r="AD26" s="66">
        <v>0</v>
      </c>
      <c r="AE26" s="66">
        <v>0</v>
      </c>
      <c r="AF26" s="68" t="s">
        <v>114</v>
      </c>
      <c r="AG26" s="65" t="s">
        <v>543</v>
      </c>
      <c r="AH26" s="66" t="s">
        <v>565</v>
      </c>
      <c r="AI26" s="66" t="s">
        <v>566</v>
      </c>
      <c r="AJ26" s="66" t="s">
        <v>849</v>
      </c>
      <c r="AK26" s="66" t="s">
        <v>878</v>
      </c>
      <c r="AL26" s="66" t="s">
        <v>879</v>
      </c>
      <c r="AM26" s="66"/>
      <c r="AN26" s="69"/>
      <c r="AO26" s="65">
        <v>6.7000000000000004E-2</v>
      </c>
      <c r="AP26" s="66">
        <v>0.12</v>
      </c>
      <c r="AQ26" s="66">
        <v>8.5999999999999993E-2</v>
      </c>
      <c r="AR26" s="66">
        <v>7.0999999999999994E-2</v>
      </c>
      <c r="AS26" s="66">
        <v>0.11</v>
      </c>
      <c r="AT26" s="66">
        <v>9.0800000000000006E-2</v>
      </c>
      <c r="AU26" s="65">
        <v>0.41266766434703267</v>
      </c>
      <c r="AV26" s="66">
        <v>0.61593928158792155</v>
      </c>
      <c r="AW26" s="66">
        <v>0.8818463966894553</v>
      </c>
      <c r="AX26" s="66">
        <v>1.2384512033939623</v>
      </c>
      <c r="AY26" s="66"/>
      <c r="AZ26" s="66"/>
      <c r="BA26" s="66"/>
      <c r="BB26" s="69"/>
    </row>
    <row r="27" spans="1:54" s="61" customFormat="1" x14ac:dyDescent="0.25">
      <c r="A27" s="53" t="s">
        <v>212</v>
      </c>
      <c r="B27" s="53">
        <v>63</v>
      </c>
      <c r="C27" s="54" t="s">
        <v>175</v>
      </c>
      <c r="D27" s="55" t="e">
        <f>INDEX(ORFsCount!B$2:B$199,MATCH(#REF!,ORFsCount!$A$2:$A$199,0))</f>
        <v>#REF!</v>
      </c>
      <c r="E27" s="56">
        <v>5449</v>
      </c>
      <c r="F27" s="57">
        <v>104</v>
      </c>
      <c r="G27" s="57">
        <v>58</v>
      </c>
      <c r="H27" s="58">
        <v>59.48</v>
      </c>
      <c r="I27" s="58">
        <v>0</v>
      </c>
      <c r="J27" s="57">
        <v>0</v>
      </c>
      <c r="K27" s="57">
        <v>744087</v>
      </c>
      <c r="L27" s="57">
        <v>0</v>
      </c>
      <c r="M27" s="57">
        <v>29</v>
      </c>
      <c r="N27" s="57">
        <v>29</v>
      </c>
      <c r="O27" s="57">
        <v>38127</v>
      </c>
      <c r="P27" s="57">
        <v>38127</v>
      </c>
      <c r="Q27" s="57">
        <v>25658</v>
      </c>
      <c r="R27" s="57">
        <v>25658</v>
      </c>
      <c r="S27" s="57">
        <v>78759</v>
      </c>
      <c r="T27" s="57">
        <v>78759</v>
      </c>
      <c r="U27" s="57">
        <v>37.799999999999997</v>
      </c>
      <c r="V27" s="57">
        <v>2.3199999999999998</v>
      </c>
      <c r="W27" s="57">
        <v>89.44</v>
      </c>
      <c r="X27" s="57">
        <v>11</v>
      </c>
      <c r="Y27" s="57">
        <v>740</v>
      </c>
      <c r="Z27" s="57">
        <v>64</v>
      </c>
      <c r="AA27" s="57">
        <v>40</v>
      </c>
      <c r="AB27" s="57">
        <v>0</v>
      </c>
      <c r="AC27" s="57">
        <v>0</v>
      </c>
      <c r="AD27" s="57">
        <v>0</v>
      </c>
      <c r="AE27" s="57">
        <v>0</v>
      </c>
      <c r="AF27" s="59" t="s">
        <v>176</v>
      </c>
      <c r="AG27" s="56" t="s">
        <v>543</v>
      </c>
      <c r="AH27" s="57" t="s">
        <v>565</v>
      </c>
      <c r="AI27" s="57" t="s">
        <v>566</v>
      </c>
      <c r="AJ27" s="57" t="s">
        <v>897</v>
      </c>
      <c r="AK27" s="57" t="s">
        <v>898</v>
      </c>
      <c r="AL27" s="57"/>
      <c r="AM27" s="57"/>
      <c r="AN27" s="60"/>
      <c r="AO27" s="56">
        <v>3.0000000000000001E-3</v>
      </c>
      <c r="AP27" s="57">
        <v>6.0000000000000001E-3</v>
      </c>
      <c r="AQ27" s="57">
        <v>4.0000000000000001E-3</v>
      </c>
      <c r="AR27" s="57">
        <v>3.0000000000000001E-3</v>
      </c>
      <c r="AS27" s="57">
        <v>4.0000000000000001E-3</v>
      </c>
      <c r="AT27" s="57">
        <v>4.0000000000000001E-3</v>
      </c>
      <c r="AU27" s="56">
        <v>5.3890574766244675E-2</v>
      </c>
      <c r="AV27" s="57">
        <v>5.9051190003452173E-2</v>
      </c>
      <c r="AW27" s="57">
        <v>9.7217393159202678E-2</v>
      </c>
      <c r="AX27" s="57">
        <v>0.12218024302077571</v>
      </c>
      <c r="AY27" s="57"/>
      <c r="AZ27" s="57"/>
      <c r="BA27" s="57"/>
      <c r="BB27" s="60"/>
    </row>
    <row r="28" spans="1:54" s="61" customFormat="1" x14ac:dyDescent="0.25">
      <c r="A28" s="53" t="s">
        <v>227</v>
      </c>
      <c r="B28" s="53">
        <v>69</v>
      </c>
      <c r="C28" s="54" t="s">
        <v>228</v>
      </c>
      <c r="D28" s="55" t="e">
        <f>INDEX(ORFsCount!B$2:B$199,MATCH(#REF!,ORFsCount!$A$2:$A$199,0))</f>
        <v>#REF!</v>
      </c>
      <c r="E28" s="56">
        <v>433</v>
      </c>
      <c r="F28" s="57">
        <v>273</v>
      </c>
      <c r="G28" s="57">
        <v>183</v>
      </c>
      <c r="H28" s="58">
        <v>100</v>
      </c>
      <c r="I28" s="58">
        <v>0</v>
      </c>
      <c r="J28" s="57">
        <v>0</v>
      </c>
      <c r="K28" s="57">
        <v>2421215</v>
      </c>
      <c r="L28" s="57">
        <v>215</v>
      </c>
      <c r="M28" s="57">
        <v>95</v>
      </c>
      <c r="N28" s="57">
        <v>98</v>
      </c>
      <c r="O28" s="57">
        <v>44149</v>
      </c>
      <c r="P28" s="57">
        <v>44149</v>
      </c>
      <c r="Q28" s="57">
        <v>25486</v>
      </c>
      <c r="R28" s="57">
        <v>24704</v>
      </c>
      <c r="S28" s="57">
        <v>135318</v>
      </c>
      <c r="T28" s="57">
        <v>133727</v>
      </c>
      <c r="U28" s="57">
        <v>49.7</v>
      </c>
      <c r="V28" s="57">
        <v>2.21</v>
      </c>
      <c r="W28" s="57">
        <v>92.59</v>
      </c>
      <c r="X28" s="57">
        <v>11</v>
      </c>
      <c r="Y28" s="57">
        <v>2053</v>
      </c>
      <c r="Z28" s="57">
        <v>0</v>
      </c>
      <c r="AA28" s="57">
        <v>273</v>
      </c>
      <c r="AB28" s="57">
        <v>0</v>
      </c>
      <c r="AC28" s="57">
        <v>0</v>
      </c>
      <c r="AD28" s="57">
        <v>0</v>
      </c>
      <c r="AE28" s="57">
        <v>0</v>
      </c>
      <c r="AF28" s="59" t="s">
        <v>139</v>
      </c>
      <c r="AG28" s="56" t="s">
        <v>543</v>
      </c>
      <c r="AH28" s="57" t="s">
        <v>544</v>
      </c>
      <c r="AI28" s="57" t="s">
        <v>545</v>
      </c>
      <c r="AJ28" s="57" t="s">
        <v>546</v>
      </c>
      <c r="AK28" s="57" t="s">
        <v>876</v>
      </c>
      <c r="AL28" s="57" t="s">
        <v>927</v>
      </c>
      <c r="AM28" s="57" t="s">
        <v>928</v>
      </c>
      <c r="AN28" s="60"/>
      <c r="AO28" s="56">
        <v>5.0999999999999997E-2</v>
      </c>
      <c r="AP28" s="57">
        <v>8.2000000000000003E-2</v>
      </c>
      <c r="AQ28" s="57">
        <v>6.0999999999999999E-2</v>
      </c>
      <c r="AR28" s="57">
        <v>0.05</v>
      </c>
      <c r="AS28" s="57">
        <v>0.08</v>
      </c>
      <c r="AT28" s="57">
        <v>6.4799999999999996E-2</v>
      </c>
      <c r="AU28" s="56">
        <v>1.6457193568426973</v>
      </c>
      <c r="AV28" s="57">
        <v>1.8946068209437419</v>
      </c>
      <c r="AW28" s="57">
        <v>1.4203133499002785</v>
      </c>
      <c r="AX28" s="57">
        <v>1.6176918508968219</v>
      </c>
      <c r="AY28" s="57"/>
      <c r="AZ28" s="57"/>
      <c r="BA28" s="57"/>
      <c r="BB28" s="60"/>
    </row>
    <row r="29" spans="1:54" s="61" customFormat="1" x14ac:dyDescent="0.25">
      <c r="A29" s="61" t="s">
        <v>259</v>
      </c>
      <c r="B29" s="61">
        <v>80</v>
      </c>
      <c r="C29" s="61" t="s">
        <v>124</v>
      </c>
      <c r="D29" s="61">
        <v>1400</v>
      </c>
      <c r="E29" s="61">
        <v>304</v>
      </c>
      <c r="F29" s="61">
        <v>247</v>
      </c>
      <c r="G29" s="61">
        <v>141</v>
      </c>
      <c r="H29" s="61">
        <v>82.49</v>
      </c>
      <c r="I29" s="61">
        <v>1.54</v>
      </c>
      <c r="J29" s="61">
        <v>0</v>
      </c>
      <c r="K29" s="61">
        <v>1603271</v>
      </c>
      <c r="L29" s="61">
        <v>14</v>
      </c>
      <c r="M29" s="61">
        <v>95</v>
      </c>
      <c r="N29" s="61">
        <v>95</v>
      </c>
      <c r="O29" s="61">
        <v>27836</v>
      </c>
      <c r="P29" s="61">
        <v>27836</v>
      </c>
      <c r="Q29" s="61">
        <v>16876</v>
      </c>
      <c r="R29" s="61">
        <v>16876</v>
      </c>
      <c r="S29" s="61">
        <v>97905</v>
      </c>
      <c r="T29" s="61">
        <v>97905</v>
      </c>
      <c r="U29" s="61">
        <v>50.6</v>
      </c>
      <c r="V29" s="61">
        <v>1.8</v>
      </c>
      <c r="W29" s="61">
        <v>89.55</v>
      </c>
      <c r="X29" s="61">
        <v>11</v>
      </c>
      <c r="Y29" s="61">
        <v>1419</v>
      </c>
      <c r="Z29" s="61">
        <v>39</v>
      </c>
      <c r="AA29" s="61">
        <v>204</v>
      </c>
      <c r="AB29" s="61">
        <v>4</v>
      </c>
      <c r="AC29" s="61">
        <v>0</v>
      </c>
      <c r="AD29" s="61">
        <v>0</v>
      </c>
      <c r="AE29" s="61">
        <v>0</v>
      </c>
      <c r="AF29" s="61" t="s">
        <v>114</v>
      </c>
      <c r="AG29" s="61" t="s">
        <v>543</v>
      </c>
      <c r="AH29" s="61" t="s">
        <v>565</v>
      </c>
      <c r="AI29" s="61" t="s">
        <v>566</v>
      </c>
      <c r="AJ29" s="61" t="s">
        <v>870</v>
      </c>
      <c r="AK29" s="61" t="s">
        <v>871</v>
      </c>
      <c r="AO29" s="61">
        <v>0.246</v>
      </c>
      <c r="AP29" s="61">
        <v>0.61299999999999999</v>
      </c>
      <c r="AQ29" s="61">
        <v>0.28299999999999997</v>
      </c>
      <c r="AR29" s="61">
        <v>0.27100000000000002</v>
      </c>
      <c r="AS29" s="61">
        <v>0.57299999999999995</v>
      </c>
      <c r="AT29" s="61">
        <v>0.39719999999999994</v>
      </c>
      <c r="AU29" s="61">
        <v>1.2062469692647593</v>
      </c>
      <c r="AV29" s="61">
        <v>1.5180401210856205</v>
      </c>
      <c r="AW29" s="61">
        <v>2.4437495333880843</v>
      </c>
      <c r="AX29" s="61">
        <v>2.6099894089261642</v>
      </c>
    </row>
    <row r="30" spans="1:54" s="61" customFormat="1" x14ac:dyDescent="0.25">
      <c r="A30" s="53" t="s">
        <v>273</v>
      </c>
      <c r="B30" s="53">
        <v>86</v>
      </c>
      <c r="C30" s="54" t="s">
        <v>274</v>
      </c>
      <c r="D30" s="55" t="e">
        <f>INDEX(ORFsCount!B$2:B$199,MATCH(#REF!,ORFsCount!$A$2:$A$199,0))</f>
        <v>#REF!</v>
      </c>
      <c r="E30" s="56">
        <v>924</v>
      </c>
      <c r="F30" s="57">
        <v>163</v>
      </c>
      <c r="G30" s="57">
        <v>110</v>
      </c>
      <c r="H30" s="58">
        <v>74.849999999999994</v>
      </c>
      <c r="I30" s="58">
        <v>2</v>
      </c>
      <c r="J30" s="57">
        <v>0</v>
      </c>
      <c r="K30" s="57">
        <v>2019352</v>
      </c>
      <c r="L30" s="57">
        <v>2</v>
      </c>
      <c r="M30" s="57">
        <v>1</v>
      </c>
      <c r="N30" s="57">
        <v>1</v>
      </c>
      <c r="O30" s="57">
        <v>2019352</v>
      </c>
      <c r="P30" s="57">
        <v>2019350</v>
      </c>
      <c r="Q30" s="57">
        <v>2019352</v>
      </c>
      <c r="R30" s="57">
        <v>2019350</v>
      </c>
      <c r="S30" s="57">
        <v>2019352</v>
      </c>
      <c r="T30" s="57">
        <v>2019350</v>
      </c>
      <c r="U30" s="57">
        <v>48.6</v>
      </c>
      <c r="V30" s="57">
        <v>0</v>
      </c>
      <c r="W30" s="57">
        <v>88.93</v>
      </c>
      <c r="X30" s="57">
        <v>11</v>
      </c>
      <c r="Y30" s="57">
        <v>1709</v>
      </c>
      <c r="Z30" s="57">
        <v>59</v>
      </c>
      <c r="AA30" s="57">
        <v>101</v>
      </c>
      <c r="AB30" s="57">
        <v>3</v>
      </c>
      <c r="AC30" s="57">
        <v>0</v>
      </c>
      <c r="AD30" s="57">
        <v>0</v>
      </c>
      <c r="AE30" s="57">
        <v>0</v>
      </c>
      <c r="AF30" s="59" t="s">
        <v>77</v>
      </c>
      <c r="AG30" s="56" t="s">
        <v>543</v>
      </c>
      <c r="AH30" s="57" t="s">
        <v>549</v>
      </c>
      <c r="AI30" s="57" t="s">
        <v>550</v>
      </c>
      <c r="AJ30" s="57" t="s">
        <v>616</v>
      </c>
      <c r="AK30" s="57" t="s">
        <v>617</v>
      </c>
      <c r="AL30" s="57" t="s">
        <v>618</v>
      </c>
      <c r="AM30" s="57" t="s">
        <v>619</v>
      </c>
      <c r="AN30" s="60"/>
      <c r="AO30" s="56">
        <v>0.56999999999999995</v>
      </c>
      <c r="AP30" s="57">
        <v>1.1279999999999999</v>
      </c>
      <c r="AQ30" s="57">
        <v>0.86799999999999999</v>
      </c>
      <c r="AR30" s="57">
        <v>0.76800000000000002</v>
      </c>
      <c r="AS30" s="57">
        <v>0.83899999999999997</v>
      </c>
      <c r="AT30" s="57">
        <v>0.83460000000000001</v>
      </c>
      <c r="AU30" s="56">
        <v>7.94173116744438</v>
      </c>
      <c r="AV30" s="57">
        <v>7.2615154060898002</v>
      </c>
      <c r="AW30" s="57">
        <v>9.5383709644735006</v>
      </c>
      <c r="AX30" s="57">
        <v>8.1531050185091392</v>
      </c>
      <c r="AY30" s="57"/>
      <c r="AZ30" s="57"/>
      <c r="BA30" s="57"/>
      <c r="BB30" s="60"/>
    </row>
    <row r="34" spans="1:3" x14ac:dyDescent="0.25">
      <c r="A34" s="53" t="s">
        <v>102</v>
      </c>
      <c r="B34" t="s">
        <v>977</v>
      </c>
    </row>
    <row r="35" spans="1:3" x14ac:dyDescent="0.25">
      <c r="A35" s="1" t="s">
        <v>115</v>
      </c>
      <c r="B35" t="s">
        <v>977</v>
      </c>
    </row>
    <row r="36" spans="1:3" x14ac:dyDescent="0.25">
      <c r="A36" s="1" t="s">
        <v>154</v>
      </c>
      <c r="B36" t="s">
        <v>977</v>
      </c>
    </row>
    <row r="37" spans="1:3" x14ac:dyDescent="0.25">
      <c r="A37" s="53" t="s">
        <v>218</v>
      </c>
      <c r="B37" s="71" t="s">
        <v>978</v>
      </c>
    </row>
    <row r="38" spans="1:3" x14ac:dyDescent="0.25">
      <c r="A38" s="53" t="s">
        <v>234</v>
      </c>
      <c r="B38" s="71" t="s">
        <v>979</v>
      </c>
    </row>
    <row r="39" spans="1:3" x14ac:dyDescent="0.25">
      <c r="A39" s="53" t="s">
        <v>254</v>
      </c>
      <c r="B39" s="71" t="s">
        <v>988</v>
      </c>
      <c r="C39" s="71"/>
    </row>
    <row r="40" spans="1:3" x14ac:dyDescent="0.25">
      <c r="A40" s="53" t="s">
        <v>268</v>
      </c>
      <c r="B40" s="71" t="s">
        <v>980</v>
      </c>
    </row>
    <row r="41" spans="1:3" x14ac:dyDescent="0.25">
      <c r="A41" s="53" t="s">
        <v>339</v>
      </c>
      <c r="B41" s="71" t="s">
        <v>984</v>
      </c>
    </row>
    <row r="42" spans="1:3" x14ac:dyDescent="0.25">
      <c r="A42" s="53" t="s">
        <v>377</v>
      </c>
      <c r="B42" s="71" t="s">
        <v>977</v>
      </c>
    </row>
    <row r="43" spans="1:3" x14ac:dyDescent="0.25">
      <c r="A43" s="53" t="s">
        <v>427</v>
      </c>
      <c r="B43" s="71" t="s">
        <v>977</v>
      </c>
    </row>
    <row r="44" spans="1:3" x14ac:dyDescent="0.25">
      <c r="A44" s="53" t="s">
        <v>430</v>
      </c>
      <c r="B44" s="71" t="s">
        <v>977</v>
      </c>
    </row>
    <row r="45" spans="1:3" x14ac:dyDescent="0.25">
      <c r="A45" s="1" t="s">
        <v>463</v>
      </c>
      <c r="B45" s="71" t="s">
        <v>977</v>
      </c>
    </row>
    <row r="46" spans="1:3" x14ac:dyDescent="0.25">
      <c r="A46" s="53" t="s">
        <v>491</v>
      </c>
      <c r="B46" s="71" t="s">
        <v>985</v>
      </c>
    </row>
    <row r="47" spans="1:3" x14ac:dyDescent="0.25">
      <c r="A47" s="53" t="s">
        <v>493</v>
      </c>
      <c r="B47" s="71" t="s">
        <v>986</v>
      </c>
    </row>
    <row r="48" spans="1:3" x14ac:dyDescent="0.25">
      <c r="A48" s="53" t="s">
        <v>495</v>
      </c>
      <c r="B48" s="71" t="s">
        <v>977</v>
      </c>
    </row>
    <row r="49" spans="1:2" x14ac:dyDescent="0.25">
      <c r="A49" s="53" t="s">
        <v>502</v>
      </c>
      <c r="B49" s="71" t="s">
        <v>987</v>
      </c>
    </row>
    <row r="50" spans="1:2" x14ac:dyDescent="0.25">
      <c r="A50" s="53" t="s">
        <v>515</v>
      </c>
      <c r="B50" s="71" t="s">
        <v>977</v>
      </c>
    </row>
    <row r="51" spans="1:2" x14ac:dyDescent="0.25">
      <c r="A51" s="53" t="s">
        <v>520</v>
      </c>
      <c r="B51" s="71" t="s">
        <v>989</v>
      </c>
    </row>
    <row r="52" spans="1:2" x14ac:dyDescent="0.25">
      <c r="A52" s="62" t="s">
        <v>402</v>
      </c>
      <c r="B52" s="71" t="s">
        <v>977</v>
      </c>
    </row>
    <row r="53" spans="1:2" x14ac:dyDescent="0.25">
      <c r="A53" s="62" t="s">
        <v>494</v>
      </c>
      <c r="B53" s="71" t="s">
        <v>977</v>
      </c>
    </row>
    <row r="54" spans="1:2" x14ac:dyDescent="0.25">
      <c r="A54" s="62" t="s">
        <v>500</v>
      </c>
      <c r="B54" s="71" t="s">
        <v>977</v>
      </c>
    </row>
    <row r="55" spans="1:2" x14ac:dyDescent="0.25">
      <c r="A55" s="62" t="s">
        <v>527</v>
      </c>
      <c r="B55" s="71" t="s">
        <v>977</v>
      </c>
    </row>
    <row r="56" spans="1:2" x14ac:dyDescent="0.25">
      <c r="A56" s="62" t="s">
        <v>87</v>
      </c>
      <c r="B56" s="71" t="s">
        <v>981</v>
      </c>
    </row>
    <row r="57" spans="1:2" x14ac:dyDescent="0.25">
      <c r="A57" s="62" t="s">
        <v>98</v>
      </c>
      <c r="B57" s="71" t="s">
        <v>982</v>
      </c>
    </row>
    <row r="58" spans="1:2" x14ac:dyDescent="0.25">
      <c r="A58" s="62" t="s">
        <v>190</v>
      </c>
      <c r="B58" t="s">
        <v>977</v>
      </c>
    </row>
    <row r="59" spans="1:2" x14ac:dyDescent="0.25">
      <c r="A59" s="53" t="s">
        <v>212</v>
      </c>
      <c r="B59" t="s">
        <v>977</v>
      </c>
    </row>
    <row r="60" spans="1:2" x14ac:dyDescent="0.25">
      <c r="A60" s="53" t="s">
        <v>227</v>
      </c>
      <c r="B60" t="s">
        <v>977</v>
      </c>
    </row>
    <row r="61" spans="1:2" x14ac:dyDescent="0.25">
      <c r="A61" s="61" t="s">
        <v>259</v>
      </c>
      <c r="B61" t="s">
        <v>977</v>
      </c>
    </row>
    <row r="62" spans="1:2" x14ac:dyDescent="0.25">
      <c r="A62" s="53" t="s">
        <v>273</v>
      </c>
      <c r="B62" s="71" t="s">
        <v>983</v>
      </c>
    </row>
  </sheetData>
  <mergeCells count="2">
    <mergeCell ref="AO1:AT1"/>
    <mergeCell ref="AU1:BB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7"/>
  <sheetViews>
    <sheetView workbookViewId="0">
      <selection activeCell="I1" sqref="I1:I1048473"/>
    </sheetView>
  </sheetViews>
  <sheetFormatPr defaultRowHeight="15" x14ac:dyDescent="0.25"/>
  <cols>
    <col min="1" max="1" width="17.7109375" customWidth="1"/>
  </cols>
  <sheetData>
    <row r="1" spans="1:9" x14ac:dyDescent="0.25">
      <c r="A1" s="24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1385</v>
      </c>
    </row>
    <row r="2" spans="1:9" ht="15.75" thickBot="1" x14ac:dyDescent="0.3">
      <c r="A2" s="16"/>
    </row>
    <row r="3" spans="1:9" x14ac:dyDescent="0.25">
      <c r="A3" s="13" t="s">
        <v>39</v>
      </c>
      <c r="B3" t="s">
        <v>543</v>
      </c>
      <c r="C3" t="s">
        <v>812</v>
      </c>
      <c r="D3" t="s">
        <v>813</v>
      </c>
      <c r="E3" t="s">
        <v>814</v>
      </c>
      <c r="F3" t="s">
        <v>815</v>
      </c>
      <c r="G3" t="s">
        <v>1386</v>
      </c>
      <c r="H3" t="s">
        <v>1387</v>
      </c>
      <c r="I3" t="s">
        <v>1049</v>
      </c>
    </row>
    <row r="4" spans="1:9" x14ac:dyDescent="0.25">
      <c r="A4" s="13" t="s">
        <v>45</v>
      </c>
      <c r="B4" t="s">
        <v>543</v>
      </c>
      <c r="C4" t="s">
        <v>1388</v>
      </c>
      <c r="D4" t="s">
        <v>545</v>
      </c>
      <c r="E4" t="s">
        <v>546</v>
      </c>
      <c r="F4" t="s">
        <v>817</v>
      </c>
      <c r="G4" t="s">
        <v>818</v>
      </c>
      <c r="H4" t="s">
        <v>1387</v>
      </c>
      <c r="I4" t="s">
        <v>1050</v>
      </c>
    </row>
    <row r="5" spans="1:9" x14ac:dyDescent="0.25">
      <c r="A5" s="13" t="s">
        <v>49</v>
      </c>
      <c r="B5" t="s">
        <v>543</v>
      </c>
      <c r="C5" t="s">
        <v>1389</v>
      </c>
      <c r="D5" t="s">
        <v>606</v>
      </c>
      <c r="E5" t="s">
        <v>645</v>
      </c>
      <c r="F5" t="s">
        <v>646</v>
      </c>
      <c r="G5" t="s">
        <v>1390</v>
      </c>
      <c r="H5" t="s">
        <v>1387</v>
      </c>
      <c r="I5" t="s">
        <v>1051</v>
      </c>
    </row>
    <row r="6" spans="1:9" x14ac:dyDescent="0.25">
      <c r="A6" s="13" t="s">
        <v>53</v>
      </c>
      <c r="B6" t="s">
        <v>543</v>
      </c>
      <c r="C6" t="s">
        <v>639</v>
      </c>
      <c r="D6" t="s">
        <v>640</v>
      </c>
      <c r="E6" t="s">
        <v>790</v>
      </c>
      <c r="F6" t="s">
        <v>791</v>
      </c>
      <c r="G6" t="s">
        <v>1390</v>
      </c>
      <c r="H6" t="s">
        <v>1387</v>
      </c>
      <c r="I6" t="s">
        <v>1052</v>
      </c>
    </row>
    <row r="7" spans="1:9" x14ac:dyDescent="0.25">
      <c r="A7" s="13" t="s">
        <v>57</v>
      </c>
      <c r="B7" t="s">
        <v>543</v>
      </c>
      <c r="C7" t="s">
        <v>812</v>
      </c>
      <c r="D7" t="s">
        <v>819</v>
      </c>
      <c r="E7" t="s">
        <v>820</v>
      </c>
      <c r="F7" t="s">
        <v>821</v>
      </c>
      <c r="G7" t="s">
        <v>822</v>
      </c>
      <c r="H7" t="s">
        <v>823</v>
      </c>
      <c r="I7" t="s">
        <v>1053</v>
      </c>
    </row>
    <row r="8" spans="1:9" x14ac:dyDescent="0.25">
      <c r="A8" s="13" t="s">
        <v>59</v>
      </c>
      <c r="B8" t="s">
        <v>543</v>
      </c>
      <c r="C8" t="s">
        <v>812</v>
      </c>
      <c r="D8" t="s">
        <v>824</v>
      </c>
      <c r="E8" t="s">
        <v>825</v>
      </c>
      <c r="F8" t="s">
        <v>826</v>
      </c>
      <c r="G8" t="s">
        <v>1390</v>
      </c>
      <c r="H8" t="s">
        <v>1387</v>
      </c>
      <c r="I8" t="s">
        <v>1054</v>
      </c>
    </row>
    <row r="9" spans="1:9" x14ac:dyDescent="0.25">
      <c r="A9" s="13" t="s">
        <v>63</v>
      </c>
      <c r="B9" t="s">
        <v>543</v>
      </c>
      <c r="C9" t="s">
        <v>565</v>
      </c>
      <c r="D9" t="s">
        <v>566</v>
      </c>
      <c r="E9" t="s">
        <v>567</v>
      </c>
      <c r="F9" t="s">
        <v>1391</v>
      </c>
      <c r="G9" t="s">
        <v>1390</v>
      </c>
      <c r="H9" t="s">
        <v>1387</v>
      </c>
      <c r="I9" t="s">
        <v>1055</v>
      </c>
    </row>
    <row r="10" spans="1:9" x14ac:dyDescent="0.25">
      <c r="A10" s="13" t="s">
        <v>67</v>
      </c>
      <c r="B10" t="s">
        <v>543</v>
      </c>
      <c r="C10" t="s">
        <v>1388</v>
      </c>
      <c r="D10" t="s">
        <v>545</v>
      </c>
      <c r="E10" t="s">
        <v>546</v>
      </c>
      <c r="F10" t="s">
        <v>626</v>
      </c>
      <c r="G10" t="s">
        <v>1390</v>
      </c>
      <c r="H10" t="s">
        <v>1387</v>
      </c>
      <c r="I10" t="s">
        <v>1056</v>
      </c>
    </row>
    <row r="11" spans="1:9" x14ac:dyDescent="0.25">
      <c r="A11" s="13" t="s">
        <v>69</v>
      </c>
      <c r="B11" t="s">
        <v>543</v>
      </c>
      <c r="C11" t="s">
        <v>827</v>
      </c>
      <c r="D11" t="s">
        <v>828</v>
      </c>
      <c r="E11" t="s">
        <v>829</v>
      </c>
      <c r="F11" t="s">
        <v>830</v>
      </c>
      <c r="G11" t="s">
        <v>1392</v>
      </c>
      <c r="H11" t="s">
        <v>1387</v>
      </c>
      <c r="I11" t="s">
        <v>1057</v>
      </c>
    </row>
    <row r="12" spans="1:9" x14ac:dyDescent="0.25">
      <c r="A12" s="13" t="s">
        <v>71</v>
      </c>
      <c r="B12" t="s">
        <v>543</v>
      </c>
      <c r="C12" t="s">
        <v>1388</v>
      </c>
      <c r="D12" t="s">
        <v>545</v>
      </c>
      <c r="E12" t="s">
        <v>546</v>
      </c>
      <c r="F12" t="s">
        <v>832</v>
      </c>
      <c r="G12" t="s">
        <v>833</v>
      </c>
      <c r="H12" t="s">
        <v>834</v>
      </c>
      <c r="I12" t="s">
        <v>1058</v>
      </c>
    </row>
    <row r="13" spans="1:9" x14ac:dyDescent="0.25">
      <c r="A13" s="13" t="s">
        <v>73</v>
      </c>
      <c r="B13" t="s">
        <v>543</v>
      </c>
      <c r="C13" t="s">
        <v>812</v>
      </c>
      <c r="D13" t="s">
        <v>813</v>
      </c>
      <c r="E13" t="s">
        <v>814</v>
      </c>
      <c r="F13" t="s">
        <v>815</v>
      </c>
      <c r="G13" t="s">
        <v>1393</v>
      </c>
      <c r="H13" t="s">
        <v>835</v>
      </c>
      <c r="I13" t="s">
        <v>1059</v>
      </c>
    </row>
    <row r="14" spans="1:9" x14ac:dyDescent="0.25">
      <c r="A14" s="13" t="s">
        <v>75</v>
      </c>
      <c r="B14" t="s">
        <v>543</v>
      </c>
      <c r="C14" t="s">
        <v>1394</v>
      </c>
      <c r="D14" t="s">
        <v>840</v>
      </c>
      <c r="E14" t="s">
        <v>1395</v>
      </c>
      <c r="F14" t="s">
        <v>1396</v>
      </c>
      <c r="G14" t="s">
        <v>1397</v>
      </c>
      <c r="H14" t="s">
        <v>1387</v>
      </c>
      <c r="I14" t="s">
        <v>1060</v>
      </c>
    </row>
    <row r="15" spans="1:9" x14ac:dyDescent="0.25">
      <c r="A15" s="13" t="s">
        <v>78</v>
      </c>
      <c r="B15" t="s">
        <v>543</v>
      </c>
      <c r="C15" t="s">
        <v>565</v>
      </c>
      <c r="D15" t="s">
        <v>1398</v>
      </c>
      <c r="E15" t="s">
        <v>1399</v>
      </c>
      <c r="F15" t="s">
        <v>1391</v>
      </c>
      <c r="G15" t="s">
        <v>1390</v>
      </c>
      <c r="H15" t="s">
        <v>1387</v>
      </c>
      <c r="I15" t="s">
        <v>1061</v>
      </c>
    </row>
    <row r="16" spans="1:9" x14ac:dyDescent="0.25">
      <c r="A16" s="13" t="s">
        <v>81</v>
      </c>
      <c r="B16" t="s">
        <v>543</v>
      </c>
      <c r="C16" t="s">
        <v>1388</v>
      </c>
      <c r="D16" t="s">
        <v>545</v>
      </c>
      <c r="E16" t="s">
        <v>546</v>
      </c>
      <c r="F16" t="s">
        <v>1400</v>
      </c>
      <c r="G16" t="s">
        <v>1401</v>
      </c>
      <c r="H16" t="s">
        <v>1387</v>
      </c>
      <c r="I16" t="s">
        <v>1062</v>
      </c>
    </row>
    <row r="17" spans="1:9" x14ac:dyDescent="0.25">
      <c r="A17" s="13" t="s">
        <v>85</v>
      </c>
      <c r="B17" t="s">
        <v>543</v>
      </c>
      <c r="C17" t="s">
        <v>812</v>
      </c>
      <c r="D17" t="s">
        <v>824</v>
      </c>
      <c r="E17" t="s">
        <v>837</v>
      </c>
      <c r="F17" t="s">
        <v>838</v>
      </c>
      <c r="G17" t="s">
        <v>839</v>
      </c>
      <c r="H17" t="s">
        <v>1387</v>
      </c>
      <c r="I17" t="s">
        <v>1063</v>
      </c>
    </row>
    <row r="18" spans="1:9" x14ac:dyDescent="0.25">
      <c r="A18" s="13" t="s">
        <v>87</v>
      </c>
      <c r="B18" t="s">
        <v>543</v>
      </c>
      <c r="C18" t="s">
        <v>1394</v>
      </c>
      <c r="D18" t="s">
        <v>840</v>
      </c>
      <c r="E18" t="s">
        <v>841</v>
      </c>
      <c r="F18" t="s">
        <v>842</v>
      </c>
      <c r="G18" t="s">
        <v>843</v>
      </c>
      <c r="H18" t="s">
        <v>1387</v>
      </c>
      <c r="I18" t="s">
        <v>1064</v>
      </c>
    </row>
    <row r="19" spans="1:9" x14ac:dyDescent="0.25">
      <c r="A19" s="13" t="s">
        <v>89</v>
      </c>
      <c r="B19" t="s">
        <v>543</v>
      </c>
      <c r="C19" t="s">
        <v>639</v>
      </c>
      <c r="D19" t="s">
        <v>640</v>
      </c>
      <c r="E19" t="s">
        <v>641</v>
      </c>
      <c r="F19" t="s">
        <v>642</v>
      </c>
      <c r="G19" t="s">
        <v>643</v>
      </c>
      <c r="H19" t="s">
        <v>644</v>
      </c>
      <c r="I19" t="s">
        <v>1065</v>
      </c>
    </row>
    <row r="20" spans="1:9" x14ac:dyDescent="0.25">
      <c r="A20" s="13" t="s">
        <v>92</v>
      </c>
      <c r="B20" t="s">
        <v>543</v>
      </c>
      <c r="C20" t="s">
        <v>1388</v>
      </c>
      <c r="D20" t="s">
        <v>545</v>
      </c>
      <c r="E20" t="s">
        <v>546</v>
      </c>
      <c r="F20" t="s">
        <v>844</v>
      </c>
      <c r="G20" t="s">
        <v>1390</v>
      </c>
      <c r="H20" t="s">
        <v>1387</v>
      </c>
      <c r="I20" t="s">
        <v>1066</v>
      </c>
    </row>
    <row r="21" spans="1:9" x14ac:dyDescent="0.25">
      <c r="A21" s="13" t="s">
        <v>95</v>
      </c>
      <c r="B21" t="s">
        <v>543</v>
      </c>
      <c r="C21" t="s">
        <v>639</v>
      </c>
      <c r="D21" t="s">
        <v>640</v>
      </c>
      <c r="E21" t="s">
        <v>845</v>
      </c>
      <c r="F21" t="s">
        <v>846</v>
      </c>
      <c r="G21" t="s">
        <v>847</v>
      </c>
      <c r="H21" t="s">
        <v>848</v>
      </c>
      <c r="I21" t="s">
        <v>1067</v>
      </c>
    </row>
    <row r="22" spans="1:9" x14ac:dyDescent="0.25">
      <c r="A22" s="13" t="s">
        <v>98</v>
      </c>
      <c r="B22" t="s">
        <v>543</v>
      </c>
      <c r="C22" t="s">
        <v>565</v>
      </c>
      <c r="D22" t="s">
        <v>566</v>
      </c>
      <c r="E22" t="s">
        <v>849</v>
      </c>
      <c r="F22" t="s">
        <v>850</v>
      </c>
      <c r="G22" t="s">
        <v>1390</v>
      </c>
      <c r="H22" t="s">
        <v>1387</v>
      </c>
      <c r="I22" t="s">
        <v>1068</v>
      </c>
    </row>
    <row r="23" spans="1:9" x14ac:dyDescent="0.25">
      <c r="A23" s="13" t="s">
        <v>102</v>
      </c>
      <c r="B23" t="s">
        <v>543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856</v>
      </c>
      <c r="I23" t="s">
        <v>1069</v>
      </c>
    </row>
    <row r="24" spans="1:9" x14ac:dyDescent="0.25">
      <c r="A24" s="13" t="s">
        <v>106</v>
      </c>
      <c r="B24" t="s">
        <v>543</v>
      </c>
      <c r="C24" t="s">
        <v>857</v>
      </c>
      <c r="D24" t="s">
        <v>858</v>
      </c>
      <c r="E24" t="s">
        <v>859</v>
      </c>
      <c r="F24" t="s">
        <v>1391</v>
      </c>
      <c r="G24" t="s">
        <v>1390</v>
      </c>
      <c r="H24" t="s">
        <v>1387</v>
      </c>
      <c r="I24" t="s">
        <v>1070</v>
      </c>
    </row>
    <row r="25" spans="1:9" x14ac:dyDescent="0.25">
      <c r="A25" s="13" t="s">
        <v>109</v>
      </c>
      <c r="B25" t="s">
        <v>543</v>
      </c>
      <c r="C25" t="s">
        <v>639</v>
      </c>
      <c r="D25" t="s">
        <v>640</v>
      </c>
      <c r="E25" t="s">
        <v>790</v>
      </c>
      <c r="F25" t="s">
        <v>861</v>
      </c>
      <c r="G25" t="s">
        <v>1390</v>
      </c>
      <c r="H25" t="s">
        <v>1387</v>
      </c>
      <c r="I25" t="s">
        <v>1071</v>
      </c>
    </row>
    <row r="26" spans="1:9" x14ac:dyDescent="0.25">
      <c r="A26" s="13" t="s">
        <v>111</v>
      </c>
      <c r="B26" t="s">
        <v>543</v>
      </c>
      <c r="C26" t="s">
        <v>565</v>
      </c>
      <c r="D26" t="s">
        <v>566</v>
      </c>
      <c r="E26" t="s">
        <v>862</v>
      </c>
      <c r="F26" t="s">
        <v>863</v>
      </c>
      <c r="G26" t="s">
        <v>1390</v>
      </c>
      <c r="H26" t="s">
        <v>1387</v>
      </c>
      <c r="I26" t="s">
        <v>1072</v>
      </c>
    </row>
    <row r="27" spans="1:9" x14ac:dyDescent="0.25">
      <c r="A27" s="13" t="s">
        <v>115</v>
      </c>
      <c r="B27" t="s">
        <v>543</v>
      </c>
      <c r="C27" t="s">
        <v>851</v>
      </c>
      <c r="D27" t="s">
        <v>864</v>
      </c>
      <c r="E27" t="s">
        <v>865</v>
      </c>
      <c r="F27" t="s">
        <v>1391</v>
      </c>
      <c r="G27" t="s">
        <v>1390</v>
      </c>
      <c r="H27" t="s">
        <v>1387</v>
      </c>
      <c r="I27" t="s">
        <v>1073</v>
      </c>
    </row>
    <row r="28" spans="1:9" x14ac:dyDescent="0.25">
      <c r="A28" s="13" t="s">
        <v>118</v>
      </c>
      <c r="B28" t="s">
        <v>543</v>
      </c>
      <c r="C28" t="s">
        <v>565</v>
      </c>
      <c r="D28" t="s">
        <v>566</v>
      </c>
      <c r="E28" t="s">
        <v>867</v>
      </c>
      <c r="F28" t="s">
        <v>868</v>
      </c>
      <c r="G28" t="s">
        <v>869</v>
      </c>
      <c r="H28" t="s">
        <v>1387</v>
      </c>
      <c r="I28" t="s">
        <v>1074</v>
      </c>
    </row>
    <row r="29" spans="1:9" x14ac:dyDescent="0.25">
      <c r="A29" s="13" t="s">
        <v>120</v>
      </c>
      <c r="B29" t="s">
        <v>543</v>
      </c>
      <c r="C29" t="s">
        <v>1402</v>
      </c>
      <c r="D29" t="s">
        <v>550</v>
      </c>
      <c r="E29" t="s">
        <v>551</v>
      </c>
      <c r="F29" t="s">
        <v>1391</v>
      </c>
      <c r="G29" t="s">
        <v>1390</v>
      </c>
      <c r="H29" t="s">
        <v>1387</v>
      </c>
      <c r="I29" t="s">
        <v>1075</v>
      </c>
    </row>
    <row r="30" spans="1:9" x14ac:dyDescent="0.25">
      <c r="A30" s="13" t="s">
        <v>123</v>
      </c>
      <c r="B30" t="s">
        <v>543</v>
      </c>
      <c r="C30" t="s">
        <v>565</v>
      </c>
      <c r="D30" t="s">
        <v>566</v>
      </c>
      <c r="E30" t="s">
        <v>870</v>
      </c>
      <c r="F30" t="s">
        <v>871</v>
      </c>
      <c r="G30" t="s">
        <v>1390</v>
      </c>
      <c r="H30" t="s">
        <v>1387</v>
      </c>
      <c r="I30" t="s">
        <v>1076</v>
      </c>
    </row>
    <row r="31" spans="1:9" x14ac:dyDescent="0.25">
      <c r="A31" s="13" t="s">
        <v>126</v>
      </c>
      <c r="B31" t="s">
        <v>543</v>
      </c>
      <c r="C31" t="s">
        <v>827</v>
      </c>
      <c r="D31" t="s">
        <v>828</v>
      </c>
      <c r="E31" t="s">
        <v>829</v>
      </c>
      <c r="F31" t="s">
        <v>830</v>
      </c>
      <c r="G31" t="s">
        <v>1390</v>
      </c>
      <c r="H31" t="s">
        <v>1387</v>
      </c>
      <c r="I31" t="s">
        <v>1077</v>
      </c>
    </row>
    <row r="32" spans="1:9" x14ac:dyDescent="0.25">
      <c r="A32" s="13" t="s">
        <v>128</v>
      </c>
      <c r="B32" t="s">
        <v>543</v>
      </c>
      <c r="C32" t="s">
        <v>639</v>
      </c>
      <c r="D32" t="s">
        <v>640</v>
      </c>
      <c r="E32" t="s">
        <v>790</v>
      </c>
      <c r="F32" t="s">
        <v>791</v>
      </c>
      <c r="G32" t="s">
        <v>1390</v>
      </c>
      <c r="H32" t="s">
        <v>1387</v>
      </c>
      <c r="I32" t="s">
        <v>1078</v>
      </c>
    </row>
    <row r="33" spans="1:9" x14ac:dyDescent="0.25">
      <c r="A33" s="13" t="s">
        <v>129</v>
      </c>
      <c r="B33" t="s">
        <v>543</v>
      </c>
      <c r="C33" t="s">
        <v>827</v>
      </c>
      <c r="D33" t="s">
        <v>828</v>
      </c>
      <c r="E33" t="s">
        <v>829</v>
      </c>
      <c r="F33" t="s">
        <v>830</v>
      </c>
      <c r="G33" t="s">
        <v>1390</v>
      </c>
      <c r="H33" t="s">
        <v>1387</v>
      </c>
      <c r="I33" t="s">
        <v>1079</v>
      </c>
    </row>
    <row r="34" spans="1:9" x14ac:dyDescent="0.25">
      <c r="A34" s="13" t="s">
        <v>130</v>
      </c>
      <c r="B34" t="s">
        <v>543</v>
      </c>
      <c r="C34" t="s">
        <v>1388</v>
      </c>
      <c r="D34" t="s">
        <v>545</v>
      </c>
      <c r="E34" t="s">
        <v>546</v>
      </c>
      <c r="F34" t="s">
        <v>844</v>
      </c>
      <c r="G34" t="s">
        <v>872</v>
      </c>
      <c r="H34" t="s">
        <v>1387</v>
      </c>
      <c r="I34" t="s">
        <v>1080</v>
      </c>
    </row>
    <row r="35" spans="1:9" x14ac:dyDescent="0.25">
      <c r="A35" s="13" t="s">
        <v>133</v>
      </c>
      <c r="B35" t="s">
        <v>543</v>
      </c>
      <c r="C35" t="s">
        <v>565</v>
      </c>
      <c r="D35" t="s">
        <v>566</v>
      </c>
      <c r="E35" t="s">
        <v>567</v>
      </c>
      <c r="F35" t="s">
        <v>873</v>
      </c>
      <c r="G35" t="s">
        <v>874</v>
      </c>
      <c r="H35" t="s">
        <v>875</v>
      </c>
      <c r="I35" t="s">
        <v>1081</v>
      </c>
    </row>
    <row r="36" spans="1:9" x14ac:dyDescent="0.25">
      <c r="A36" s="13" t="s">
        <v>136</v>
      </c>
      <c r="B36" t="s">
        <v>543</v>
      </c>
      <c r="C36" t="s">
        <v>1388</v>
      </c>
      <c r="D36" t="s">
        <v>545</v>
      </c>
      <c r="E36" t="s">
        <v>546</v>
      </c>
      <c r="F36" t="s">
        <v>876</v>
      </c>
      <c r="G36" t="s">
        <v>877</v>
      </c>
      <c r="H36" t="s">
        <v>1387</v>
      </c>
      <c r="I36" t="s">
        <v>1082</v>
      </c>
    </row>
    <row r="37" spans="1:9" x14ac:dyDescent="0.25">
      <c r="A37" s="13" t="s">
        <v>140</v>
      </c>
      <c r="B37" t="s">
        <v>543</v>
      </c>
      <c r="C37" t="s">
        <v>565</v>
      </c>
      <c r="D37" t="s">
        <v>566</v>
      </c>
      <c r="E37" t="s">
        <v>849</v>
      </c>
      <c r="F37" t="s">
        <v>878</v>
      </c>
      <c r="G37" t="s">
        <v>879</v>
      </c>
      <c r="H37" t="s">
        <v>880</v>
      </c>
      <c r="I37" t="s">
        <v>1083</v>
      </c>
    </row>
    <row r="38" spans="1:9" x14ac:dyDescent="0.25">
      <c r="A38" s="13" t="s">
        <v>143</v>
      </c>
      <c r="B38" t="s">
        <v>543</v>
      </c>
      <c r="C38" t="s">
        <v>857</v>
      </c>
      <c r="D38" t="s">
        <v>881</v>
      </c>
      <c r="E38" t="s">
        <v>882</v>
      </c>
      <c r="F38" t="s">
        <v>883</v>
      </c>
      <c r="G38" t="s">
        <v>1390</v>
      </c>
      <c r="H38" t="s">
        <v>1387</v>
      </c>
      <c r="I38" t="s">
        <v>1084</v>
      </c>
    </row>
    <row r="39" spans="1:9" x14ac:dyDescent="0.25">
      <c r="A39" s="13" t="s">
        <v>146</v>
      </c>
      <c r="B39" t="s">
        <v>543</v>
      </c>
      <c r="C39" t="s">
        <v>857</v>
      </c>
      <c r="D39" t="s">
        <v>858</v>
      </c>
      <c r="E39" t="s">
        <v>859</v>
      </c>
      <c r="F39" t="s">
        <v>860</v>
      </c>
      <c r="G39" t="s">
        <v>1390</v>
      </c>
      <c r="H39" t="s">
        <v>1387</v>
      </c>
      <c r="I39" t="s">
        <v>1085</v>
      </c>
    </row>
    <row r="40" spans="1:9" x14ac:dyDescent="0.25">
      <c r="A40" s="13" t="s">
        <v>147</v>
      </c>
      <c r="B40" t="s">
        <v>543</v>
      </c>
      <c r="C40" t="s">
        <v>827</v>
      </c>
      <c r="D40" t="s">
        <v>828</v>
      </c>
      <c r="E40" t="s">
        <v>829</v>
      </c>
      <c r="F40" t="s">
        <v>830</v>
      </c>
      <c r="G40" t="s">
        <v>884</v>
      </c>
      <c r="H40" t="s">
        <v>885</v>
      </c>
      <c r="I40" t="s">
        <v>1086</v>
      </c>
    </row>
    <row r="41" spans="1:9" x14ac:dyDescent="0.25">
      <c r="A41" s="13" t="s">
        <v>149</v>
      </c>
      <c r="B41" t="s">
        <v>543</v>
      </c>
      <c r="C41" t="s">
        <v>1394</v>
      </c>
      <c r="D41" t="s">
        <v>658</v>
      </c>
      <c r="E41" t="s">
        <v>659</v>
      </c>
      <c r="F41" t="s">
        <v>660</v>
      </c>
      <c r="G41" t="s">
        <v>1390</v>
      </c>
      <c r="H41" t="s">
        <v>1387</v>
      </c>
      <c r="I41" t="s">
        <v>1087</v>
      </c>
    </row>
    <row r="42" spans="1:9" x14ac:dyDescent="0.25">
      <c r="A42" s="13" t="s">
        <v>151</v>
      </c>
      <c r="B42" t="s">
        <v>543</v>
      </c>
      <c r="C42" t="s">
        <v>857</v>
      </c>
      <c r="D42" t="s">
        <v>858</v>
      </c>
      <c r="E42" t="s">
        <v>859</v>
      </c>
      <c r="F42" t="s">
        <v>860</v>
      </c>
      <c r="G42" t="s">
        <v>1390</v>
      </c>
      <c r="H42" t="s">
        <v>1387</v>
      </c>
      <c r="I42" t="s">
        <v>1088</v>
      </c>
    </row>
    <row r="43" spans="1:9" x14ac:dyDescent="0.25">
      <c r="A43" s="13" t="s">
        <v>152</v>
      </c>
      <c r="B43" t="s">
        <v>543</v>
      </c>
      <c r="C43" t="s">
        <v>565</v>
      </c>
      <c r="D43" t="s">
        <v>566</v>
      </c>
      <c r="E43" t="s">
        <v>867</v>
      </c>
      <c r="F43" t="s">
        <v>1391</v>
      </c>
      <c r="G43" t="s">
        <v>1390</v>
      </c>
      <c r="H43" t="s">
        <v>1387</v>
      </c>
      <c r="I43" t="s">
        <v>1089</v>
      </c>
    </row>
    <row r="44" spans="1:9" x14ac:dyDescent="0.25">
      <c r="A44" s="13" t="s">
        <v>154</v>
      </c>
      <c r="B44" t="s">
        <v>543</v>
      </c>
      <c r="C44" t="s">
        <v>851</v>
      </c>
      <c r="D44" t="s">
        <v>852</v>
      </c>
      <c r="E44" t="s">
        <v>853</v>
      </c>
      <c r="F44" t="s">
        <v>854</v>
      </c>
      <c r="G44" t="s">
        <v>855</v>
      </c>
      <c r="H44" t="s">
        <v>886</v>
      </c>
      <c r="I44" t="s">
        <v>1090</v>
      </c>
    </row>
    <row r="45" spans="1:9" x14ac:dyDescent="0.25">
      <c r="A45" s="13" t="s">
        <v>156</v>
      </c>
      <c r="B45" t="s">
        <v>543</v>
      </c>
      <c r="C45" t="s">
        <v>1403</v>
      </c>
      <c r="D45" t="s">
        <v>593</v>
      </c>
      <c r="E45" t="s">
        <v>594</v>
      </c>
      <c r="F45" t="s">
        <v>887</v>
      </c>
      <c r="G45" t="s">
        <v>888</v>
      </c>
      <c r="H45" t="s">
        <v>1387</v>
      </c>
      <c r="I45" t="s">
        <v>1091</v>
      </c>
    </row>
    <row r="46" spans="1:9" x14ac:dyDescent="0.25">
      <c r="A46" s="13" t="s">
        <v>160</v>
      </c>
      <c r="B46" t="s">
        <v>543</v>
      </c>
      <c r="C46" t="s">
        <v>1404</v>
      </c>
      <c r="D46" t="s">
        <v>1405</v>
      </c>
      <c r="E46" t="s">
        <v>891</v>
      </c>
      <c r="F46" t="s">
        <v>892</v>
      </c>
      <c r="G46" t="s">
        <v>1390</v>
      </c>
      <c r="H46" t="s">
        <v>1387</v>
      </c>
      <c r="I46" t="s">
        <v>1092</v>
      </c>
    </row>
    <row r="47" spans="1:9" x14ac:dyDescent="0.25">
      <c r="A47" s="13" t="s">
        <v>164</v>
      </c>
      <c r="B47" t="s">
        <v>543</v>
      </c>
      <c r="C47" t="s">
        <v>812</v>
      </c>
      <c r="D47" t="s">
        <v>824</v>
      </c>
      <c r="E47" t="s">
        <v>893</v>
      </c>
      <c r="F47" t="s">
        <v>894</v>
      </c>
      <c r="G47" t="s">
        <v>895</v>
      </c>
      <c r="H47" t="s">
        <v>896</v>
      </c>
      <c r="I47" t="s">
        <v>1093</v>
      </c>
    </row>
    <row r="48" spans="1:9" x14ac:dyDescent="0.25">
      <c r="A48" s="13" t="s">
        <v>167</v>
      </c>
      <c r="B48" t="s">
        <v>543</v>
      </c>
      <c r="C48" t="s">
        <v>1406</v>
      </c>
      <c r="D48" t="s">
        <v>774</v>
      </c>
      <c r="E48" t="s">
        <v>775</v>
      </c>
      <c r="F48" t="s">
        <v>776</v>
      </c>
      <c r="G48" t="s">
        <v>1390</v>
      </c>
      <c r="H48" t="s">
        <v>1387</v>
      </c>
      <c r="I48" t="s">
        <v>1094</v>
      </c>
    </row>
    <row r="49" spans="1:9" x14ac:dyDescent="0.25">
      <c r="A49" s="13" t="s">
        <v>171</v>
      </c>
      <c r="B49" t="s">
        <v>543</v>
      </c>
      <c r="C49" t="s">
        <v>565</v>
      </c>
      <c r="D49" t="s">
        <v>566</v>
      </c>
      <c r="E49" t="s">
        <v>867</v>
      </c>
      <c r="F49" t="s">
        <v>868</v>
      </c>
      <c r="G49" t="s">
        <v>1390</v>
      </c>
      <c r="H49" t="s">
        <v>1387</v>
      </c>
      <c r="I49" t="s">
        <v>1095</v>
      </c>
    </row>
    <row r="50" spans="1:9" x14ac:dyDescent="0.25">
      <c r="A50" s="13" t="s">
        <v>174</v>
      </c>
      <c r="B50" t="s">
        <v>543</v>
      </c>
      <c r="C50" t="s">
        <v>565</v>
      </c>
      <c r="D50" t="s">
        <v>566</v>
      </c>
      <c r="E50" t="s">
        <v>897</v>
      </c>
      <c r="F50" t="s">
        <v>898</v>
      </c>
      <c r="G50" t="s">
        <v>1390</v>
      </c>
      <c r="H50" t="s">
        <v>1387</v>
      </c>
      <c r="I50" t="s">
        <v>1096</v>
      </c>
    </row>
    <row r="51" spans="1:9" x14ac:dyDescent="0.25">
      <c r="A51" s="13" t="s">
        <v>177</v>
      </c>
      <c r="B51" t="s">
        <v>543</v>
      </c>
      <c r="C51" t="s">
        <v>1406</v>
      </c>
      <c r="D51" t="s">
        <v>774</v>
      </c>
      <c r="E51" t="s">
        <v>899</v>
      </c>
      <c r="F51" t="s">
        <v>1391</v>
      </c>
      <c r="G51" t="s">
        <v>1390</v>
      </c>
      <c r="H51" t="s">
        <v>1387</v>
      </c>
      <c r="I51" t="s">
        <v>1097</v>
      </c>
    </row>
    <row r="52" spans="1:9" x14ac:dyDescent="0.25">
      <c r="A52" s="13" t="s">
        <v>179</v>
      </c>
      <c r="B52" t="s">
        <v>543</v>
      </c>
      <c r="C52" t="s">
        <v>1407</v>
      </c>
      <c r="D52" t="s">
        <v>603</v>
      </c>
      <c r="E52" t="s">
        <v>604</v>
      </c>
      <c r="F52" t="s">
        <v>1408</v>
      </c>
      <c r="G52" t="s">
        <v>1409</v>
      </c>
      <c r="H52" t="s">
        <v>1387</v>
      </c>
      <c r="I52" t="s">
        <v>1098</v>
      </c>
    </row>
    <row r="53" spans="1:9" x14ac:dyDescent="0.25">
      <c r="A53" s="13" t="s">
        <v>183</v>
      </c>
      <c r="B53" t="s">
        <v>543</v>
      </c>
      <c r="C53" t="s">
        <v>857</v>
      </c>
      <c r="D53" t="s">
        <v>858</v>
      </c>
      <c r="E53" t="s">
        <v>859</v>
      </c>
      <c r="F53" t="s">
        <v>1391</v>
      </c>
      <c r="G53" t="s">
        <v>1390</v>
      </c>
      <c r="H53" t="s">
        <v>1387</v>
      </c>
      <c r="I53" t="s">
        <v>1099</v>
      </c>
    </row>
    <row r="54" spans="1:9" x14ac:dyDescent="0.25">
      <c r="A54" s="13" t="s">
        <v>190</v>
      </c>
      <c r="B54" t="s">
        <v>543</v>
      </c>
      <c r="C54" t="s">
        <v>565</v>
      </c>
      <c r="D54" t="s">
        <v>566</v>
      </c>
      <c r="E54" t="s">
        <v>849</v>
      </c>
      <c r="F54" t="s">
        <v>878</v>
      </c>
      <c r="G54" t="s">
        <v>879</v>
      </c>
      <c r="H54" t="s">
        <v>1387</v>
      </c>
      <c r="I54" t="s">
        <v>1100</v>
      </c>
    </row>
    <row r="55" spans="1:9" x14ac:dyDescent="0.25">
      <c r="A55" s="13" t="s">
        <v>192</v>
      </c>
      <c r="B55" t="s">
        <v>543</v>
      </c>
      <c r="C55" t="s">
        <v>639</v>
      </c>
      <c r="D55" t="s">
        <v>640</v>
      </c>
      <c r="E55" t="s">
        <v>906</v>
      </c>
      <c r="F55" t="s">
        <v>1391</v>
      </c>
      <c r="G55" t="s">
        <v>1390</v>
      </c>
      <c r="H55" t="s">
        <v>1387</v>
      </c>
      <c r="I55" t="s">
        <v>1101</v>
      </c>
    </row>
    <row r="56" spans="1:9" x14ac:dyDescent="0.25">
      <c r="A56" s="13" t="s">
        <v>194</v>
      </c>
      <c r="B56" t="s">
        <v>543</v>
      </c>
      <c r="C56" t="s">
        <v>565</v>
      </c>
      <c r="D56" t="s">
        <v>566</v>
      </c>
      <c r="E56" t="s">
        <v>849</v>
      </c>
      <c r="F56" t="s">
        <v>1391</v>
      </c>
      <c r="G56" t="s">
        <v>1390</v>
      </c>
      <c r="H56" t="s">
        <v>1387</v>
      </c>
      <c r="I56" t="s">
        <v>1102</v>
      </c>
    </row>
    <row r="57" spans="1:9" x14ac:dyDescent="0.25">
      <c r="A57" s="13" t="s">
        <v>197</v>
      </c>
      <c r="B57" t="s">
        <v>543</v>
      </c>
      <c r="C57" t="s">
        <v>812</v>
      </c>
      <c r="D57" t="s">
        <v>813</v>
      </c>
      <c r="E57" t="s">
        <v>814</v>
      </c>
      <c r="F57" t="s">
        <v>815</v>
      </c>
      <c r="G57" t="s">
        <v>816</v>
      </c>
      <c r="H57" t="s">
        <v>1387</v>
      </c>
      <c r="I57" t="s">
        <v>1103</v>
      </c>
    </row>
    <row r="58" spans="1:9" x14ac:dyDescent="0.25">
      <c r="A58" s="13" t="s">
        <v>198</v>
      </c>
      <c r="B58" t="s">
        <v>543</v>
      </c>
      <c r="C58" t="s">
        <v>812</v>
      </c>
      <c r="D58" t="s">
        <v>824</v>
      </c>
      <c r="E58" t="s">
        <v>893</v>
      </c>
      <c r="F58" t="s">
        <v>894</v>
      </c>
      <c r="G58" t="s">
        <v>908</v>
      </c>
      <c r="H58" t="s">
        <v>909</v>
      </c>
      <c r="I58" t="s">
        <v>1104</v>
      </c>
    </row>
    <row r="59" spans="1:9" x14ac:dyDescent="0.25">
      <c r="A59" s="13" t="s">
        <v>200</v>
      </c>
      <c r="B59" t="s">
        <v>543</v>
      </c>
      <c r="C59" t="s">
        <v>1407</v>
      </c>
      <c r="D59" t="s">
        <v>603</v>
      </c>
      <c r="E59" t="s">
        <v>604</v>
      </c>
      <c r="F59" t="s">
        <v>910</v>
      </c>
      <c r="G59" t="s">
        <v>911</v>
      </c>
      <c r="H59" t="s">
        <v>912</v>
      </c>
      <c r="I59" t="s">
        <v>1105</v>
      </c>
    </row>
    <row r="60" spans="1:9" x14ac:dyDescent="0.25">
      <c r="A60" s="13" t="s">
        <v>203</v>
      </c>
      <c r="B60" t="s">
        <v>543</v>
      </c>
      <c r="C60" t="s">
        <v>565</v>
      </c>
      <c r="D60" t="s">
        <v>566</v>
      </c>
      <c r="E60" t="s">
        <v>867</v>
      </c>
      <c r="F60" t="s">
        <v>868</v>
      </c>
      <c r="G60" t="s">
        <v>1390</v>
      </c>
      <c r="H60" t="s">
        <v>1387</v>
      </c>
      <c r="I60" t="s">
        <v>1106</v>
      </c>
    </row>
    <row r="61" spans="1:9" x14ac:dyDescent="0.25">
      <c r="A61" s="13" t="s">
        <v>208</v>
      </c>
      <c r="B61" t="s">
        <v>543</v>
      </c>
      <c r="C61" t="s">
        <v>827</v>
      </c>
      <c r="D61" t="s">
        <v>828</v>
      </c>
      <c r="E61" t="s">
        <v>829</v>
      </c>
      <c r="F61" t="s">
        <v>830</v>
      </c>
      <c r="G61" t="s">
        <v>831</v>
      </c>
      <c r="H61" t="s">
        <v>917</v>
      </c>
      <c r="I61" t="s">
        <v>1107</v>
      </c>
    </row>
    <row r="62" spans="1:9" x14ac:dyDescent="0.25">
      <c r="A62" s="13" t="s">
        <v>210</v>
      </c>
      <c r="B62" t="s">
        <v>543</v>
      </c>
      <c r="C62" t="s">
        <v>639</v>
      </c>
      <c r="D62" t="s">
        <v>640</v>
      </c>
      <c r="E62" t="s">
        <v>790</v>
      </c>
      <c r="F62" t="s">
        <v>791</v>
      </c>
      <c r="G62" t="s">
        <v>918</v>
      </c>
      <c r="H62" t="s">
        <v>919</v>
      </c>
      <c r="I62" t="s">
        <v>1108</v>
      </c>
    </row>
    <row r="63" spans="1:9" x14ac:dyDescent="0.25">
      <c r="A63" s="13" t="s">
        <v>212</v>
      </c>
      <c r="B63" t="s">
        <v>543</v>
      </c>
      <c r="C63" t="s">
        <v>565</v>
      </c>
      <c r="D63" t="s">
        <v>566</v>
      </c>
      <c r="E63" t="s">
        <v>897</v>
      </c>
      <c r="F63" t="s">
        <v>898</v>
      </c>
      <c r="G63" t="s">
        <v>1390</v>
      </c>
      <c r="H63" t="s">
        <v>1387</v>
      </c>
      <c r="I63" t="s">
        <v>1109</v>
      </c>
    </row>
    <row r="64" spans="1:9" x14ac:dyDescent="0.25">
      <c r="A64" s="13" t="s">
        <v>213</v>
      </c>
      <c r="B64" t="s">
        <v>543</v>
      </c>
      <c r="C64" t="s">
        <v>1410</v>
      </c>
      <c r="D64" t="s">
        <v>621</v>
      </c>
      <c r="E64" t="s">
        <v>920</v>
      </c>
      <c r="F64" t="s">
        <v>921</v>
      </c>
      <c r="G64" t="s">
        <v>922</v>
      </c>
      <c r="H64" t="s">
        <v>923</v>
      </c>
      <c r="I64" t="s">
        <v>1110</v>
      </c>
    </row>
    <row r="65" spans="1:9" x14ac:dyDescent="0.25">
      <c r="A65" s="13" t="s">
        <v>216</v>
      </c>
      <c r="B65" t="s">
        <v>543</v>
      </c>
      <c r="C65" t="s">
        <v>812</v>
      </c>
      <c r="D65" t="s">
        <v>824</v>
      </c>
      <c r="E65" t="s">
        <v>893</v>
      </c>
      <c r="F65" t="s">
        <v>894</v>
      </c>
      <c r="G65" t="s">
        <v>895</v>
      </c>
      <c r="H65" t="s">
        <v>924</v>
      </c>
      <c r="I65" t="s">
        <v>1111</v>
      </c>
    </row>
    <row r="66" spans="1:9" x14ac:dyDescent="0.25">
      <c r="A66" s="13" t="s">
        <v>218</v>
      </c>
      <c r="B66" t="s">
        <v>543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1387</v>
      </c>
      <c r="I66" t="s">
        <v>1112</v>
      </c>
    </row>
    <row r="67" spans="1:9" x14ac:dyDescent="0.25">
      <c r="A67" s="13" t="s">
        <v>223</v>
      </c>
      <c r="B67" t="s">
        <v>543</v>
      </c>
      <c r="C67" t="s">
        <v>812</v>
      </c>
      <c r="D67" t="s">
        <v>824</v>
      </c>
      <c r="E67" t="s">
        <v>893</v>
      </c>
      <c r="F67" t="s">
        <v>894</v>
      </c>
      <c r="G67" t="s">
        <v>1390</v>
      </c>
      <c r="H67" t="s">
        <v>1387</v>
      </c>
      <c r="I67" t="s">
        <v>1113</v>
      </c>
    </row>
    <row r="68" spans="1:9" x14ac:dyDescent="0.25">
      <c r="A68" s="13" t="s">
        <v>225</v>
      </c>
      <c r="B68" t="s">
        <v>543</v>
      </c>
      <c r="C68" t="s">
        <v>565</v>
      </c>
      <c r="D68" t="s">
        <v>566</v>
      </c>
      <c r="E68" t="s">
        <v>567</v>
      </c>
      <c r="F68" t="s">
        <v>568</v>
      </c>
      <c r="G68" t="s">
        <v>925</v>
      </c>
      <c r="H68" t="s">
        <v>926</v>
      </c>
      <c r="I68" t="s">
        <v>1114</v>
      </c>
    </row>
    <row r="69" spans="1:9" x14ac:dyDescent="0.25">
      <c r="A69" s="13" t="s">
        <v>227</v>
      </c>
      <c r="B69" t="s">
        <v>543</v>
      </c>
      <c r="C69" t="s">
        <v>1388</v>
      </c>
      <c r="D69" t="s">
        <v>545</v>
      </c>
      <c r="E69" t="s">
        <v>546</v>
      </c>
      <c r="F69" t="s">
        <v>876</v>
      </c>
      <c r="G69" t="s">
        <v>927</v>
      </c>
      <c r="H69" t="s">
        <v>928</v>
      </c>
      <c r="I69" t="s">
        <v>1115</v>
      </c>
    </row>
    <row r="70" spans="1:9" x14ac:dyDescent="0.25">
      <c r="A70" s="13" t="s">
        <v>230</v>
      </c>
      <c r="B70" t="s">
        <v>543</v>
      </c>
      <c r="C70" t="s">
        <v>1388</v>
      </c>
      <c r="D70" t="s">
        <v>545</v>
      </c>
      <c r="E70" t="s">
        <v>546</v>
      </c>
      <c r="F70" t="s">
        <v>844</v>
      </c>
      <c r="G70" t="s">
        <v>1390</v>
      </c>
      <c r="H70" t="s">
        <v>1387</v>
      </c>
      <c r="I70" t="s">
        <v>1116</v>
      </c>
    </row>
    <row r="71" spans="1:9" x14ac:dyDescent="0.25">
      <c r="A71" s="13" t="s">
        <v>231</v>
      </c>
      <c r="B71" t="s">
        <v>543</v>
      </c>
      <c r="C71" t="s">
        <v>1388</v>
      </c>
      <c r="D71" t="s">
        <v>545</v>
      </c>
      <c r="E71" t="s">
        <v>546</v>
      </c>
      <c r="F71" t="s">
        <v>876</v>
      </c>
      <c r="G71" t="s">
        <v>929</v>
      </c>
      <c r="H71" t="s">
        <v>930</v>
      </c>
      <c r="I71" t="s">
        <v>1117</v>
      </c>
    </row>
    <row r="72" spans="1:9" x14ac:dyDescent="0.25">
      <c r="A72" s="13" t="s">
        <v>234</v>
      </c>
      <c r="B72" t="s">
        <v>543</v>
      </c>
      <c r="C72" t="s">
        <v>851</v>
      </c>
      <c r="D72" t="s">
        <v>931</v>
      </c>
      <c r="E72" t="s">
        <v>932</v>
      </c>
      <c r="F72" t="s">
        <v>933</v>
      </c>
      <c r="G72" t="s">
        <v>934</v>
      </c>
      <c r="H72" t="s">
        <v>935</v>
      </c>
      <c r="I72" t="s">
        <v>1118</v>
      </c>
    </row>
    <row r="73" spans="1:9" x14ac:dyDescent="0.25">
      <c r="A73" s="13" t="s">
        <v>246</v>
      </c>
      <c r="B73" t="s">
        <v>543</v>
      </c>
      <c r="C73" t="s">
        <v>857</v>
      </c>
      <c r="D73" t="s">
        <v>858</v>
      </c>
      <c r="E73" t="s">
        <v>859</v>
      </c>
      <c r="F73" t="s">
        <v>860</v>
      </c>
      <c r="G73" t="s">
        <v>1390</v>
      </c>
      <c r="H73" t="s">
        <v>1387</v>
      </c>
      <c r="I73" t="s">
        <v>1119</v>
      </c>
    </row>
    <row r="74" spans="1:9" x14ac:dyDescent="0.25">
      <c r="A74" s="13" t="s">
        <v>247</v>
      </c>
      <c r="B74" t="s">
        <v>543</v>
      </c>
      <c r="C74" t="s">
        <v>812</v>
      </c>
      <c r="D74" t="s">
        <v>813</v>
      </c>
      <c r="E74" t="s">
        <v>814</v>
      </c>
      <c r="F74" t="s">
        <v>815</v>
      </c>
      <c r="G74" t="s">
        <v>1386</v>
      </c>
      <c r="H74" t="s">
        <v>1387</v>
      </c>
      <c r="I74" t="s">
        <v>1120</v>
      </c>
    </row>
    <row r="75" spans="1:9" x14ac:dyDescent="0.25">
      <c r="A75" s="13" t="s">
        <v>248</v>
      </c>
      <c r="B75" t="s">
        <v>543</v>
      </c>
      <c r="C75" t="s">
        <v>557</v>
      </c>
      <c r="D75" t="s">
        <v>1411</v>
      </c>
      <c r="E75" t="s">
        <v>709</v>
      </c>
      <c r="F75" t="s">
        <v>710</v>
      </c>
      <c r="G75" t="s">
        <v>936</v>
      </c>
      <c r="H75" t="s">
        <v>1387</v>
      </c>
      <c r="I75" t="s">
        <v>1121</v>
      </c>
    </row>
    <row r="76" spans="1:9" x14ac:dyDescent="0.25">
      <c r="A76" s="13" t="s">
        <v>251</v>
      </c>
      <c r="B76" t="s">
        <v>543</v>
      </c>
      <c r="C76" t="s">
        <v>565</v>
      </c>
      <c r="D76" t="s">
        <v>566</v>
      </c>
      <c r="E76" t="s">
        <v>937</v>
      </c>
      <c r="F76" t="s">
        <v>938</v>
      </c>
      <c r="G76" t="s">
        <v>939</v>
      </c>
      <c r="H76" t="s">
        <v>1387</v>
      </c>
      <c r="I76" t="s">
        <v>1122</v>
      </c>
    </row>
    <row r="77" spans="1:9" x14ac:dyDescent="0.25">
      <c r="A77" s="13" t="s">
        <v>254</v>
      </c>
      <c r="B77" t="s">
        <v>543</v>
      </c>
      <c r="C77" t="s">
        <v>851</v>
      </c>
      <c r="D77" t="s">
        <v>852</v>
      </c>
      <c r="E77" t="s">
        <v>853</v>
      </c>
      <c r="F77" t="s">
        <v>854</v>
      </c>
      <c r="G77" t="s">
        <v>940</v>
      </c>
      <c r="H77" t="s">
        <v>941</v>
      </c>
      <c r="I77" t="s">
        <v>1123</v>
      </c>
    </row>
    <row r="78" spans="1:9" x14ac:dyDescent="0.25">
      <c r="A78" s="13" t="s">
        <v>256</v>
      </c>
      <c r="B78" t="s">
        <v>543</v>
      </c>
      <c r="C78" t="s">
        <v>1412</v>
      </c>
      <c r="D78" t="s">
        <v>805</v>
      </c>
      <c r="E78" t="s">
        <v>806</v>
      </c>
      <c r="F78" t="s">
        <v>942</v>
      </c>
      <c r="G78" t="s">
        <v>943</v>
      </c>
      <c r="H78" t="s">
        <v>1387</v>
      </c>
      <c r="I78" t="s">
        <v>1124</v>
      </c>
    </row>
    <row r="79" spans="1:9" x14ac:dyDescent="0.25">
      <c r="A79" s="13" t="s">
        <v>259</v>
      </c>
      <c r="B79" t="s">
        <v>543</v>
      </c>
      <c r="C79" t="s">
        <v>565</v>
      </c>
      <c r="D79" t="s">
        <v>566</v>
      </c>
      <c r="E79" t="s">
        <v>870</v>
      </c>
      <c r="F79" t="s">
        <v>871</v>
      </c>
      <c r="G79" t="s">
        <v>1390</v>
      </c>
      <c r="H79" t="s">
        <v>1387</v>
      </c>
      <c r="I79" t="s">
        <v>1125</v>
      </c>
    </row>
    <row r="80" spans="1:9" x14ac:dyDescent="0.25">
      <c r="A80" s="13" t="s">
        <v>260</v>
      </c>
      <c r="B80" t="s">
        <v>543</v>
      </c>
      <c r="C80" t="s">
        <v>1388</v>
      </c>
      <c r="D80" t="s">
        <v>545</v>
      </c>
      <c r="E80" t="s">
        <v>546</v>
      </c>
      <c r="F80" t="s">
        <v>1400</v>
      </c>
      <c r="G80" t="s">
        <v>625</v>
      </c>
      <c r="H80" t="s">
        <v>944</v>
      </c>
      <c r="I80" t="s">
        <v>1126</v>
      </c>
    </row>
    <row r="81" spans="1:9" x14ac:dyDescent="0.25">
      <c r="A81" s="13" t="s">
        <v>262</v>
      </c>
      <c r="B81" t="s">
        <v>543</v>
      </c>
      <c r="C81" t="s">
        <v>827</v>
      </c>
      <c r="D81" t="s">
        <v>828</v>
      </c>
      <c r="E81" t="s">
        <v>829</v>
      </c>
      <c r="F81" t="s">
        <v>830</v>
      </c>
      <c r="G81" t="s">
        <v>831</v>
      </c>
      <c r="H81" t="s">
        <v>1387</v>
      </c>
      <c r="I81" t="s">
        <v>1127</v>
      </c>
    </row>
    <row r="82" spans="1:9" x14ac:dyDescent="0.25">
      <c r="A82" s="13" t="s">
        <v>263</v>
      </c>
      <c r="B82" t="s">
        <v>543</v>
      </c>
      <c r="C82" t="s">
        <v>1389</v>
      </c>
      <c r="D82" t="s">
        <v>606</v>
      </c>
      <c r="E82" t="s">
        <v>607</v>
      </c>
      <c r="F82" t="s">
        <v>608</v>
      </c>
      <c r="G82" t="s">
        <v>609</v>
      </c>
      <c r="H82" t="s">
        <v>945</v>
      </c>
      <c r="I82" t="s">
        <v>1128</v>
      </c>
    </row>
    <row r="83" spans="1:9" x14ac:dyDescent="0.25">
      <c r="A83" s="13" t="s">
        <v>268</v>
      </c>
      <c r="B83" t="s">
        <v>543</v>
      </c>
      <c r="C83" t="s">
        <v>667</v>
      </c>
      <c r="D83" t="s">
        <v>760</v>
      </c>
      <c r="E83" t="s">
        <v>761</v>
      </c>
      <c r="F83" t="s">
        <v>762</v>
      </c>
      <c r="G83" t="s">
        <v>780</v>
      </c>
      <c r="H83" t="s">
        <v>946</v>
      </c>
      <c r="I83" t="s">
        <v>1129</v>
      </c>
    </row>
    <row r="84" spans="1:9" x14ac:dyDescent="0.25">
      <c r="A84" s="13" t="s">
        <v>273</v>
      </c>
      <c r="B84" t="s">
        <v>543</v>
      </c>
      <c r="C84" t="s">
        <v>1402</v>
      </c>
      <c r="D84" t="s">
        <v>550</v>
      </c>
      <c r="E84" t="s">
        <v>616</v>
      </c>
      <c r="F84" t="s">
        <v>617</v>
      </c>
      <c r="G84" t="s">
        <v>618</v>
      </c>
      <c r="H84" t="s">
        <v>619</v>
      </c>
      <c r="I84" t="s">
        <v>1130</v>
      </c>
    </row>
    <row r="85" spans="1:9" x14ac:dyDescent="0.25">
      <c r="A85" s="13" t="s">
        <v>276</v>
      </c>
      <c r="B85" t="s">
        <v>543</v>
      </c>
      <c r="C85" t="s">
        <v>1388</v>
      </c>
      <c r="D85" t="s">
        <v>545</v>
      </c>
      <c r="E85" t="s">
        <v>546</v>
      </c>
      <c r="F85" t="s">
        <v>1400</v>
      </c>
      <c r="G85" t="s">
        <v>759</v>
      </c>
      <c r="H85" t="s">
        <v>1387</v>
      </c>
      <c r="I85" t="s">
        <v>1131</v>
      </c>
    </row>
    <row r="86" spans="1:9" x14ac:dyDescent="0.25">
      <c r="A86" s="13" t="s">
        <v>278</v>
      </c>
      <c r="B86" t="s">
        <v>543</v>
      </c>
      <c r="C86" t="s">
        <v>812</v>
      </c>
      <c r="D86" t="s">
        <v>813</v>
      </c>
      <c r="E86" t="s">
        <v>947</v>
      </c>
      <c r="F86" t="s">
        <v>948</v>
      </c>
      <c r="G86" t="s">
        <v>949</v>
      </c>
      <c r="H86" t="s">
        <v>950</v>
      </c>
      <c r="I86" t="s">
        <v>1132</v>
      </c>
    </row>
    <row r="87" spans="1:9" x14ac:dyDescent="0.25">
      <c r="A87" s="13" t="s">
        <v>280</v>
      </c>
      <c r="B87" t="s">
        <v>543</v>
      </c>
      <c r="C87" t="s">
        <v>1388</v>
      </c>
      <c r="D87" t="s">
        <v>545</v>
      </c>
      <c r="E87" t="s">
        <v>546</v>
      </c>
      <c r="F87" t="s">
        <v>647</v>
      </c>
      <c r="G87" t="s">
        <v>1390</v>
      </c>
      <c r="H87" t="s">
        <v>1387</v>
      </c>
      <c r="I87" t="s">
        <v>1133</v>
      </c>
    </row>
    <row r="88" spans="1:9" x14ac:dyDescent="0.25">
      <c r="A88" s="13" t="s">
        <v>282</v>
      </c>
      <c r="B88" t="s">
        <v>543</v>
      </c>
      <c r="C88" t="s">
        <v>639</v>
      </c>
      <c r="D88" t="s">
        <v>640</v>
      </c>
      <c r="E88" t="s">
        <v>845</v>
      </c>
      <c r="F88" t="s">
        <v>951</v>
      </c>
      <c r="G88" t="s">
        <v>1390</v>
      </c>
      <c r="H88" t="s">
        <v>1387</v>
      </c>
      <c r="I88" t="s">
        <v>1134</v>
      </c>
    </row>
    <row r="89" spans="1:9" x14ac:dyDescent="0.25">
      <c r="A89" s="13" t="s">
        <v>284</v>
      </c>
      <c r="B89" t="s">
        <v>543</v>
      </c>
      <c r="C89" t="s">
        <v>952</v>
      </c>
      <c r="D89" t="s">
        <v>953</v>
      </c>
      <c r="E89" t="s">
        <v>1399</v>
      </c>
      <c r="F89" t="s">
        <v>1391</v>
      </c>
      <c r="G89" t="s">
        <v>1390</v>
      </c>
      <c r="H89" t="s">
        <v>1387</v>
      </c>
      <c r="I89" t="s">
        <v>1135</v>
      </c>
    </row>
    <row r="90" spans="1:9" x14ac:dyDescent="0.25">
      <c r="A90" s="13" t="s">
        <v>286</v>
      </c>
      <c r="B90" t="s">
        <v>543</v>
      </c>
      <c r="C90" t="s">
        <v>1388</v>
      </c>
      <c r="D90" t="s">
        <v>545</v>
      </c>
      <c r="E90" t="s">
        <v>546</v>
      </c>
      <c r="F90" t="s">
        <v>697</v>
      </c>
      <c r="G90" t="s">
        <v>712</v>
      </c>
      <c r="H90" t="s">
        <v>954</v>
      </c>
      <c r="I90" t="s">
        <v>1136</v>
      </c>
    </row>
    <row r="91" spans="1:9" x14ac:dyDescent="0.25">
      <c r="A91" s="13" t="s">
        <v>288</v>
      </c>
      <c r="B91" t="s">
        <v>543</v>
      </c>
      <c r="C91" t="s">
        <v>827</v>
      </c>
      <c r="D91" t="s">
        <v>828</v>
      </c>
      <c r="E91" t="s">
        <v>829</v>
      </c>
      <c r="F91" t="s">
        <v>830</v>
      </c>
      <c r="G91" t="s">
        <v>1392</v>
      </c>
      <c r="H91" t="s">
        <v>1387</v>
      </c>
      <c r="I91" t="s">
        <v>1137</v>
      </c>
    </row>
    <row r="92" spans="1:9" x14ac:dyDescent="0.25">
      <c r="A92" s="13" t="s">
        <v>289</v>
      </c>
      <c r="B92" t="s">
        <v>543</v>
      </c>
      <c r="C92" t="s">
        <v>1388</v>
      </c>
      <c r="D92" t="s">
        <v>545</v>
      </c>
      <c r="E92" t="s">
        <v>546</v>
      </c>
      <c r="F92" t="s">
        <v>876</v>
      </c>
      <c r="G92" t="s">
        <v>877</v>
      </c>
      <c r="H92" t="s">
        <v>955</v>
      </c>
      <c r="I92" t="s">
        <v>1138</v>
      </c>
    </row>
    <row r="93" spans="1:9" x14ac:dyDescent="0.25">
      <c r="A93" s="13" t="s">
        <v>292</v>
      </c>
      <c r="B93" t="s">
        <v>543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1387</v>
      </c>
      <c r="I93" t="s">
        <v>1139</v>
      </c>
    </row>
    <row r="94" spans="1:9" x14ac:dyDescent="0.25">
      <c r="A94" s="13" t="s">
        <v>185</v>
      </c>
      <c r="B94" t="s">
        <v>631</v>
      </c>
      <c r="C94" t="s">
        <v>900</v>
      </c>
      <c r="D94" t="s">
        <v>1432</v>
      </c>
      <c r="E94" t="s">
        <v>902</v>
      </c>
      <c r="F94" t="s">
        <v>903</v>
      </c>
      <c r="G94" t="s">
        <v>904</v>
      </c>
      <c r="H94" t="s">
        <v>905</v>
      </c>
      <c r="I94" t="s">
        <v>1233</v>
      </c>
    </row>
    <row r="95" spans="1:9" x14ac:dyDescent="0.25">
      <c r="A95" s="13" t="s">
        <v>204</v>
      </c>
      <c r="B95" t="s">
        <v>631</v>
      </c>
      <c r="C95" t="s">
        <v>686</v>
      </c>
      <c r="D95" t="s">
        <v>687</v>
      </c>
      <c r="E95" t="s">
        <v>688</v>
      </c>
      <c r="F95" t="s">
        <v>704</v>
      </c>
      <c r="G95" t="s">
        <v>705</v>
      </c>
      <c r="H95" t="s">
        <v>1433</v>
      </c>
      <c r="I95" t="s">
        <v>1234</v>
      </c>
    </row>
    <row r="96" spans="1:9" x14ac:dyDescent="0.25">
      <c r="A96" s="13" t="s">
        <v>242</v>
      </c>
      <c r="B96" t="s">
        <v>631</v>
      </c>
      <c r="C96" t="s">
        <v>686</v>
      </c>
      <c r="D96" t="s">
        <v>691</v>
      </c>
      <c r="E96" t="s">
        <v>692</v>
      </c>
      <c r="F96" t="s">
        <v>693</v>
      </c>
      <c r="G96" t="s">
        <v>694</v>
      </c>
      <c r="H96" t="s">
        <v>1387</v>
      </c>
      <c r="I96" t="s">
        <v>1235</v>
      </c>
    </row>
    <row r="97" spans="1:9" x14ac:dyDescent="0.25">
      <c r="A97" s="13" t="s">
        <v>265</v>
      </c>
      <c r="B97" t="s">
        <v>631</v>
      </c>
      <c r="C97" t="s">
        <v>686</v>
      </c>
      <c r="D97" t="s">
        <v>687</v>
      </c>
      <c r="E97" t="s">
        <v>688</v>
      </c>
      <c r="F97" t="s">
        <v>704</v>
      </c>
      <c r="G97" t="s">
        <v>705</v>
      </c>
      <c r="H97" t="s">
        <v>1387</v>
      </c>
      <c r="I97" t="s">
        <v>1236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9"/>
  <sheetViews>
    <sheetView topLeftCell="A5" workbookViewId="0">
      <selection activeCell="F9" sqref="F9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540</v>
      </c>
      <c r="B1" t="s">
        <v>541</v>
      </c>
    </row>
    <row r="2" spans="1:2" x14ac:dyDescent="0.25">
      <c r="A2" t="s">
        <v>39</v>
      </c>
      <c r="B2">
        <v>2243</v>
      </c>
    </row>
    <row r="3" spans="1:2" x14ac:dyDescent="0.25">
      <c r="A3" t="s">
        <v>45</v>
      </c>
      <c r="B3">
        <v>1648</v>
      </c>
    </row>
    <row r="4" spans="1:2" x14ac:dyDescent="0.25">
      <c r="A4" t="s">
        <v>49</v>
      </c>
      <c r="B4">
        <v>2475</v>
      </c>
    </row>
    <row r="5" spans="1:2" x14ac:dyDescent="0.25">
      <c r="A5" t="s">
        <v>53</v>
      </c>
      <c r="B5">
        <v>1431</v>
      </c>
    </row>
    <row r="6" spans="1:2" x14ac:dyDescent="0.25">
      <c r="A6" t="s">
        <v>57</v>
      </c>
      <c r="B6">
        <v>2049</v>
      </c>
    </row>
    <row r="7" spans="1:2" x14ac:dyDescent="0.25">
      <c r="A7" t="s">
        <v>59</v>
      </c>
      <c r="B7">
        <v>2198</v>
      </c>
    </row>
    <row r="8" spans="1:2" x14ac:dyDescent="0.25">
      <c r="A8" t="s">
        <v>63</v>
      </c>
      <c r="B8">
        <v>1486</v>
      </c>
    </row>
    <row r="9" spans="1:2" x14ac:dyDescent="0.25">
      <c r="A9" t="s">
        <v>67</v>
      </c>
      <c r="B9">
        <v>2056</v>
      </c>
    </row>
    <row r="10" spans="1:2" x14ac:dyDescent="0.25">
      <c r="A10" t="s">
        <v>69</v>
      </c>
      <c r="B10">
        <v>2013</v>
      </c>
    </row>
    <row r="11" spans="1:2" x14ac:dyDescent="0.25">
      <c r="A11" t="s">
        <v>71</v>
      </c>
      <c r="B11">
        <v>1343</v>
      </c>
    </row>
    <row r="12" spans="1:2" x14ac:dyDescent="0.25">
      <c r="A12" t="s">
        <v>73</v>
      </c>
      <c r="B12">
        <v>1527</v>
      </c>
    </row>
    <row r="13" spans="1:2" x14ac:dyDescent="0.25">
      <c r="A13" t="s">
        <v>75</v>
      </c>
      <c r="B13">
        <v>2955</v>
      </c>
    </row>
    <row r="14" spans="1:2" x14ac:dyDescent="0.25">
      <c r="A14" t="s">
        <v>78</v>
      </c>
      <c r="B14">
        <v>1311</v>
      </c>
    </row>
    <row r="15" spans="1:2" x14ac:dyDescent="0.25">
      <c r="A15" t="s">
        <v>81</v>
      </c>
      <c r="B15">
        <v>1508</v>
      </c>
    </row>
    <row r="16" spans="1:2" x14ac:dyDescent="0.25">
      <c r="A16" t="s">
        <v>85</v>
      </c>
      <c r="B16">
        <v>2194</v>
      </c>
    </row>
    <row r="17" spans="1:2" x14ac:dyDescent="0.25">
      <c r="A17" t="s">
        <v>87</v>
      </c>
      <c r="B17">
        <v>3225</v>
      </c>
    </row>
    <row r="18" spans="1:2" x14ac:dyDescent="0.25">
      <c r="A18" t="s">
        <v>89</v>
      </c>
      <c r="B18">
        <v>910</v>
      </c>
    </row>
    <row r="19" spans="1:2" x14ac:dyDescent="0.25">
      <c r="A19" t="s">
        <v>92</v>
      </c>
      <c r="B19">
        <v>1559</v>
      </c>
    </row>
    <row r="20" spans="1:2" x14ac:dyDescent="0.25">
      <c r="A20" t="s">
        <v>95</v>
      </c>
      <c r="B20">
        <v>935</v>
      </c>
    </row>
    <row r="21" spans="1:2" x14ac:dyDescent="0.25">
      <c r="A21" t="s">
        <v>98</v>
      </c>
      <c r="B21">
        <v>2066</v>
      </c>
    </row>
    <row r="22" spans="1:2" x14ac:dyDescent="0.25">
      <c r="A22" t="s">
        <v>102</v>
      </c>
      <c r="B22">
        <v>2158</v>
      </c>
    </row>
    <row r="23" spans="1:2" x14ac:dyDescent="0.25">
      <c r="A23" t="s">
        <v>106</v>
      </c>
      <c r="B23">
        <v>1347</v>
      </c>
    </row>
    <row r="24" spans="1:2" x14ac:dyDescent="0.25">
      <c r="A24" t="s">
        <v>109</v>
      </c>
      <c r="B24">
        <v>845</v>
      </c>
    </row>
    <row r="25" spans="1:2" x14ac:dyDescent="0.25">
      <c r="A25" t="s">
        <v>111</v>
      </c>
      <c r="B25">
        <v>2555</v>
      </c>
    </row>
    <row r="26" spans="1:2" x14ac:dyDescent="0.25">
      <c r="A26" t="s">
        <v>115</v>
      </c>
      <c r="B26">
        <v>1942</v>
      </c>
    </row>
    <row r="27" spans="1:2" x14ac:dyDescent="0.25">
      <c r="A27" t="s">
        <v>118</v>
      </c>
      <c r="B27">
        <v>1398</v>
      </c>
    </row>
    <row r="28" spans="1:2" x14ac:dyDescent="0.25">
      <c r="A28" t="s">
        <v>120</v>
      </c>
      <c r="B28">
        <v>3623</v>
      </c>
    </row>
    <row r="29" spans="1:2" x14ac:dyDescent="0.25">
      <c r="A29" t="s">
        <v>123</v>
      </c>
      <c r="B29">
        <v>931</v>
      </c>
    </row>
    <row r="30" spans="1:2" x14ac:dyDescent="0.25">
      <c r="A30" t="s">
        <v>126</v>
      </c>
      <c r="B30">
        <v>1658</v>
      </c>
    </row>
    <row r="31" spans="1:2" x14ac:dyDescent="0.25">
      <c r="A31" t="s">
        <v>128</v>
      </c>
      <c r="B31">
        <v>1907</v>
      </c>
    </row>
    <row r="32" spans="1:2" x14ac:dyDescent="0.25">
      <c r="A32" t="s">
        <v>129</v>
      </c>
      <c r="B32">
        <v>1803</v>
      </c>
    </row>
    <row r="33" spans="1:2" x14ac:dyDescent="0.25">
      <c r="A33" t="s">
        <v>130</v>
      </c>
      <c r="B33">
        <v>2557</v>
      </c>
    </row>
    <row r="34" spans="1:2" x14ac:dyDescent="0.25">
      <c r="A34" t="s">
        <v>133</v>
      </c>
      <c r="B34">
        <v>1906</v>
      </c>
    </row>
    <row r="35" spans="1:2" x14ac:dyDescent="0.25">
      <c r="A35" t="s">
        <v>136</v>
      </c>
      <c r="B35">
        <v>2340</v>
      </c>
    </row>
    <row r="36" spans="1:2" x14ac:dyDescent="0.25">
      <c r="A36" t="s">
        <v>140</v>
      </c>
      <c r="B36">
        <v>1577</v>
      </c>
    </row>
    <row r="37" spans="1:2" x14ac:dyDescent="0.25">
      <c r="A37" t="s">
        <v>143</v>
      </c>
      <c r="B37">
        <v>1898</v>
      </c>
    </row>
    <row r="38" spans="1:2" x14ac:dyDescent="0.25">
      <c r="A38" t="s">
        <v>146</v>
      </c>
      <c r="B38">
        <v>2389</v>
      </c>
    </row>
    <row r="39" spans="1:2" x14ac:dyDescent="0.25">
      <c r="A39" t="s">
        <v>147</v>
      </c>
      <c r="B39">
        <v>888</v>
      </c>
    </row>
    <row r="40" spans="1:2" x14ac:dyDescent="0.25">
      <c r="A40" t="s">
        <v>149</v>
      </c>
      <c r="B40">
        <v>3101</v>
      </c>
    </row>
    <row r="41" spans="1:2" x14ac:dyDescent="0.25">
      <c r="A41" t="s">
        <v>151</v>
      </c>
      <c r="B41">
        <v>1568</v>
      </c>
    </row>
    <row r="42" spans="1:2" x14ac:dyDescent="0.25">
      <c r="A42" t="s">
        <v>152</v>
      </c>
      <c r="B42">
        <v>1042</v>
      </c>
    </row>
    <row r="43" spans="1:2" x14ac:dyDescent="0.25">
      <c r="A43" t="s">
        <v>154</v>
      </c>
      <c r="B43">
        <v>2364</v>
      </c>
    </row>
    <row r="44" spans="1:2" x14ac:dyDescent="0.25">
      <c r="A44" t="s">
        <v>156</v>
      </c>
      <c r="B44">
        <v>3226</v>
      </c>
    </row>
    <row r="45" spans="1:2" x14ac:dyDescent="0.25">
      <c r="A45" t="s">
        <v>160</v>
      </c>
      <c r="B45">
        <v>3808</v>
      </c>
    </row>
    <row r="46" spans="1:2" x14ac:dyDescent="0.25">
      <c r="A46" t="s">
        <v>164</v>
      </c>
      <c r="B46">
        <v>2025</v>
      </c>
    </row>
    <row r="47" spans="1:2" x14ac:dyDescent="0.25">
      <c r="A47" t="s">
        <v>167</v>
      </c>
      <c r="B47">
        <v>1998</v>
      </c>
    </row>
    <row r="48" spans="1:2" x14ac:dyDescent="0.25">
      <c r="A48" t="s">
        <v>171</v>
      </c>
      <c r="B48">
        <v>1615</v>
      </c>
    </row>
    <row r="49" spans="1:2" x14ac:dyDescent="0.25">
      <c r="A49" t="s">
        <v>174</v>
      </c>
      <c r="B49">
        <v>1645</v>
      </c>
    </row>
    <row r="50" spans="1:2" x14ac:dyDescent="0.25">
      <c r="A50" t="s">
        <v>177</v>
      </c>
      <c r="B50">
        <v>1946</v>
      </c>
    </row>
    <row r="51" spans="1:2" x14ac:dyDescent="0.25">
      <c r="A51" t="s">
        <v>179</v>
      </c>
      <c r="B51">
        <v>2056</v>
      </c>
    </row>
    <row r="52" spans="1:2" x14ac:dyDescent="0.25">
      <c r="A52" t="s">
        <v>183</v>
      </c>
      <c r="B52">
        <v>1782</v>
      </c>
    </row>
    <row r="53" spans="1:2" x14ac:dyDescent="0.25">
      <c r="A53" t="s">
        <v>185</v>
      </c>
      <c r="B53">
        <v>1822</v>
      </c>
    </row>
    <row r="54" spans="1:2" x14ac:dyDescent="0.25">
      <c r="A54" t="s">
        <v>190</v>
      </c>
      <c r="B54">
        <v>2078</v>
      </c>
    </row>
    <row r="55" spans="1:2" x14ac:dyDescent="0.25">
      <c r="A55" t="s">
        <v>192</v>
      </c>
      <c r="B55">
        <v>1078</v>
      </c>
    </row>
    <row r="56" spans="1:2" x14ac:dyDescent="0.25">
      <c r="A56" t="s">
        <v>194</v>
      </c>
      <c r="B56">
        <v>2341</v>
      </c>
    </row>
    <row r="57" spans="1:2" x14ac:dyDescent="0.25">
      <c r="A57" t="s">
        <v>197</v>
      </c>
      <c r="B57">
        <v>2772</v>
      </c>
    </row>
    <row r="58" spans="1:2" x14ac:dyDescent="0.25">
      <c r="A58" t="s">
        <v>198</v>
      </c>
      <c r="B58">
        <v>2000</v>
      </c>
    </row>
    <row r="59" spans="1:2" x14ac:dyDescent="0.25">
      <c r="A59" t="s">
        <v>200</v>
      </c>
      <c r="B59">
        <v>1740</v>
      </c>
    </row>
    <row r="60" spans="1:2" x14ac:dyDescent="0.25">
      <c r="A60" t="s">
        <v>203</v>
      </c>
      <c r="B60">
        <v>1269</v>
      </c>
    </row>
    <row r="61" spans="1:2" x14ac:dyDescent="0.25">
      <c r="A61" t="s">
        <v>204</v>
      </c>
      <c r="B61">
        <v>1760</v>
      </c>
    </row>
    <row r="62" spans="1:2" x14ac:dyDescent="0.25">
      <c r="A62" t="s">
        <v>208</v>
      </c>
      <c r="B62">
        <v>1731</v>
      </c>
    </row>
    <row r="63" spans="1:2" x14ac:dyDescent="0.25">
      <c r="A63" t="s">
        <v>210</v>
      </c>
      <c r="B63">
        <v>1231</v>
      </c>
    </row>
    <row r="64" spans="1:2" x14ac:dyDescent="0.25">
      <c r="A64" t="s">
        <v>212</v>
      </c>
      <c r="B64">
        <v>737</v>
      </c>
    </row>
    <row r="65" spans="1:2" x14ac:dyDescent="0.25">
      <c r="A65" t="s">
        <v>213</v>
      </c>
      <c r="B65">
        <v>1843</v>
      </c>
    </row>
    <row r="66" spans="1:2" x14ac:dyDescent="0.25">
      <c r="A66" t="s">
        <v>216</v>
      </c>
      <c r="B66">
        <v>1510</v>
      </c>
    </row>
    <row r="67" spans="1:2" x14ac:dyDescent="0.25">
      <c r="A67" t="s">
        <v>218</v>
      </c>
      <c r="B67">
        <v>2589</v>
      </c>
    </row>
    <row r="68" spans="1:2" x14ac:dyDescent="0.25">
      <c r="A68" t="s">
        <v>223</v>
      </c>
      <c r="B68">
        <v>2444</v>
      </c>
    </row>
    <row r="69" spans="1:2" x14ac:dyDescent="0.25">
      <c r="A69" t="s">
        <v>225</v>
      </c>
      <c r="B69">
        <v>1514</v>
      </c>
    </row>
    <row r="70" spans="1:2" x14ac:dyDescent="0.25">
      <c r="A70" t="s">
        <v>227</v>
      </c>
      <c r="B70">
        <v>2051</v>
      </c>
    </row>
    <row r="71" spans="1:2" x14ac:dyDescent="0.25">
      <c r="A71" t="s">
        <v>230</v>
      </c>
      <c r="B71">
        <v>1796</v>
      </c>
    </row>
    <row r="72" spans="1:2" x14ac:dyDescent="0.25">
      <c r="A72" t="s">
        <v>231</v>
      </c>
      <c r="B72">
        <v>2291</v>
      </c>
    </row>
    <row r="73" spans="1:2" x14ac:dyDescent="0.25">
      <c r="A73" t="s">
        <v>234</v>
      </c>
      <c r="B73">
        <v>1945</v>
      </c>
    </row>
    <row r="74" spans="1:2" x14ac:dyDescent="0.25">
      <c r="A74" t="s">
        <v>242</v>
      </c>
      <c r="B74">
        <v>2296</v>
      </c>
    </row>
    <row r="75" spans="1:2" x14ac:dyDescent="0.25">
      <c r="A75" t="s">
        <v>246</v>
      </c>
      <c r="B75">
        <v>1969</v>
      </c>
    </row>
    <row r="76" spans="1:2" x14ac:dyDescent="0.25">
      <c r="A76" t="s">
        <v>247</v>
      </c>
      <c r="B76">
        <v>1779</v>
      </c>
    </row>
    <row r="77" spans="1:2" x14ac:dyDescent="0.25">
      <c r="A77" t="s">
        <v>248</v>
      </c>
      <c r="B77">
        <v>546</v>
      </c>
    </row>
    <row r="78" spans="1:2" x14ac:dyDescent="0.25">
      <c r="A78" t="s">
        <v>251</v>
      </c>
      <c r="B78">
        <v>1585</v>
      </c>
    </row>
    <row r="79" spans="1:2" x14ac:dyDescent="0.25">
      <c r="A79" t="s">
        <v>254</v>
      </c>
      <c r="B79">
        <v>1459</v>
      </c>
    </row>
    <row r="80" spans="1:2" x14ac:dyDescent="0.25">
      <c r="A80" t="s">
        <v>256</v>
      </c>
      <c r="B80">
        <v>1594</v>
      </c>
    </row>
    <row r="81" spans="1:2" x14ac:dyDescent="0.25">
      <c r="A81" t="s">
        <v>259</v>
      </c>
      <c r="B81">
        <v>1400</v>
      </c>
    </row>
    <row r="82" spans="1:2" x14ac:dyDescent="0.25">
      <c r="A82" t="s">
        <v>260</v>
      </c>
      <c r="B82">
        <v>1600</v>
      </c>
    </row>
    <row r="83" spans="1:2" x14ac:dyDescent="0.25">
      <c r="A83" t="s">
        <v>262</v>
      </c>
      <c r="B83">
        <v>1287</v>
      </c>
    </row>
    <row r="84" spans="1:2" x14ac:dyDescent="0.25">
      <c r="A84" t="s">
        <v>263</v>
      </c>
      <c r="B84">
        <v>1780</v>
      </c>
    </row>
    <row r="85" spans="1:2" x14ac:dyDescent="0.25">
      <c r="A85" t="s">
        <v>265</v>
      </c>
      <c r="B85">
        <v>1734</v>
      </c>
    </row>
    <row r="86" spans="1:2" x14ac:dyDescent="0.25">
      <c r="A86" t="s">
        <v>268</v>
      </c>
      <c r="B86">
        <v>3031</v>
      </c>
    </row>
    <row r="87" spans="1:2" x14ac:dyDescent="0.25">
      <c r="A87" t="s">
        <v>273</v>
      </c>
      <c r="B87">
        <v>1742</v>
      </c>
    </row>
    <row r="88" spans="1:2" x14ac:dyDescent="0.25">
      <c r="A88" t="s">
        <v>276</v>
      </c>
      <c r="B88">
        <v>1578</v>
      </c>
    </row>
    <row r="89" spans="1:2" x14ac:dyDescent="0.25">
      <c r="A89" t="s">
        <v>278</v>
      </c>
      <c r="B89">
        <v>1255</v>
      </c>
    </row>
    <row r="90" spans="1:2" x14ac:dyDescent="0.25">
      <c r="A90" t="s">
        <v>280</v>
      </c>
      <c r="B90">
        <v>2455</v>
      </c>
    </row>
    <row r="91" spans="1:2" x14ac:dyDescent="0.25">
      <c r="A91" t="s">
        <v>282</v>
      </c>
      <c r="B91">
        <v>925</v>
      </c>
    </row>
    <row r="92" spans="1:2" x14ac:dyDescent="0.25">
      <c r="A92" t="s">
        <v>284</v>
      </c>
      <c r="B92">
        <v>1864</v>
      </c>
    </row>
    <row r="93" spans="1:2" x14ac:dyDescent="0.25">
      <c r="A93" t="s">
        <v>286</v>
      </c>
      <c r="B93">
        <v>1730</v>
      </c>
    </row>
    <row r="94" spans="1:2" x14ac:dyDescent="0.25">
      <c r="A94" t="s">
        <v>288</v>
      </c>
      <c r="B94">
        <v>1446</v>
      </c>
    </row>
    <row r="95" spans="1:2" x14ac:dyDescent="0.25">
      <c r="A95" t="s">
        <v>289</v>
      </c>
      <c r="B95">
        <v>1247</v>
      </c>
    </row>
    <row r="96" spans="1:2" x14ac:dyDescent="0.25">
      <c r="A96" t="s">
        <v>292</v>
      </c>
      <c r="B96">
        <v>896</v>
      </c>
    </row>
    <row r="97" spans="1:2" x14ac:dyDescent="0.25">
      <c r="A97" t="s">
        <v>294</v>
      </c>
      <c r="B97">
        <v>1986</v>
      </c>
    </row>
    <row r="98" spans="1:2" x14ac:dyDescent="0.25">
      <c r="A98" t="s">
        <v>297</v>
      </c>
      <c r="B98">
        <v>1913</v>
      </c>
    </row>
    <row r="99" spans="1:2" x14ac:dyDescent="0.25">
      <c r="A99" t="s">
        <v>300</v>
      </c>
      <c r="B99">
        <v>2243</v>
      </c>
    </row>
    <row r="100" spans="1:2" x14ac:dyDescent="0.25">
      <c r="A100" t="s">
        <v>303</v>
      </c>
      <c r="B100">
        <v>2530</v>
      </c>
    </row>
    <row r="101" spans="1:2" x14ac:dyDescent="0.25">
      <c r="A101" t="s">
        <v>304</v>
      </c>
      <c r="B101">
        <v>613</v>
      </c>
    </row>
    <row r="102" spans="1:2" x14ac:dyDescent="0.25">
      <c r="A102" t="s">
        <v>307</v>
      </c>
      <c r="B102">
        <v>1788</v>
      </c>
    </row>
    <row r="103" spans="1:2" x14ac:dyDescent="0.25">
      <c r="A103" t="s">
        <v>311</v>
      </c>
      <c r="B103">
        <v>1325</v>
      </c>
    </row>
    <row r="104" spans="1:2" x14ac:dyDescent="0.25">
      <c r="A104" t="s">
        <v>313</v>
      </c>
      <c r="B104">
        <v>3181</v>
      </c>
    </row>
    <row r="105" spans="1:2" x14ac:dyDescent="0.25">
      <c r="A105" t="s">
        <v>317</v>
      </c>
      <c r="B105">
        <v>593</v>
      </c>
    </row>
    <row r="106" spans="1:2" x14ac:dyDescent="0.25">
      <c r="A106" t="s">
        <v>320</v>
      </c>
      <c r="B106">
        <v>2215</v>
      </c>
    </row>
    <row r="107" spans="1:2" x14ac:dyDescent="0.25">
      <c r="A107" t="s">
        <v>323</v>
      </c>
      <c r="B107">
        <v>1753</v>
      </c>
    </row>
    <row r="108" spans="1:2" x14ac:dyDescent="0.25">
      <c r="A108" t="s">
        <v>327</v>
      </c>
      <c r="B108">
        <v>2919</v>
      </c>
    </row>
    <row r="109" spans="1:2" x14ac:dyDescent="0.25">
      <c r="A109" t="s">
        <v>331</v>
      </c>
      <c r="B109">
        <v>1461</v>
      </c>
    </row>
    <row r="110" spans="1:2" x14ac:dyDescent="0.25">
      <c r="A110" t="s">
        <v>334</v>
      </c>
      <c r="B110">
        <v>1546</v>
      </c>
    </row>
    <row r="111" spans="1:2" x14ac:dyDescent="0.25">
      <c r="A111" t="s">
        <v>336</v>
      </c>
      <c r="B111">
        <v>2004</v>
      </c>
    </row>
    <row r="112" spans="1:2" x14ac:dyDescent="0.25">
      <c r="A112" t="s">
        <v>337</v>
      </c>
      <c r="B112">
        <v>2150</v>
      </c>
    </row>
    <row r="113" spans="1:2" x14ac:dyDescent="0.25">
      <c r="A113" t="s">
        <v>339</v>
      </c>
      <c r="B113">
        <v>3129</v>
      </c>
    </row>
    <row r="114" spans="1:2" x14ac:dyDescent="0.25">
      <c r="A114" t="s">
        <v>342</v>
      </c>
      <c r="B114">
        <v>1744</v>
      </c>
    </row>
    <row r="115" spans="1:2" x14ac:dyDescent="0.25">
      <c r="A115" t="s">
        <v>343</v>
      </c>
      <c r="B115">
        <v>1934</v>
      </c>
    </row>
    <row r="116" spans="1:2" x14ac:dyDescent="0.25">
      <c r="A116" t="s">
        <v>346</v>
      </c>
      <c r="B116">
        <v>2027</v>
      </c>
    </row>
    <row r="117" spans="1:2" x14ac:dyDescent="0.25">
      <c r="A117" t="s">
        <v>348</v>
      </c>
      <c r="B117">
        <v>1428</v>
      </c>
    </row>
    <row r="118" spans="1:2" x14ac:dyDescent="0.25">
      <c r="A118" t="s">
        <v>350</v>
      </c>
      <c r="B118">
        <v>2172</v>
      </c>
    </row>
    <row r="119" spans="1:2" x14ac:dyDescent="0.25">
      <c r="A119" t="s">
        <v>351</v>
      </c>
      <c r="B119">
        <v>5149</v>
      </c>
    </row>
    <row r="120" spans="1:2" x14ac:dyDescent="0.25">
      <c r="A120" t="s">
        <v>354</v>
      </c>
      <c r="B120">
        <v>746</v>
      </c>
    </row>
    <row r="121" spans="1:2" x14ac:dyDescent="0.25">
      <c r="A121" t="s">
        <v>358</v>
      </c>
      <c r="B121">
        <v>2973</v>
      </c>
    </row>
    <row r="122" spans="1:2" x14ac:dyDescent="0.25">
      <c r="A122" t="s">
        <v>361</v>
      </c>
      <c r="B122">
        <v>946</v>
      </c>
    </row>
    <row r="123" spans="1:2" x14ac:dyDescent="0.25">
      <c r="A123" t="s">
        <v>362</v>
      </c>
      <c r="B123">
        <v>2119</v>
      </c>
    </row>
    <row r="124" spans="1:2" x14ac:dyDescent="0.25">
      <c r="A124" t="s">
        <v>363</v>
      </c>
      <c r="B124">
        <v>2472</v>
      </c>
    </row>
    <row r="125" spans="1:2" x14ac:dyDescent="0.25">
      <c r="A125" t="s">
        <v>364</v>
      </c>
      <c r="B125">
        <v>881</v>
      </c>
    </row>
    <row r="126" spans="1:2" x14ac:dyDescent="0.25">
      <c r="A126" t="s">
        <v>367</v>
      </c>
      <c r="B126">
        <v>407</v>
      </c>
    </row>
    <row r="127" spans="1:2" x14ac:dyDescent="0.25">
      <c r="A127" t="s">
        <v>370</v>
      </c>
      <c r="B127">
        <v>3650</v>
      </c>
    </row>
    <row r="128" spans="1:2" x14ac:dyDescent="0.25">
      <c r="A128" t="s">
        <v>371</v>
      </c>
      <c r="B128">
        <v>1965</v>
      </c>
    </row>
    <row r="129" spans="1:2" x14ac:dyDescent="0.25">
      <c r="A129" t="s">
        <v>374</v>
      </c>
      <c r="B129">
        <v>3159</v>
      </c>
    </row>
    <row r="130" spans="1:2" x14ac:dyDescent="0.25">
      <c r="A130" t="s">
        <v>375</v>
      </c>
      <c r="B130">
        <v>3154</v>
      </c>
    </row>
    <row r="131" spans="1:2" x14ac:dyDescent="0.25">
      <c r="A131" t="s">
        <v>377</v>
      </c>
      <c r="B131">
        <v>2519</v>
      </c>
    </row>
    <row r="132" spans="1:2" x14ac:dyDescent="0.25">
      <c r="A132" t="s">
        <v>378</v>
      </c>
      <c r="B132">
        <v>1305</v>
      </c>
    </row>
    <row r="133" spans="1:2" x14ac:dyDescent="0.25">
      <c r="A133" t="s">
        <v>381</v>
      </c>
      <c r="B133">
        <v>1682</v>
      </c>
    </row>
    <row r="134" spans="1:2" x14ac:dyDescent="0.25">
      <c r="A134" t="s">
        <v>385</v>
      </c>
      <c r="B134">
        <v>1416</v>
      </c>
    </row>
    <row r="135" spans="1:2" x14ac:dyDescent="0.25">
      <c r="A135" t="s">
        <v>388</v>
      </c>
      <c r="B135">
        <v>2148</v>
      </c>
    </row>
    <row r="136" spans="1:2" x14ac:dyDescent="0.25">
      <c r="A136" t="s">
        <v>391</v>
      </c>
      <c r="B136">
        <v>2104</v>
      </c>
    </row>
    <row r="137" spans="1:2" x14ac:dyDescent="0.25">
      <c r="A137" t="s">
        <v>392</v>
      </c>
      <c r="B137">
        <v>449</v>
      </c>
    </row>
    <row r="138" spans="1:2" x14ac:dyDescent="0.25">
      <c r="A138" t="s">
        <v>395</v>
      </c>
      <c r="B138">
        <v>4652</v>
      </c>
    </row>
    <row r="139" spans="1:2" x14ac:dyDescent="0.25">
      <c r="A139" t="s">
        <v>397</v>
      </c>
      <c r="B139">
        <v>973</v>
      </c>
    </row>
    <row r="140" spans="1:2" x14ac:dyDescent="0.25">
      <c r="A140" t="s">
        <v>400</v>
      </c>
      <c r="B140">
        <v>1528</v>
      </c>
    </row>
    <row r="141" spans="1:2" x14ac:dyDescent="0.25">
      <c r="A141" t="s">
        <v>402</v>
      </c>
      <c r="B141">
        <v>1584</v>
      </c>
    </row>
    <row r="142" spans="1:2" x14ac:dyDescent="0.25">
      <c r="A142" t="s">
        <v>404</v>
      </c>
      <c r="B142">
        <v>720</v>
      </c>
    </row>
    <row r="143" spans="1:2" x14ac:dyDescent="0.25">
      <c r="A143" t="s">
        <v>406</v>
      </c>
      <c r="B143">
        <v>1122</v>
      </c>
    </row>
    <row r="144" spans="1:2" x14ac:dyDescent="0.25">
      <c r="A144" t="s">
        <v>408</v>
      </c>
      <c r="B144">
        <v>2348</v>
      </c>
    </row>
    <row r="145" spans="1:2" x14ac:dyDescent="0.25">
      <c r="A145" t="s">
        <v>410</v>
      </c>
      <c r="B145">
        <v>791</v>
      </c>
    </row>
    <row r="146" spans="1:2" x14ac:dyDescent="0.25">
      <c r="A146" t="s">
        <v>413</v>
      </c>
      <c r="B146">
        <v>1280</v>
      </c>
    </row>
    <row r="147" spans="1:2" x14ac:dyDescent="0.25">
      <c r="A147" t="s">
        <v>416</v>
      </c>
      <c r="B147">
        <v>1337</v>
      </c>
    </row>
    <row r="148" spans="1:2" x14ac:dyDescent="0.25">
      <c r="A148" t="s">
        <v>419</v>
      </c>
      <c r="B148">
        <v>2670</v>
      </c>
    </row>
    <row r="149" spans="1:2" x14ac:dyDescent="0.25">
      <c r="A149" t="s">
        <v>422</v>
      </c>
      <c r="B149">
        <v>1866</v>
      </c>
    </row>
    <row r="150" spans="1:2" x14ac:dyDescent="0.25">
      <c r="A150" t="s">
        <v>424</v>
      </c>
      <c r="B150">
        <v>2424</v>
      </c>
    </row>
    <row r="151" spans="1:2" x14ac:dyDescent="0.25">
      <c r="A151" t="s">
        <v>427</v>
      </c>
      <c r="B151">
        <v>1759</v>
      </c>
    </row>
    <row r="152" spans="1:2" x14ac:dyDescent="0.25">
      <c r="A152" t="s">
        <v>430</v>
      </c>
      <c r="B152">
        <v>2652</v>
      </c>
    </row>
    <row r="153" spans="1:2" x14ac:dyDescent="0.25">
      <c r="A153" t="s">
        <v>431</v>
      </c>
      <c r="B153">
        <v>2259</v>
      </c>
    </row>
    <row r="154" spans="1:2" x14ac:dyDescent="0.25">
      <c r="A154" t="s">
        <v>433</v>
      </c>
      <c r="B154">
        <v>573</v>
      </c>
    </row>
    <row r="155" spans="1:2" x14ac:dyDescent="0.25">
      <c r="A155" t="s">
        <v>436</v>
      </c>
      <c r="B155">
        <v>2396</v>
      </c>
    </row>
    <row r="156" spans="1:2" x14ac:dyDescent="0.25">
      <c r="A156" t="s">
        <v>437</v>
      </c>
      <c r="B156">
        <v>3083</v>
      </c>
    </row>
    <row r="157" spans="1:2" x14ac:dyDescent="0.25">
      <c r="A157" t="s">
        <v>440</v>
      </c>
      <c r="B157">
        <v>1924</v>
      </c>
    </row>
    <row r="158" spans="1:2" x14ac:dyDescent="0.25">
      <c r="A158" t="s">
        <v>442</v>
      </c>
      <c r="B158">
        <v>2551</v>
      </c>
    </row>
    <row r="159" spans="1:2" x14ac:dyDescent="0.25">
      <c r="A159" t="s">
        <v>445</v>
      </c>
      <c r="B159">
        <v>2279</v>
      </c>
    </row>
    <row r="160" spans="1:2" x14ac:dyDescent="0.25">
      <c r="A160" t="s">
        <v>448</v>
      </c>
      <c r="B160">
        <v>3371</v>
      </c>
    </row>
    <row r="161" spans="1:2" x14ac:dyDescent="0.25">
      <c r="A161" t="s">
        <v>450</v>
      </c>
      <c r="B161">
        <v>1147</v>
      </c>
    </row>
    <row r="162" spans="1:2" x14ac:dyDescent="0.25">
      <c r="A162" t="s">
        <v>452</v>
      </c>
      <c r="B162">
        <v>1483</v>
      </c>
    </row>
    <row r="163" spans="1:2" x14ac:dyDescent="0.25">
      <c r="A163" t="s">
        <v>453</v>
      </c>
      <c r="B163">
        <v>902</v>
      </c>
    </row>
    <row r="164" spans="1:2" x14ac:dyDescent="0.25">
      <c r="A164" t="s">
        <v>456</v>
      </c>
      <c r="B164">
        <v>3518</v>
      </c>
    </row>
    <row r="165" spans="1:2" x14ac:dyDescent="0.25">
      <c r="A165" t="s">
        <v>459</v>
      </c>
      <c r="B165">
        <v>1987</v>
      </c>
    </row>
    <row r="166" spans="1:2" x14ac:dyDescent="0.25">
      <c r="A166" t="s">
        <v>462</v>
      </c>
      <c r="B166">
        <v>1604</v>
      </c>
    </row>
    <row r="167" spans="1:2" x14ac:dyDescent="0.25">
      <c r="A167" t="s">
        <v>463</v>
      </c>
      <c r="B167">
        <v>2641</v>
      </c>
    </row>
    <row r="168" spans="1:2" x14ac:dyDescent="0.25">
      <c r="A168" t="s">
        <v>465</v>
      </c>
      <c r="B168">
        <v>1445</v>
      </c>
    </row>
    <row r="169" spans="1:2" x14ac:dyDescent="0.25">
      <c r="A169" t="s">
        <v>468</v>
      </c>
      <c r="B169">
        <v>5050</v>
      </c>
    </row>
    <row r="170" spans="1:2" x14ac:dyDescent="0.25">
      <c r="A170" t="s">
        <v>470</v>
      </c>
      <c r="B170">
        <v>3305</v>
      </c>
    </row>
    <row r="171" spans="1:2" x14ac:dyDescent="0.25">
      <c r="A171" t="s">
        <v>471</v>
      </c>
      <c r="B171">
        <v>662</v>
      </c>
    </row>
    <row r="172" spans="1:2" x14ac:dyDescent="0.25">
      <c r="A172" t="s">
        <v>472</v>
      </c>
      <c r="B172">
        <v>2172</v>
      </c>
    </row>
    <row r="173" spans="1:2" x14ac:dyDescent="0.25">
      <c r="A173" t="s">
        <v>473</v>
      </c>
      <c r="B173">
        <v>2404</v>
      </c>
    </row>
    <row r="174" spans="1:2" x14ac:dyDescent="0.25">
      <c r="A174" t="s">
        <v>474</v>
      </c>
      <c r="B174">
        <v>1353</v>
      </c>
    </row>
    <row r="175" spans="1:2" x14ac:dyDescent="0.25">
      <c r="A175" t="s">
        <v>476</v>
      </c>
      <c r="B175">
        <v>3823</v>
      </c>
    </row>
    <row r="176" spans="1:2" x14ac:dyDescent="0.25">
      <c r="A176" t="s">
        <v>479</v>
      </c>
      <c r="B176">
        <v>2643</v>
      </c>
    </row>
    <row r="177" spans="1:2" x14ac:dyDescent="0.25">
      <c r="A177" t="s">
        <v>481</v>
      </c>
      <c r="B177">
        <v>1590</v>
      </c>
    </row>
    <row r="178" spans="1:2" x14ac:dyDescent="0.25">
      <c r="A178" t="s">
        <v>484</v>
      </c>
      <c r="B178">
        <v>3100</v>
      </c>
    </row>
    <row r="179" spans="1:2" x14ac:dyDescent="0.25">
      <c r="A179" t="s">
        <v>486</v>
      </c>
      <c r="B179">
        <v>1938</v>
      </c>
    </row>
    <row r="180" spans="1:2" x14ac:dyDescent="0.25">
      <c r="A180" t="s">
        <v>488</v>
      </c>
      <c r="B180">
        <v>3669</v>
      </c>
    </row>
    <row r="181" spans="1:2" x14ac:dyDescent="0.25">
      <c r="A181" t="s">
        <v>491</v>
      </c>
      <c r="B181">
        <v>2821</v>
      </c>
    </row>
    <row r="182" spans="1:2" x14ac:dyDescent="0.25">
      <c r="A182" t="s">
        <v>493</v>
      </c>
      <c r="B182">
        <v>2410</v>
      </c>
    </row>
    <row r="183" spans="1:2" x14ac:dyDescent="0.25">
      <c r="A183" t="s">
        <v>494</v>
      </c>
      <c r="B183">
        <v>1239</v>
      </c>
    </row>
    <row r="184" spans="1:2" x14ac:dyDescent="0.25">
      <c r="A184" t="s">
        <v>495</v>
      </c>
      <c r="B184">
        <v>2306</v>
      </c>
    </row>
    <row r="185" spans="1:2" x14ac:dyDescent="0.25">
      <c r="A185" t="s">
        <v>497</v>
      </c>
      <c r="B185">
        <v>2161</v>
      </c>
    </row>
    <row r="186" spans="1:2" x14ac:dyDescent="0.25">
      <c r="A186" t="s">
        <v>500</v>
      </c>
      <c r="B186">
        <v>821</v>
      </c>
    </row>
    <row r="187" spans="1:2" x14ac:dyDescent="0.25">
      <c r="A187" t="s">
        <v>502</v>
      </c>
      <c r="B187">
        <v>2556</v>
      </c>
    </row>
    <row r="188" spans="1:2" x14ac:dyDescent="0.25">
      <c r="A188" t="s">
        <v>503</v>
      </c>
      <c r="B188">
        <v>2938</v>
      </c>
    </row>
    <row r="189" spans="1:2" x14ac:dyDescent="0.25">
      <c r="A189" t="s">
        <v>506</v>
      </c>
      <c r="B189">
        <v>853</v>
      </c>
    </row>
    <row r="190" spans="1:2" x14ac:dyDescent="0.25">
      <c r="A190" t="s">
        <v>507</v>
      </c>
      <c r="B190">
        <v>1898</v>
      </c>
    </row>
    <row r="191" spans="1:2" x14ac:dyDescent="0.25">
      <c r="A191" t="s">
        <v>509</v>
      </c>
      <c r="B191">
        <v>2248</v>
      </c>
    </row>
    <row r="192" spans="1:2" x14ac:dyDescent="0.25">
      <c r="A192" t="s">
        <v>510</v>
      </c>
      <c r="B192">
        <v>2286</v>
      </c>
    </row>
    <row r="193" spans="1:2" x14ac:dyDescent="0.25">
      <c r="A193" t="s">
        <v>513</v>
      </c>
      <c r="B193">
        <v>3173</v>
      </c>
    </row>
    <row r="194" spans="1:2" x14ac:dyDescent="0.25">
      <c r="A194" t="s">
        <v>515</v>
      </c>
      <c r="B194">
        <v>2310</v>
      </c>
    </row>
    <row r="195" spans="1:2" x14ac:dyDescent="0.25">
      <c r="A195" t="s">
        <v>518</v>
      </c>
      <c r="B195">
        <v>2734</v>
      </c>
    </row>
    <row r="196" spans="1:2" x14ac:dyDescent="0.25">
      <c r="A196" t="s">
        <v>520</v>
      </c>
      <c r="B196">
        <v>2054</v>
      </c>
    </row>
    <row r="197" spans="1:2" x14ac:dyDescent="0.25">
      <c r="A197" t="s">
        <v>522</v>
      </c>
      <c r="B197">
        <v>1610</v>
      </c>
    </row>
    <row r="198" spans="1:2" x14ac:dyDescent="0.25">
      <c r="A198" t="s">
        <v>524</v>
      </c>
      <c r="B198">
        <v>1754</v>
      </c>
    </row>
    <row r="199" spans="1:2" x14ac:dyDescent="0.25">
      <c r="A199" t="s">
        <v>527</v>
      </c>
      <c r="B199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99"/>
  <sheetViews>
    <sheetView workbookViewId="0">
      <selection activeCell="B20" sqref="B20"/>
    </sheetView>
  </sheetViews>
  <sheetFormatPr defaultRowHeight="15" x14ac:dyDescent="0.25"/>
  <cols>
    <col min="1" max="1" width="18.140625" customWidth="1"/>
    <col min="2" max="2" width="93.5703125" customWidth="1"/>
    <col min="3" max="3" width="15.28515625" customWidth="1"/>
    <col min="4" max="4" width="21.42578125" customWidth="1"/>
    <col min="5" max="5" width="20" customWidth="1"/>
    <col min="6" max="6" width="18.7109375" customWidth="1"/>
    <col min="7" max="7" width="29.42578125" customWidth="1"/>
    <col min="8" max="8" width="13.7109375" customWidth="1"/>
    <col min="10" max="10" width="30" style="5" customWidth="1"/>
  </cols>
  <sheetData>
    <row r="1" spans="1:10" x14ac:dyDescent="0.25">
      <c r="A1" s="50" t="s">
        <v>0</v>
      </c>
      <c r="B1" s="24" t="s">
        <v>976</v>
      </c>
      <c r="C1" s="50" t="s">
        <v>25</v>
      </c>
      <c r="D1" s="51" t="s">
        <v>26</v>
      </c>
      <c r="E1" s="51" t="s">
        <v>27</v>
      </c>
      <c r="F1" s="51" t="s">
        <v>28</v>
      </c>
      <c r="G1" s="51" t="s">
        <v>29</v>
      </c>
      <c r="H1" s="51" t="s">
        <v>30</v>
      </c>
      <c r="I1" s="51" t="s">
        <v>31</v>
      </c>
      <c r="J1" s="52" t="s">
        <v>24</v>
      </c>
    </row>
    <row r="2" spans="1:10" x14ac:dyDescent="0.25">
      <c r="A2" s="1" t="s">
        <v>39</v>
      </c>
      <c r="B2" s="13" t="s">
        <v>40</v>
      </c>
      <c r="C2" s="3" t="s">
        <v>543</v>
      </c>
      <c r="D2" s="4" t="s">
        <v>812</v>
      </c>
      <c r="E2" s="4" t="s">
        <v>813</v>
      </c>
      <c r="F2" s="4" t="s">
        <v>814</v>
      </c>
      <c r="G2" s="4" t="s">
        <v>815</v>
      </c>
      <c r="H2" s="4" t="s">
        <v>816</v>
      </c>
      <c r="I2" s="4"/>
      <c r="J2" s="5" t="s">
        <v>969</v>
      </c>
    </row>
    <row r="3" spans="1:10" x14ac:dyDescent="0.25">
      <c r="A3" s="1" t="s">
        <v>45</v>
      </c>
      <c r="B3" s="13" t="s">
        <v>46</v>
      </c>
      <c r="C3" s="3" t="s">
        <v>543</v>
      </c>
      <c r="D3" s="4" t="s">
        <v>544</v>
      </c>
      <c r="E3" s="4" t="s">
        <v>545</v>
      </c>
      <c r="F3" s="4" t="s">
        <v>546</v>
      </c>
      <c r="G3" s="4" t="s">
        <v>817</v>
      </c>
      <c r="H3" s="4" t="s">
        <v>818</v>
      </c>
      <c r="I3" s="4"/>
      <c r="J3" s="5" t="s">
        <v>47</v>
      </c>
    </row>
    <row r="4" spans="1:10" x14ac:dyDescent="0.25">
      <c r="A4" s="1" t="s">
        <v>49</v>
      </c>
      <c r="B4" s="13" t="s">
        <v>50</v>
      </c>
      <c r="C4" s="3" t="s">
        <v>543</v>
      </c>
      <c r="D4" s="4" t="s">
        <v>605</v>
      </c>
      <c r="E4" s="4" t="s">
        <v>606</v>
      </c>
      <c r="F4" s="4" t="s">
        <v>645</v>
      </c>
      <c r="G4" s="4" t="s">
        <v>646</v>
      </c>
      <c r="H4" s="4"/>
      <c r="I4" s="4"/>
      <c r="J4" s="5" t="s">
        <v>51</v>
      </c>
    </row>
    <row r="5" spans="1:10" x14ac:dyDescent="0.25">
      <c r="A5" s="1" t="s">
        <v>53</v>
      </c>
      <c r="B5" s="13" t="s">
        <v>54</v>
      </c>
      <c r="C5" s="3" t="s">
        <v>543</v>
      </c>
      <c r="D5" s="4" t="s">
        <v>639</v>
      </c>
      <c r="E5" s="4" t="s">
        <v>640</v>
      </c>
      <c r="F5" s="4" t="s">
        <v>790</v>
      </c>
      <c r="G5" s="4" t="s">
        <v>791</v>
      </c>
      <c r="H5" s="4"/>
      <c r="I5" s="4"/>
      <c r="J5" s="5" t="s">
        <v>55</v>
      </c>
    </row>
    <row r="6" spans="1:10" x14ac:dyDescent="0.25">
      <c r="A6" s="1" t="s">
        <v>57</v>
      </c>
      <c r="B6" s="13" t="s">
        <v>58</v>
      </c>
      <c r="C6" s="3" t="s">
        <v>543</v>
      </c>
      <c r="D6" s="4" t="s">
        <v>812</v>
      </c>
      <c r="E6" s="4" t="s">
        <v>819</v>
      </c>
      <c r="F6" s="4" t="s">
        <v>820</v>
      </c>
      <c r="G6" s="4" t="s">
        <v>821</v>
      </c>
      <c r="H6" s="4" t="s">
        <v>822</v>
      </c>
      <c r="I6" s="4" t="s">
        <v>823</v>
      </c>
      <c r="J6" s="5" t="s">
        <v>969</v>
      </c>
    </row>
    <row r="7" spans="1:10" x14ac:dyDescent="0.25">
      <c r="A7" s="1" t="s">
        <v>59</v>
      </c>
      <c r="B7" s="13" t="s">
        <v>60</v>
      </c>
      <c r="C7" s="3" t="s">
        <v>543</v>
      </c>
      <c r="D7" s="4" t="s">
        <v>812</v>
      </c>
      <c r="E7" s="4" t="s">
        <v>824</v>
      </c>
      <c r="F7" s="4" t="s">
        <v>825</v>
      </c>
      <c r="G7" s="4" t="s">
        <v>826</v>
      </c>
      <c r="H7" s="4"/>
      <c r="I7" s="4"/>
      <c r="J7" s="5" t="s">
        <v>972</v>
      </c>
    </row>
    <row r="8" spans="1:10" x14ac:dyDescent="0.25">
      <c r="A8" s="1" t="s">
        <v>63</v>
      </c>
      <c r="B8" s="13" t="s">
        <v>64</v>
      </c>
      <c r="C8" s="3" t="s">
        <v>543</v>
      </c>
      <c r="D8" s="4" t="s">
        <v>565</v>
      </c>
      <c r="E8" s="4" t="s">
        <v>566</v>
      </c>
      <c r="F8" s="4" t="s">
        <v>567</v>
      </c>
      <c r="G8" s="4"/>
      <c r="H8" s="4"/>
      <c r="I8" s="4"/>
      <c r="J8" s="5" t="s">
        <v>65</v>
      </c>
    </row>
    <row r="9" spans="1:10" x14ac:dyDescent="0.25">
      <c r="A9" s="1" t="s">
        <v>67</v>
      </c>
      <c r="B9" s="13" t="s">
        <v>68</v>
      </c>
      <c r="C9" s="3" t="s">
        <v>543</v>
      </c>
      <c r="D9" s="4" t="s">
        <v>544</v>
      </c>
      <c r="E9" s="4" t="s">
        <v>545</v>
      </c>
      <c r="F9" s="4" t="s">
        <v>546</v>
      </c>
      <c r="G9" s="4" t="s">
        <v>626</v>
      </c>
      <c r="H9" s="4" t="s">
        <v>627</v>
      </c>
      <c r="I9" s="4"/>
      <c r="J9" s="5" t="s">
        <v>47</v>
      </c>
    </row>
    <row r="10" spans="1:10" x14ac:dyDescent="0.25">
      <c r="A10" s="1" t="s">
        <v>69</v>
      </c>
      <c r="B10" s="13" t="s">
        <v>70</v>
      </c>
      <c r="C10" s="3" t="s">
        <v>543</v>
      </c>
      <c r="D10" s="4" t="s">
        <v>827</v>
      </c>
      <c r="E10" s="4" t="s">
        <v>828</v>
      </c>
      <c r="F10" s="4" t="s">
        <v>829</v>
      </c>
      <c r="G10" s="4" t="s">
        <v>830</v>
      </c>
      <c r="H10" s="4" t="s">
        <v>831</v>
      </c>
      <c r="I10" s="4"/>
      <c r="J10" s="5" t="s">
        <v>970</v>
      </c>
    </row>
    <row r="11" spans="1:10" x14ac:dyDescent="0.25">
      <c r="A11" s="1" t="s">
        <v>71</v>
      </c>
      <c r="B11" s="13" t="s">
        <v>72</v>
      </c>
      <c r="C11" s="3" t="s">
        <v>543</v>
      </c>
      <c r="D11" s="4" t="s">
        <v>544</v>
      </c>
      <c r="E11" s="4" t="s">
        <v>545</v>
      </c>
      <c r="F11" s="4" t="s">
        <v>546</v>
      </c>
      <c r="G11" s="4" t="s">
        <v>832</v>
      </c>
      <c r="H11" s="4" t="s">
        <v>833</v>
      </c>
      <c r="I11" s="4" t="s">
        <v>834</v>
      </c>
      <c r="J11" s="5" t="s">
        <v>47</v>
      </c>
    </row>
    <row r="12" spans="1:10" x14ac:dyDescent="0.25">
      <c r="A12" s="1" t="s">
        <v>73</v>
      </c>
      <c r="B12" s="13" t="s">
        <v>74</v>
      </c>
      <c r="C12" s="3" t="s">
        <v>543</v>
      </c>
      <c r="D12" s="4" t="s">
        <v>812</v>
      </c>
      <c r="E12" s="4" t="s">
        <v>813</v>
      </c>
      <c r="F12" s="4" t="s">
        <v>814</v>
      </c>
      <c r="G12" s="4" t="s">
        <v>815</v>
      </c>
      <c r="H12" s="4" t="s">
        <v>816</v>
      </c>
      <c r="I12" s="4" t="s">
        <v>835</v>
      </c>
      <c r="J12" s="5" t="s">
        <v>969</v>
      </c>
    </row>
    <row r="13" spans="1:10" x14ac:dyDescent="0.25">
      <c r="A13" s="1" t="s">
        <v>75</v>
      </c>
      <c r="B13" s="13" t="s">
        <v>968</v>
      </c>
      <c r="C13" s="3" t="s">
        <v>543</v>
      </c>
      <c r="D13" s="4" t="s">
        <v>657</v>
      </c>
      <c r="E13" s="4"/>
      <c r="F13" s="4"/>
      <c r="G13" s="4"/>
      <c r="H13" s="4"/>
      <c r="I13" s="4"/>
      <c r="J13" s="5" t="s">
        <v>76</v>
      </c>
    </row>
    <row r="14" spans="1:10" x14ac:dyDescent="0.25">
      <c r="A14" s="1" t="s">
        <v>78</v>
      </c>
      <c r="B14" s="13" t="s">
        <v>79</v>
      </c>
      <c r="C14" s="3" t="s">
        <v>543</v>
      </c>
      <c r="D14" s="4" t="s">
        <v>565</v>
      </c>
      <c r="E14" s="4"/>
      <c r="F14" s="4"/>
      <c r="G14" s="4"/>
      <c r="H14" s="4"/>
      <c r="I14" s="4"/>
      <c r="J14" s="5" t="s">
        <v>971</v>
      </c>
    </row>
    <row r="15" spans="1:10" x14ac:dyDescent="0.25">
      <c r="A15" s="1" t="s">
        <v>81</v>
      </c>
      <c r="B15" s="13" t="s">
        <v>82</v>
      </c>
      <c r="C15" s="3" t="s">
        <v>543</v>
      </c>
      <c r="D15" s="4" t="s">
        <v>544</v>
      </c>
      <c r="E15" s="4" t="s">
        <v>545</v>
      </c>
      <c r="F15" s="4" t="s">
        <v>546</v>
      </c>
      <c r="G15" s="4" t="s">
        <v>624</v>
      </c>
      <c r="H15" s="4" t="s">
        <v>836</v>
      </c>
      <c r="I15" s="4"/>
      <c r="J15" s="5" t="s">
        <v>83</v>
      </c>
    </row>
    <row r="16" spans="1:10" x14ac:dyDescent="0.25">
      <c r="A16" s="1" t="s">
        <v>85</v>
      </c>
      <c r="B16" s="13" t="s">
        <v>86</v>
      </c>
      <c r="C16" s="3" t="s">
        <v>543</v>
      </c>
      <c r="D16" s="4" t="s">
        <v>812</v>
      </c>
      <c r="E16" s="4" t="s">
        <v>824</v>
      </c>
      <c r="F16" s="4" t="s">
        <v>837</v>
      </c>
      <c r="G16" s="4" t="s">
        <v>838</v>
      </c>
      <c r="H16" s="4" t="s">
        <v>839</v>
      </c>
      <c r="I16" s="4"/>
      <c r="J16" s="5" t="s">
        <v>972</v>
      </c>
    </row>
    <row r="17" spans="1:10" x14ac:dyDescent="0.25">
      <c r="A17" s="1" t="s">
        <v>87</v>
      </c>
      <c r="B17" s="13" t="s">
        <v>88</v>
      </c>
      <c r="C17" s="3" t="s">
        <v>543</v>
      </c>
      <c r="D17" s="4" t="s">
        <v>657</v>
      </c>
      <c r="E17" s="4" t="s">
        <v>840</v>
      </c>
      <c r="F17" s="4" t="s">
        <v>841</v>
      </c>
      <c r="G17" s="4" t="s">
        <v>842</v>
      </c>
      <c r="H17" s="4" t="s">
        <v>843</v>
      </c>
      <c r="I17" s="4"/>
      <c r="J17" s="5" t="s">
        <v>76</v>
      </c>
    </row>
    <row r="18" spans="1:10" x14ac:dyDescent="0.25">
      <c r="A18" s="1" t="s">
        <v>89</v>
      </c>
      <c r="B18" s="13" t="s">
        <v>90</v>
      </c>
      <c r="C18" s="3" t="s">
        <v>543</v>
      </c>
      <c r="D18" s="4" t="s">
        <v>639</v>
      </c>
      <c r="E18" s="4" t="s">
        <v>640</v>
      </c>
      <c r="F18" s="4" t="s">
        <v>641</v>
      </c>
      <c r="G18" s="4" t="s">
        <v>642</v>
      </c>
      <c r="H18" s="4" t="s">
        <v>643</v>
      </c>
      <c r="I18" s="4" t="s">
        <v>644</v>
      </c>
      <c r="J18" s="5" t="s">
        <v>55</v>
      </c>
    </row>
    <row r="19" spans="1:10" x14ac:dyDescent="0.25">
      <c r="A19" s="1" t="s">
        <v>92</v>
      </c>
      <c r="B19" s="13" t="s">
        <v>93</v>
      </c>
      <c r="C19" s="3" t="s">
        <v>543</v>
      </c>
      <c r="D19" s="4" t="s">
        <v>544</v>
      </c>
      <c r="E19" s="4" t="s">
        <v>545</v>
      </c>
      <c r="F19" s="4" t="s">
        <v>546</v>
      </c>
      <c r="G19" s="4" t="s">
        <v>844</v>
      </c>
      <c r="H19" s="4"/>
      <c r="I19" s="4"/>
      <c r="J19" s="5" t="s">
        <v>94</v>
      </c>
    </row>
    <row r="20" spans="1:10" x14ac:dyDescent="0.25">
      <c r="A20" s="1" t="s">
        <v>95</v>
      </c>
      <c r="B20" s="13" t="s">
        <v>96</v>
      </c>
      <c r="C20" s="3" t="s">
        <v>543</v>
      </c>
      <c r="D20" s="4" t="s">
        <v>639</v>
      </c>
      <c r="E20" s="4" t="s">
        <v>640</v>
      </c>
      <c r="F20" s="4" t="s">
        <v>845</v>
      </c>
      <c r="G20" s="4" t="s">
        <v>846</v>
      </c>
      <c r="H20" s="4" t="s">
        <v>847</v>
      </c>
      <c r="I20" s="4" t="s">
        <v>848</v>
      </c>
      <c r="J20" s="5" t="s">
        <v>97</v>
      </c>
    </row>
    <row r="21" spans="1:10" x14ac:dyDescent="0.25">
      <c r="A21" s="1" t="s">
        <v>98</v>
      </c>
      <c r="B21" s="13" t="s">
        <v>99</v>
      </c>
      <c r="C21" s="3" t="s">
        <v>543</v>
      </c>
      <c r="D21" s="4" t="s">
        <v>565</v>
      </c>
      <c r="E21" s="4" t="s">
        <v>566</v>
      </c>
      <c r="F21" s="4" t="s">
        <v>849</v>
      </c>
      <c r="G21" s="4" t="s">
        <v>850</v>
      </c>
      <c r="H21" s="4"/>
      <c r="I21" s="4"/>
      <c r="J21" s="5" t="s">
        <v>100</v>
      </c>
    </row>
    <row r="22" spans="1:10" x14ac:dyDescent="0.25">
      <c r="A22" s="1" t="s">
        <v>102</v>
      </c>
      <c r="B22" s="13" t="s">
        <v>103</v>
      </c>
      <c r="C22" s="3" t="s">
        <v>543</v>
      </c>
      <c r="D22" s="4" t="s">
        <v>851</v>
      </c>
      <c r="E22" s="4" t="s">
        <v>852</v>
      </c>
      <c r="F22" s="4" t="s">
        <v>853</v>
      </c>
      <c r="G22" s="4" t="s">
        <v>854</v>
      </c>
      <c r="H22" s="4" t="s">
        <v>855</v>
      </c>
      <c r="I22" s="4" t="s">
        <v>856</v>
      </c>
      <c r="J22" s="5" t="s">
        <v>104</v>
      </c>
    </row>
    <row r="23" spans="1:10" x14ac:dyDescent="0.25">
      <c r="A23" s="1" t="s">
        <v>106</v>
      </c>
      <c r="B23" s="13" t="s">
        <v>107</v>
      </c>
      <c r="C23" s="3" t="s">
        <v>543</v>
      </c>
      <c r="D23" s="4" t="s">
        <v>857</v>
      </c>
      <c r="E23" s="4" t="s">
        <v>858</v>
      </c>
      <c r="F23" s="4" t="s">
        <v>859</v>
      </c>
      <c r="G23" s="4" t="s">
        <v>860</v>
      </c>
      <c r="H23" s="4"/>
      <c r="I23" s="4"/>
      <c r="J23" s="5" t="s">
        <v>973</v>
      </c>
    </row>
    <row r="24" spans="1:10" x14ac:dyDescent="0.25">
      <c r="A24" s="1" t="s">
        <v>109</v>
      </c>
      <c r="B24" s="13" t="s">
        <v>110</v>
      </c>
      <c r="C24" s="3" t="s">
        <v>543</v>
      </c>
      <c r="D24" s="4" t="s">
        <v>639</v>
      </c>
      <c r="E24" s="4" t="s">
        <v>640</v>
      </c>
      <c r="F24" s="4" t="s">
        <v>790</v>
      </c>
      <c r="G24" s="4" t="s">
        <v>861</v>
      </c>
      <c r="H24" s="4"/>
      <c r="I24" s="4"/>
      <c r="J24" s="5" t="s">
        <v>55</v>
      </c>
    </row>
    <row r="25" spans="1:10" x14ac:dyDescent="0.25">
      <c r="A25" s="1" t="s">
        <v>111</v>
      </c>
      <c r="B25" s="13" t="s">
        <v>112</v>
      </c>
      <c r="C25" s="3" t="s">
        <v>543</v>
      </c>
      <c r="D25" s="4" t="s">
        <v>565</v>
      </c>
      <c r="E25" s="4" t="s">
        <v>566</v>
      </c>
      <c r="F25" s="4" t="s">
        <v>862</v>
      </c>
      <c r="G25" s="4" t="s">
        <v>863</v>
      </c>
      <c r="H25" s="4"/>
      <c r="I25" s="4"/>
      <c r="J25" s="5" t="s">
        <v>113</v>
      </c>
    </row>
    <row r="26" spans="1:10" x14ac:dyDescent="0.25">
      <c r="A26" s="1" t="s">
        <v>115</v>
      </c>
      <c r="B26" s="13" t="s">
        <v>116</v>
      </c>
      <c r="C26" s="3" t="s">
        <v>543</v>
      </c>
      <c r="D26" s="4" t="s">
        <v>851</v>
      </c>
      <c r="E26" s="4" t="s">
        <v>864</v>
      </c>
      <c r="F26" s="4" t="s">
        <v>865</v>
      </c>
      <c r="G26" s="4" t="s">
        <v>866</v>
      </c>
      <c r="H26" s="4"/>
      <c r="I26" s="4"/>
      <c r="J26" s="5" t="s">
        <v>974</v>
      </c>
    </row>
    <row r="27" spans="1:10" x14ac:dyDescent="0.25">
      <c r="A27" s="1" t="s">
        <v>118</v>
      </c>
      <c r="B27" s="13" t="s">
        <v>119</v>
      </c>
      <c r="C27" s="3" t="s">
        <v>543</v>
      </c>
      <c r="D27" s="4" t="s">
        <v>565</v>
      </c>
      <c r="E27" s="4" t="s">
        <v>566</v>
      </c>
      <c r="F27" s="4" t="s">
        <v>867</v>
      </c>
      <c r="G27" s="4" t="s">
        <v>868</v>
      </c>
      <c r="H27" s="4" t="s">
        <v>869</v>
      </c>
      <c r="I27" s="4"/>
      <c r="J27" s="5" t="s">
        <v>113</v>
      </c>
    </row>
    <row r="28" spans="1:10" x14ac:dyDescent="0.25">
      <c r="A28" s="1" t="s">
        <v>120</v>
      </c>
      <c r="B28" s="13" t="s">
        <v>121</v>
      </c>
      <c r="C28" s="3" t="s">
        <v>543</v>
      </c>
      <c r="D28" s="4" t="s">
        <v>549</v>
      </c>
      <c r="E28" s="4" t="s">
        <v>550</v>
      </c>
      <c r="F28" s="4" t="s">
        <v>551</v>
      </c>
      <c r="G28" s="4"/>
      <c r="H28" s="4"/>
      <c r="I28" s="4"/>
      <c r="J28" s="5" t="s">
        <v>122</v>
      </c>
    </row>
    <row r="29" spans="1:10" x14ac:dyDescent="0.25">
      <c r="A29" s="1" t="s">
        <v>123</v>
      </c>
      <c r="B29" s="13" t="s">
        <v>124</v>
      </c>
      <c r="C29" s="3" t="s">
        <v>543</v>
      </c>
      <c r="D29" s="4" t="s">
        <v>565</v>
      </c>
      <c r="E29" s="4" t="s">
        <v>566</v>
      </c>
      <c r="F29" s="4" t="s">
        <v>870</v>
      </c>
      <c r="G29" s="4" t="s">
        <v>871</v>
      </c>
      <c r="H29" s="4"/>
      <c r="I29" s="4"/>
      <c r="J29" s="5" t="s">
        <v>125</v>
      </c>
    </row>
    <row r="30" spans="1:10" x14ac:dyDescent="0.25">
      <c r="A30" s="1" t="s">
        <v>126</v>
      </c>
      <c r="B30" s="13" t="s">
        <v>127</v>
      </c>
      <c r="C30" s="3" t="s">
        <v>543</v>
      </c>
      <c r="D30" s="4" t="s">
        <v>827</v>
      </c>
      <c r="E30" s="4" t="s">
        <v>828</v>
      </c>
      <c r="F30" s="4" t="s">
        <v>829</v>
      </c>
      <c r="G30" s="4" t="s">
        <v>830</v>
      </c>
      <c r="H30" s="4"/>
      <c r="I30" s="4"/>
      <c r="J30" s="5" t="s">
        <v>970</v>
      </c>
    </row>
    <row r="31" spans="1:10" x14ac:dyDescent="0.25">
      <c r="A31" s="1" t="s">
        <v>128</v>
      </c>
      <c r="B31" s="13" t="s">
        <v>54</v>
      </c>
      <c r="C31" s="3" t="s">
        <v>543</v>
      </c>
      <c r="D31" s="4" t="s">
        <v>639</v>
      </c>
      <c r="E31" s="4" t="s">
        <v>640</v>
      </c>
      <c r="F31" s="4" t="s">
        <v>790</v>
      </c>
      <c r="G31" s="4" t="s">
        <v>791</v>
      </c>
      <c r="H31" s="4"/>
      <c r="I31" s="4"/>
      <c r="J31" s="5" t="s">
        <v>55</v>
      </c>
    </row>
    <row r="32" spans="1:10" x14ac:dyDescent="0.25">
      <c r="A32" s="1" t="s">
        <v>129</v>
      </c>
      <c r="B32" s="13" t="s">
        <v>127</v>
      </c>
      <c r="C32" s="3" t="s">
        <v>543</v>
      </c>
      <c r="D32" s="4" t="s">
        <v>827</v>
      </c>
      <c r="E32" s="4" t="s">
        <v>828</v>
      </c>
      <c r="F32" s="4" t="s">
        <v>829</v>
      </c>
      <c r="G32" s="4" t="s">
        <v>830</v>
      </c>
      <c r="H32" s="4"/>
      <c r="I32" s="4"/>
      <c r="J32" s="5" t="s">
        <v>970</v>
      </c>
    </row>
    <row r="33" spans="1:10" x14ac:dyDescent="0.25">
      <c r="A33" s="1" t="s">
        <v>130</v>
      </c>
      <c r="B33" s="13" t="s">
        <v>131</v>
      </c>
      <c r="C33" s="3" t="s">
        <v>543</v>
      </c>
      <c r="D33" s="4" t="s">
        <v>544</v>
      </c>
      <c r="E33" s="4" t="s">
        <v>545</v>
      </c>
      <c r="F33" s="4" t="s">
        <v>546</v>
      </c>
      <c r="G33" s="4" t="s">
        <v>844</v>
      </c>
      <c r="H33" s="4" t="s">
        <v>872</v>
      </c>
      <c r="I33" s="4"/>
      <c r="J33" s="5" t="s">
        <v>132</v>
      </c>
    </row>
    <row r="34" spans="1:10" x14ac:dyDescent="0.25">
      <c r="A34" s="1" t="s">
        <v>133</v>
      </c>
      <c r="B34" s="13" t="s">
        <v>134</v>
      </c>
      <c r="C34" s="3" t="s">
        <v>543</v>
      </c>
      <c r="D34" s="4" t="s">
        <v>565</v>
      </c>
      <c r="E34" s="4" t="s">
        <v>566</v>
      </c>
      <c r="F34" s="4" t="s">
        <v>567</v>
      </c>
      <c r="G34" s="4" t="s">
        <v>873</v>
      </c>
      <c r="H34" s="4" t="s">
        <v>874</v>
      </c>
      <c r="I34" s="4" t="s">
        <v>875</v>
      </c>
      <c r="J34" s="5" t="s">
        <v>135</v>
      </c>
    </row>
    <row r="35" spans="1:10" x14ac:dyDescent="0.25">
      <c r="A35" s="1" t="s">
        <v>136</v>
      </c>
      <c r="B35" s="13" t="s">
        <v>137</v>
      </c>
      <c r="C35" s="3" t="s">
        <v>543</v>
      </c>
      <c r="D35" s="4" t="s">
        <v>544</v>
      </c>
      <c r="E35" s="4" t="s">
        <v>545</v>
      </c>
      <c r="F35" s="4" t="s">
        <v>546</v>
      </c>
      <c r="G35" s="4" t="s">
        <v>876</v>
      </c>
      <c r="H35" s="4" t="s">
        <v>877</v>
      </c>
      <c r="I35" s="4"/>
      <c r="J35" s="5" t="s">
        <v>138</v>
      </c>
    </row>
    <row r="36" spans="1:10" x14ac:dyDescent="0.25">
      <c r="A36" s="1" t="s">
        <v>140</v>
      </c>
      <c r="B36" s="13" t="s">
        <v>141</v>
      </c>
      <c r="C36" s="3" t="s">
        <v>543</v>
      </c>
      <c r="D36" s="4" t="s">
        <v>565</v>
      </c>
      <c r="E36" s="4" t="s">
        <v>566</v>
      </c>
      <c r="F36" s="4" t="s">
        <v>849</v>
      </c>
      <c r="G36" s="4" t="s">
        <v>878</v>
      </c>
      <c r="H36" s="4" t="s">
        <v>879</v>
      </c>
      <c r="I36" s="4" t="s">
        <v>880</v>
      </c>
      <c r="J36" s="5" t="s">
        <v>142</v>
      </c>
    </row>
    <row r="37" spans="1:10" x14ac:dyDescent="0.25">
      <c r="A37" s="1" t="s">
        <v>143</v>
      </c>
      <c r="B37" s="13" t="s">
        <v>144</v>
      </c>
      <c r="C37" s="3" t="s">
        <v>543</v>
      </c>
      <c r="D37" s="4" t="s">
        <v>857</v>
      </c>
      <c r="E37" s="4" t="s">
        <v>881</v>
      </c>
      <c r="F37" s="4" t="s">
        <v>882</v>
      </c>
      <c r="G37" s="4" t="s">
        <v>883</v>
      </c>
      <c r="H37" s="4"/>
      <c r="I37" s="4"/>
      <c r="J37" s="5" t="s">
        <v>975</v>
      </c>
    </row>
    <row r="38" spans="1:10" x14ac:dyDescent="0.25">
      <c r="A38" s="1" t="s">
        <v>146</v>
      </c>
      <c r="B38" s="13" t="s">
        <v>107</v>
      </c>
      <c r="C38" s="3" t="s">
        <v>543</v>
      </c>
      <c r="D38" s="4" t="s">
        <v>857</v>
      </c>
      <c r="E38" s="4" t="s">
        <v>858</v>
      </c>
      <c r="F38" s="4" t="s">
        <v>859</v>
      </c>
      <c r="G38" s="4" t="s">
        <v>860</v>
      </c>
      <c r="H38" s="4"/>
      <c r="I38" s="4"/>
      <c r="J38" s="5" t="s">
        <v>973</v>
      </c>
    </row>
    <row r="39" spans="1:10" x14ac:dyDescent="0.25">
      <c r="A39" s="1" t="s">
        <v>147</v>
      </c>
      <c r="B39" s="13" t="s">
        <v>148</v>
      </c>
      <c r="C39" s="3" t="s">
        <v>543</v>
      </c>
      <c r="D39" s="4" t="s">
        <v>827</v>
      </c>
      <c r="E39" s="4" t="s">
        <v>828</v>
      </c>
      <c r="F39" s="4" t="s">
        <v>829</v>
      </c>
      <c r="G39" s="4" t="s">
        <v>830</v>
      </c>
      <c r="H39" s="4" t="s">
        <v>884</v>
      </c>
      <c r="I39" s="4" t="s">
        <v>885</v>
      </c>
      <c r="J39" s="5" t="s">
        <v>970</v>
      </c>
    </row>
    <row r="40" spans="1:10" x14ac:dyDescent="0.25">
      <c r="A40" s="1" t="s">
        <v>149</v>
      </c>
      <c r="B40" s="13" t="s">
        <v>150</v>
      </c>
      <c r="C40" s="3" t="s">
        <v>543</v>
      </c>
      <c r="D40" s="4" t="s">
        <v>657</v>
      </c>
      <c r="E40" s="4" t="s">
        <v>658</v>
      </c>
      <c r="F40" s="4" t="s">
        <v>659</v>
      </c>
      <c r="G40" s="4" t="s">
        <v>660</v>
      </c>
      <c r="H40" s="4"/>
      <c r="I40" s="4"/>
      <c r="J40" s="5" t="s">
        <v>76</v>
      </c>
    </row>
    <row r="41" spans="1:10" x14ac:dyDescent="0.25">
      <c r="A41" s="1" t="s">
        <v>151</v>
      </c>
      <c r="B41" s="13" t="s">
        <v>107</v>
      </c>
      <c r="C41" s="3" t="s">
        <v>543</v>
      </c>
      <c r="D41" s="4" t="s">
        <v>857</v>
      </c>
      <c r="E41" s="4" t="s">
        <v>858</v>
      </c>
      <c r="F41" s="4" t="s">
        <v>859</v>
      </c>
      <c r="G41" s="4" t="s">
        <v>860</v>
      </c>
      <c r="H41" s="4"/>
      <c r="I41" s="4"/>
      <c r="J41" s="5" t="s">
        <v>973</v>
      </c>
    </row>
    <row r="42" spans="1:10" x14ac:dyDescent="0.25">
      <c r="A42" s="1" t="s">
        <v>152</v>
      </c>
      <c r="B42" s="13" t="s">
        <v>153</v>
      </c>
      <c r="C42" s="3" t="s">
        <v>543</v>
      </c>
      <c r="D42" s="4" t="s">
        <v>565</v>
      </c>
      <c r="E42" s="4" t="s">
        <v>566</v>
      </c>
      <c r="F42" s="4" t="s">
        <v>867</v>
      </c>
      <c r="G42" s="4"/>
      <c r="H42" s="4"/>
      <c r="I42" s="4"/>
      <c r="J42" s="5" t="s">
        <v>113</v>
      </c>
    </row>
    <row r="43" spans="1:10" x14ac:dyDescent="0.25">
      <c r="A43" s="1" t="s">
        <v>154</v>
      </c>
      <c r="B43" s="13" t="s">
        <v>155</v>
      </c>
      <c r="C43" s="3" t="s">
        <v>543</v>
      </c>
      <c r="D43" s="4" t="s">
        <v>851</v>
      </c>
      <c r="E43" s="4" t="s">
        <v>852</v>
      </c>
      <c r="F43" s="4" t="s">
        <v>853</v>
      </c>
      <c r="G43" s="4" t="s">
        <v>854</v>
      </c>
      <c r="H43" s="4" t="s">
        <v>855</v>
      </c>
      <c r="I43" s="4" t="s">
        <v>886</v>
      </c>
      <c r="J43" s="5" t="s">
        <v>104</v>
      </c>
    </row>
    <row r="44" spans="1:10" x14ac:dyDescent="0.25">
      <c r="A44" s="1" t="s">
        <v>156</v>
      </c>
      <c r="B44" s="13" t="s">
        <v>157</v>
      </c>
      <c r="C44" s="3" t="s">
        <v>543</v>
      </c>
      <c r="D44" s="4" t="s">
        <v>592</v>
      </c>
      <c r="E44" s="4" t="s">
        <v>593</v>
      </c>
      <c r="F44" s="4" t="s">
        <v>594</v>
      </c>
      <c r="G44" s="4" t="s">
        <v>887</v>
      </c>
      <c r="H44" s="4" t="s">
        <v>888</v>
      </c>
      <c r="I44" s="4" t="s">
        <v>889</v>
      </c>
      <c r="J44" s="5" t="s">
        <v>158</v>
      </c>
    </row>
    <row r="45" spans="1:10" x14ac:dyDescent="0.25">
      <c r="A45" s="1" t="s">
        <v>160</v>
      </c>
      <c r="B45" s="13" t="s">
        <v>161</v>
      </c>
      <c r="C45" s="3" t="s">
        <v>543</v>
      </c>
      <c r="D45" s="4" t="s">
        <v>736</v>
      </c>
      <c r="E45" s="4" t="s">
        <v>890</v>
      </c>
      <c r="F45" s="4" t="s">
        <v>891</v>
      </c>
      <c r="G45" s="4" t="s">
        <v>892</v>
      </c>
      <c r="H45" s="4"/>
      <c r="I45" s="4"/>
      <c r="J45" s="5" t="s">
        <v>162</v>
      </c>
    </row>
    <row r="46" spans="1:10" x14ac:dyDescent="0.25">
      <c r="A46" s="1" t="s">
        <v>164</v>
      </c>
      <c r="B46" s="13" t="s">
        <v>165</v>
      </c>
      <c r="C46" s="3" t="s">
        <v>543</v>
      </c>
      <c r="D46" s="4" t="s">
        <v>812</v>
      </c>
      <c r="E46" s="4" t="s">
        <v>824</v>
      </c>
      <c r="F46" s="4" t="s">
        <v>893</v>
      </c>
      <c r="G46" s="4" t="s">
        <v>894</v>
      </c>
      <c r="H46" s="4" t="s">
        <v>895</v>
      </c>
      <c r="I46" s="4" t="s">
        <v>896</v>
      </c>
      <c r="J46" s="5" t="s">
        <v>166</v>
      </c>
    </row>
    <row r="47" spans="1:10" x14ac:dyDescent="0.25">
      <c r="A47" s="1" t="s">
        <v>167</v>
      </c>
      <c r="B47" s="13" t="s">
        <v>168</v>
      </c>
      <c r="C47" s="3" t="s">
        <v>543</v>
      </c>
      <c r="D47" s="4" t="s">
        <v>773</v>
      </c>
      <c r="E47" s="4" t="s">
        <v>774</v>
      </c>
      <c r="F47" s="4" t="s">
        <v>775</v>
      </c>
      <c r="G47" s="4" t="s">
        <v>776</v>
      </c>
      <c r="H47" s="4"/>
      <c r="I47" s="4"/>
      <c r="J47" s="5" t="s">
        <v>169</v>
      </c>
    </row>
    <row r="48" spans="1:10" x14ac:dyDescent="0.25">
      <c r="A48" s="1" t="s">
        <v>171</v>
      </c>
      <c r="B48" s="13" t="s">
        <v>173</v>
      </c>
      <c r="C48" s="3" t="s">
        <v>543</v>
      </c>
      <c r="D48" s="4" t="s">
        <v>565</v>
      </c>
      <c r="E48" s="4" t="s">
        <v>566</v>
      </c>
      <c r="F48" s="4" t="s">
        <v>867</v>
      </c>
      <c r="G48" s="4" t="s">
        <v>868</v>
      </c>
      <c r="H48" s="4"/>
      <c r="I48" s="4"/>
      <c r="J48" s="5" t="s">
        <v>113</v>
      </c>
    </row>
    <row r="49" spans="1:10" x14ac:dyDescent="0.25">
      <c r="A49" s="1" t="s">
        <v>174</v>
      </c>
      <c r="B49" s="13" t="s">
        <v>175</v>
      </c>
      <c r="C49" s="3" t="s">
        <v>543</v>
      </c>
      <c r="D49" s="4" t="s">
        <v>565</v>
      </c>
      <c r="E49" s="4" t="s">
        <v>566</v>
      </c>
      <c r="F49" s="4" t="s">
        <v>897</v>
      </c>
      <c r="G49" s="4" t="s">
        <v>898</v>
      </c>
      <c r="H49" s="4"/>
      <c r="I49" s="4"/>
      <c r="J49" s="5" t="s">
        <v>113</v>
      </c>
    </row>
    <row r="50" spans="1:10" x14ac:dyDescent="0.25">
      <c r="A50" s="1" t="s">
        <v>177</v>
      </c>
      <c r="B50" s="13" t="s">
        <v>178</v>
      </c>
      <c r="C50" s="3" t="s">
        <v>543</v>
      </c>
      <c r="D50" s="4" t="s">
        <v>773</v>
      </c>
      <c r="E50" s="4" t="s">
        <v>774</v>
      </c>
      <c r="F50" s="4" t="s">
        <v>899</v>
      </c>
      <c r="G50" s="4"/>
      <c r="H50" s="4"/>
      <c r="I50" s="4"/>
      <c r="J50" s="5" t="s">
        <v>169</v>
      </c>
    </row>
    <row r="51" spans="1:10" x14ac:dyDescent="0.25">
      <c r="A51" s="1" t="s">
        <v>179</v>
      </c>
      <c r="B51" s="13" t="s">
        <v>180</v>
      </c>
      <c r="C51" s="3" t="s">
        <v>543</v>
      </c>
      <c r="D51" s="4" t="s">
        <v>602</v>
      </c>
      <c r="E51" s="4" t="s">
        <v>603</v>
      </c>
      <c r="F51" s="4" t="s">
        <v>604</v>
      </c>
      <c r="G51" s="4"/>
      <c r="H51" s="4"/>
      <c r="I51" s="4"/>
      <c r="J51" s="5" t="s">
        <v>181</v>
      </c>
    </row>
    <row r="52" spans="1:10" x14ac:dyDescent="0.25">
      <c r="A52" s="1" t="s">
        <v>183</v>
      </c>
      <c r="B52" s="13" t="s">
        <v>184</v>
      </c>
      <c r="C52" s="3" t="s">
        <v>543</v>
      </c>
      <c r="D52" s="4" t="s">
        <v>857</v>
      </c>
      <c r="E52" s="4" t="s">
        <v>858</v>
      </c>
      <c r="F52" s="4" t="s">
        <v>859</v>
      </c>
      <c r="G52" s="4"/>
      <c r="H52" s="4"/>
      <c r="I52" s="4"/>
      <c r="J52" s="5" t="s">
        <v>973</v>
      </c>
    </row>
    <row r="53" spans="1:10" x14ac:dyDescent="0.25">
      <c r="A53" s="1" t="s">
        <v>185</v>
      </c>
      <c r="B53" s="13" t="s">
        <v>186</v>
      </c>
      <c r="C53" s="3" t="s">
        <v>631</v>
      </c>
      <c r="D53" s="4" t="s">
        <v>900</v>
      </c>
      <c r="E53" s="4" t="s">
        <v>901</v>
      </c>
      <c r="F53" s="4" t="s">
        <v>902</v>
      </c>
      <c r="G53" s="4" t="s">
        <v>903</v>
      </c>
      <c r="H53" s="4" t="s">
        <v>904</v>
      </c>
      <c r="I53" s="4" t="s">
        <v>905</v>
      </c>
      <c r="J53" s="5" t="s">
        <v>187</v>
      </c>
    </row>
    <row r="54" spans="1:10" x14ac:dyDescent="0.25">
      <c r="A54" s="1" t="s">
        <v>190</v>
      </c>
      <c r="B54" s="13" t="s">
        <v>191</v>
      </c>
      <c r="C54" s="3" t="s">
        <v>543</v>
      </c>
      <c r="D54" s="4" t="s">
        <v>565</v>
      </c>
      <c r="E54" s="4" t="s">
        <v>566</v>
      </c>
      <c r="F54" s="4" t="s">
        <v>849</v>
      </c>
      <c r="G54" s="4" t="s">
        <v>878</v>
      </c>
      <c r="H54" s="4" t="s">
        <v>879</v>
      </c>
      <c r="I54" s="4"/>
      <c r="J54" s="5" t="s">
        <v>142</v>
      </c>
    </row>
    <row r="55" spans="1:10" x14ac:dyDescent="0.25">
      <c r="A55" s="1" t="s">
        <v>192</v>
      </c>
      <c r="B55" s="13" t="s">
        <v>193</v>
      </c>
      <c r="C55" s="3" t="s">
        <v>543</v>
      </c>
      <c r="D55" s="4" t="s">
        <v>639</v>
      </c>
      <c r="E55" s="4" t="s">
        <v>640</v>
      </c>
      <c r="F55" s="4" t="s">
        <v>906</v>
      </c>
      <c r="G55" s="4"/>
      <c r="H55" s="4"/>
      <c r="I55" s="4"/>
      <c r="J55" s="5" t="s">
        <v>55</v>
      </c>
    </row>
    <row r="56" spans="1:10" x14ac:dyDescent="0.25">
      <c r="A56" s="1" t="s">
        <v>194</v>
      </c>
      <c r="B56" s="13" t="s">
        <v>195</v>
      </c>
      <c r="C56" s="3" t="s">
        <v>543</v>
      </c>
      <c r="D56" s="4" t="s">
        <v>565</v>
      </c>
      <c r="E56" s="4" t="s">
        <v>566</v>
      </c>
      <c r="F56" s="4" t="s">
        <v>849</v>
      </c>
      <c r="G56" s="4" t="s">
        <v>907</v>
      </c>
      <c r="H56" s="4"/>
      <c r="I56" s="4"/>
      <c r="J56" s="5" t="s">
        <v>196</v>
      </c>
    </row>
    <row r="57" spans="1:10" x14ac:dyDescent="0.25">
      <c r="A57" s="1" t="s">
        <v>197</v>
      </c>
      <c r="B57" s="13" t="s">
        <v>40</v>
      </c>
      <c r="C57" s="3" t="s">
        <v>543</v>
      </c>
      <c r="D57" s="4" t="s">
        <v>812</v>
      </c>
      <c r="E57" s="4" t="s">
        <v>813</v>
      </c>
      <c r="F57" s="4" t="s">
        <v>814</v>
      </c>
      <c r="G57" s="4" t="s">
        <v>815</v>
      </c>
      <c r="H57" s="4" t="s">
        <v>816</v>
      </c>
      <c r="I57" s="4"/>
      <c r="J57" s="5" t="s">
        <v>969</v>
      </c>
    </row>
    <row r="58" spans="1:10" x14ac:dyDescent="0.25">
      <c r="A58" s="1" t="s">
        <v>198</v>
      </c>
      <c r="B58" s="13" t="s">
        <v>199</v>
      </c>
      <c r="C58" s="3" t="s">
        <v>543</v>
      </c>
      <c r="D58" s="4" t="s">
        <v>812</v>
      </c>
      <c r="E58" s="4" t="s">
        <v>824</v>
      </c>
      <c r="F58" s="4" t="s">
        <v>893</v>
      </c>
      <c r="G58" s="4" t="s">
        <v>894</v>
      </c>
      <c r="H58" s="4" t="s">
        <v>908</v>
      </c>
      <c r="I58" s="4" t="s">
        <v>909</v>
      </c>
      <c r="J58" s="5" t="s">
        <v>972</v>
      </c>
    </row>
    <row r="59" spans="1:10" x14ac:dyDescent="0.25">
      <c r="A59" s="1" t="s">
        <v>200</v>
      </c>
      <c r="B59" s="13" t="s">
        <v>201</v>
      </c>
      <c r="C59" s="3" t="s">
        <v>543</v>
      </c>
      <c r="D59" s="4" t="s">
        <v>602</v>
      </c>
      <c r="E59" s="4" t="s">
        <v>603</v>
      </c>
      <c r="F59" s="4" t="s">
        <v>604</v>
      </c>
      <c r="G59" s="4" t="s">
        <v>910</v>
      </c>
      <c r="H59" s="4" t="s">
        <v>911</v>
      </c>
      <c r="I59" s="4" t="s">
        <v>912</v>
      </c>
      <c r="J59" s="5" t="s">
        <v>202</v>
      </c>
    </row>
    <row r="60" spans="1:10" x14ac:dyDescent="0.25">
      <c r="A60" s="1" t="s">
        <v>203</v>
      </c>
      <c r="B60" s="13" t="s">
        <v>172</v>
      </c>
      <c r="C60" s="3" t="s">
        <v>597</v>
      </c>
      <c r="D60" s="4" t="s">
        <v>639</v>
      </c>
      <c r="E60" s="4" t="s">
        <v>913</v>
      </c>
      <c r="F60" s="4" t="s">
        <v>914</v>
      </c>
      <c r="G60" s="4" t="s">
        <v>915</v>
      </c>
      <c r="H60" s="4"/>
      <c r="I60" s="4"/>
      <c r="J60" s="5" t="s">
        <v>113</v>
      </c>
    </row>
    <row r="61" spans="1:10" x14ac:dyDescent="0.25">
      <c r="A61" s="1" t="s">
        <v>204</v>
      </c>
      <c r="B61" s="13" t="s">
        <v>205</v>
      </c>
      <c r="C61" s="3" t="s">
        <v>631</v>
      </c>
      <c r="D61" s="4" t="s">
        <v>686</v>
      </c>
      <c r="E61" s="4" t="s">
        <v>687</v>
      </c>
      <c r="F61" s="4" t="s">
        <v>688</v>
      </c>
      <c r="G61" s="4" t="s">
        <v>704</v>
      </c>
      <c r="H61" s="4" t="s">
        <v>705</v>
      </c>
      <c r="I61" s="4" t="s">
        <v>916</v>
      </c>
      <c r="J61" s="5" t="s">
        <v>206</v>
      </c>
    </row>
    <row r="62" spans="1:10" x14ac:dyDescent="0.25">
      <c r="A62" s="1" t="s">
        <v>208</v>
      </c>
      <c r="B62" s="13" t="s">
        <v>209</v>
      </c>
      <c r="C62" s="3" t="s">
        <v>543</v>
      </c>
      <c r="D62" s="4" t="s">
        <v>827</v>
      </c>
      <c r="E62" s="4" t="s">
        <v>828</v>
      </c>
      <c r="F62" s="4" t="s">
        <v>829</v>
      </c>
      <c r="G62" s="4" t="s">
        <v>830</v>
      </c>
      <c r="H62" s="4" t="s">
        <v>831</v>
      </c>
      <c r="I62" s="4" t="s">
        <v>917</v>
      </c>
      <c r="J62" s="5" t="s">
        <v>970</v>
      </c>
    </row>
    <row r="63" spans="1:10" x14ac:dyDescent="0.25">
      <c r="A63" s="1" t="s">
        <v>210</v>
      </c>
      <c r="B63" s="13" t="s">
        <v>211</v>
      </c>
      <c r="C63" s="3" t="s">
        <v>543</v>
      </c>
      <c r="D63" s="4" t="s">
        <v>639</v>
      </c>
      <c r="E63" s="4" t="s">
        <v>640</v>
      </c>
      <c r="F63" s="4" t="s">
        <v>790</v>
      </c>
      <c r="G63" s="4" t="s">
        <v>791</v>
      </c>
      <c r="H63" s="4" t="s">
        <v>918</v>
      </c>
      <c r="I63" s="4" t="s">
        <v>919</v>
      </c>
      <c r="J63" s="5" t="s">
        <v>55</v>
      </c>
    </row>
    <row r="64" spans="1:10" x14ac:dyDescent="0.25">
      <c r="A64" s="1" t="s">
        <v>212</v>
      </c>
      <c r="B64" s="13" t="s">
        <v>175</v>
      </c>
      <c r="C64" s="3" t="s">
        <v>543</v>
      </c>
      <c r="D64" s="4" t="s">
        <v>565</v>
      </c>
      <c r="E64" s="4" t="s">
        <v>566</v>
      </c>
      <c r="F64" s="4" t="s">
        <v>897</v>
      </c>
      <c r="G64" s="4" t="s">
        <v>898</v>
      </c>
      <c r="H64" s="4"/>
      <c r="I64" s="4"/>
      <c r="J64" s="5" t="s">
        <v>113</v>
      </c>
    </row>
    <row r="65" spans="1:10" x14ac:dyDescent="0.25">
      <c r="A65" s="1" t="s">
        <v>213</v>
      </c>
      <c r="B65" s="13" t="s">
        <v>214</v>
      </c>
      <c r="C65" s="3" t="s">
        <v>543</v>
      </c>
      <c r="D65" s="4" t="s">
        <v>620</v>
      </c>
      <c r="E65" s="4" t="s">
        <v>621</v>
      </c>
      <c r="F65" s="4" t="s">
        <v>920</v>
      </c>
      <c r="G65" s="4" t="s">
        <v>921</v>
      </c>
      <c r="H65" s="4" t="s">
        <v>922</v>
      </c>
      <c r="I65" s="4" t="s">
        <v>923</v>
      </c>
      <c r="J65" s="5" t="s">
        <v>215</v>
      </c>
    </row>
    <row r="66" spans="1:10" x14ac:dyDescent="0.25">
      <c r="A66" s="1" t="s">
        <v>216</v>
      </c>
      <c r="B66" s="13" t="s">
        <v>217</v>
      </c>
      <c r="C66" s="3" t="s">
        <v>543</v>
      </c>
      <c r="D66" s="4" t="s">
        <v>812</v>
      </c>
      <c r="E66" s="4" t="s">
        <v>824</v>
      </c>
      <c r="F66" s="4" t="s">
        <v>893</v>
      </c>
      <c r="G66" s="4" t="s">
        <v>894</v>
      </c>
      <c r="H66" s="4" t="s">
        <v>895</v>
      </c>
      <c r="I66" s="4" t="s">
        <v>924</v>
      </c>
      <c r="J66" s="5" t="s">
        <v>166</v>
      </c>
    </row>
    <row r="67" spans="1:10" x14ac:dyDescent="0.25">
      <c r="A67" s="1" t="s">
        <v>218</v>
      </c>
      <c r="B67" s="13" t="s">
        <v>219</v>
      </c>
      <c r="C67" s="3" t="s">
        <v>543</v>
      </c>
      <c r="D67" s="4" t="s">
        <v>667</v>
      </c>
      <c r="E67" s="4" t="s">
        <v>668</v>
      </c>
      <c r="F67" s="4" t="s">
        <v>669</v>
      </c>
      <c r="G67" s="4" t="s">
        <v>670</v>
      </c>
      <c r="H67" s="4" t="s">
        <v>671</v>
      </c>
      <c r="I67" s="4"/>
      <c r="J67" s="5" t="s">
        <v>220</v>
      </c>
    </row>
    <row r="68" spans="1:10" x14ac:dyDescent="0.25">
      <c r="A68" s="1" t="s">
        <v>223</v>
      </c>
      <c r="B68" s="13" t="s">
        <v>224</v>
      </c>
      <c r="C68" s="3" t="s">
        <v>543</v>
      </c>
      <c r="D68" s="4" t="s">
        <v>812</v>
      </c>
      <c r="E68" s="4" t="s">
        <v>824</v>
      </c>
      <c r="F68" s="4" t="s">
        <v>893</v>
      </c>
      <c r="G68" s="4" t="s">
        <v>894</v>
      </c>
      <c r="H68" s="4"/>
      <c r="I68" s="4"/>
      <c r="J68" s="5" t="s">
        <v>972</v>
      </c>
    </row>
    <row r="69" spans="1:10" x14ac:dyDescent="0.25">
      <c r="A69" s="1" t="s">
        <v>225</v>
      </c>
      <c r="B69" s="13" t="s">
        <v>226</v>
      </c>
      <c r="C69" s="3" t="s">
        <v>543</v>
      </c>
      <c r="D69" s="4" t="s">
        <v>565</v>
      </c>
      <c r="E69" s="4" t="s">
        <v>566</v>
      </c>
      <c r="F69" s="4" t="s">
        <v>567</v>
      </c>
      <c r="G69" s="4" t="s">
        <v>568</v>
      </c>
      <c r="H69" s="4" t="s">
        <v>925</v>
      </c>
      <c r="I69" s="4" t="s">
        <v>926</v>
      </c>
      <c r="J69" s="5" t="s">
        <v>135</v>
      </c>
    </row>
    <row r="70" spans="1:10" x14ac:dyDescent="0.25">
      <c r="A70" s="1" t="s">
        <v>227</v>
      </c>
      <c r="B70" s="13" t="s">
        <v>228</v>
      </c>
      <c r="C70" s="3" t="s">
        <v>543</v>
      </c>
      <c r="D70" s="4" t="s">
        <v>544</v>
      </c>
      <c r="E70" s="4" t="s">
        <v>545</v>
      </c>
      <c r="F70" s="4" t="s">
        <v>546</v>
      </c>
      <c r="G70" s="4" t="s">
        <v>876</v>
      </c>
      <c r="H70" s="4" t="s">
        <v>927</v>
      </c>
      <c r="I70" s="4" t="s">
        <v>928</v>
      </c>
      <c r="J70" s="5" t="s">
        <v>229</v>
      </c>
    </row>
    <row r="71" spans="1:10" x14ac:dyDescent="0.25">
      <c r="A71" s="1" t="s">
        <v>230</v>
      </c>
      <c r="B71" s="13" t="s">
        <v>93</v>
      </c>
      <c r="C71" s="3" t="s">
        <v>543</v>
      </c>
      <c r="D71" s="4" t="s">
        <v>544</v>
      </c>
      <c r="E71" s="4" t="s">
        <v>545</v>
      </c>
      <c r="F71" s="4" t="s">
        <v>546</v>
      </c>
      <c r="G71" s="4" t="s">
        <v>844</v>
      </c>
      <c r="H71" s="4"/>
      <c r="I71" s="4"/>
      <c r="J71" s="5" t="s">
        <v>94</v>
      </c>
    </row>
    <row r="72" spans="1:10" x14ac:dyDescent="0.25">
      <c r="A72" s="1" t="s">
        <v>231</v>
      </c>
      <c r="B72" s="13" t="s">
        <v>232</v>
      </c>
      <c r="C72" s="3" t="s">
        <v>543</v>
      </c>
      <c r="D72" s="4" t="s">
        <v>544</v>
      </c>
      <c r="E72" s="4" t="s">
        <v>545</v>
      </c>
      <c r="F72" s="4" t="s">
        <v>546</v>
      </c>
      <c r="G72" s="4" t="s">
        <v>876</v>
      </c>
      <c r="H72" s="4" t="s">
        <v>929</v>
      </c>
      <c r="I72" s="4" t="s">
        <v>930</v>
      </c>
      <c r="J72" s="5" t="s">
        <v>233</v>
      </c>
    </row>
    <row r="73" spans="1:10" x14ac:dyDescent="0.25">
      <c r="A73" s="1" t="s">
        <v>234</v>
      </c>
      <c r="B73" s="13" t="s">
        <v>235</v>
      </c>
      <c r="C73" s="3" t="s">
        <v>543</v>
      </c>
      <c r="D73" s="4" t="s">
        <v>851</v>
      </c>
      <c r="E73" s="4" t="s">
        <v>931</v>
      </c>
      <c r="F73" s="4" t="s">
        <v>932</v>
      </c>
      <c r="G73" s="4" t="s">
        <v>933</v>
      </c>
      <c r="H73" s="4" t="s">
        <v>934</v>
      </c>
      <c r="I73" s="4" t="s">
        <v>935</v>
      </c>
      <c r="J73" s="5" t="s">
        <v>236</v>
      </c>
    </row>
    <row r="74" spans="1:10" x14ac:dyDescent="0.25">
      <c r="A74" s="1" t="s">
        <v>242</v>
      </c>
      <c r="B74" s="13" t="s">
        <v>243</v>
      </c>
      <c r="C74" s="3" t="s">
        <v>631</v>
      </c>
      <c r="D74" s="4" t="s">
        <v>686</v>
      </c>
      <c r="E74" s="4" t="s">
        <v>691</v>
      </c>
      <c r="F74" s="4" t="s">
        <v>692</v>
      </c>
      <c r="G74" s="4" t="s">
        <v>693</v>
      </c>
      <c r="H74" s="4" t="s">
        <v>694</v>
      </c>
      <c r="I74" s="4"/>
      <c r="J74" s="5" t="s">
        <v>244</v>
      </c>
    </row>
    <row r="75" spans="1:10" x14ac:dyDescent="0.25">
      <c r="A75" s="1" t="s">
        <v>246</v>
      </c>
      <c r="B75" s="13" t="s">
        <v>107</v>
      </c>
      <c r="C75" s="3" t="s">
        <v>543</v>
      </c>
      <c r="D75" s="4" t="s">
        <v>857</v>
      </c>
      <c r="E75" s="4" t="s">
        <v>858</v>
      </c>
      <c r="F75" s="4" t="s">
        <v>859</v>
      </c>
      <c r="G75" s="4" t="s">
        <v>860</v>
      </c>
      <c r="H75" s="4"/>
      <c r="I75" s="4"/>
      <c r="J75" s="5" t="s">
        <v>973</v>
      </c>
    </row>
    <row r="76" spans="1:10" x14ac:dyDescent="0.25">
      <c r="A76" s="1" t="s">
        <v>247</v>
      </c>
      <c r="B76" s="13" t="s">
        <v>40</v>
      </c>
      <c r="C76" s="3" t="s">
        <v>543</v>
      </c>
      <c r="D76" s="4" t="s">
        <v>812</v>
      </c>
      <c r="E76" s="4" t="s">
        <v>813</v>
      </c>
      <c r="F76" s="4" t="s">
        <v>814</v>
      </c>
      <c r="G76" s="4" t="s">
        <v>815</v>
      </c>
      <c r="H76" s="4" t="s">
        <v>816</v>
      </c>
      <c r="I76" s="4"/>
      <c r="J76" s="5" t="s">
        <v>969</v>
      </c>
    </row>
    <row r="77" spans="1:10" x14ac:dyDescent="0.25">
      <c r="A77" s="1" t="s">
        <v>248</v>
      </c>
      <c r="B77" s="13" t="s">
        <v>249</v>
      </c>
      <c r="C77" s="3" t="s">
        <v>543</v>
      </c>
      <c r="D77" s="4" t="s">
        <v>557</v>
      </c>
      <c r="E77" s="4" t="s">
        <v>708</v>
      </c>
      <c r="F77" s="4" t="s">
        <v>709</v>
      </c>
      <c r="G77" s="4" t="s">
        <v>710</v>
      </c>
      <c r="H77" s="4" t="s">
        <v>936</v>
      </c>
      <c r="I77" s="4"/>
      <c r="J77" s="5" t="s">
        <v>250</v>
      </c>
    </row>
    <row r="78" spans="1:10" x14ac:dyDescent="0.25">
      <c r="A78" s="1" t="s">
        <v>251</v>
      </c>
      <c r="B78" s="13" t="s">
        <v>252</v>
      </c>
      <c r="C78" s="3" t="s">
        <v>543</v>
      </c>
      <c r="D78" s="4" t="s">
        <v>565</v>
      </c>
      <c r="E78" s="4" t="s">
        <v>566</v>
      </c>
      <c r="F78" s="4" t="s">
        <v>937</v>
      </c>
      <c r="G78" s="4" t="s">
        <v>938</v>
      </c>
      <c r="H78" s="4" t="s">
        <v>939</v>
      </c>
      <c r="I78" s="4"/>
      <c r="J78" s="5" t="s">
        <v>253</v>
      </c>
    </row>
    <row r="79" spans="1:10" x14ac:dyDescent="0.25">
      <c r="A79" s="1" t="s">
        <v>254</v>
      </c>
      <c r="B79" s="13" t="s">
        <v>255</v>
      </c>
      <c r="C79" s="3" t="s">
        <v>543</v>
      </c>
      <c r="D79" s="4" t="s">
        <v>851</v>
      </c>
      <c r="E79" s="4" t="s">
        <v>852</v>
      </c>
      <c r="F79" s="4" t="s">
        <v>853</v>
      </c>
      <c r="G79" s="4" t="s">
        <v>854</v>
      </c>
      <c r="H79" s="4" t="s">
        <v>940</v>
      </c>
      <c r="I79" s="4" t="s">
        <v>941</v>
      </c>
      <c r="J79" s="5" t="s">
        <v>104</v>
      </c>
    </row>
    <row r="80" spans="1:10" x14ac:dyDescent="0.25">
      <c r="A80" s="1" t="s">
        <v>256</v>
      </c>
      <c r="B80" s="13" t="s">
        <v>257</v>
      </c>
      <c r="C80" s="3" t="s">
        <v>543</v>
      </c>
      <c r="D80" s="4" t="s">
        <v>804</v>
      </c>
      <c r="E80" s="4" t="s">
        <v>805</v>
      </c>
      <c r="F80" s="4" t="s">
        <v>806</v>
      </c>
      <c r="G80" s="4" t="s">
        <v>942</v>
      </c>
      <c r="H80" s="4" t="s">
        <v>943</v>
      </c>
      <c r="I80" s="4"/>
      <c r="J80" s="5" t="s">
        <v>258</v>
      </c>
    </row>
    <row r="81" spans="1:10" x14ac:dyDescent="0.25">
      <c r="A81" s="1" t="s">
        <v>259</v>
      </c>
      <c r="B81" s="13" t="s">
        <v>124</v>
      </c>
      <c r="C81" s="3" t="s">
        <v>543</v>
      </c>
      <c r="D81" s="4" t="s">
        <v>565</v>
      </c>
      <c r="E81" s="4" t="s">
        <v>566</v>
      </c>
      <c r="F81" s="4" t="s">
        <v>870</v>
      </c>
      <c r="G81" s="4" t="s">
        <v>871</v>
      </c>
      <c r="H81" s="4"/>
      <c r="I81" s="4"/>
      <c r="J81" s="5" t="s">
        <v>125</v>
      </c>
    </row>
    <row r="82" spans="1:10" x14ac:dyDescent="0.25">
      <c r="A82" s="1" t="s">
        <v>260</v>
      </c>
      <c r="B82" s="13" t="s">
        <v>261</v>
      </c>
      <c r="C82" s="3" t="s">
        <v>543</v>
      </c>
      <c r="D82" s="4" t="s">
        <v>544</v>
      </c>
      <c r="E82" s="4" t="s">
        <v>545</v>
      </c>
      <c r="F82" s="4" t="s">
        <v>546</v>
      </c>
      <c r="G82" s="4" t="s">
        <v>624</v>
      </c>
      <c r="H82" s="4" t="s">
        <v>625</v>
      </c>
      <c r="I82" s="4" t="s">
        <v>944</v>
      </c>
      <c r="J82" s="5" t="s">
        <v>83</v>
      </c>
    </row>
    <row r="83" spans="1:10" x14ac:dyDescent="0.25">
      <c r="A83" s="1" t="s">
        <v>262</v>
      </c>
      <c r="B83" s="13" t="s">
        <v>70</v>
      </c>
      <c r="C83" s="3" t="s">
        <v>543</v>
      </c>
      <c r="D83" s="4" t="s">
        <v>827</v>
      </c>
      <c r="E83" s="4" t="s">
        <v>828</v>
      </c>
      <c r="F83" s="4" t="s">
        <v>829</v>
      </c>
      <c r="G83" s="4" t="s">
        <v>830</v>
      </c>
      <c r="H83" s="4" t="s">
        <v>831</v>
      </c>
      <c r="I83" s="4"/>
      <c r="J83" s="5" t="s">
        <v>970</v>
      </c>
    </row>
    <row r="84" spans="1:10" x14ac:dyDescent="0.25">
      <c r="A84" s="1" t="s">
        <v>263</v>
      </c>
      <c r="B84" s="13" t="s">
        <v>264</v>
      </c>
      <c r="C84" s="3" t="s">
        <v>543</v>
      </c>
      <c r="D84" s="4" t="s">
        <v>605</v>
      </c>
      <c r="E84" s="4" t="s">
        <v>606</v>
      </c>
      <c r="F84" s="4" t="s">
        <v>607</v>
      </c>
      <c r="G84" s="4" t="s">
        <v>608</v>
      </c>
      <c r="H84" s="4" t="s">
        <v>609</v>
      </c>
      <c r="I84" s="4" t="s">
        <v>945</v>
      </c>
      <c r="J84" s="5" t="s">
        <v>51</v>
      </c>
    </row>
    <row r="85" spans="1:10" x14ac:dyDescent="0.25">
      <c r="A85" s="1" t="s">
        <v>265</v>
      </c>
      <c r="B85" s="13" t="s">
        <v>266</v>
      </c>
      <c r="C85" s="3" t="s">
        <v>631</v>
      </c>
      <c r="D85" s="4" t="s">
        <v>686</v>
      </c>
      <c r="E85" s="4" t="s">
        <v>687</v>
      </c>
      <c r="F85" s="4" t="s">
        <v>688</v>
      </c>
      <c r="G85" s="4" t="s">
        <v>704</v>
      </c>
      <c r="H85" s="4" t="s">
        <v>705</v>
      </c>
      <c r="I85" s="4"/>
      <c r="J85" s="5" t="s">
        <v>267</v>
      </c>
    </row>
    <row r="86" spans="1:10" x14ac:dyDescent="0.25">
      <c r="A86" s="1" t="s">
        <v>268</v>
      </c>
      <c r="B86" s="13" t="s">
        <v>269</v>
      </c>
      <c r="C86" s="3" t="s">
        <v>543</v>
      </c>
      <c r="D86" s="4" t="s">
        <v>667</v>
      </c>
      <c r="E86" s="4" t="s">
        <v>760</v>
      </c>
      <c r="F86" s="4" t="s">
        <v>761</v>
      </c>
      <c r="G86" s="4" t="s">
        <v>762</v>
      </c>
      <c r="H86" s="4" t="s">
        <v>780</v>
      </c>
      <c r="I86" s="4" t="s">
        <v>946</v>
      </c>
      <c r="J86" s="5" t="s">
        <v>270</v>
      </c>
    </row>
    <row r="87" spans="1:10" x14ac:dyDescent="0.25">
      <c r="A87" s="1" t="s">
        <v>273</v>
      </c>
      <c r="B87" s="13" t="s">
        <v>274</v>
      </c>
      <c r="C87" s="3" t="s">
        <v>543</v>
      </c>
      <c r="D87" s="4" t="s">
        <v>549</v>
      </c>
      <c r="E87" s="4" t="s">
        <v>550</v>
      </c>
      <c r="F87" s="4" t="s">
        <v>616</v>
      </c>
      <c r="G87" s="4" t="s">
        <v>617</v>
      </c>
      <c r="H87" s="4" t="s">
        <v>618</v>
      </c>
      <c r="I87" s="4" t="s">
        <v>619</v>
      </c>
      <c r="J87" s="5" t="s">
        <v>275</v>
      </c>
    </row>
    <row r="88" spans="1:10" x14ac:dyDescent="0.25">
      <c r="A88" s="1" t="s">
        <v>276</v>
      </c>
      <c r="B88" s="13" t="s">
        <v>277</v>
      </c>
      <c r="C88" s="3" t="s">
        <v>543</v>
      </c>
      <c r="D88" s="4" t="s">
        <v>544</v>
      </c>
      <c r="E88" s="4" t="s">
        <v>545</v>
      </c>
      <c r="F88" s="4" t="s">
        <v>546</v>
      </c>
      <c r="G88" s="4" t="s">
        <v>624</v>
      </c>
      <c r="H88" s="4" t="s">
        <v>759</v>
      </c>
      <c r="I88" s="4"/>
      <c r="J88" s="5" t="s">
        <v>83</v>
      </c>
    </row>
    <row r="89" spans="1:10" x14ac:dyDescent="0.25">
      <c r="A89" s="1" t="s">
        <v>278</v>
      </c>
      <c r="B89" s="13" t="s">
        <v>279</v>
      </c>
      <c r="C89" s="3" t="s">
        <v>543</v>
      </c>
      <c r="D89" s="4" t="s">
        <v>812</v>
      </c>
      <c r="E89" s="4" t="s">
        <v>813</v>
      </c>
      <c r="F89" s="4" t="s">
        <v>947</v>
      </c>
      <c r="G89" s="4" t="s">
        <v>948</v>
      </c>
      <c r="H89" s="4" t="s">
        <v>949</v>
      </c>
      <c r="I89" s="4" t="s">
        <v>950</v>
      </c>
      <c r="J89" s="5" t="s">
        <v>969</v>
      </c>
    </row>
    <row r="90" spans="1:10" x14ac:dyDescent="0.25">
      <c r="A90" s="1" t="s">
        <v>280</v>
      </c>
      <c r="B90" s="13" t="s">
        <v>281</v>
      </c>
      <c r="C90" s="3" t="s">
        <v>543</v>
      </c>
      <c r="D90" s="4" t="s">
        <v>544</v>
      </c>
      <c r="E90" s="4" t="s">
        <v>545</v>
      </c>
      <c r="F90" s="4" t="s">
        <v>546</v>
      </c>
      <c r="G90" s="4" t="s">
        <v>647</v>
      </c>
      <c r="H90" s="4"/>
      <c r="I90" s="4"/>
      <c r="J90" s="5" t="s">
        <v>47</v>
      </c>
    </row>
    <row r="91" spans="1:10" x14ac:dyDescent="0.25">
      <c r="A91" s="1" t="s">
        <v>282</v>
      </c>
      <c r="B91" s="13" t="s">
        <v>283</v>
      </c>
      <c r="C91" s="3" t="s">
        <v>543</v>
      </c>
      <c r="D91" s="4" t="s">
        <v>639</v>
      </c>
      <c r="E91" s="4" t="s">
        <v>640</v>
      </c>
      <c r="F91" s="4" t="s">
        <v>845</v>
      </c>
      <c r="G91" s="4" t="s">
        <v>951</v>
      </c>
      <c r="H91" s="4"/>
      <c r="I91" s="4"/>
      <c r="J91" s="5" t="s">
        <v>97</v>
      </c>
    </row>
    <row r="92" spans="1:10" x14ac:dyDescent="0.25">
      <c r="A92" s="1" t="s">
        <v>284</v>
      </c>
      <c r="B92" s="13" t="s">
        <v>285</v>
      </c>
      <c r="C92" s="3" t="s">
        <v>543</v>
      </c>
      <c r="D92" s="4" t="s">
        <v>952</v>
      </c>
      <c r="E92" s="4" t="s">
        <v>953</v>
      </c>
      <c r="F92" s="4"/>
      <c r="G92" s="4"/>
      <c r="H92" s="4"/>
      <c r="I92" s="4"/>
      <c r="J92" s="5" t="s">
        <v>41</v>
      </c>
    </row>
    <row r="93" spans="1:10" x14ac:dyDescent="0.25">
      <c r="A93" s="1" t="s">
        <v>286</v>
      </c>
      <c r="B93" s="13" t="s">
        <v>287</v>
      </c>
      <c r="C93" s="3" t="s">
        <v>543</v>
      </c>
      <c r="D93" s="4" t="s">
        <v>544</v>
      </c>
      <c r="E93" s="4" t="s">
        <v>545</v>
      </c>
      <c r="F93" s="4" t="s">
        <v>546</v>
      </c>
      <c r="G93" s="4" t="s">
        <v>697</v>
      </c>
      <c r="H93" s="4" t="s">
        <v>712</v>
      </c>
      <c r="I93" s="4" t="s">
        <v>954</v>
      </c>
      <c r="J93" s="5" t="s">
        <v>47</v>
      </c>
    </row>
    <row r="94" spans="1:10" x14ac:dyDescent="0.25">
      <c r="A94" s="1" t="s">
        <v>288</v>
      </c>
      <c r="B94" s="13" t="s">
        <v>70</v>
      </c>
      <c r="C94" s="3" t="s">
        <v>543</v>
      </c>
      <c r="D94" s="4" t="s">
        <v>827</v>
      </c>
      <c r="E94" s="4" t="s">
        <v>828</v>
      </c>
      <c r="F94" s="4" t="s">
        <v>829</v>
      </c>
      <c r="G94" s="4" t="s">
        <v>830</v>
      </c>
      <c r="H94" s="4" t="s">
        <v>831</v>
      </c>
      <c r="I94" s="4"/>
      <c r="J94" s="5" t="s">
        <v>970</v>
      </c>
    </row>
    <row r="95" spans="1:10" x14ac:dyDescent="0.25">
      <c r="A95" s="1" t="s">
        <v>289</v>
      </c>
      <c r="B95" s="13" t="s">
        <v>290</v>
      </c>
      <c r="C95" s="3" t="s">
        <v>543</v>
      </c>
      <c r="D95" s="4" t="s">
        <v>544</v>
      </c>
      <c r="E95" s="4" t="s">
        <v>545</v>
      </c>
      <c r="F95" s="4" t="s">
        <v>546</v>
      </c>
      <c r="G95" s="4" t="s">
        <v>876</v>
      </c>
      <c r="H95" s="4" t="s">
        <v>877</v>
      </c>
      <c r="I95" s="4" t="s">
        <v>955</v>
      </c>
      <c r="J95" s="5" t="s">
        <v>291</v>
      </c>
    </row>
    <row r="96" spans="1:10" x14ac:dyDescent="0.25">
      <c r="A96" s="1" t="s">
        <v>292</v>
      </c>
      <c r="B96" s="13" t="s">
        <v>293</v>
      </c>
      <c r="C96" s="3" t="s">
        <v>543</v>
      </c>
      <c r="D96" s="4" t="s">
        <v>639</v>
      </c>
      <c r="E96" s="4" t="s">
        <v>640</v>
      </c>
      <c r="F96" s="4" t="s">
        <v>641</v>
      </c>
      <c r="G96" s="4" t="s">
        <v>642</v>
      </c>
      <c r="H96" s="4" t="s">
        <v>643</v>
      </c>
      <c r="I96" s="4"/>
      <c r="J96" s="5" t="s">
        <v>55</v>
      </c>
    </row>
    <row r="97" spans="1:10" x14ac:dyDescent="0.25">
      <c r="A97" s="1" t="s">
        <v>294</v>
      </c>
      <c r="B97" s="13" t="s">
        <v>295</v>
      </c>
      <c r="C97" s="3" t="s">
        <v>543</v>
      </c>
      <c r="D97" s="4" t="s">
        <v>544</v>
      </c>
      <c r="E97" s="4" t="s">
        <v>545</v>
      </c>
      <c r="F97" s="4" t="s">
        <v>546</v>
      </c>
      <c r="G97" s="4" t="s">
        <v>547</v>
      </c>
      <c r="H97" s="4" t="s">
        <v>548</v>
      </c>
      <c r="I97" s="4"/>
      <c r="J97" s="5" t="s">
        <v>296</v>
      </c>
    </row>
    <row r="98" spans="1:10" x14ac:dyDescent="0.25">
      <c r="A98" s="1" t="s">
        <v>297</v>
      </c>
      <c r="B98" s="13" t="s">
        <v>298</v>
      </c>
      <c r="C98" s="3" t="s">
        <v>543</v>
      </c>
      <c r="D98" s="4" t="s">
        <v>549</v>
      </c>
      <c r="E98" s="4" t="s">
        <v>550</v>
      </c>
      <c r="F98" s="4" t="s">
        <v>551</v>
      </c>
      <c r="G98" s="4" t="s">
        <v>552</v>
      </c>
      <c r="H98" s="4" t="s">
        <v>553</v>
      </c>
      <c r="I98" s="4"/>
      <c r="J98" s="5" t="s">
        <v>299</v>
      </c>
    </row>
    <row r="99" spans="1:10" x14ac:dyDescent="0.25">
      <c r="A99" s="1" t="s">
        <v>300</v>
      </c>
      <c r="B99" s="13" t="s">
        <v>301</v>
      </c>
      <c r="C99" s="3" t="s">
        <v>543</v>
      </c>
      <c r="D99" s="4" t="s">
        <v>554</v>
      </c>
      <c r="E99" s="4" t="s">
        <v>555</v>
      </c>
      <c r="F99" s="4" t="s">
        <v>556</v>
      </c>
      <c r="G99" s="4"/>
      <c r="H99" s="4"/>
      <c r="I99" s="4"/>
      <c r="J99" s="5" t="s">
        <v>302</v>
      </c>
    </row>
    <row r="100" spans="1:10" x14ac:dyDescent="0.25">
      <c r="A100" s="1" t="s">
        <v>303</v>
      </c>
      <c r="B100" s="13" t="s">
        <v>295</v>
      </c>
      <c r="C100" s="3" t="s">
        <v>543</v>
      </c>
      <c r="D100" s="4" t="s">
        <v>544</v>
      </c>
      <c r="E100" s="4" t="s">
        <v>545</v>
      </c>
      <c r="F100" s="4" t="s">
        <v>546</v>
      </c>
      <c r="G100" s="4" t="s">
        <v>547</v>
      </c>
      <c r="H100" s="4" t="s">
        <v>548</v>
      </c>
      <c r="I100" s="4"/>
      <c r="J100" s="5" t="s">
        <v>296</v>
      </c>
    </row>
    <row r="101" spans="1:10" x14ac:dyDescent="0.25">
      <c r="A101" s="1" t="s">
        <v>304</v>
      </c>
      <c r="B101" s="13" t="s">
        <v>305</v>
      </c>
      <c r="C101" s="3" t="s">
        <v>543</v>
      </c>
      <c r="D101" s="4" t="s">
        <v>557</v>
      </c>
      <c r="E101" s="4" t="s">
        <v>558</v>
      </c>
      <c r="F101" s="4" t="s">
        <v>559</v>
      </c>
      <c r="G101" s="4" t="s">
        <v>560</v>
      </c>
      <c r="H101" s="4"/>
      <c r="I101" s="4"/>
      <c r="J101" s="5" t="s">
        <v>306</v>
      </c>
    </row>
    <row r="102" spans="1:10" x14ac:dyDescent="0.25">
      <c r="A102" s="1" t="s">
        <v>307</v>
      </c>
      <c r="B102" s="13" t="s">
        <v>308</v>
      </c>
      <c r="C102" s="3" t="s">
        <v>543</v>
      </c>
      <c r="D102" s="4" t="s">
        <v>544</v>
      </c>
      <c r="E102" s="4" t="s">
        <v>545</v>
      </c>
      <c r="F102" s="4" t="s">
        <v>561</v>
      </c>
      <c r="G102" s="4" t="s">
        <v>562</v>
      </c>
      <c r="H102" s="4" t="s">
        <v>563</v>
      </c>
      <c r="I102" s="4" t="s">
        <v>564</v>
      </c>
      <c r="J102" s="5" t="s">
        <v>309</v>
      </c>
    </row>
    <row r="103" spans="1:10" x14ac:dyDescent="0.25">
      <c r="A103" s="1" t="s">
        <v>311</v>
      </c>
      <c r="B103" s="13" t="s">
        <v>312</v>
      </c>
      <c r="C103" s="3" t="s">
        <v>543</v>
      </c>
      <c r="D103" s="4" t="s">
        <v>565</v>
      </c>
      <c r="E103" s="4" t="s">
        <v>566</v>
      </c>
      <c r="F103" s="4" t="s">
        <v>567</v>
      </c>
      <c r="G103" s="4" t="s">
        <v>568</v>
      </c>
      <c r="H103" s="4" t="s">
        <v>569</v>
      </c>
      <c r="I103" s="4"/>
      <c r="J103" s="5" t="s">
        <v>65</v>
      </c>
    </row>
    <row r="104" spans="1:10" x14ac:dyDescent="0.25">
      <c r="A104" s="1" t="s">
        <v>313</v>
      </c>
      <c r="B104" s="13" t="s">
        <v>314</v>
      </c>
      <c r="C104" s="3" t="s">
        <v>543</v>
      </c>
      <c r="D104" s="4" t="s">
        <v>570</v>
      </c>
      <c r="E104" s="4" t="s">
        <v>571</v>
      </c>
      <c r="F104" s="4" t="s">
        <v>572</v>
      </c>
      <c r="G104" s="4" t="s">
        <v>573</v>
      </c>
      <c r="H104" s="4" t="s">
        <v>574</v>
      </c>
      <c r="I104" s="4"/>
      <c r="J104" s="5" t="s">
        <v>315</v>
      </c>
    </row>
    <row r="105" spans="1:10" x14ac:dyDescent="0.25">
      <c r="A105" s="1" t="s">
        <v>317</v>
      </c>
      <c r="B105" s="13" t="s">
        <v>318</v>
      </c>
      <c r="C105" s="3" t="s">
        <v>543</v>
      </c>
      <c r="D105" s="4" t="s">
        <v>557</v>
      </c>
      <c r="E105" s="4" t="s">
        <v>575</v>
      </c>
      <c r="F105" s="4" t="s">
        <v>576</v>
      </c>
      <c r="G105" s="4" t="s">
        <v>577</v>
      </c>
      <c r="H105" s="4"/>
      <c r="I105" s="4"/>
      <c r="J105" s="5" t="s">
        <v>319</v>
      </c>
    </row>
    <row r="106" spans="1:10" x14ac:dyDescent="0.25">
      <c r="A106" s="2" t="s">
        <v>320</v>
      </c>
      <c r="B106" s="13" t="s">
        <v>321</v>
      </c>
      <c r="C106" s="6" t="s">
        <v>543</v>
      </c>
      <c r="D106" s="7" t="s">
        <v>578</v>
      </c>
      <c r="E106" s="7" t="s">
        <v>579</v>
      </c>
      <c r="F106" s="7" t="s">
        <v>580</v>
      </c>
      <c r="G106" s="7" t="s">
        <v>581</v>
      </c>
      <c r="H106" s="7" t="s">
        <v>582</v>
      </c>
      <c r="I106" s="7"/>
      <c r="J106" s="8" t="s">
        <v>322</v>
      </c>
    </row>
    <row r="107" spans="1:10" x14ac:dyDescent="0.25">
      <c r="A107" s="1" t="s">
        <v>323</v>
      </c>
      <c r="B107" s="13" t="s">
        <v>324</v>
      </c>
      <c r="C107" s="3" t="s">
        <v>543</v>
      </c>
      <c r="D107" s="4" t="s">
        <v>570</v>
      </c>
      <c r="E107" s="4" t="s">
        <v>583</v>
      </c>
      <c r="F107" s="4" t="s">
        <v>584</v>
      </c>
      <c r="G107" s="4" t="s">
        <v>585</v>
      </c>
      <c r="H107" s="4" t="s">
        <v>586</v>
      </c>
      <c r="I107" s="4"/>
      <c r="J107" s="5" t="s">
        <v>325</v>
      </c>
    </row>
    <row r="108" spans="1:10" x14ac:dyDescent="0.25">
      <c r="A108" s="1" t="s">
        <v>327</v>
      </c>
      <c r="B108" s="13" t="s">
        <v>328</v>
      </c>
      <c r="C108" s="3" t="s">
        <v>543</v>
      </c>
      <c r="D108" s="4" t="s">
        <v>587</v>
      </c>
      <c r="E108" s="4" t="s">
        <v>588</v>
      </c>
      <c r="F108" s="4" t="s">
        <v>589</v>
      </c>
      <c r="G108" s="4" t="s">
        <v>590</v>
      </c>
      <c r="H108" s="4" t="s">
        <v>591</v>
      </c>
      <c r="I108" s="4"/>
      <c r="J108" s="5" t="s">
        <v>329</v>
      </c>
    </row>
    <row r="109" spans="1:10" x14ac:dyDescent="0.25">
      <c r="A109" s="1" t="s">
        <v>331</v>
      </c>
      <c r="B109" s="13" t="s">
        <v>332</v>
      </c>
      <c r="C109" s="3" t="s">
        <v>543</v>
      </c>
      <c r="D109" s="4" t="s">
        <v>592</v>
      </c>
      <c r="E109" s="4" t="s">
        <v>593</v>
      </c>
      <c r="F109" s="4" t="s">
        <v>594</v>
      </c>
      <c r="G109" s="4" t="s">
        <v>595</v>
      </c>
      <c r="H109" s="4" t="s">
        <v>596</v>
      </c>
      <c r="I109" s="4"/>
      <c r="J109" s="5" t="s">
        <v>333</v>
      </c>
    </row>
    <row r="110" spans="1:10" x14ac:dyDescent="0.25">
      <c r="A110" s="1" t="s">
        <v>334</v>
      </c>
      <c r="B110" s="13" t="s">
        <v>335</v>
      </c>
      <c r="C110" s="3" t="s">
        <v>597</v>
      </c>
      <c r="D110" s="4" t="s">
        <v>549</v>
      </c>
      <c r="E110" s="4" t="s">
        <v>598</v>
      </c>
      <c r="F110" s="4" t="s">
        <v>599</v>
      </c>
      <c r="G110" s="4" t="s">
        <v>600</v>
      </c>
      <c r="H110" s="4" t="s">
        <v>601</v>
      </c>
      <c r="I110" s="4"/>
      <c r="J110" s="5" t="s">
        <v>275</v>
      </c>
    </row>
    <row r="111" spans="1:10" x14ac:dyDescent="0.25">
      <c r="A111" s="1" t="s">
        <v>336</v>
      </c>
      <c r="B111" s="13" t="s">
        <v>180</v>
      </c>
      <c r="C111" s="3" t="s">
        <v>543</v>
      </c>
      <c r="D111" s="4" t="s">
        <v>602</v>
      </c>
      <c r="E111" s="4" t="s">
        <v>603</v>
      </c>
      <c r="F111" s="4" t="s">
        <v>604</v>
      </c>
      <c r="G111" s="4"/>
      <c r="H111" s="4"/>
      <c r="I111" s="4"/>
      <c r="J111" s="5" t="s">
        <v>181</v>
      </c>
    </row>
    <row r="112" spans="1:10" x14ac:dyDescent="0.25">
      <c r="A112" s="1" t="s">
        <v>337</v>
      </c>
      <c r="B112" s="13" t="s">
        <v>338</v>
      </c>
      <c r="C112" s="3" t="s">
        <v>543</v>
      </c>
      <c r="D112" s="4" t="s">
        <v>605</v>
      </c>
      <c r="E112" s="4" t="s">
        <v>606</v>
      </c>
      <c r="F112" s="4" t="s">
        <v>607</v>
      </c>
      <c r="G112" s="4" t="s">
        <v>608</v>
      </c>
      <c r="H112" s="4" t="s">
        <v>609</v>
      </c>
      <c r="I112" s="4" t="s">
        <v>610</v>
      </c>
      <c r="J112" s="5" t="s">
        <v>51</v>
      </c>
    </row>
    <row r="113" spans="1:10" x14ac:dyDescent="0.25">
      <c r="A113" s="1" t="s">
        <v>339</v>
      </c>
      <c r="B113" s="13" t="s">
        <v>340</v>
      </c>
      <c r="C113" s="3" t="s">
        <v>543</v>
      </c>
      <c r="D113" s="4" t="s">
        <v>611</v>
      </c>
      <c r="E113" s="4" t="s">
        <v>612</v>
      </c>
      <c r="F113" s="4" t="s">
        <v>613</v>
      </c>
      <c r="G113" s="4" t="s">
        <v>614</v>
      </c>
      <c r="H113" s="4" t="s">
        <v>615</v>
      </c>
      <c r="I113" s="4"/>
      <c r="J113" s="5" t="s">
        <v>341</v>
      </c>
    </row>
    <row r="114" spans="1:10" x14ac:dyDescent="0.25">
      <c r="A114" s="1" t="s">
        <v>342</v>
      </c>
      <c r="B114" s="13" t="s">
        <v>274</v>
      </c>
      <c r="C114" s="3" t="s">
        <v>543</v>
      </c>
      <c r="D114" s="4" t="s">
        <v>549</v>
      </c>
      <c r="E114" s="4" t="s">
        <v>550</v>
      </c>
      <c r="F114" s="4" t="s">
        <v>616</v>
      </c>
      <c r="G114" s="4" t="s">
        <v>617</v>
      </c>
      <c r="H114" s="4" t="s">
        <v>618</v>
      </c>
      <c r="I114" s="4" t="s">
        <v>619</v>
      </c>
      <c r="J114" s="5" t="s">
        <v>275</v>
      </c>
    </row>
    <row r="115" spans="1:10" x14ac:dyDescent="0.25">
      <c r="A115" s="1" t="s">
        <v>343</v>
      </c>
      <c r="B115" s="13" t="s">
        <v>344</v>
      </c>
      <c r="C115" s="3" t="s">
        <v>543</v>
      </c>
      <c r="D115" s="4" t="s">
        <v>620</v>
      </c>
      <c r="E115" s="4" t="s">
        <v>621</v>
      </c>
      <c r="F115" s="4"/>
      <c r="G115" s="4"/>
      <c r="H115" s="4"/>
      <c r="I115" s="4"/>
      <c r="J115" s="5" t="s">
        <v>345</v>
      </c>
    </row>
    <row r="116" spans="1:10" x14ac:dyDescent="0.25">
      <c r="A116" s="1" t="s">
        <v>346</v>
      </c>
      <c r="B116" s="13" t="s">
        <v>347</v>
      </c>
      <c r="C116" s="3" t="s">
        <v>543</v>
      </c>
      <c r="D116" s="4" t="s">
        <v>544</v>
      </c>
      <c r="E116" s="4" t="s">
        <v>545</v>
      </c>
      <c r="F116" s="4" t="s">
        <v>546</v>
      </c>
      <c r="G116" s="4" t="s">
        <v>622</v>
      </c>
      <c r="H116" s="4" t="s">
        <v>623</v>
      </c>
      <c r="I116" s="4"/>
      <c r="J116" s="5" t="s">
        <v>47</v>
      </c>
    </row>
    <row r="117" spans="1:10" x14ac:dyDescent="0.25">
      <c r="A117" s="1" t="s">
        <v>348</v>
      </c>
      <c r="B117" s="13" t="s">
        <v>349</v>
      </c>
      <c r="C117" s="3" t="s">
        <v>543</v>
      </c>
      <c r="D117" s="4" t="s">
        <v>544</v>
      </c>
      <c r="E117" s="4" t="s">
        <v>545</v>
      </c>
      <c r="F117" s="4" t="s">
        <v>546</v>
      </c>
      <c r="G117" s="4" t="s">
        <v>624</v>
      </c>
      <c r="H117" s="4" t="s">
        <v>625</v>
      </c>
      <c r="I117" s="4"/>
      <c r="J117" s="5" t="s">
        <v>83</v>
      </c>
    </row>
    <row r="118" spans="1:10" x14ac:dyDescent="0.25">
      <c r="A118" s="1" t="s">
        <v>350</v>
      </c>
      <c r="B118" s="13" t="s">
        <v>68</v>
      </c>
      <c r="C118" s="3" t="s">
        <v>543</v>
      </c>
      <c r="D118" s="4" t="s">
        <v>544</v>
      </c>
      <c r="E118" s="4" t="s">
        <v>545</v>
      </c>
      <c r="F118" s="4" t="s">
        <v>546</v>
      </c>
      <c r="G118" s="4" t="s">
        <v>626</v>
      </c>
      <c r="H118" s="4" t="s">
        <v>627</v>
      </c>
      <c r="I118" s="4"/>
      <c r="J118" s="5" t="s">
        <v>47</v>
      </c>
    </row>
    <row r="119" spans="1:10" x14ac:dyDescent="0.25">
      <c r="A119" s="1" t="s">
        <v>351</v>
      </c>
      <c r="B119" s="13" t="s">
        <v>352</v>
      </c>
      <c r="C119" s="3" t="s">
        <v>543</v>
      </c>
      <c r="D119" s="4" t="s">
        <v>554</v>
      </c>
      <c r="E119" s="4" t="s">
        <v>628</v>
      </c>
      <c r="F119" s="4" t="s">
        <v>629</v>
      </c>
      <c r="G119" s="4" t="s">
        <v>630</v>
      </c>
      <c r="H119" s="4"/>
      <c r="I119" s="4"/>
      <c r="J119" s="5" t="s">
        <v>353</v>
      </c>
    </row>
    <row r="120" spans="1:10" x14ac:dyDescent="0.25">
      <c r="A120" s="1" t="s">
        <v>354</v>
      </c>
      <c r="B120" s="13" t="s">
        <v>355</v>
      </c>
      <c r="C120" s="3" t="s">
        <v>631</v>
      </c>
      <c r="D120" s="4" t="s">
        <v>632</v>
      </c>
      <c r="E120" s="4" t="s">
        <v>633</v>
      </c>
      <c r="F120" s="4" t="s">
        <v>634</v>
      </c>
      <c r="G120" s="4" t="s">
        <v>635</v>
      </c>
      <c r="H120" s="4"/>
      <c r="I120" s="4"/>
      <c r="J120" s="5" t="s">
        <v>356</v>
      </c>
    </row>
    <row r="121" spans="1:10" x14ac:dyDescent="0.25">
      <c r="A121" s="1" t="s">
        <v>358</v>
      </c>
      <c r="B121" s="13" t="s">
        <v>359</v>
      </c>
      <c r="C121" s="3" t="s">
        <v>543</v>
      </c>
      <c r="D121" s="4" t="s">
        <v>549</v>
      </c>
      <c r="E121" s="4" t="s">
        <v>636</v>
      </c>
      <c r="F121" s="4" t="s">
        <v>637</v>
      </c>
      <c r="G121" s="4" t="s">
        <v>638</v>
      </c>
      <c r="H121" s="4"/>
      <c r="I121" s="4"/>
      <c r="J121" s="5" t="s">
        <v>360</v>
      </c>
    </row>
    <row r="122" spans="1:10" x14ac:dyDescent="0.25">
      <c r="A122" s="1" t="s">
        <v>361</v>
      </c>
      <c r="B122" s="13" t="s">
        <v>90</v>
      </c>
      <c r="C122" s="3" t="s">
        <v>543</v>
      </c>
      <c r="D122" s="4" t="s">
        <v>639</v>
      </c>
      <c r="E122" s="4" t="s">
        <v>640</v>
      </c>
      <c r="F122" s="4" t="s">
        <v>641</v>
      </c>
      <c r="G122" s="4" t="s">
        <v>642</v>
      </c>
      <c r="H122" s="4" t="s">
        <v>643</v>
      </c>
      <c r="I122" s="4" t="s">
        <v>644</v>
      </c>
      <c r="J122" s="5" t="s">
        <v>55</v>
      </c>
    </row>
    <row r="123" spans="1:10" x14ac:dyDescent="0.25">
      <c r="A123" s="1" t="s">
        <v>362</v>
      </c>
      <c r="B123" s="13" t="s">
        <v>50</v>
      </c>
      <c r="C123" s="3" t="s">
        <v>543</v>
      </c>
      <c r="D123" s="4" t="s">
        <v>605</v>
      </c>
      <c r="E123" s="4" t="s">
        <v>606</v>
      </c>
      <c r="F123" s="4" t="s">
        <v>645</v>
      </c>
      <c r="G123" s="4" t="s">
        <v>646</v>
      </c>
      <c r="H123" s="4"/>
      <c r="I123" s="4"/>
      <c r="J123" s="5" t="s">
        <v>51</v>
      </c>
    </row>
    <row r="124" spans="1:10" x14ac:dyDescent="0.25">
      <c r="A124" s="1" t="s">
        <v>363</v>
      </c>
      <c r="B124" s="13" t="s">
        <v>281</v>
      </c>
      <c r="C124" s="3" t="s">
        <v>543</v>
      </c>
      <c r="D124" s="4" t="s">
        <v>544</v>
      </c>
      <c r="E124" s="4" t="s">
        <v>545</v>
      </c>
      <c r="F124" s="4" t="s">
        <v>546</v>
      </c>
      <c r="G124" s="4" t="s">
        <v>647</v>
      </c>
      <c r="H124" s="4"/>
      <c r="I124" s="4"/>
      <c r="J124" s="5" t="s">
        <v>47</v>
      </c>
    </row>
    <row r="125" spans="1:10" x14ac:dyDescent="0.25">
      <c r="A125" s="1" t="s">
        <v>364</v>
      </c>
      <c r="B125" s="13" t="s">
        <v>365</v>
      </c>
      <c r="C125" s="3" t="s">
        <v>543</v>
      </c>
      <c r="D125" s="4" t="s">
        <v>648</v>
      </c>
      <c r="E125" s="4" t="s">
        <v>649</v>
      </c>
      <c r="F125" s="4" t="s">
        <v>650</v>
      </c>
      <c r="G125" s="4" t="s">
        <v>651</v>
      </c>
      <c r="H125" s="4" t="s">
        <v>652</v>
      </c>
      <c r="I125" s="4"/>
      <c r="J125" s="5" t="s">
        <v>366</v>
      </c>
    </row>
    <row r="126" spans="1:10" x14ac:dyDescent="0.25">
      <c r="A126" s="1" t="s">
        <v>367</v>
      </c>
      <c r="B126" s="13" t="s">
        <v>368</v>
      </c>
      <c r="C126" s="3" t="s">
        <v>543</v>
      </c>
      <c r="D126" s="4" t="s">
        <v>557</v>
      </c>
      <c r="E126" s="4" t="s">
        <v>575</v>
      </c>
      <c r="F126" s="4" t="s">
        <v>653</v>
      </c>
      <c r="G126" s="4" t="s">
        <v>654</v>
      </c>
      <c r="H126" s="4" t="s">
        <v>655</v>
      </c>
      <c r="I126" s="4" t="s">
        <v>656</v>
      </c>
      <c r="J126" s="5" t="s">
        <v>369</v>
      </c>
    </row>
    <row r="127" spans="1:10" x14ac:dyDescent="0.25">
      <c r="A127" s="1" t="s">
        <v>370</v>
      </c>
      <c r="B127" s="13" t="s">
        <v>150</v>
      </c>
      <c r="C127" s="3" t="s">
        <v>543</v>
      </c>
      <c r="D127" s="4" t="s">
        <v>657</v>
      </c>
      <c r="E127" s="4" t="s">
        <v>658</v>
      </c>
      <c r="F127" s="4" t="s">
        <v>659</v>
      </c>
      <c r="G127" s="4" t="s">
        <v>660</v>
      </c>
      <c r="H127" s="4"/>
      <c r="I127" s="4"/>
      <c r="J127" s="5" t="s">
        <v>76</v>
      </c>
    </row>
    <row r="128" spans="1:10" x14ac:dyDescent="0.25">
      <c r="A128" s="1" t="s">
        <v>371</v>
      </c>
      <c r="B128" s="13" t="s">
        <v>372</v>
      </c>
      <c r="C128" s="3" t="s">
        <v>543</v>
      </c>
      <c r="D128" s="4" t="s">
        <v>661</v>
      </c>
      <c r="E128" s="4" t="s">
        <v>662</v>
      </c>
      <c r="F128" s="4" t="s">
        <v>663</v>
      </c>
      <c r="G128" s="4" t="s">
        <v>664</v>
      </c>
      <c r="H128" s="4" t="s">
        <v>665</v>
      </c>
      <c r="I128" s="4" t="s">
        <v>666</v>
      </c>
      <c r="J128" s="5" t="s">
        <v>373</v>
      </c>
    </row>
    <row r="129" spans="1:10" x14ac:dyDescent="0.25">
      <c r="A129" s="1" t="s">
        <v>374</v>
      </c>
      <c r="B129" s="13" t="s">
        <v>328</v>
      </c>
      <c r="C129" s="3" t="s">
        <v>543</v>
      </c>
      <c r="D129" s="4" t="s">
        <v>587</v>
      </c>
      <c r="E129" s="4" t="s">
        <v>588</v>
      </c>
      <c r="F129" s="4" t="s">
        <v>589</v>
      </c>
      <c r="G129" s="4" t="s">
        <v>590</v>
      </c>
      <c r="H129" s="4" t="s">
        <v>591</v>
      </c>
      <c r="I129" s="4"/>
      <c r="J129" s="5" t="s">
        <v>329</v>
      </c>
    </row>
    <row r="130" spans="1:10" x14ac:dyDescent="0.25">
      <c r="A130" s="1" t="s">
        <v>375</v>
      </c>
      <c r="B130" s="13" t="s">
        <v>376</v>
      </c>
      <c r="C130" s="3" t="s">
        <v>543</v>
      </c>
      <c r="D130" s="4" t="s">
        <v>657</v>
      </c>
      <c r="E130" s="4" t="s">
        <v>658</v>
      </c>
      <c r="F130" s="4"/>
      <c r="G130" s="4"/>
      <c r="H130" s="4"/>
      <c r="I130" s="4"/>
      <c r="J130" s="5" t="s">
        <v>76</v>
      </c>
    </row>
    <row r="131" spans="1:10" x14ac:dyDescent="0.25">
      <c r="A131" s="2" t="s">
        <v>377</v>
      </c>
      <c r="B131" s="13" t="s">
        <v>219</v>
      </c>
      <c r="C131" s="6" t="s">
        <v>543</v>
      </c>
      <c r="D131" s="7" t="s">
        <v>667</v>
      </c>
      <c r="E131" s="7" t="s">
        <v>668</v>
      </c>
      <c r="F131" s="7" t="s">
        <v>669</v>
      </c>
      <c r="G131" s="7" t="s">
        <v>670</v>
      </c>
      <c r="H131" s="7" t="s">
        <v>671</v>
      </c>
      <c r="I131" s="7"/>
      <c r="J131" s="8" t="s">
        <v>220</v>
      </c>
    </row>
    <row r="132" spans="1:10" x14ac:dyDescent="0.25">
      <c r="A132" s="1" t="s">
        <v>378</v>
      </c>
      <c r="B132" s="13" t="s">
        <v>379</v>
      </c>
      <c r="C132" s="3" t="s">
        <v>543</v>
      </c>
      <c r="D132" s="4" t="s">
        <v>672</v>
      </c>
      <c r="E132" s="4" t="s">
        <v>673</v>
      </c>
      <c r="F132" s="4" t="s">
        <v>674</v>
      </c>
      <c r="G132" s="4" t="s">
        <v>675</v>
      </c>
      <c r="H132" s="4" t="s">
        <v>676</v>
      </c>
      <c r="I132" s="4" t="s">
        <v>677</v>
      </c>
      <c r="J132" s="5" t="s">
        <v>380</v>
      </c>
    </row>
    <row r="133" spans="1:10" x14ac:dyDescent="0.25">
      <c r="A133" s="2" t="s">
        <v>381</v>
      </c>
      <c r="B133" s="13" t="s">
        <v>382</v>
      </c>
      <c r="C133" s="6" t="s">
        <v>631</v>
      </c>
      <c r="D133" s="7" t="s">
        <v>678</v>
      </c>
      <c r="E133" s="7" t="s">
        <v>679</v>
      </c>
      <c r="F133" s="7" t="s">
        <v>680</v>
      </c>
      <c r="G133" s="7" t="s">
        <v>681</v>
      </c>
      <c r="H133" s="7" t="s">
        <v>682</v>
      </c>
      <c r="I133" s="7" t="s">
        <v>683</v>
      </c>
      <c r="J133" s="8" t="s">
        <v>383</v>
      </c>
    </row>
    <row r="134" spans="1:10" x14ac:dyDescent="0.25">
      <c r="A134" s="1" t="s">
        <v>385</v>
      </c>
      <c r="B134" s="13" t="s">
        <v>386</v>
      </c>
      <c r="C134" s="3" t="s">
        <v>543</v>
      </c>
      <c r="D134" s="4" t="s">
        <v>565</v>
      </c>
      <c r="E134" s="4" t="s">
        <v>566</v>
      </c>
      <c r="F134" s="4" t="s">
        <v>684</v>
      </c>
      <c r="G134" s="4" t="s">
        <v>685</v>
      </c>
      <c r="H134" s="4"/>
      <c r="I134" s="4"/>
      <c r="J134" s="5" t="s">
        <v>387</v>
      </c>
    </row>
    <row r="135" spans="1:10" x14ac:dyDescent="0.25">
      <c r="A135" s="2" t="s">
        <v>388</v>
      </c>
      <c r="B135" s="13" t="s">
        <v>389</v>
      </c>
      <c r="C135" s="6" t="s">
        <v>631</v>
      </c>
      <c r="D135" s="7" t="s">
        <v>686</v>
      </c>
      <c r="E135" s="7" t="s">
        <v>687</v>
      </c>
      <c r="F135" s="7" t="s">
        <v>688</v>
      </c>
      <c r="G135" s="7" t="s">
        <v>689</v>
      </c>
      <c r="H135" s="7" t="s">
        <v>690</v>
      </c>
      <c r="I135" s="7"/>
      <c r="J135" s="8" t="s">
        <v>390</v>
      </c>
    </row>
    <row r="136" spans="1:10" x14ac:dyDescent="0.25">
      <c r="A136" s="2" t="s">
        <v>391</v>
      </c>
      <c r="B136" s="13" t="s">
        <v>243</v>
      </c>
      <c r="C136" s="6" t="s">
        <v>631</v>
      </c>
      <c r="D136" s="7" t="s">
        <v>686</v>
      </c>
      <c r="E136" s="7" t="s">
        <v>691</v>
      </c>
      <c r="F136" s="7" t="s">
        <v>692</v>
      </c>
      <c r="G136" s="7" t="s">
        <v>693</v>
      </c>
      <c r="H136" s="7" t="s">
        <v>694</v>
      </c>
      <c r="I136" s="7"/>
      <c r="J136" s="8" t="s">
        <v>244</v>
      </c>
    </row>
    <row r="137" spans="1:10" x14ac:dyDescent="0.25">
      <c r="A137" s="1" t="s">
        <v>392</v>
      </c>
      <c r="B137" s="13" t="s">
        <v>393</v>
      </c>
      <c r="C137" s="3" t="s">
        <v>543</v>
      </c>
      <c r="D137" s="4" t="s">
        <v>557</v>
      </c>
      <c r="E137" s="4" t="s">
        <v>575</v>
      </c>
      <c r="F137" s="4" t="s">
        <v>695</v>
      </c>
      <c r="G137" s="4" t="s">
        <v>696</v>
      </c>
      <c r="H137" s="4"/>
      <c r="I137" s="4"/>
      <c r="J137" s="5" t="s">
        <v>394</v>
      </c>
    </row>
    <row r="138" spans="1:10" x14ac:dyDescent="0.25">
      <c r="A138" s="1" t="s">
        <v>395</v>
      </c>
      <c r="B138" s="13" t="s">
        <v>396</v>
      </c>
      <c r="C138" s="3" t="s">
        <v>543</v>
      </c>
      <c r="D138" s="4" t="s">
        <v>544</v>
      </c>
      <c r="E138" s="4" t="s">
        <v>545</v>
      </c>
      <c r="F138" s="4" t="s">
        <v>546</v>
      </c>
      <c r="G138" s="4" t="s">
        <v>697</v>
      </c>
      <c r="H138" s="4" t="s">
        <v>698</v>
      </c>
      <c r="I138" s="4"/>
      <c r="J138" s="5" t="s">
        <v>47</v>
      </c>
    </row>
    <row r="139" spans="1:10" x14ac:dyDescent="0.25">
      <c r="A139" s="1" t="s">
        <v>397</v>
      </c>
      <c r="B139" s="13" t="s">
        <v>398</v>
      </c>
      <c r="C139" s="3" t="s">
        <v>543</v>
      </c>
      <c r="D139" s="4" t="s">
        <v>699</v>
      </c>
      <c r="E139" s="4" t="s">
        <v>700</v>
      </c>
      <c r="F139" s="4" t="s">
        <v>701</v>
      </c>
      <c r="G139" s="4" t="s">
        <v>702</v>
      </c>
      <c r="H139" s="4" t="s">
        <v>703</v>
      </c>
      <c r="I139" s="4"/>
      <c r="J139" s="5" t="s">
        <v>399</v>
      </c>
    </row>
    <row r="140" spans="1:10" x14ac:dyDescent="0.25">
      <c r="A140" s="2" t="s">
        <v>400</v>
      </c>
      <c r="B140" s="13" t="s">
        <v>401</v>
      </c>
      <c r="C140" s="6" t="s">
        <v>631</v>
      </c>
      <c r="D140" s="7" t="s">
        <v>686</v>
      </c>
      <c r="E140" s="7" t="s">
        <v>687</v>
      </c>
      <c r="F140" s="7" t="s">
        <v>688</v>
      </c>
      <c r="G140" s="7" t="s">
        <v>704</v>
      </c>
      <c r="H140" s="7" t="s">
        <v>705</v>
      </c>
      <c r="I140" s="7" t="s">
        <v>706</v>
      </c>
      <c r="J140" s="8" t="s">
        <v>267</v>
      </c>
    </row>
    <row r="141" spans="1:10" x14ac:dyDescent="0.25">
      <c r="A141" s="1" t="s">
        <v>402</v>
      </c>
      <c r="B141" s="13" t="s">
        <v>403</v>
      </c>
      <c r="C141" s="3" t="s">
        <v>543</v>
      </c>
      <c r="D141" s="4" t="s">
        <v>699</v>
      </c>
      <c r="E141" s="4" t="s">
        <v>700</v>
      </c>
      <c r="F141" s="4" t="s">
        <v>701</v>
      </c>
      <c r="G141" s="4" t="s">
        <v>702</v>
      </c>
      <c r="H141" s="4" t="s">
        <v>703</v>
      </c>
      <c r="I141" s="4" t="s">
        <v>707</v>
      </c>
      <c r="J141" s="5" t="s">
        <v>399</v>
      </c>
    </row>
    <row r="142" spans="1:10" x14ac:dyDescent="0.25">
      <c r="A142" s="1" t="s">
        <v>404</v>
      </c>
      <c r="B142" s="13" t="s">
        <v>405</v>
      </c>
      <c r="C142" s="3" t="s">
        <v>543</v>
      </c>
      <c r="D142" s="4" t="s">
        <v>557</v>
      </c>
      <c r="E142" s="4" t="s">
        <v>708</v>
      </c>
      <c r="F142" s="4" t="s">
        <v>709</v>
      </c>
      <c r="G142" s="4" t="s">
        <v>710</v>
      </c>
      <c r="H142" s="4" t="s">
        <v>711</v>
      </c>
      <c r="I142" s="4"/>
      <c r="J142" s="5" t="s">
        <v>250</v>
      </c>
    </row>
    <row r="143" spans="1:10" x14ac:dyDescent="0.25">
      <c r="A143" s="1" t="s">
        <v>406</v>
      </c>
      <c r="B143" s="13" t="s">
        <v>407</v>
      </c>
      <c r="C143" s="3" t="s">
        <v>543</v>
      </c>
      <c r="D143" s="4" t="s">
        <v>544</v>
      </c>
      <c r="E143" s="4" t="s">
        <v>545</v>
      </c>
      <c r="F143" s="4" t="s">
        <v>546</v>
      </c>
      <c r="G143" s="4" t="s">
        <v>697</v>
      </c>
      <c r="H143" s="4" t="s">
        <v>712</v>
      </c>
      <c r="I143" s="4" t="s">
        <v>713</v>
      </c>
      <c r="J143" s="5" t="s">
        <v>47</v>
      </c>
    </row>
    <row r="144" spans="1:10" x14ac:dyDescent="0.25">
      <c r="A144" s="1" t="s">
        <v>408</v>
      </c>
      <c r="B144" s="13" t="s">
        <v>409</v>
      </c>
      <c r="C144" s="3" t="s">
        <v>543</v>
      </c>
      <c r="D144" s="4" t="s">
        <v>549</v>
      </c>
      <c r="E144" s="4" t="s">
        <v>550</v>
      </c>
      <c r="F144" s="4" t="s">
        <v>616</v>
      </c>
      <c r="G144" s="4" t="s">
        <v>617</v>
      </c>
      <c r="H144" s="4"/>
      <c r="I144" s="4"/>
      <c r="J144" s="5" t="s">
        <v>275</v>
      </c>
    </row>
    <row r="145" spans="1:10" x14ac:dyDescent="0.25">
      <c r="A145" s="1" t="s">
        <v>410</v>
      </c>
      <c r="B145" s="13" t="s">
        <v>411</v>
      </c>
      <c r="C145" s="3" t="s">
        <v>543</v>
      </c>
      <c r="D145" s="4" t="s">
        <v>557</v>
      </c>
      <c r="E145" s="4" t="s">
        <v>558</v>
      </c>
      <c r="F145" s="4" t="s">
        <v>714</v>
      </c>
      <c r="G145" s="4" t="s">
        <v>715</v>
      </c>
      <c r="H145" s="4" t="s">
        <v>716</v>
      </c>
      <c r="I145" s="4"/>
      <c r="J145" s="5" t="s">
        <v>412</v>
      </c>
    </row>
    <row r="146" spans="1:10" x14ac:dyDescent="0.25">
      <c r="A146" s="1" t="s">
        <v>413</v>
      </c>
      <c r="B146" s="13" t="s">
        <v>414</v>
      </c>
      <c r="C146" s="3" t="s">
        <v>543</v>
      </c>
      <c r="D146" s="4" t="s">
        <v>544</v>
      </c>
      <c r="E146" s="4" t="s">
        <v>545</v>
      </c>
      <c r="F146" s="4" t="s">
        <v>546</v>
      </c>
      <c r="G146" s="4" t="s">
        <v>717</v>
      </c>
      <c r="H146" s="4" t="s">
        <v>718</v>
      </c>
      <c r="I146" s="4" t="s">
        <v>719</v>
      </c>
      <c r="J146" s="5" t="s">
        <v>415</v>
      </c>
    </row>
    <row r="147" spans="1:10" x14ac:dyDescent="0.25">
      <c r="A147" s="1" t="s">
        <v>416</v>
      </c>
      <c r="B147" s="13" t="s">
        <v>417</v>
      </c>
      <c r="C147" s="3" t="s">
        <v>543</v>
      </c>
      <c r="D147" s="4" t="s">
        <v>557</v>
      </c>
      <c r="E147" s="4" t="s">
        <v>720</v>
      </c>
      <c r="F147" s="4" t="s">
        <v>721</v>
      </c>
      <c r="G147" s="4" t="s">
        <v>722</v>
      </c>
      <c r="H147" s="4" t="s">
        <v>723</v>
      </c>
      <c r="I147" s="4"/>
      <c r="J147" s="5" t="s">
        <v>418</v>
      </c>
    </row>
    <row r="148" spans="1:10" x14ac:dyDescent="0.25">
      <c r="A148" s="1" t="s">
        <v>419</v>
      </c>
      <c r="B148" s="13" t="s">
        <v>420</v>
      </c>
      <c r="C148" s="3" t="s">
        <v>543</v>
      </c>
      <c r="D148" s="4" t="s">
        <v>544</v>
      </c>
      <c r="E148" s="4" t="s">
        <v>545</v>
      </c>
      <c r="F148" s="4" t="s">
        <v>546</v>
      </c>
      <c r="G148" s="4" t="s">
        <v>724</v>
      </c>
      <c r="H148" s="4" t="s">
        <v>725</v>
      </c>
      <c r="I148" s="4"/>
      <c r="J148" s="5" t="s">
        <v>421</v>
      </c>
    </row>
    <row r="149" spans="1:10" x14ac:dyDescent="0.25">
      <c r="A149" s="1" t="s">
        <v>422</v>
      </c>
      <c r="B149" s="13" t="s">
        <v>423</v>
      </c>
      <c r="C149" s="3" t="s">
        <v>543</v>
      </c>
      <c r="D149" s="4" t="s">
        <v>549</v>
      </c>
      <c r="E149" s="4" t="s">
        <v>550</v>
      </c>
      <c r="F149" s="4" t="s">
        <v>616</v>
      </c>
      <c r="G149" s="4" t="s">
        <v>617</v>
      </c>
      <c r="H149" s="4" t="s">
        <v>726</v>
      </c>
      <c r="I149" s="4"/>
      <c r="J149" s="5" t="s">
        <v>275</v>
      </c>
    </row>
    <row r="150" spans="1:10" x14ac:dyDescent="0.25">
      <c r="A150" s="1" t="s">
        <v>424</v>
      </c>
      <c r="B150" s="13" t="s">
        <v>425</v>
      </c>
      <c r="C150" s="3" t="s">
        <v>543</v>
      </c>
      <c r="D150" s="4" t="s">
        <v>565</v>
      </c>
      <c r="E150" s="4" t="s">
        <v>566</v>
      </c>
      <c r="F150" s="4" t="s">
        <v>727</v>
      </c>
      <c r="G150" s="4" t="s">
        <v>728</v>
      </c>
      <c r="H150" s="4" t="s">
        <v>729</v>
      </c>
      <c r="I150" s="4"/>
      <c r="J150" s="5" t="s">
        <v>426</v>
      </c>
    </row>
    <row r="151" spans="1:10" x14ac:dyDescent="0.25">
      <c r="A151" s="2" t="s">
        <v>427</v>
      </c>
      <c r="B151" s="13" t="s">
        <v>428</v>
      </c>
      <c r="C151" s="6" t="s">
        <v>543</v>
      </c>
      <c r="D151" s="7" t="s">
        <v>667</v>
      </c>
      <c r="E151" s="7" t="s">
        <v>668</v>
      </c>
      <c r="F151" s="7" t="s">
        <v>669</v>
      </c>
      <c r="G151" s="7" t="s">
        <v>730</v>
      </c>
      <c r="H151" s="7"/>
      <c r="I151" s="7"/>
      <c r="J151" s="8" t="s">
        <v>429</v>
      </c>
    </row>
    <row r="152" spans="1:10" x14ac:dyDescent="0.25">
      <c r="A152" s="2" t="s">
        <v>430</v>
      </c>
      <c r="B152" s="13" t="s">
        <v>428</v>
      </c>
      <c r="C152" s="6" t="s">
        <v>543</v>
      </c>
      <c r="D152" s="7" t="s">
        <v>667</v>
      </c>
      <c r="E152" s="7" t="s">
        <v>668</v>
      </c>
      <c r="F152" s="7" t="s">
        <v>669</v>
      </c>
      <c r="G152" s="7" t="s">
        <v>730</v>
      </c>
      <c r="H152" s="7"/>
      <c r="I152" s="7"/>
      <c r="J152" s="8" t="s">
        <v>429</v>
      </c>
    </row>
    <row r="153" spans="1:10" x14ac:dyDescent="0.25">
      <c r="A153" s="2" t="s">
        <v>431</v>
      </c>
      <c r="B153" s="13" t="s">
        <v>432</v>
      </c>
      <c r="C153" s="6" t="s">
        <v>631</v>
      </c>
      <c r="D153" s="7" t="s">
        <v>686</v>
      </c>
      <c r="E153" s="7" t="s">
        <v>687</v>
      </c>
      <c r="F153" s="7" t="s">
        <v>688</v>
      </c>
      <c r="G153" s="7" t="s">
        <v>704</v>
      </c>
      <c r="H153" s="7" t="s">
        <v>705</v>
      </c>
      <c r="I153" s="7" t="s">
        <v>731</v>
      </c>
      <c r="J153" s="8" t="s">
        <v>267</v>
      </c>
    </row>
    <row r="154" spans="1:10" x14ac:dyDescent="0.25">
      <c r="A154" s="1" t="s">
        <v>433</v>
      </c>
      <c r="B154" s="13" t="s">
        <v>434</v>
      </c>
      <c r="C154" s="3" t="s">
        <v>543</v>
      </c>
      <c r="D154" s="4" t="s">
        <v>557</v>
      </c>
      <c r="E154" s="4" t="s">
        <v>732</v>
      </c>
      <c r="F154" s="4" t="s">
        <v>733</v>
      </c>
      <c r="G154" s="4" t="s">
        <v>734</v>
      </c>
      <c r="H154" s="4" t="s">
        <v>735</v>
      </c>
      <c r="I154" s="4"/>
      <c r="J154" s="5" t="s">
        <v>435</v>
      </c>
    </row>
    <row r="155" spans="1:10" x14ac:dyDescent="0.25">
      <c r="A155" s="1" t="s">
        <v>436</v>
      </c>
      <c r="B155" s="13" t="s">
        <v>295</v>
      </c>
      <c r="C155" s="3" t="s">
        <v>543</v>
      </c>
      <c r="D155" s="4" t="s">
        <v>544</v>
      </c>
      <c r="E155" s="4" t="s">
        <v>545</v>
      </c>
      <c r="F155" s="4" t="s">
        <v>546</v>
      </c>
      <c r="G155" s="4" t="s">
        <v>547</v>
      </c>
      <c r="H155" s="4" t="s">
        <v>548</v>
      </c>
      <c r="I155" s="4"/>
      <c r="J155" s="5" t="s">
        <v>296</v>
      </c>
    </row>
    <row r="156" spans="1:10" x14ac:dyDescent="0.25">
      <c r="A156" s="1" t="s">
        <v>437</v>
      </c>
      <c r="B156" s="13" t="s">
        <v>438</v>
      </c>
      <c r="C156" s="3" t="s">
        <v>543</v>
      </c>
      <c r="D156" s="4" t="s">
        <v>736</v>
      </c>
      <c r="E156" s="4" t="s">
        <v>737</v>
      </c>
      <c r="F156" s="4" t="s">
        <v>738</v>
      </c>
      <c r="G156" s="4" t="s">
        <v>739</v>
      </c>
      <c r="H156" s="4"/>
      <c r="I156" s="4"/>
      <c r="J156" s="5" t="s">
        <v>439</v>
      </c>
    </row>
    <row r="157" spans="1:10" x14ac:dyDescent="0.25">
      <c r="A157" s="1" t="s">
        <v>440</v>
      </c>
      <c r="B157" s="13" t="s">
        <v>441</v>
      </c>
      <c r="C157" s="3" t="s">
        <v>543</v>
      </c>
      <c r="D157" s="4" t="s">
        <v>549</v>
      </c>
      <c r="E157" s="4" t="s">
        <v>550</v>
      </c>
      <c r="F157" s="4" t="s">
        <v>616</v>
      </c>
      <c r="G157" s="4" t="s">
        <v>617</v>
      </c>
      <c r="H157" s="4" t="s">
        <v>740</v>
      </c>
      <c r="I157" s="4"/>
      <c r="J157" s="5" t="s">
        <v>275</v>
      </c>
    </row>
    <row r="158" spans="1:10" x14ac:dyDescent="0.25">
      <c r="A158" s="1" t="s">
        <v>442</v>
      </c>
      <c r="B158" s="13" t="s">
        <v>443</v>
      </c>
      <c r="C158" s="3" t="s">
        <v>543</v>
      </c>
      <c r="D158" s="4" t="s">
        <v>570</v>
      </c>
      <c r="E158" s="4" t="s">
        <v>583</v>
      </c>
      <c r="F158" s="4" t="s">
        <v>741</v>
      </c>
      <c r="G158" s="4" t="s">
        <v>742</v>
      </c>
      <c r="H158" s="4" t="s">
        <v>743</v>
      </c>
      <c r="I158" s="4"/>
      <c r="J158" s="5" t="s">
        <v>444</v>
      </c>
    </row>
    <row r="159" spans="1:10" x14ac:dyDescent="0.25">
      <c r="A159" s="1" t="s">
        <v>445</v>
      </c>
      <c r="B159" s="13" t="s">
        <v>446</v>
      </c>
      <c r="C159" s="3" t="s">
        <v>631</v>
      </c>
      <c r="D159" s="4" t="s">
        <v>686</v>
      </c>
      <c r="E159" s="4" t="s">
        <v>687</v>
      </c>
      <c r="F159" s="4" t="s">
        <v>688</v>
      </c>
      <c r="G159" s="4" t="s">
        <v>744</v>
      </c>
      <c r="H159" s="4" t="s">
        <v>745</v>
      </c>
      <c r="I159" s="4"/>
      <c r="J159" s="5" t="s">
        <v>447</v>
      </c>
    </row>
    <row r="160" spans="1:10" x14ac:dyDescent="0.25">
      <c r="A160" s="1" t="s">
        <v>448</v>
      </c>
      <c r="B160" s="13" t="s">
        <v>449</v>
      </c>
      <c r="C160" s="3" t="s">
        <v>543</v>
      </c>
      <c r="D160" s="4" t="s">
        <v>549</v>
      </c>
      <c r="E160" s="4" t="s">
        <v>550</v>
      </c>
      <c r="F160" s="4" t="s">
        <v>746</v>
      </c>
      <c r="G160" s="4"/>
      <c r="H160" s="4"/>
      <c r="I160" s="4"/>
      <c r="J160" s="5" t="s">
        <v>122</v>
      </c>
    </row>
    <row r="161" spans="1:10" x14ac:dyDescent="0.25">
      <c r="A161" s="1" t="s">
        <v>450</v>
      </c>
      <c r="B161" s="13" t="s">
        <v>451</v>
      </c>
      <c r="C161" s="3" t="s">
        <v>543</v>
      </c>
      <c r="D161" s="4" t="s">
        <v>570</v>
      </c>
      <c r="E161" s="4" t="s">
        <v>583</v>
      </c>
      <c r="F161" s="4" t="s">
        <v>747</v>
      </c>
      <c r="G161" s="4" t="s">
        <v>748</v>
      </c>
      <c r="H161" s="4"/>
      <c r="I161" s="4"/>
      <c r="J161" s="5" t="s">
        <v>444</v>
      </c>
    </row>
    <row r="162" spans="1:10" x14ac:dyDescent="0.25">
      <c r="A162" s="1" t="s">
        <v>452</v>
      </c>
      <c r="B162" s="13" t="s">
        <v>423</v>
      </c>
      <c r="C162" s="3" t="s">
        <v>543</v>
      </c>
      <c r="D162" s="4" t="s">
        <v>549</v>
      </c>
      <c r="E162" s="4" t="s">
        <v>550</v>
      </c>
      <c r="F162" s="4" t="s">
        <v>616</v>
      </c>
      <c r="G162" s="4" t="s">
        <v>617</v>
      </c>
      <c r="H162" s="4" t="s">
        <v>726</v>
      </c>
      <c r="I162" s="4"/>
      <c r="J162" s="5" t="s">
        <v>275</v>
      </c>
    </row>
    <row r="163" spans="1:10" x14ac:dyDescent="0.25">
      <c r="A163" s="1" t="s">
        <v>453</v>
      </c>
      <c r="B163" s="13" t="s">
        <v>454</v>
      </c>
      <c r="C163" s="3" t="s">
        <v>543</v>
      </c>
      <c r="D163" s="4" t="s">
        <v>749</v>
      </c>
      <c r="E163" s="4" t="s">
        <v>750</v>
      </c>
      <c r="F163" s="4" t="s">
        <v>751</v>
      </c>
      <c r="G163" s="4" t="s">
        <v>752</v>
      </c>
      <c r="H163" s="4"/>
      <c r="I163" s="4"/>
      <c r="J163" s="5" t="s">
        <v>455</v>
      </c>
    </row>
    <row r="164" spans="1:10" x14ac:dyDescent="0.25">
      <c r="A164" s="1" t="s">
        <v>456</v>
      </c>
      <c r="B164" s="13" t="s">
        <v>457</v>
      </c>
      <c r="C164" s="3" t="s">
        <v>543</v>
      </c>
      <c r="D164" s="4" t="s">
        <v>570</v>
      </c>
      <c r="E164" s="4" t="s">
        <v>571</v>
      </c>
      <c r="F164" s="4" t="s">
        <v>572</v>
      </c>
      <c r="G164" s="4" t="s">
        <v>753</v>
      </c>
      <c r="H164" s="4" t="s">
        <v>754</v>
      </c>
      <c r="I164" s="4" t="s">
        <v>755</v>
      </c>
      <c r="J164" s="5" t="s">
        <v>458</v>
      </c>
    </row>
    <row r="165" spans="1:10" x14ac:dyDescent="0.25">
      <c r="A165" s="1" t="s">
        <v>459</v>
      </c>
      <c r="B165" s="13" t="s">
        <v>460</v>
      </c>
      <c r="C165" s="3" t="s">
        <v>543</v>
      </c>
      <c r="D165" s="4" t="s">
        <v>570</v>
      </c>
      <c r="E165" s="4" t="s">
        <v>756</v>
      </c>
      <c r="F165" s="4" t="s">
        <v>757</v>
      </c>
      <c r="G165" s="4" t="s">
        <v>758</v>
      </c>
      <c r="H165" s="4"/>
      <c r="I165" s="4"/>
      <c r="J165" s="5" t="s">
        <v>461</v>
      </c>
    </row>
    <row r="166" spans="1:10" x14ac:dyDescent="0.25">
      <c r="A166" s="1" t="s">
        <v>462</v>
      </c>
      <c r="B166" s="13" t="s">
        <v>277</v>
      </c>
      <c r="C166" s="3" t="s">
        <v>543</v>
      </c>
      <c r="D166" s="4" t="s">
        <v>544</v>
      </c>
      <c r="E166" s="4" t="s">
        <v>545</v>
      </c>
      <c r="F166" s="4" t="s">
        <v>546</v>
      </c>
      <c r="G166" s="4" t="s">
        <v>624</v>
      </c>
      <c r="H166" s="4" t="s">
        <v>759</v>
      </c>
      <c r="I166" s="4"/>
      <c r="J166" s="5" t="s">
        <v>83</v>
      </c>
    </row>
    <row r="167" spans="1:10" x14ac:dyDescent="0.25">
      <c r="A167" s="1" t="s">
        <v>463</v>
      </c>
      <c r="B167" s="13" t="s">
        <v>464</v>
      </c>
      <c r="C167" s="3" t="s">
        <v>543</v>
      </c>
      <c r="D167" s="4" t="s">
        <v>667</v>
      </c>
      <c r="E167" s="4" t="s">
        <v>760</v>
      </c>
      <c r="F167" s="4" t="s">
        <v>761</v>
      </c>
      <c r="G167" s="4" t="s">
        <v>762</v>
      </c>
      <c r="H167" s="4"/>
      <c r="I167" s="4"/>
      <c r="J167" s="5" t="s">
        <v>270</v>
      </c>
    </row>
    <row r="168" spans="1:10" x14ac:dyDescent="0.25">
      <c r="A168" s="1" t="s">
        <v>465</v>
      </c>
      <c r="B168" s="13" t="s">
        <v>466</v>
      </c>
      <c r="C168" s="3" t="s">
        <v>543</v>
      </c>
      <c r="D168" s="4" t="s">
        <v>557</v>
      </c>
      <c r="E168" s="4" t="s">
        <v>732</v>
      </c>
      <c r="F168" s="4" t="s">
        <v>763</v>
      </c>
      <c r="G168" s="4" t="s">
        <v>764</v>
      </c>
      <c r="H168" s="4"/>
      <c r="I168" s="4"/>
      <c r="J168" s="5" t="s">
        <v>467</v>
      </c>
    </row>
    <row r="169" spans="1:10" x14ac:dyDescent="0.25">
      <c r="A169" s="1" t="s">
        <v>468</v>
      </c>
      <c r="B169" s="13" t="s">
        <v>469</v>
      </c>
      <c r="C169" s="3" t="s">
        <v>543</v>
      </c>
      <c r="D169" s="4" t="s">
        <v>549</v>
      </c>
      <c r="E169" s="4" t="s">
        <v>550</v>
      </c>
      <c r="F169" s="4"/>
      <c r="G169" s="4"/>
      <c r="H169" s="4"/>
      <c r="I169" s="4"/>
      <c r="J169" s="5" t="s">
        <v>122</v>
      </c>
    </row>
    <row r="170" spans="1:10" x14ac:dyDescent="0.25">
      <c r="A170" s="1" t="s">
        <v>470</v>
      </c>
      <c r="B170" s="13" t="s">
        <v>295</v>
      </c>
      <c r="C170" s="3" t="s">
        <v>543</v>
      </c>
      <c r="D170" s="4" t="s">
        <v>544</v>
      </c>
      <c r="E170" s="4" t="s">
        <v>545</v>
      </c>
      <c r="F170" s="4" t="s">
        <v>546</v>
      </c>
      <c r="G170" s="4" t="s">
        <v>547</v>
      </c>
      <c r="H170" s="4" t="s">
        <v>548</v>
      </c>
      <c r="I170" s="4"/>
      <c r="J170" s="5" t="s">
        <v>296</v>
      </c>
    </row>
    <row r="171" spans="1:10" x14ac:dyDescent="0.25">
      <c r="A171" s="1" t="s">
        <v>471</v>
      </c>
      <c r="B171" s="13" t="s">
        <v>405</v>
      </c>
      <c r="C171" s="3" t="s">
        <v>543</v>
      </c>
      <c r="D171" s="4" t="s">
        <v>557</v>
      </c>
      <c r="E171" s="4" t="s">
        <v>708</v>
      </c>
      <c r="F171" s="4" t="s">
        <v>709</v>
      </c>
      <c r="G171" s="4" t="s">
        <v>710</v>
      </c>
      <c r="H171" s="4" t="s">
        <v>711</v>
      </c>
      <c r="I171" s="4"/>
      <c r="J171" s="5" t="s">
        <v>250</v>
      </c>
    </row>
    <row r="172" spans="1:10" x14ac:dyDescent="0.25">
      <c r="A172" s="2" t="s">
        <v>472</v>
      </c>
      <c r="B172" s="13" t="s">
        <v>243</v>
      </c>
      <c r="C172" s="6" t="s">
        <v>631</v>
      </c>
      <c r="D172" s="7" t="s">
        <v>686</v>
      </c>
      <c r="E172" s="7" t="s">
        <v>691</v>
      </c>
      <c r="F172" s="7" t="s">
        <v>692</v>
      </c>
      <c r="G172" s="7" t="s">
        <v>693</v>
      </c>
      <c r="H172" s="7" t="s">
        <v>694</v>
      </c>
      <c r="I172" s="7"/>
      <c r="J172" s="8" t="s">
        <v>244</v>
      </c>
    </row>
    <row r="173" spans="1:10" x14ac:dyDescent="0.25">
      <c r="A173" s="1" t="s">
        <v>473</v>
      </c>
      <c r="B173" s="13" t="s">
        <v>409</v>
      </c>
      <c r="C173" s="3" t="s">
        <v>543</v>
      </c>
      <c r="D173" s="4" t="s">
        <v>549</v>
      </c>
      <c r="E173" s="4" t="s">
        <v>550</v>
      </c>
      <c r="F173" s="4" t="s">
        <v>616</v>
      </c>
      <c r="G173" s="4" t="s">
        <v>617</v>
      </c>
      <c r="H173" s="4"/>
      <c r="I173" s="4"/>
      <c r="J173" s="5" t="s">
        <v>275</v>
      </c>
    </row>
    <row r="174" spans="1:10" x14ac:dyDescent="0.25">
      <c r="A174" s="2" t="s">
        <v>474</v>
      </c>
      <c r="B174" s="13" t="s">
        <v>389</v>
      </c>
      <c r="C174" s="6" t="s">
        <v>631</v>
      </c>
      <c r="D174" s="7" t="s">
        <v>686</v>
      </c>
      <c r="E174" s="7" t="s">
        <v>687</v>
      </c>
      <c r="F174" s="7" t="s">
        <v>688</v>
      </c>
      <c r="G174" s="7" t="s">
        <v>689</v>
      </c>
      <c r="H174" s="7" t="s">
        <v>690</v>
      </c>
      <c r="I174" s="7"/>
      <c r="J174" s="8" t="s">
        <v>475</v>
      </c>
    </row>
    <row r="175" spans="1:10" x14ac:dyDescent="0.25">
      <c r="A175" s="1" t="s">
        <v>476</v>
      </c>
      <c r="B175" s="13" t="s">
        <v>477</v>
      </c>
      <c r="C175" s="3" t="s">
        <v>543</v>
      </c>
      <c r="D175" s="4" t="s">
        <v>765</v>
      </c>
      <c r="E175" s="4" t="s">
        <v>766</v>
      </c>
      <c r="F175" s="4" t="s">
        <v>767</v>
      </c>
      <c r="G175" s="4" t="s">
        <v>768</v>
      </c>
      <c r="H175" s="4" t="s">
        <v>769</v>
      </c>
      <c r="I175" s="4"/>
      <c r="J175" s="5" t="s">
        <v>478</v>
      </c>
    </row>
    <row r="176" spans="1:10" x14ac:dyDescent="0.25">
      <c r="A176" s="1" t="s">
        <v>479</v>
      </c>
      <c r="B176" s="13" t="s">
        <v>480</v>
      </c>
      <c r="C176" s="3" t="s">
        <v>543</v>
      </c>
      <c r="D176" s="4" t="s">
        <v>549</v>
      </c>
      <c r="E176" s="4" t="s">
        <v>550</v>
      </c>
      <c r="F176" s="4" t="s">
        <v>616</v>
      </c>
      <c r="G176" s="4" t="s">
        <v>770</v>
      </c>
      <c r="H176" s="4"/>
      <c r="I176" s="4"/>
      <c r="J176" s="5" t="s">
        <v>275</v>
      </c>
    </row>
    <row r="177" spans="1:10" x14ac:dyDescent="0.25">
      <c r="A177" s="1" t="s">
        <v>481</v>
      </c>
      <c r="B177" s="13" t="s">
        <v>482</v>
      </c>
      <c r="C177" s="3" t="s">
        <v>543</v>
      </c>
      <c r="D177" s="4" t="s">
        <v>699</v>
      </c>
      <c r="E177" s="4" t="s">
        <v>700</v>
      </c>
      <c r="F177" s="4" t="s">
        <v>701</v>
      </c>
      <c r="G177" s="4" t="s">
        <v>702</v>
      </c>
      <c r="H177" s="4" t="s">
        <v>771</v>
      </c>
      <c r="I177" s="4" t="s">
        <v>772</v>
      </c>
      <c r="J177" s="5" t="s">
        <v>483</v>
      </c>
    </row>
    <row r="178" spans="1:10" x14ac:dyDescent="0.25">
      <c r="A178" s="1" t="s">
        <v>484</v>
      </c>
      <c r="B178" s="13" t="s">
        <v>485</v>
      </c>
      <c r="C178" s="3" t="s">
        <v>543</v>
      </c>
      <c r="D178" s="4" t="s">
        <v>773</v>
      </c>
      <c r="E178" s="4" t="s">
        <v>774</v>
      </c>
      <c r="F178" s="4" t="s">
        <v>775</v>
      </c>
      <c r="G178" s="4" t="s">
        <v>776</v>
      </c>
      <c r="H178" s="4" t="s">
        <v>777</v>
      </c>
      <c r="I178" s="4"/>
      <c r="J178" s="5" t="s">
        <v>169</v>
      </c>
    </row>
    <row r="179" spans="1:10" x14ac:dyDescent="0.25">
      <c r="A179" s="1" t="s">
        <v>486</v>
      </c>
      <c r="B179" s="13" t="s">
        <v>487</v>
      </c>
      <c r="C179" s="3" t="s">
        <v>543</v>
      </c>
      <c r="D179" s="4" t="s">
        <v>544</v>
      </c>
      <c r="E179" s="4" t="s">
        <v>545</v>
      </c>
      <c r="F179" s="4" t="s">
        <v>546</v>
      </c>
      <c r="G179" s="4" t="s">
        <v>624</v>
      </c>
      <c r="H179" s="4" t="s">
        <v>759</v>
      </c>
      <c r="I179" s="4" t="s">
        <v>778</v>
      </c>
      <c r="J179" s="5" t="s">
        <v>83</v>
      </c>
    </row>
    <row r="180" spans="1:10" x14ac:dyDescent="0.25">
      <c r="A180" s="1" t="s">
        <v>488</v>
      </c>
      <c r="B180" s="13" t="s">
        <v>489</v>
      </c>
      <c r="C180" s="3" t="s">
        <v>543</v>
      </c>
      <c r="D180" s="4" t="s">
        <v>570</v>
      </c>
      <c r="E180" s="4" t="s">
        <v>571</v>
      </c>
      <c r="F180" s="4" t="s">
        <v>572</v>
      </c>
      <c r="G180" s="4" t="s">
        <v>573</v>
      </c>
      <c r="H180" s="4" t="s">
        <v>574</v>
      </c>
      <c r="I180" s="4" t="s">
        <v>779</v>
      </c>
      <c r="J180" s="5" t="s">
        <v>490</v>
      </c>
    </row>
    <row r="181" spans="1:10" x14ac:dyDescent="0.25">
      <c r="A181" s="2" t="s">
        <v>491</v>
      </c>
      <c r="B181" s="13" t="s">
        <v>492</v>
      </c>
      <c r="C181" s="6" t="s">
        <v>543</v>
      </c>
      <c r="D181" s="7" t="s">
        <v>667</v>
      </c>
      <c r="E181" s="7" t="s">
        <v>760</v>
      </c>
      <c r="F181" s="7" t="s">
        <v>761</v>
      </c>
      <c r="G181" s="7" t="s">
        <v>762</v>
      </c>
      <c r="H181" s="7" t="s">
        <v>780</v>
      </c>
      <c r="I181" s="7" t="s">
        <v>781</v>
      </c>
      <c r="J181" s="8" t="s">
        <v>270</v>
      </c>
    </row>
    <row r="182" spans="1:10" x14ac:dyDescent="0.25">
      <c r="A182" s="2" t="s">
        <v>493</v>
      </c>
      <c r="B182" s="13" t="s">
        <v>428</v>
      </c>
      <c r="C182" s="6" t="s">
        <v>543</v>
      </c>
      <c r="D182" s="7" t="s">
        <v>667</v>
      </c>
      <c r="E182" s="7" t="s">
        <v>668</v>
      </c>
      <c r="F182" s="7" t="s">
        <v>669</v>
      </c>
      <c r="G182" s="7" t="s">
        <v>730</v>
      </c>
      <c r="H182" s="7"/>
      <c r="I182" s="7"/>
      <c r="J182" s="8" t="s">
        <v>429</v>
      </c>
    </row>
    <row r="183" spans="1:10" x14ac:dyDescent="0.25">
      <c r="A183" s="1" t="s">
        <v>494</v>
      </c>
      <c r="B183" s="13" t="s">
        <v>398</v>
      </c>
      <c r="C183" s="3" t="s">
        <v>543</v>
      </c>
      <c r="D183" s="4" t="s">
        <v>699</v>
      </c>
      <c r="E183" s="4" t="s">
        <v>700</v>
      </c>
      <c r="F183" s="4" t="s">
        <v>701</v>
      </c>
      <c r="G183" s="4" t="s">
        <v>702</v>
      </c>
      <c r="H183" s="4" t="s">
        <v>703</v>
      </c>
      <c r="I183" s="4"/>
      <c r="J183" s="5" t="s">
        <v>399</v>
      </c>
    </row>
    <row r="184" spans="1:10" x14ac:dyDescent="0.25">
      <c r="A184" s="1" t="s">
        <v>495</v>
      </c>
      <c r="B184" s="13" t="s">
        <v>496</v>
      </c>
      <c r="C184" s="3" t="s">
        <v>543</v>
      </c>
      <c r="D184" s="4" t="s">
        <v>667</v>
      </c>
      <c r="E184" s="4" t="s">
        <v>668</v>
      </c>
      <c r="F184" s="4" t="s">
        <v>669</v>
      </c>
      <c r="G184" s="4" t="s">
        <v>670</v>
      </c>
      <c r="H184" s="4" t="s">
        <v>782</v>
      </c>
      <c r="I184" s="4"/>
      <c r="J184" s="5" t="s">
        <v>220</v>
      </c>
    </row>
    <row r="185" spans="1:10" x14ac:dyDescent="0.25">
      <c r="A185" s="2" t="s">
        <v>497</v>
      </c>
      <c r="B185" s="13" t="s">
        <v>498</v>
      </c>
      <c r="C185" s="6" t="s">
        <v>631</v>
      </c>
      <c r="D185" s="7" t="s">
        <v>686</v>
      </c>
      <c r="E185" s="7" t="s">
        <v>691</v>
      </c>
      <c r="F185" s="7" t="s">
        <v>692</v>
      </c>
      <c r="G185" s="7" t="s">
        <v>693</v>
      </c>
      <c r="H185" s="7" t="s">
        <v>694</v>
      </c>
      <c r="I185" s="7" t="s">
        <v>783</v>
      </c>
      <c r="J185" s="8" t="s">
        <v>499</v>
      </c>
    </row>
    <row r="186" spans="1:10" x14ac:dyDescent="0.25">
      <c r="A186" s="2" t="s">
        <v>500</v>
      </c>
      <c r="B186" s="13" t="s">
        <v>501</v>
      </c>
      <c r="C186" s="6" t="s">
        <v>543</v>
      </c>
      <c r="D186" s="7" t="s">
        <v>699</v>
      </c>
      <c r="E186" s="7" t="s">
        <v>700</v>
      </c>
      <c r="F186" s="7" t="s">
        <v>701</v>
      </c>
      <c r="G186" s="7" t="s">
        <v>702</v>
      </c>
      <c r="H186" s="7" t="s">
        <v>784</v>
      </c>
      <c r="I186" s="7"/>
      <c r="J186" s="8" t="s">
        <v>483</v>
      </c>
    </row>
    <row r="187" spans="1:10" x14ac:dyDescent="0.25">
      <c r="A187" s="2" t="s">
        <v>502</v>
      </c>
      <c r="B187" s="13" t="s">
        <v>219</v>
      </c>
      <c r="C187" s="6" t="s">
        <v>543</v>
      </c>
      <c r="D187" s="7" t="s">
        <v>667</v>
      </c>
      <c r="E187" s="7" t="s">
        <v>668</v>
      </c>
      <c r="F187" s="7" t="s">
        <v>669</v>
      </c>
      <c r="G187" s="7" t="s">
        <v>670</v>
      </c>
      <c r="H187" s="7" t="s">
        <v>671</v>
      </c>
      <c r="I187" s="7"/>
      <c r="J187" s="8" t="s">
        <v>220</v>
      </c>
    </row>
    <row r="188" spans="1:10" x14ac:dyDescent="0.25">
      <c r="A188" s="1" t="s">
        <v>503</v>
      </c>
      <c r="B188" s="13" t="s">
        <v>504</v>
      </c>
      <c r="C188" s="3" t="s">
        <v>543</v>
      </c>
      <c r="D188" s="4" t="s">
        <v>605</v>
      </c>
      <c r="E188" s="4" t="s">
        <v>785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5" t="s">
        <v>505</v>
      </c>
    </row>
    <row r="189" spans="1:10" x14ac:dyDescent="0.25">
      <c r="A189" s="1" t="s">
        <v>506</v>
      </c>
      <c r="B189" s="13" t="s">
        <v>54</v>
      </c>
      <c r="C189" s="3" t="s">
        <v>543</v>
      </c>
      <c r="D189" s="4" t="s">
        <v>639</v>
      </c>
      <c r="E189" s="4" t="s">
        <v>640</v>
      </c>
      <c r="F189" s="4" t="s">
        <v>790</v>
      </c>
      <c r="G189" s="4" t="s">
        <v>791</v>
      </c>
      <c r="H189" s="4"/>
      <c r="I189" s="4"/>
      <c r="J189" s="5" t="s">
        <v>55</v>
      </c>
    </row>
    <row r="190" spans="1:10" x14ac:dyDescent="0.25">
      <c r="A190" s="1" t="s">
        <v>507</v>
      </c>
      <c r="B190" s="13" t="s">
        <v>508</v>
      </c>
      <c r="C190" s="3" t="s">
        <v>543</v>
      </c>
      <c r="D190" s="4" t="s">
        <v>544</v>
      </c>
      <c r="E190" s="4" t="s">
        <v>545</v>
      </c>
      <c r="F190" s="4" t="s">
        <v>546</v>
      </c>
      <c r="G190" s="4" t="s">
        <v>547</v>
      </c>
      <c r="H190" s="4" t="s">
        <v>792</v>
      </c>
      <c r="I190" s="4"/>
      <c r="J190" s="5" t="s">
        <v>296</v>
      </c>
    </row>
    <row r="191" spans="1:10" x14ac:dyDescent="0.25">
      <c r="A191" s="1" t="s">
        <v>509</v>
      </c>
      <c r="B191" s="13" t="s">
        <v>409</v>
      </c>
      <c r="C191" s="3" t="s">
        <v>543</v>
      </c>
      <c r="D191" s="4" t="s">
        <v>549</v>
      </c>
      <c r="E191" s="4" t="s">
        <v>550</v>
      </c>
      <c r="F191" s="4" t="s">
        <v>616</v>
      </c>
      <c r="G191" s="4" t="s">
        <v>617</v>
      </c>
      <c r="H191" s="4"/>
      <c r="I191" s="4"/>
      <c r="J191" s="5" t="s">
        <v>275</v>
      </c>
    </row>
    <row r="192" spans="1:10" x14ac:dyDescent="0.25">
      <c r="A192" s="1" t="s">
        <v>510</v>
      </c>
      <c r="B192" s="13" t="s">
        <v>511</v>
      </c>
      <c r="C192" s="3" t="s">
        <v>543</v>
      </c>
      <c r="D192" s="4" t="s">
        <v>736</v>
      </c>
      <c r="E192" s="4" t="s">
        <v>793</v>
      </c>
      <c r="F192" s="4" t="s">
        <v>794</v>
      </c>
      <c r="G192" s="4" t="s">
        <v>795</v>
      </c>
      <c r="H192" s="4"/>
      <c r="I192" s="4"/>
      <c r="J192" s="5" t="s">
        <v>512</v>
      </c>
    </row>
    <row r="193" spans="1:10" x14ac:dyDescent="0.25">
      <c r="A193" s="1" t="s">
        <v>513</v>
      </c>
      <c r="B193" s="13" t="s">
        <v>514</v>
      </c>
      <c r="C193" s="3" t="s">
        <v>543</v>
      </c>
      <c r="D193" s="4" t="s">
        <v>773</v>
      </c>
      <c r="E193" s="4" t="s">
        <v>796</v>
      </c>
      <c r="F193" s="4" t="s">
        <v>797</v>
      </c>
      <c r="G193" s="4" t="s">
        <v>798</v>
      </c>
      <c r="H193" s="4" t="s">
        <v>799</v>
      </c>
      <c r="I193" s="4"/>
      <c r="J193" s="5" t="s">
        <v>322</v>
      </c>
    </row>
    <row r="194" spans="1:10" x14ac:dyDescent="0.25">
      <c r="A194" s="2" t="s">
        <v>515</v>
      </c>
      <c r="B194" s="13" t="s">
        <v>516</v>
      </c>
      <c r="C194" s="6" t="s">
        <v>543</v>
      </c>
      <c r="D194" s="7" t="s">
        <v>611</v>
      </c>
      <c r="E194" s="7" t="s">
        <v>612</v>
      </c>
      <c r="F194" s="7" t="s">
        <v>613</v>
      </c>
      <c r="G194" s="7" t="s">
        <v>614</v>
      </c>
      <c r="H194" s="7"/>
      <c r="I194" s="7"/>
      <c r="J194" s="8" t="s">
        <v>517</v>
      </c>
    </row>
    <row r="195" spans="1:10" x14ac:dyDescent="0.25">
      <c r="A195" s="1" t="s">
        <v>518</v>
      </c>
      <c r="B195" s="13" t="s">
        <v>519</v>
      </c>
      <c r="C195" s="3" t="s">
        <v>543</v>
      </c>
      <c r="D195" s="4" t="s">
        <v>544</v>
      </c>
      <c r="E195" s="4" t="s">
        <v>545</v>
      </c>
      <c r="F195" s="4" t="s">
        <v>546</v>
      </c>
      <c r="G195" s="4" t="s">
        <v>724</v>
      </c>
      <c r="H195" s="4" t="s">
        <v>725</v>
      </c>
      <c r="I195" s="4" t="s">
        <v>800</v>
      </c>
      <c r="J195" s="5" t="s">
        <v>421</v>
      </c>
    </row>
    <row r="196" spans="1:10" x14ac:dyDescent="0.25">
      <c r="A196" s="2" t="s">
        <v>520</v>
      </c>
      <c r="B196" s="13" t="s">
        <v>521</v>
      </c>
      <c r="C196" s="6" t="s">
        <v>543</v>
      </c>
      <c r="D196" s="7" t="s">
        <v>667</v>
      </c>
      <c r="E196" s="7" t="s">
        <v>668</v>
      </c>
      <c r="F196" s="7" t="s">
        <v>669</v>
      </c>
      <c r="G196" s="7" t="s">
        <v>670</v>
      </c>
      <c r="H196" s="7" t="s">
        <v>801</v>
      </c>
      <c r="I196" s="7" t="s">
        <v>802</v>
      </c>
      <c r="J196" s="8" t="s">
        <v>220</v>
      </c>
    </row>
    <row r="197" spans="1:10" x14ac:dyDescent="0.25">
      <c r="A197" s="1" t="s">
        <v>522</v>
      </c>
      <c r="B197" s="13" t="s">
        <v>523</v>
      </c>
      <c r="C197" s="3" t="s">
        <v>543</v>
      </c>
      <c r="D197" s="4" t="s">
        <v>549</v>
      </c>
      <c r="E197" s="4" t="s">
        <v>550</v>
      </c>
      <c r="F197" s="4" t="s">
        <v>616</v>
      </c>
      <c r="G197" s="4" t="s">
        <v>617</v>
      </c>
      <c r="H197" s="4" t="s">
        <v>803</v>
      </c>
      <c r="I197" s="4"/>
      <c r="J197" s="5" t="s">
        <v>275</v>
      </c>
    </row>
    <row r="198" spans="1:10" x14ac:dyDescent="0.25">
      <c r="A198" s="1" t="s">
        <v>524</v>
      </c>
      <c r="B198" s="13" t="s">
        <v>525</v>
      </c>
      <c r="C198" s="3" t="s">
        <v>543</v>
      </c>
      <c r="D198" s="4" t="s">
        <v>804</v>
      </c>
      <c r="E198" s="4" t="s">
        <v>805</v>
      </c>
      <c r="F198" s="4" t="s">
        <v>806</v>
      </c>
      <c r="G198" s="4" t="s">
        <v>807</v>
      </c>
      <c r="H198" s="4" t="s">
        <v>808</v>
      </c>
      <c r="I198" s="4"/>
      <c r="J198" s="5" t="s">
        <v>526</v>
      </c>
    </row>
    <row r="199" spans="1:10" x14ac:dyDescent="0.25">
      <c r="A199" s="1" t="s">
        <v>527</v>
      </c>
      <c r="B199" s="13" t="s">
        <v>528</v>
      </c>
      <c r="C199" s="3" t="s">
        <v>543</v>
      </c>
      <c r="D199" s="4" t="s">
        <v>699</v>
      </c>
      <c r="E199" s="4" t="s">
        <v>700</v>
      </c>
      <c r="F199" s="4" t="s">
        <v>701</v>
      </c>
      <c r="G199" s="4" t="s">
        <v>702</v>
      </c>
      <c r="H199" s="4" t="s">
        <v>703</v>
      </c>
      <c r="I199" s="4" t="s">
        <v>809</v>
      </c>
      <c r="J199" s="5" t="s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N73"/>
  <sheetViews>
    <sheetView topLeftCell="AF1" workbookViewId="0">
      <selection activeCell="AK23" sqref="AK23"/>
    </sheetView>
  </sheetViews>
  <sheetFormatPr defaultRowHeight="15" x14ac:dyDescent="0.25"/>
  <cols>
    <col min="2" max="2" width="24.42578125" customWidth="1"/>
    <col min="6" max="6" width="23.5703125" customWidth="1"/>
    <col min="10" max="10" width="20.140625" style="3" customWidth="1"/>
    <col min="11" max="11" width="9.140625" style="4"/>
    <col min="12" max="12" width="9.140625" style="5"/>
    <col min="14" max="14" width="21.28515625" style="3" customWidth="1"/>
    <col min="15" max="15" width="14.7109375" style="4" customWidth="1"/>
    <col min="16" max="16" width="14.7109375" style="5" customWidth="1"/>
    <col min="21" max="21" width="24.28515625" customWidth="1"/>
    <col min="27" max="27" width="20.85546875" customWidth="1"/>
    <col min="31" max="31" width="18.5703125" customWidth="1"/>
    <col min="35" max="35" width="24" style="213" customWidth="1"/>
    <col min="36" max="36" width="24.85546875" style="213" customWidth="1"/>
    <col min="37" max="37" width="10.85546875" style="226" customWidth="1"/>
    <col min="38" max="38" width="11.85546875" style="226" customWidth="1"/>
    <col min="39" max="39" width="9.140625" style="219"/>
    <col min="40" max="40" width="9.140625" style="226"/>
  </cols>
  <sheetData>
    <row r="1" spans="2:40" ht="30" x14ac:dyDescent="0.25">
      <c r="B1" t="s">
        <v>957</v>
      </c>
      <c r="F1" t="s">
        <v>958</v>
      </c>
      <c r="J1" s="195" t="s">
        <v>1441</v>
      </c>
      <c r="K1" s="196" t="s">
        <v>1439</v>
      </c>
      <c r="L1" s="197" t="s">
        <v>1440</v>
      </c>
      <c r="N1" s="187" t="s">
        <v>540</v>
      </c>
      <c r="O1" s="201" t="s">
        <v>956</v>
      </c>
      <c r="P1" s="202" t="s">
        <v>956</v>
      </c>
      <c r="U1" t="s">
        <v>540</v>
      </c>
      <c r="V1" t="s">
        <v>956</v>
      </c>
      <c r="W1" t="s">
        <v>956</v>
      </c>
      <c r="AI1" s="209" t="s">
        <v>540</v>
      </c>
      <c r="AJ1" s="272" t="s">
        <v>26</v>
      </c>
      <c r="AK1" s="269" t="s">
        <v>1474</v>
      </c>
      <c r="AL1" s="269"/>
      <c r="AM1" s="215" t="s">
        <v>1475</v>
      </c>
      <c r="AN1" s="270" t="s">
        <v>25</v>
      </c>
    </row>
    <row r="2" spans="2:40" ht="15.75" thickBot="1" x14ac:dyDescent="0.3">
      <c r="B2" t="s">
        <v>540</v>
      </c>
      <c r="C2" t="s">
        <v>956</v>
      </c>
      <c r="F2" t="s">
        <v>540</v>
      </c>
      <c r="G2" t="s">
        <v>956</v>
      </c>
      <c r="J2" s="198" t="s">
        <v>540</v>
      </c>
      <c r="K2" s="199" t="s">
        <v>956</v>
      </c>
      <c r="L2" s="200" t="s">
        <v>956</v>
      </c>
      <c r="N2" s="3" t="s">
        <v>26</v>
      </c>
      <c r="O2" s="4" t="s">
        <v>1439</v>
      </c>
      <c r="P2" s="5" t="s">
        <v>1440</v>
      </c>
      <c r="U2" t="s">
        <v>26</v>
      </c>
      <c r="V2" t="s">
        <v>1439</v>
      </c>
      <c r="W2" t="s">
        <v>1440</v>
      </c>
      <c r="X2" t="s">
        <v>1473</v>
      </c>
      <c r="AI2" s="210" t="s">
        <v>26</v>
      </c>
      <c r="AJ2" s="273"/>
      <c r="AK2" s="221" t="s">
        <v>957</v>
      </c>
      <c r="AL2" s="221" t="s">
        <v>958</v>
      </c>
      <c r="AM2" s="216" t="s">
        <v>1444</v>
      </c>
      <c r="AN2" s="271"/>
    </row>
    <row r="3" spans="2:40" x14ac:dyDescent="0.25">
      <c r="B3" t="s">
        <v>1404</v>
      </c>
      <c r="C3">
        <v>2</v>
      </c>
      <c r="F3" t="s">
        <v>1404</v>
      </c>
      <c r="G3">
        <v>1</v>
      </c>
      <c r="J3" s="3" t="s">
        <v>1404</v>
      </c>
      <c r="K3" s="4">
        <f t="shared" ref="K3:K27" si="0">INDEX($C$3:$C$30,MATCH($J$3:$J$36,$B$3:$B$30,0))</f>
        <v>2</v>
      </c>
      <c r="L3" s="5">
        <f t="shared" ref="L3:L27" si="1">INDEX($G$3:$G$30,MATCH($J$3:$J$36,$F$3:$F$30,0))</f>
        <v>1</v>
      </c>
      <c r="N3" s="3" t="s">
        <v>1404</v>
      </c>
      <c r="O3" s="4">
        <v>2</v>
      </c>
      <c r="P3" s="5">
        <v>1</v>
      </c>
      <c r="Q3" t="s">
        <v>42</v>
      </c>
      <c r="U3" t="s">
        <v>1404</v>
      </c>
      <c r="V3">
        <v>2</v>
      </c>
      <c r="W3">
        <v>1</v>
      </c>
      <c r="X3">
        <f>V3+W3</f>
        <v>3</v>
      </c>
      <c r="Y3" t="s">
        <v>42</v>
      </c>
      <c r="AI3" s="211" t="s">
        <v>1422</v>
      </c>
      <c r="AJ3" s="211" t="s">
        <v>1455</v>
      </c>
      <c r="AK3" s="222">
        <v>1</v>
      </c>
      <c r="AL3" s="222">
        <v>0</v>
      </c>
      <c r="AM3" s="217">
        <f t="shared" ref="AM3:AM30" si="2">SUM(AK3:AL3)</f>
        <v>1</v>
      </c>
      <c r="AN3" s="223" t="s">
        <v>42</v>
      </c>
    </row>
    <row r="4" spans="2:40" x14ac:dyDescent="0.25">
      <c r="B4" t="s">
        <v>1413</v>
      </c>
      <c r="C4">
        <v>7</v>
      </c>
      <c r="F4" t="s">
        <v>1394</v>
      </c>
      <c r="G4">
        <v>3</v>
      </c>
      <c r="J4" s="3" t="s">
        <v>1413</v>
      </c>
      <c r="K4" s="4">
        <f t="shared" si="0"/>
        <v>7</v>
      </c>
      <c r="L4" s="5" t="e">
        <f t="shared" si="1"/>
        <v>#N/A</v>
      </c>
      <c r="N4" s="3" t="s">
        <v>1413</v>
      </c>
      <c r="O4" s="4">
        <v>7</v>
      </c>
      <c r="P4" s="5">
        <v>0</v>
      </c>
      <c r="Q4" t="s">
        <v>42</v>
      </c>
      <c r="U4" t="s">
        <v>1413</v>
      </c>
      <c r="V4">
        <v>7</v>
      </c>
      <c r="W4">
        <v>0</v>
      </c>
      <c r="X4">
        <f t="shared" ref="X4:X36" si="3">V4+W4</f>
        <v>7</v>
      </c>
      <c r="Y4" t="s">
        <v>42</v>
      </c>
      <c r="AI4" s="211" t="s">
        <v>1416</v>
      </c>
      <c r="AJ4" s="211" t="s">
        <v>1454</v>
      </c>
      <c r="AK4" s="222">
        <v>1</v>
      </c>
      <c r="AL4" s="222">
        <v>0</v>
      </c>
      <c r="AM4" s="217">
        <f t="shared" si="2"/>
        <v>1</v>
      </c>
      <c r="AN4" s="223" t="s">
        <v>42</v>
      </c>
    </row>
    <row r="5" spans="2:40" x14ac:dyDescent="0.25">
      <c r="B5" t="s">
        <v>1394</v>
      </c>
      <c r="C5">
        <v>2</v>
      </c>
      <c r="F5" t="s">
        <v>1388</v>
      </c>
      <c r="G5">
        <v>15</v>
      </c>
      <c r="J5" s="3" t="s">
        <v>1394</v>
      </c>
      <c r="K5" s="4">
        <f t="shared" si="0"/>
        <v>2</v>
      </c>
      <c r="L5" s="5">
        <f t="shared" si="1"/>
        <v>3</v>
      </c>
      <c r="N5" s="3" t="s">
        <v>1394</v>
      </c>
      <c r="O5" s="4">
        <v>2</v>
      </c>
      <c r="P5" s="5">
        <v>3</v>
      </c>
      <c r="Q5" t="s">
        <v>42</v>
      </c>
      <c r="U5" t="s">
        <v>1394</v>
      </c>
      <c r="V5">
        <v>2</v>
      </c>
      <c r="W5">
        <v>3</v>
      </c>
      <c r="X5">
        <f t="shared" si="3"/>
        <v>5</v>
      </c>
      <c r="Y5" t="s">
        <v>42</v>
      </c>
      <c r="AI5" s="211" t="s">
        <v>1431</v>
      </c>
      <c r="AJ5" s="211" t="s">
        <v>1453</v>
      </c>
      <c r="AK5" s="222">
        <v>1</v>
      </c>
      <c r="AL5" s="222">
        <v>0</v>
      </c>
      <c r="AM5" s="217">
        <f t="shared" si="2"/>
        <v>1</v>
      </c>
      <c r="AN5" s="223" t="s">
        <v>42</v>
      </c>
    </row>
    <row r="6" spans="2:40" x14ac:dyDescent="0.25">
      <c r="B6" t="s">
        <v>1388</v>
      </c>
      <c r="C6">
        <v>17</v>
      </c>
      <c r="F6" t="s">
        <v>1407</v>
      </c>
      <c r="G6">
        <v>2</v>
      </c>
      <c r="J6" s="3" t="s">
        <v>1388</v>
      </c>
      <c r="K6" s="4">
        <f t="shared" si="0"/>
        <v>17</v>
      </c>
      <c r="L6" s="5">
        <f t="shared" si="1"/>
        <v>15</v>
      </c>
      <c r="N6" s="3" t="s">
        <v>1388</v>
      </c>
      <c r="O6" s="4">
        <v>17</v>
      </c>
      <c r="P6" s="5">
        <v>15</v>
      </c>
      <c r="Q6" t="s">
        <v>42</v>
      </c>
      <c r="U6" t="s">
        <v>1388</v>
      </c>
      <c r="V6">
        <v>17</v>
      </c>
      <c r="W6">
        <v>15</v>
      </c>
      <c r="X6">
        <f t="shared" si="3"/>
        <v>32</v>
      </c>
      <c r="Y6" t="s">
        <v>42</v>
      </c>
      <c r="AI6" s="211" t="s">
        <v>1430</v>
      </c>
      <c r="AJ6" s="211" t="s">
        <v>1452</v>
      </c>
      <c r="AK6" s="222">
        <v>1</v>
      </c>
      <c r="AL6" s="222">
        <v>0</v>
      </c>
      <c r="AM6" s="217">
        <f t="shared" si="2"/>
        <v>1</v>
      </c>
      <c r="AN6" s="223" t="s">
        <v>42</v>
      </c>
    </row>
    <row r="7" spans="2:40" x14ac:dyDescent="0.25">
      <c r="B7" t="s">
        <v>1422</v>
      </c>
      <c r="C7">
        <v>1</v>
      </c>
      <c r="F7" t="s">
        <v>1402</v>
      </c>
      <c r="G7">
        <v>2</v>
      </c>
      <c r="J7" s="3" t="s">
        <v>1422</v>
      </c>
      <c r="K7" s="4">
        <f t="shared" si="0"/>
        <v>1</v>
      </c>
      <c r="L7" s="5" t="e">
        <f t="shared" si="1"/>
        <v>#N/A</v>
      </c>
      <c r="N7" s="3" t="s">
        <v>1422</v>
      </c>
      <c r="O7" s="4">
        <v>1</v>
      </c>
      <c r="P7" s="5">
        <v>0</v>
      </c>
      <c r="Q7" t="s">
        <v>42</v>
      </c>
      <c r="U7" t="s">
        <v>1422</v>
      </c>
      <c r="V7">
        <v>1</v>
      </c>
      <c r="W7">
        <v>0</v>
      </c>
      <c r="X7">
        <f t="shared" si="3"/>
        <v>1</v>
      </c>
      <c r="Y7" t="s">
        <v>42</v>
      </c>
      <c r="AI7" s="211" t="s">
        <v>1414</v>
      </c>
      <c r="AJ7" s="211" t="s">
        <v>1451</v>
      </c>
      <c r="AK7" s="222">
        <v>1</v>
      </c>
      <c r="AL7" s="222">
        <v>0</v>
      </c>
      <c r="AM7" s="217">
        <f t="shared" si="2"/>
        <v>1</v>
      </c>
      <c r="AN7" s="223" t="s">
        <v>42</v>
      </c>
    </row>
    <row r="8" spans="2:40" x14ac:dyDescent="0.25">
      <c r="B8" t="s">
        <v>1407</v>
      </c>
      <c r="C8">
        <v>1</v>
      </c>
      <c r="F8" t="s">
        <v>667</v>
      </c>
      <c r="G8">
        <v>2</v>
      </c>
      <c r="J8" s="3" t="s">
        <v>1407</v>
      </c>
      <c r="K8" s="4">
        <f t="shared" si="0"/>
        <v>1</v>
      </c>
      <c r="L8" s="5">
        <f t="shared" si="1"/>
        <v>2</v>
      </c>
      <c r="N8" s="3" t="s">
        <v>1407</v>
      </c>
      <c r="O8" s="4">
        <v>1</v>
      </c>
      <c r="P8" s="5">
        <v>2</v>
      </c>
      <c r="Q8" t="s">
        <v>42</v>
      </c>
      <c r="U8" t="s">
        <v>1407</v>
      </c>
      <c r="V8">
        <v>1</v>
      </c>
      <c r="W8">
        <v>2</v>
      </c>
      <c r="X8">
        <f t="shared" si="3"/>
        <v>3</v>
      </c>
      <c r="Y8" t="s">
        <v>42</v>
      </c>
      <c r="AI8" s="211" t="s">
        <v>578</v>
      </c>
      <c r="AJ8" s="211" t="s">
        <v>1450</v>
      </c>
      <c r="AK8" s="222">
        <v>1</v>
      </c>
      <c r="AL8" s="222">
        <v>0</v>
      </c>
      <c r="AM8" s="217">
        <f t="shared" si="2"/>
        <v>1</v>
      </c>
      <c r="AN8" s="223" t="s">
        <v>42</v>
      </c>
    </row>
    <row r="9" spans="2:40" x14ac:dyDescent="0.25">
      <c r="B9" t="s">
        <v>1402</v>
      </c>
      <c r="C9">
        <v>14</v>
      </c>
      <c r="F9" t="s">
        <v>952</v>
      </c>
      <c r="G9">
        <v>1</v>
      </c>
      <c r="J9" s="3" t="s">
        <v>1402</v>
      </c>
      <c r="K9" s="4">
        <f t="shared" si="0"/>
        <v>14</v>
      </c>
      <c r="L9" s="5">
        <f t="shared" si="1"/>
        <v>2</v>
      </c>
      <c r="N9" s="3" t="s">
        <v>1402</v>
      </c>
      <c r="O9" s="4">
        <v>14</v>
      </c>
      <c r="P9" s="5">
        <v>2</v>
      </c>
      <c r="Q9" t="s">
        <v>42</v>
      </c>
      <c r="U9" t="s">
        <v>1402</v>
      </c>
      <c r="V9">
        <v>14</v>
      </c>
      <c r="W9">
        <v>2</v>
      </c>
      <c r="X9">
        <f t="shared" si="3"/>
        <v>16</v>
      </c>
      <c r="Y9" t="s">
        <v>42</v>
      </c>
      <c r="AI9" s="211" t="s">
        <v>952</v>
      </c>
      <c r="AJ9" s="211" t="s">
        <v>1449</v>
      </c>
      <c r="AK9" s="222">
        <v>0</v>
      </c>
      <c r="AL9" s="222">
        <v>1</v>
      </c>
      <c r="AM9" s="217">
        <f t="shared" si="2"/>
        <v>1</v>
      </c>
      <c r="AN9" s="223" t="s">
        <v>42</v>
      </c>
    </row>
    <row r="10" spans="2:40" x14ac:dyDescent="0.25">
      <c r="B10" t="s">
        <v>1428</v>
      </c>
      <c r="C10">
        <v>6</v>
      </c>
      <c r="F10" t="s">
        <v>639</v>
      </c>
      <c r="G10">
        <v>9</v>
      </c>
      <c r="J10" s="3" t="s">
        <v>1428</v>
      </c>
      <c r="K10" s="4">
        <f t="shared" si="0"/>
        <v>6</v>
      </c>
      <c r="L10" s="5" t="e">
        <f t="shared" si="1"/>
        <v>#N/A</v>
      </c>
      <c r="N10" s="3" t="s">
        <v>1428</v>
      </c>
      <c r="O10" s="4">
        <v>6</v>
      </c>
      <c r="P10" s="5">
        <v>0</v>
      </c>
      <c r="Q10" t="s">
        <v>42</v>
      </c>
      <c r="U10" t="s">
        <v>1428</v>
      </c>
      <c r="V10">
        <v>6</v>
      </c>
      <c r="W10">
        <v>0</v>
      </c>
      <c r="X10">
        <f t="shared" si="3"/>
        <v>6</v>
      </c>
      <c r="Y10" t="s">
        <v>42</v>
      </c>
      <c r="AI10" s="211" t="s">
        <v>678</v>
      </c>
      <c r="AJ10" s="211" t="s">
        <v>1445</v>
      </c>
      <c r="AK10" s="222">
        <v>1</v>
      </c>
      <c r="AL10" s="222">
        <v>0</v>
      </c>
      <c r="AM10" s="217">
        <f t="shared" si="2"/>
        <v>1</v>
      </c>
      <c r="AN10" s="223" t="s">
        <v>188</v>
      </c>
    </row>
    <row r="11" spans="2:40" x14ac:dyDescent="0.25">
      <c r="B11" t="s">
        <v>667</v>
      </c>
      <c r="C11">
        <v>9</v>
      </c>
      <c r="F11" t="s">
        <v>565</v>
      </c>
      <c r="G11">
        <v>18</v>
      </c>
      <c r="J11" s="3" t="s">
        <v>678</v>
      </c>
      <c r="K11" s="4">
        <f t="shared" si="0"/>
        <v>1</v>
      </c>
      <c r="L11" s="5" t="e">
        <f t="shared" si="1"/>
        <v>#N/A</v>
      </c>
      <c r="N11" s="3" t="s">
        <v>1416</v>
      </c>
      <c r="O11" s="4">
        <v>1</v>
      </c>
      <c r="P11" s="5">
        <v>0</v>
      </c>
      <c r="Q11" t="s">
        <v>42</v>
      </c>
      <c r="U11" t="s">
        <v>1416</v>
      </c>
      <c r="V11">
        <v>1</v>
      </c>
      <c r="W11">
        <v>0</v>
      </c>
      <c r="X11">
        <f t="shared" si="3"/>
        <v>1</v>
      </c>
      <c r="Y11" t="s">
        <v>42</v>
      </c>
      <c r="AI11" s="211" t="s">
        <v>632</v>
      </c>
      <c r="AJ11" s="211" t="s">
        <v>1448</v>
      </c>
      <c r="AK11" s="222">
        <v>1</v>
      </c>
      <c r="AL11" s="222">
        <v>0</v>
      </c>
      <c r="AM11" s="217">
        <f t="shared" si="2"/>
        <v>1</v>
      </c>
      <c r="AN11" s="223" t="s">
        <v>188</v>
      </c>
    </row>
    <row r="12" spans="2:40" x14ac:dyDescent="0.25">
      <c r="B12" t="s">
        <v>611</v>
      </c>
      <c r="C12">
        <v>2</v>
      </c>
      <c r="F12" t="s">
        <v>851</v>
      </c>
      <c r="G12">
        <v>5</v>
      </c>
      <c r="J12" s="3" t="s">
        <v>1416</v>
      </c>
      <c r="K12" s="4">
        <f t="shared" si="0"/>
        <v>1</v>
      </c>
      <c r="L12" s="5" t="e">
        <f t="shared" si="1"/>
        <v>#N/A</v>
      </c>
      <c r="N12" s="3" t="s">
        <v>1431</v>
      </c>
      <c r="O12" s="4">
        <v>1</v>
      </c>
      <c r="P12" s="5">
        <v>0</v>
      </c>
      <c r="Q12" t="s">
        <v>42</v>
      </c>
      <c r="U12" t="s">
        <v>1431</v>
      </c>
      <c r="V12">
        <v>1</v>
      </c>
      <c r="W12">
        <v>0</v>
      </c>
      <c r="X12">
        <f t="shared" si="3"/>
        <v>1</v>
      </c>
      <c r="Y12" t="s">
        <v>42</v>
      </c>
      <c r="AI12" s="211" t="s">
        <v>900</v>
      </c>
      <c r="AJ12" s="211" t="s">
        <v>1447</v>
      </c>
      <c r="AK12" s="222">
        <v>0</v>
      </c>
      <c r="AL12" s="222">
        <v>1</v>
      </c>
      <c r="AM12" s="217">
        <f t="shared" si="2"/>
        <v>1</v>
      </c>
      <c r="AN12" s="223" t="s">
        <v>188</v>
      </c>
    </row>
    <row r="13" spans="2:40" x14ac:dyDescent="0.25">
      <c r="B13" t="s">
        <v>678</v>
      </c>
      <c r="C13">
        <v>1</v>
      </c>
      <c r="F13" t="s">
        <v>857</v>
      </c>
      <c r="G13">
        <v>6</v>
      </c>
      <c r="J13" s="3" t="s">
        <v>686</v>
      </c>
      <c r="K13" s="4">
        <f t="shared" si="0"/>
        <v>8</v>
      </c>
      <c r="L13" s="5">
        <f t="shared" si="1"/>
        <v>3</v>
      </c>
      <c r="N13" s="3" t="s">
        <v>1430</v>
      </c>
      <c r="O13" s="4">
        <v>1</v>
      </c>
      <c r="P13" s="5">
        <v>0</v>
      </c>
      <c r="Q13" t="s">
        <v>42</v>
      </c>
      <c r="U13" t="s">
        <v>1430</v>
      </c>
      <c r="V13">
        <v>1</v>
      </c>
      <c r="W13">
        <v>0</v>
      </c>
      <c r="X13">
        <f t="shared" si="3"/>
        <v>1</v>
      </c>
      <c r="Y13" t="s">
        <v>42</v>
      </c>
      <c r="AI13" s="211" t="s">
        <v>554</v>
      </c>
      <c r="AJ13" s="211" t="s">
        <v>1456</v>
      </c>
      <c r="AK13" s="222">
        <v>2</v>
      </c>
      <c r="AL13" s="222">
        <v>0</v>
      </c>
      <c r="AM13" s="217">
        <f t="shared" si="2"/>
        <v>2</v>
      </c>
      <c r="AN13" s="223" t="s">
        <v>42</v>
      </c>
    </row>
    <row r="14" spans="2:40" x14ac:dyDescent="0.25">
      <c r="B14" t="s">
        <v>1416</v>
      </c>
      <c r="C14">
        <v>1</v>
      </c>
      <c r="F14" t="s">
        <v>827</v>
      </c>
      <c r="G14">
        <v>7</v>
      </c>
      <c r="J14" s="3" t="s">
        <v>1431</v>
      </c>
      <c r="K14" s="4">
        <f t="shared" si="0"/>
        <v>1</v>
      </c>
      <c r="L14" s="5" t="e">
        <f t="shared" si="1"/>
        <v>#N/A</v>
      </c>
      <c r="N14" s="3" t="s">
        <v>554</v>
      </c>
      <c r="O14" s="4">
        <v>2</v>
      </c>
      <c r="P14" s="5">
        <v>0</v>
      </c>
      <c r="Q14" t="s">
        <v>42</v>
      </c>
      <c r="U14" t="s">
        <v>554</v>
      </c>
      <c r="V14">
        <v>2</v>
      </c>
      <c r="W14">
        <v>0</v>
      </c>
      <c r="X14">
        <f t="shared" si="3"/>
        <v>2</v>
      </c>
      <c r="Y14" t="s">
        <v>42</v>
      </c>
      <c r="AI14" s="211" t="s">
        <v>587</v>
      </c>
      <c r="AJ14" s="211" t="s">
        <v>1457</v>
      </c>
      <c r="AK14" s="222">
        <v>2</v>
      </c>
      <c r="AL14" s="222">
        <v>0</v>
      </c>
      <c r="AM14" s="217">
        <f t="shared" si="2"/>
        <v>2</v>
      </c>
      <c r="AN14" s="223" t="s">
        <v>42</v>
      </c>
    </row>
    <row r="15" spans="2:40" x14ac:dyDescent="0.25">
      <c r="B15" t="s">
        <v>639</v>
      </c>
      <c r="C15">
        <v>2</v>
      </c>
      <c r="F15" t="s">
        <v>812</v>
      </c>
      <c r="G15">
        <v>12</v>
      </c>
      <c r="J15" s="3" t="s">
        <v>1430</v>
      </c>
      <c r="K15" s="4">
        <f t="shared" si="0"/>
        <v>1</v>
      </c>
      <c r="L15" s="5" t="e">
        <f t="shared" si="1"/>
        <v>#N/A</v>
      </c>
      <c r="N15" s="3" t="s">
        <v>1414</v>
      </c>
      <c r="O15" s="4">
        <v>1</v>
      </c>
      <c r="P15" s="5">
        <v>0</v>
      </c>
      <c r="Q15" t="s">
        <v>42</v>
      </c>
      <c r="U15" t="s">
        <v>1414</v>
      </c>
      <c r="V15">
        <v>1</v>
      </c>
      <c r="W15">
        <v>0</v>
      </c>
      <c r="X15">
        <f t="shared" si="3"/>
        <v>1</v>
      </c>
      <c r="Y15" t="s">
        <v>42</v>
      </c>
      <c r="AI15" s="211" t="s">
        <v>1403</v>
      </c>
      <c r="AJ15" s="211" t="s">
        <v>1458</v>
      </c>
      <c r="AK15" s="222">
        <v>1</v>
      </c>
      <c r="AL15" s="222">
        <v>1</v>
      </c>
      <c r="AM15" s="217">
        <f t="shared" si="2"/>
        <v>2</v>
      </c>
      <c r="AN15" s="223" t="s">
        <v>42</v>
      </c>
    </row>
    <row r="16" spans="2:40" x14ac:dyDescent="0.25">
      <c r="B16" t="s">
        <v>565</v>
      </c>
      <c r="C16">
        <v>3</v>
      </c>
      <c r="F16" t="s">
        <v>686</v>
      </c>
      <c r="G16">
        <v>3</v>
      </c>
      <c r="J16" s="3" t="s">
        <v>554</v>
      </c>
      <c r="K16" s="4">
        <f t="shared" si="0"/>
        <v>2</v>
      </c>
      <c r="L16" s="5" t="e">
        <f t="shared" si="1"/>
        <v>#N/A</v>
      </c>
      <c r="N16" s="3" t="s">
        <v>557</v>
      </c>
      <c r="O16" s="4">
        <v>10</v>
      </c>
      <c r="P16" s="5">
        <v>1</v>
      </c>
      <c r="Q16" t="s">
        <v>42</v>
      </c>
      <c r="U16" t="s">
        <v>557</v>
      </c>
      <c r="V16">
        <v>10</v>
      </c>
      <c r="W16">
        <v>1</v>
      </c>
      <c r="X16">
        <f t="shared" si="3"/>
        <v>11</v>
      </c>
      <c r="Y16" t="s">
        <v>42</v>
      </c>
      <c r="AI16" s="211" t="s">
        <v>1412</v>
      </c>
      <c r="AJ16" s="211" t="s">
        <v>1459</v>
      </c>
      <c r="AK16" s="222">
        <v>1</v>
      </c>
      <c r="AL16" s="222">
        <v>1</v>
      </c>
      <c r="AM16" s="217">
        <f t="shared" si="2"/>
        <v>2</v>
      </c>
      <c r="AN16" s="223" t="s">
        <v>42</v>
      </c>
    </row>
    <row r="17" spans="2:40" x14ac:dyDescent="0.25">
      <c r="B17" t="s">
        <v>686</v>
      </c>
      <c r="C17">
        <v>8</v>
      </c>
      <c r="F17" t="s">
        <v>557</v>
      </c>
      <c r="G17">
        <v>1</v>
      </c>
      <c r="J17" s="3" t="s">
        <v>632</v>
      </c>
      <c r="K17" s="4">
        <f t="shared" si="0"/>
        <v>1</v>
      </c>
      <c r="L17" s="5" t="e">
        <f t="shared" si="1"/>
        <v>#N/A</v>
      </c>
      <c r="N17" s="3" t="s">
        <v>1406</v>
      </c>
      <c r="O17" s="4">
        <v>2</v>
      </c>
      <c r="P17" s="5">
        <v>2</v>
      </c>
      <c r="Q17" t="s">
        <v>42</v>
      </c>
      <c r="U17" t="s">
        <v>1406</v>
      </c>
      <c r="V17">
        <v>2</v>
      </c>
      <c r="W17">
        <v>2</v>
      </c>
      <c r="X17">
        <f t="shared" si="3"/>
        <v>4</v>
      </c>
      <c r="Y17" t="s">
        <v>42</v>
      </c>
      <c r="AI17" s="211" t="s">
        <v>1410</v>
      </c>
      <c r="AJ17" s="211" t="s">
        <v>1460</v>
      </c>
      <c r="AK17" s="222">
        <v>1</v>
      </c>
      <c r="AL17" s="222">
        <v>1</v>
      </c>
      <c r="AM17" s="217">
        <f t="shared" si="2"/>
        <v>2</v>
      </c>
      <c r="AN17" s="223" t="s">
        <v>42</v>
      </c>
    </row>
    <row r="18" spans="2:40" x14ac:dyDescent="0.25">
      <c r="B18" t="s">
        <v>1431</v>
      </c>
      <c r="C18">
        <v>1</v>
      </c>
      <c r="F18" t="s">
        <v>1406</v>
      </c>
      <c r="G18">
        <v>2</v>
      </c>
      <c r="J18" s="3" t="s">
        <v>1414</v>
      </c>
      <c r="K18" s="4">
        <f t="shared" si="0"/>
        <v>1</v>
      </c>
      <c r="L18" s="5" t="e">
        <f t="shared" si="1"/>
        <v>#N/A</v>
      </c>
      <c r="N18" s="3" t="s">
        <v>587</v>
      </c>
      <c r="O18" s="4">
        <v>2</v>
      </c>
      <c r="P18" s="5">
        <v>0</v>
      </c>
      <c r="Q18" t="s">
        <v>42</v>
      </c>
      <c r="U18" t="s">
        <v>587</v>
      </c>
      <c r="V18">
        <v>2</v>
      </c>
      <c r="W18">
        <v>0</v>
      </c>
      <c r="X18">
        <f t="shared" si="3"/>
        <v>2</v>
      </c>
      <c r="Y18" t="s">
        <v>42</v>
      </c>
      <c r="AI18" s="211" t="s">
        <v>1404</v>
      </c>
      <c r="AJ18" s="211" t="s">
        <v>1461</v>
      </c>
      <c r="AK18" s="222">
        <v>2</v>
      </c>
      <c r="AL18" s="222">
        <v>1</v>
      </c>
      <c r="AM18" s="217">
        <f t="shared" si="2"/>
        <v>3</v>
      </c>
      <c r="AN18" s="223" t="s">
        <v>42</v>
      </c>
    </row>
    <row r="19" spans="2:40" x14ac:dyDescent="0.25">
      <c r="B19" t="s">
        <v>1430</v>
      </c>
      <c r="C19">
        <v>1</v>
      </c>
      <c r="F19" t="s">
        <v>1403</v>
      </c>
      <c r="G19">
        <v>1</v>
      </c>
      <c r="J19" s="3" t="s">
        <v>557</v>
      </c>
      <c r="K19" s="4">
        <f t="shared" si="0"/>
        <v>10</v>
      </c>
      <c r="L19" s="5">
        <f t="shared" si="1"/>
        <v>1</v>
      </c>
      <c r="N19" s="3" t="s">
        <v>1403</v>
      </c>
      <c r="O19" s="4">
        <v>1</v>
      </c>
      <c r="P19" s="5">
        <v>1</v>
      </c>
      <c r="Q19" t="s">
        <v>42</v>
      </c>
      <c r="U19" t="s">
        <v>1403</v>
      </c>
      <c r="V19">
        <v>1</v>
      </c>
      <c r="W19">
        <v>1</v>
      </c>
      <c r="X19">
        <f t="shared" si="3"/>
        <v>2</v>
      </c>
      <c r="Y19" t="s">
        <v>42</v>
      </c>
      <c r="AI19" s="211" t="s">
        <v>1407</v>
      </c>
      <c r="AJ19" s="211" t="s">
        <v>1462</v>
      </c>
      <c r="AK19" s="222">
        <v>1</v>
      </c>
      <c r="AL19" s="222">
        <v>2</v>
      </c>
      <c r="AM19" s="217">
        <f t="shared" si="2"/>
        <v>3</v>
      </c>
      <c r="AN19" s="223" t="s">
        <v>42</v>
      </c>
    </row>
    <row r="20" spans="2:40" x14ac:dyDescent="0.25">
      <c r="B20" t="s">
        <v>554</v>
      </c>
      <c r="C20">
        <v>2</v>
      </c>
      <c r="F20" t="s">
        <v>1412</v>
      </c>
      <c r="G20">
        <v>1</v>
      </c>
      <c r="J20" s="3" t="s">
        <v>1406</v>
      </c>
      <c r="K20" s="4">
        <f t="shared" si="0"/>
        <v>2</v>
      </c>
      <c r="L20" s="5">
        <f t="shared" si="1"/>
        <v>2</v>
      </c>
      <c r="N20" s="3" t="s">
        <v>1412</v>
      </c>
      <c r="O20" s="4">
        <v>1</v>
      </c>
      <c r="P20" s="5">
        <v>1</v>
      </c>
      <c r="Q20" t="s">
        <v>42</v>
      </c>
      <c r="U20" t="s">
        <v>1412</v>
      </c>
      <c r="V20">
        <v>1</v>
      </c>
      <c r="W20">
        <v>1</v>
      </c>
      <c r="X20">
        <f t="shared" si="3"/>
        <v>2</v>
      </c>
      <c r="Y20" t="s">
        <v>42</v>
      </c>
      <c r="AI20" s="211" t="s">
        <v>1406</v>
      </c>
      <c r="AJ20" s="211" t="s">
        <v>1463</v>
      </c>
      <c r="AK20" s="222">
        <v>2</v>
      </c>
      <c r="AL20" s="222">
        <v>2</v>
      </c>
      <c r="AM20" s="217">
        <f t="shared" si="2"/>
        <v>4</v>
      </c>
      <c r="AN20" s="223" t="s">
        <v>42</v>
      </c>
    </row>
    <row r="21" spans="2:40" x14ac:dyDescent="0.25">
      <c r="B21" t="s">
        <v>632</v>
      </c>
      <c r="C21">
        <v>1</v>
      </c>
      <c r="F21" t="s">
        <v>900</v>
      </c>
      <c r="G21">
        <v>1</v>
      </c>
      <c r="J21" s="3" t="s">
        <v>587</v>
      </c>
      <c r="K21" s="4">
        <f t="shared" si="0"/>
        <v>2</v>
      </c>
      <c r="L21" s="5" t="e">
        <f t="shared" si="1"/>
        <v>#N/A</v>
      </c>
      <c r="N21" s="3" t="s">
        <v>1410</v>
      </c>
      <c r="O21" s="4">
        <v>1</v>
      </c>
      <c r="P21" s="5">
        <v>1</v>
      </c>
      <c r="Q21" t="s">
        <v>42</v>
      </c>
      <c r="U21" t="s">
        <v>1410</v>
      </c>
      <c r="V21">
        <v>1</v>
      </c>
      <c r="W21">
        <v>1</v>
      </c>
      <c r="X21">
        <f t="shared" si="3"/>
        <v>2</v>
      </c>
      <c r="Y21" t="s">
        <v>42</v>
      </c>
      <c r="AI21" s="211" t="s">
        <v>1394</v>
      </c>
      <c r="AJ21" s="211" t="s">
        <v>1464</v>
      </c>
      <c r="AK21" s="222">
        <v>2</v>
      </c>
      <c r="AL21" s="222">
        <v>3</v>
      </c>
      <c r="AM21" s="217">
        <f t="shared" si="2"/>
        <v>5</v>
      </c>
      <c r="AN21" s="223" t="s">
        <v>42</v>
      </c>
    </row>
    <row r="22" spans="2:40" x14ac:dyDescent="0.25">
      <c r="B22" t="s">
        <v>1414</v>
      </c>
      <c r="C22">
        <v>1</v>
      </c>
      <c r="F22" t="s">
        <v>1410</v>
      </c>
      <c r="G22">
        <v>1</v>
      </c>
      <c r="J22" s="3" t="s">
        <v>1403</v>
      </c>
      <c r="K22" s="4">
        <f t="shared" si="0"/>
        <v>1</v>
      </c>
      <c r="L22" s="5">
        <f t="shared" si="1"/>
        <v>1</v>
      </c>
      <c r="N22" s="3" t="s">
        <v>578</v>
      </c>
      <c r="O22" s="4">
        <v>1</v>
      </c>
      <c r="P22" s="5">
        <v>0</v>
      </c>
      <c r="Q22" t="s">
        <v>42</v>
      </c>
      <c r="U22" t="s">
        <v>578</v>
      </c>
      <c r="V22">
        <v>1</v>
      </c>
      <c r="W22">
        <v>0</v>
      </c>
      <c r="X22">
        <f t="shared" si="3"/>
        <v>1</v>
      </c>
      <c r="Y22" t="s">
        <v>42</v>
      </c>
      <c r="AI22" s="211" t="s">
        <v>1389</v>
      </c>
      <c r="AJ22" s="211" t="s">
        <v>1465</v>
      </c>
      <c r="AK22" s="222">
        <v>3</v>
      </c>
      <c r="AL22" s="222">
        <v>2</v>
      </c>
      <c r="AM22" s="217">
        <f t="shared" si="2"/>
        <v>5</v>
      </c>
      <c r="AN22" s="223" t="s">
        <v>42</v>
      </c>
    </row>
    <row r="23" spans="2:40" x14ac:dyDescent="0.25">
      <c r="B23" t="s">
        <v>557</v>
      </c>
      <c r="C23">
        <v>10</v>
      </c>
      <c r="F23" t="s">
        <v>1389</v>
      </c>
      <c r="G23">
        <v>2</v>
      </c>
      <c r="J23" s="3" t="s">
        <v>1412</v>
      </c>
      <c r="K23" s="4">
        <f t="shared" si="0"/>
        <v>1</v>
      </c>
      <c r="L23" s="5">
        <f t="shared" si="1"/>
        <v>1</v>
      </c>
      <c r="N23" s="3" t="s">
        <v>1389</v>
      </c>
      <c r="O23" s="4">
        <v>3</v>
      </c>
      <c r="P23" s="5">
        <v>2</v>
      </c>
      <c r="Q23" t="s">
        <v>42</v>
      </c>
      <c r="U23" t="s">
        <v>1389</v>
      </c>
      <c r="V23">
        <v>3</v>
      </c>
      <c r="W23">
        <v>2</v>
      </c>
      <c r="X23">
        <f t="shared" si="3"/>
        <v>5</v>
      </c>
      <c r="Y23" t="s">
        <v>42</v>
      </c>
      <c r="AA23" t="s">
        <v>26</v>
      </c>
      <c r="AB23" t="s">
        <v>1439</v>
      </c>
      <c r="AC23" t="s">
        <v>1440</v>
      </c>
      <c r="AD23" t="s">
        <v>25</v>
      </c>
      <c r="AE23" t="s">
        <v>26</v>
      </c>
      <c r="AF23" t="s">
        <v>1439</v>
      </c>
      <c r="AG23" t="s">
        <v>1440</v>
      </c>
      <c r="AH23" t="s">
        <v>25</v>
      </c>
      <c r="AI23" s="211" t="s">
        <v>1428</v>
      </c>
      <c r="AJ23" s="211" t="s">
        <v>1466</v>
      </c>
      <c r="AK23" s="222">
        <v>6</v>
      </c>
      <c r="AL23" s="222">
        <v>0</v>
      </c>
      <c r="AM23" s="217">
        <f t="shared" si="2"/>
        <v>6</v>
      </c>
      <c r="AN23" s="223" t="s">
        <v>42</v>
      </c>
    </row>
    <row r="24" spans="2:40" x14ac:dyDescent="0.25">
      <c r="B24" t="s">
        <v>1406</v>
      </c>
      <c r="C24">
        <v>2</v>
      </c>
      <c r="F24" t="s">
        <v>810</v>
      </c>
      <c r="J24" s="3" t="s">
        <v>1410</v>
      </c>
      <c r="K24" s="4">
        <f t="shared" si="0"/>
        <v>1</v>
      </c>
      <c r="L24" s="5">
        <f t="shared" si="1"/>
        <v>1</v>
      </c>
      <c r="N24" s="3" t="s">
        <v>952</v>
      </c>
      <c r="O24" s="4">
        <v>0</v>
      </c>
      <c r="P24" s="5">
        <v>1</v>
      </c>
      <c r="Q24" t="s">
        <v>42</v>
      </c>
      <c r="U24" t="s">
        <v>952</v>
      </c>
      <c r="V24">
        <v>0</v>
      </c>
      <c r="W24">
        <v>1</v>
      </c>
      <c r="X24">
        <f t="shared" si="3"/>
        <v>1</v>
      </c>
      <c r="Y24" t="s">
        <v>42</v>
      </c>
      <c r="AA24" t="s">
        <v>1442</v>
      </c>
      <c r="AB24">
        <f>SUM(AB25:AB26)</f>
        <v>11</v>
      </c>
      <c r="AC24">
        <f>SUM(AC25:AC26)</f>
        <v>2</v>
      </c>
      <c r="AE24" t="s">
        <v>1443</v>
      </c>
      <c r="AF24">
        <f>SUM(AF25:AF30)</f>
        <v>5</v>
      </c>
      <c r="AG24">
        <f>SUM(AG25:AG30)</f>
        <v>57</v>
      </c>
      <c r="AI24" s="211" t="s">
        <v>1413</v>
      </c>
      <c r="AJ24" s="211" t="s">
        <v>1467</v>
      </c>
      <c r="AK24" s="222">
        <v>7</v>
      </c>
      <c r="AL24" s="222">
        <v>0</v>
      </c>
      <c r="AM24" s="217">
        <f t="shared" si="2"/>
        <v>7</v>
      </c>
      <c r="AN24" s="223" t="s">
        <v>42</v>
      </c>
    </row>
    <row r="25" spans="2:40" x14ac:dyDescent="0.25">
      <c r="B25" t="s">
        <v>587</v>
      </c>
      <c r="C25">
        <v>2</v>
      </c>
      <c r="F25" t="s">
        <v>811</v>
      </c>
      <c r="G25">
        <v>95</v>
      </c>
      <c r="J25" s="3" t="s">
        <v>578</v>
      </c>
      <c r="K25" s="4">
        <f t="shared" si="0"/>
        <v>1</v>
      </c>
      <c r="L25" s="5" t="e">
        <f t="shared" si="1"/>
        <v>#N/A</v>
      </c>
      <c r="N25" s="3" t="s">
        <v>667</v>
      </c>
      <c r="O25" s="4">
        <v>9</v>
      </c>
      <c r="P25" s="5">
        <v>2</v>
      </c>
      <c r="Q25" t="s">
        <v>42</v>
      </c>
      <c r="U25" t="s">
        <v>667</v>
      </c>
      <c r="V25">
        <v>9</v>
      </c>
      <c r="W25">
        <v>2</v>
      </c>
      <c r="X25">
        <f t="shared" si="3"/>
        <v>11</v>
      </c>
      <c r="Y25" t="s">
        <v>42</v>
      </c>
      <c r="AA25" t="s">
        <v>667</v>
      </c>
      <c r="AB25">
        <v>9</v>
      </c>
      <c r="AC25">
        <v>2</v>
      </c>
      <c r="AD25" t="s">
        <v>42</v>
      </c>
      <c r="AE25" t="s">
        <v>639</v>
      </c>
      <c r="AF25">
        <v>2</v>
      </c>
      <c r="AG25">
        <v>9</v>
      </c>
      <c r="AH25" t="s">
        <v>42</v>
      </c>
      <c r="AI25" s="211" t="s">
        <v>557</v>
      </c>
      <c r="AJ25" s="211" t="s">
        <v>1468</v>
      </c>
      <c r="AK25" s="222">
        <v>10</v>
      </c>
      <c r="AL25" s="222">
        <v>1</v>
      </c>
      <c r="AM25" s="217">
        <f t="shared" si="2"/>
        <v>11</v>
      </c>
      <c r="AN25" s="223" t="s">
        <v>42</v>
      </c>
    </row>
    <row r="26" spans="2:40" x14ac:dyDescent="0.25">
      <c r="B26" t="s">
        <v>1403</v>
      </c>
      <c r="C26">
        <v>1</v>
      </c>
      <c r="J26" s="3" t="s">
        <v>1389</v>
      </c>
      <c r="K26" s="4">
        <f t="shared" si="0"/>
        <v>3</v>
      </c>
      <c r="L26" s="5">
        <f t="shared" si="1"/>
        <v>2</v>
      </c>
      <c r="N26" s="3" t="s">
        <v>611</v>
      </c>
      <c r="O26" s="4">
        <v>2</v>
      </c>
      <c r="P26" s="5">
        <v>0</v>
      </c>
      <c r="Q26" t="s">
        <v>42</v>
      </c>
      <c r="U26" t="s">
        <v>611</v>
      </c>
      <c r="V26">
        <v>2</v>
      </c>
      <c r="W26">
        <v>0</v>
      </c>
      <c r="X26">
        <f t="shared" si="3"/>
        <v>2</v>
      </c>
      <c r="Y26" t="s">
        <v>42</v>
      </c>
      <c r="AA26" t="s">
        <v>611</v>
      </c>
      <c r="AB26">
        <v>2</v>
      </c>
      <c r="AC26">
        <v>0</v>
      </c>
      <c r="AD26" t="s">
        <v>42</v>
      </c>
      <c r="AE26" t="s">
        <v>565</v>
      </c>
      <c r="AF26">
        <v>3</v>
      </c>
      <c r="AG26">
        <v>18</v>
      </c>
      <c r="AH26" t="s">
        <v>42</v>
      </c>
      <c r="AI26" s="211" t="s">
        <v>686</v>
      </c>
      <c r="AJ26" s="211" t="s">
        <v>1446</v>
      </c>
      <c r="AK26" s="222">
        <v>8</v>
      </c>
      <c r="AL26" s="222">
        <v>3</v>
      </c>
      <c r="AM26" s="217">
        <f t="shared" si="2"/>
        <v>11</v>
      </c>
      <c r="AN26" s="223" t="s">
        <v>188</v>
      </c>
    </row>
    <row r="27" spans="2:40" x14ac:dyDescent="0.25">
      <c r="B27" t="s">
        <v>1412</v>
      </c>
      <c r="C27">
        <v>1</v>
      </c>
      <c r="J27" s="3" t="s">
        <v>952</v>
      </c>
      <c r="K27" s="4" t="e">
        <f t="shared" si="0"/>
        <v>#N/A</v>
      </c>
      <c r="L27" s="5">
        <f t="shared" si="1"/>
        <v>1</v>
      </c>
      <c r="N27" s="3" t="s">
        <v>639</v>
      </c>
      <c r="O27" s="4">
        <v>2</v>
      </c>
      <c r="P27" s="5">
        <v>9</v>
      </c>
      <c r="Q27" t="s">
        <v>42</v>
      </c>
      <c r="U27" t="s">
        <v>639</v>
      </c>
      <c r="V27">
        <v>2</v>
      </c>
      <c r="W27">
        <v>9</v>
      </c>
      <c r="X27">
        <f t="shared" si="3"/>
        <v>11</v>
      </c>
      <c r="Y27" t="s">
        <v>42</v>
      </c>
      <c r="AE27" t="s">
        <v>851</v>
      </c>
      <c r="AF27">
        <v>0</v>
      </c>
      <c r="AG27">
        <v>5</v>
      </c>
      <c r="AH27" t="s">
        <v>42</v>
      </c>
      <c r="AI27" s="211" t="s">
        <v>1442</v>
      </c>
      <c r="AJ27" s="211" t="s">
        <v>1469</v>
      </c>
      <c r="AK27" s="222">
        <v>11</v>
      </c>
      <c r="AL27" s="222">
        <v>2</v>
      </c>
      <c r="AM27" s="217">
        <f t="shared" si="2"/>
        <v>13</v>
      </c>
      <c r="AN27" s="223" t="s">
        <v>42</v>
      </c>
    </row>
    <row r="28" spans="2:40" x14ac:dyDescent="0.25">
      <c r="B28" t="s">
        <v>1410</v>
      </c>
      <c r="C28">
        <v>1</v>
      </c>
      <c r="J28" s="3" t="s">
        <v>900</v>
      </c>
      <c r="K28" s="4" t="e">
        <f t="shared" ref="K28:K32" si="4">INDEX($C$3:$C$30,MATCH($J$3:$J$36,$B$3:$B$30,0))</f>
        <v>#N/A</v>
      </c>
      <c r="L28" s="5">
        <f t="shared" ref="L28:L32" si="5">INDEX($G$3:$G$30,MATCH($J$3:$J$36,$F$3:$F$30,0))</f>
        <v>1</v>
      </c>
      <c r="N28" s="3" t="s">
        <v>565</v>
      </c>
      <c r="O28" s="4">
        <v>3</v>
      </c>
      <c r="P28" s="5">
        <v>18</v>
      </c>
      <c r="Q28" t="s">
        <v>42</v>
      </c>
      <c r="U28" t="s">
        <v>565</v>
      </c>
      <c r="V28">
        <v>3</v>
      </c>
      <c r="W28">
        <v>18</v>
      </c>
      <c r="X28">
        <f t="shared" si="3"/>
        <v>21</v>
      </c>
      <c r="Y28" t="s">
        <v>42</v>
      </c>
      <c r="AE28" t="s">
        <v>857</v>
      </c>
      <c r="AF28">
        <v>0</v>
      </c>
      <c r="AG28">
        <v>6</v>
      </c>
      <c r="AH28" t="s">
        <v>42</v>
      </c>
      <c r="AI28" s="211" t="s">
        <v>1402</v>
      </c>
      <c r="AJ28" s="211" t="s">
        <v>1470</v>
      </c>
      <c r="AK28" s="222">
        <v>14</v>
      </c>
      <c r="AL28" s="222">
        <v>2</v>
      </c>
      <c r="AM28" s="217">
        <f t="shared" si="2"/>
        <v>16</v>
      </c>
      <c r="AN28" s="223" t="s">
        <v>42</v>
      </c>
    </row>
    <row r="29" spans="2:40" x14ac:dyDescent="0.25">
      <c r="B29" t="s">
        <v>578</v>
      </c>
      <c r="C29">
        <v>1</v>
      </c>
      <c r="J29" s="3" t="s">
        <v>667</v>
      </c>
      <c r="K29" s="4">
        <f t="shared" si="4"/>
        <v>9</v>
      </c>
      <c r="L29" s="5">
        <f t="shared" si="5"/>
        <v>2</v>
      </c>
      <c r="N29" s="3" t="s">
        <v>851</v>
      </c>
      <c r="O29" s="4">
        <v>0</v>
      </c>
      <c r="P29" s="5">
        <v>5</v>
      </c>
      <c r="Q29" t="s">
        <v>42</v>
      </c>
      <c r="U29" t="s">
        <v>851</v>
      </c>
      <c r="V29">
        <v>0</v>
      </c>
      <c r="W29">
        <v>5</v>
      </c>
      <c r="X29">
        <f t="shared" si="3"/>
        <v>5</v>
      </c>
      <c r="Y29" t="s">
        <v>42</v>
      </c>
      <c r="AE29" t="s">
        <v>827</v>
      </c>
      <c r="AF29">
        <v>0</v>
      </c>
      <c r="AG29">
        <v>7</v>
      </c>
      <c r="AH29" t="s">
        <v>42</v>
      </c>
      <c r="AI29" s="211" t="s">
        <v>1388</v>
      </c>
      <c r="AJ29" s="211" t="s">
        <v>1471</v>
      </c>
      <c r="AK29" s="222">
        <v>17</v>
      </c>
      <c r="AL29" s="222">
        <v>15</v>
      </c>
      <c r="AM29" s="217">
        <f t="shared" si="2"/>
        <v>32</v>
      </c>
      <c r="AN29" s="223" t="s">
        <v>42</v>
      </c>
    </row>
    <row r="30" spans="2:40" ht="15.75" thickBot="1" x14ac:dyDescent="0.3">
      <c r="B30" t="s">
        <v>1389</v>
      </c>
      <c r="C30">
        <v>3</v>
      </c>
      <c r="J30" s="3" t="s">
        <v>611</v>
      </c>
      <c r="K30" s="4">
        <f t="shared" si="4"/>
        <v>2</v>
      </c>
      <c r="L30" s="5" t="e">
        <f t="shared" si="5"/>
        <v>#N/A</v>
      </c>
      <c r="N30" s="3" t="s">
        <v>857</v>
      </c>
      <c r="O30" s="4">
        <v>0</v>
      </c>
      <c r="P30" s="5">
        <v>6</v>
      </c>
      <c r="Q30" t="s">
        <v>42</v>
      </c>
      <c r="U30" t="s">
        <v>857</v>
      </c>
      <c r="V30">
        <v>0</v>
      </c>
      <c r="W30">
        <v>6</v>
      </c>
      <c r="X30">
        <f t="shared" si="3"/>
        <v>6</v>
      </c>
      <c r="Y30" t="s">
        <v>42</v>
      </c>
      <c r="AE30" t="s">
        <v>812</v>
      </c>
      <c r="AF30">
        <v>0</v>
      </c>
      <c r="AG30">
        <v>12</v>
      </c>
      <c r="AH30" t="s">
        <v>42</v>
      </c>
      <c r="AI30" s="212" t="s">
        <v>1443</v>
      </c>
      <c r="AJ30" s="212" t="s">
        <v>1472</v>
      </c>
      <c r="AK30" s="224">
        <v>5</v>
      </c>
      <c r="AL30" s="224">
        <v>57</v>
      </c>
      <c r="AM30" s="218">
        <f t="shared" si="2"/>
        <v>62</v>
      </c>
      <c r="AN30" s="225" t="s">
        <v>42</v>
      </c>
    </row>
    <row r="31" spans="2:40" ht="15.75" thickBot="1" x14ac:dyDescent="0.3">
      <c r="B31" t="s">
        <v>810</v>
      </c>
      <c r="J31" s="3" t="s">
        <v>639</v>
      </c>
      <c r="K31" s="4">
        <f t="shared" si="4"/>
        <v>2</v>
      </c>
      <c r="L31" s="5">
        <f t="shared" si="5"/>
        <v>9</v>
      </c>
      <c r="N31" s="3" t="s">
        <v>827</v>
      </c>
      <c r="O31" s="4">
        <v>0</v>
      </c>
      <c r="P31" s="5">
        <v>7</v>
      </c>
      <c r="Q31" t="s">
        <v>42</v>
      </c>
      <c r="U31" t="s">
        <v>827</v>
      </c>
      <c r="V31">
        <v>0</v>
      </c>
      <c r="W31">
        <v>7</v>
      </c>
      <c r="X31">
        <f t="shared" si="3"/>
        <v>7</v>
      </c>
      <c r="Y31" t="s">
        <v>42</v>
      </c>
    </row>
    <row r="32" spans="2:40" x14ac:dyDescent="0.25">
      <c r="B32" t="s">
        <v>811</v>
      </c>
      <c r="C32">
        <v>103</v>
      </c>
      <c r="J32" s="3" t="s">
        <v>565</v>
      </c>
      <c r="K32" s="4">
        <f t="shared" si="4"/>
        <v>3</v>
      </c>
      <c r="L32" s="5">
        <f t="shared" si="5"/>
        <v>18</v>
      </c>
      <c r="N32" s="3" t="s">
        <v>812</v>
      </c>
      <c r="O32" s="4">
        <v>0</v>
      </c>
      <c r="P32" s="5">
        <v>12</v>
      </c>
      <c r="Q32" t="s">
        <v>42</v>
      </c>
      <c r="U32" t="s">
        <v>812</v>
      </c>
      <c r="V32">
        <v>0</v>
      </c>
      <c r="W32">
        <v>12</v>
      </c>
      <c r="X32">
        <f t="shared" si="3"/>
        <v>12</v>
      </c>
      <c r="Y32" t="s">
        <v>42</v>
      </c>
      <c r="AJ32" s="214" t="s">
        <v>26</v>
      </c>
      <c r="AK32" s="227" t="s">
        <v>1439</v>
      </c>
      <c r="AL32" s="227" t="s">
        <v>1440</v>
      </c>
      <c r="AM32" s="220" t="s">
        <v>1444</v>
      </c>
      <c r="AN32" s="228" t="s">
        <v>25</v>
      </c>
    </row>
    <row r="33" spans="10:40" ht="29.25" x14ac:dyDescent="0.25">
      <c r="J33" s="3" t="s">
        <v>851</v>
      </c>
      <c r="K33" s="4" t="e">
        <f>INDEX($C$3:$C$30,MATCH($J$3:$J$36,$B$3:$B$30,0))</f>
        <v>#N/A</v>
      </c>
      <c r="L33" s="5">
        <f>INDEX($G$3:$G$30,MATCH($J$3:$J$36,$F$3:$F$30,0))</f>
        <v>5</v>
      </c>
      <c r="N33" s="3" t="s">
        <v>678</v>
      </c>
      <c r="O33" s="4">
        <v>1</v>
      </c>
      <c r="P33" s="5">
        <v>0</v>
      </c>
      <c r="Q33" t="s">
        <v>188</v>
      </c>
      <c r="U33" t="s">
        <v>678</v>
      </c>
      <c r="V33">
        <v>1</v>
      </c>
      <c r="W33">
        <v>0</v>
      </c>
      <c r="X33">
        <f t="shared" si="3"/>
        <v>1</v>
      </c>
      <c r="Y33" t="s">
        <v>188</v>
      </c>
      <c r="AA33" t="s">
        <v>26</v>
      </c>
      <c r="AB33" t="s">
        <v>26</v>
      </c>
      <c r="AC33" t="s">
        <v>1439</v>
      </c>
      <c r="AD33" t="s">
        <v>1440</v>
      </c>
      <c r="AF33" t="s">
        <v>25</v>
      </c>
      <c r="AJ33" s="229" t="s">
        <v>1476</v>
      </c>
      <c r="AK33" s="222">
        <v>5</v>
      </c>
      <c r="AL33" s="222">
        <v>57</v>
      </c>
      <c r="AM33" s="217">
        <f>AK33+AL33</f>
        <v>62</v>
      </c>
      <c r="AN33" s="223" t="s">
        <v>42</v>
      </c>
    </row>
    <row r="34" spans="10:40" x14ac:dyDescent="0.25">
      <c r="J34" s="3" t="s">
        <v>857</v>
      </c>
      <c r="K34" s="4" t="e">
        <f>INDEX($C$3:$C$30,MATCH($J$3:$J$36,$B$3:$B$30,0))</f>
        <v>#N/A</v>
      </c>
      <c r="L34" s="5">
        <f>INDEX($G$3:$G$30,MATCH($J$3:$J$36,$F$3:$F$30,0))</f>
        <v>6</v>
      </c>
      <c r="N34" s="3" t="s">
        <v>686</v>
      </c>
      <c r="O34" s="4">
        <v>8</v>
      </c>
      <c r="P34" s="5">
        <v>3</v>
      </c>
      <c r="Q34" t="s">
        <v>188</v>
      </c>
      <c r="U34" t="s">
        <v>686</v>
      </c>
      <c r="V34">
        <v>8</v>
      </c>
      <c r="W34">
        <v>3</v>
      </c>
      <c r="X34">
        <f t="shared" si="3"/>
        <v>11</v>
      </c>
      <c r="Y34" t="s">
        <v>188</v>
      </c>
      <c r="AA34" t="s">
        <v>678</v>
      </c>
      <c r="AB34" t="s">
        <v>678</v>
      </c>
      <c r="AC34">
        <v>1</v>
      </c>
      <c r="AD34">
        <v>0</v>
      </c>
      <c r="AE34">
        <f t="shared" ref="AE34:AE37" si="6">SUM(AC34:AD34)</f>
        <v>1</v>
      </c>
      <c r="AF34" t="s">
        <v>188</v>
      </c>
      <c r="AJ34" s="211" t="s">
        <v>1477</v>
      </c>
      <c r="AK34" s="222">
        <v>2</v>
      </c>
      <c r="AL34" s="222">
        <v>9</v>
      </c>
      <c r="AM34" s="217">
        <f t="shared" ref="AM34:AM44" si="7">AK34+AL34</f>
        <v>11</v>
      </c>
      <c r="AN34" s="223" t="s">
        <v>42</v>
      </c>
    </row>
    <row r="35" spans="10:40" x14ac:dyDescent="0.25">
      <c r="J35" s="3" t="s">
        <v>827</v>
      </c>
      <c r="K35" s="4" t="e">
        <f>INDEX($C$3:$C$30,MATCH($J$3:$J$36,$B$3:$B$30,0))</f>
        <v>#N/A</v>
      </c>
      <c r="L35" s="5">
        <f>INDEX($G$3:$G$30,MATCH($J$3:$J$36,$F$3:$F$30,0))</f>
        <v>7</v>
      </c>
      <c r="N35" s="3" t="s">
        <v>632</v>
      </c>
      <c r="O35" s="4">
        <v>1</v>
      </c>
      <c r="P35" s="5">
        <v>0</v>
      </c>
      <c r="Q35" t="s">
        <v>188</v>
      </c>
      <c r="U35" t="s">
        <v>632</v>
      </c>
      <c r="V35">
        <v>1</v>
      </c>
      <c r="W35">
        <v>0</v>
      </c>
      <c r="X35">
        <f t="shared" si="3"/>
        <v>1</v>
      </c>
      <c r="Y35" t="s">
        <v>188</v>
      </c>
      <c r="AA35" t="s">
        <v>686</v>
      </c>
      <c r="AB35" t="s">
        <v>686</v>
      </c>
      <c r="AC35">
        <v>8</v>
      </c>
      <c r="AD35">
        <v>3</v>
      </c>
      <c r="AE35">
        <f t="shared" si="6"/>
        <v>11</v>
      </c>
      <c r="AF35" t="s">
        <v>188</v>
      </c>
      <c r="AJ35" s="211" t="s">
        <v>1478</v>
      </c>
      <c r="AK35" s="222">
        <v>3</v>
      </c>
      <c r="AL35" s="222">
        <v>18</v>
      </c>
      <c r="AM35" s="217">
        <f t="shared" si="7"/>
        <v>21</v>
      </c>
      <c r="AN35" s="223" t="s">
        <v>42</v>
      </c>
    </row>
    <row r="36" spans="10:40" x14ac:dyDescent="0.25">
      <c r="J36" s="3" t="s">
        <v>812</v>
      </c>
      <c r="K36" s="4" t="e">
        <f>INDEX($C$3:$C$30,MATCH($J$3:$J$36,$B$3:$B$30,0))</f>
        <v>#N/A</v>
      </c>
      <c r="L36" s="5">
        <f>INDEX($G$3:$G$30,MATCH($J$3:$J$36,$F$3:$F$30,0))</f>
        <v>12</v>
      </c>
      <c r="N36" s="3" t="s">
        <v>900</v>
      </c>
      <c r="O36" s="4">
        <v>0</v>
      </c>
      <c r="P36" s="5">
        <v>1</v>
      </c>
      <c r="Q36" t="s">
        <v>188</v>
      </c>
      <c r="U36" t="s">
        <v>900</v>
      </c>
      <c r="V36">
        <v>0</v>
      </c>
      <c r="W36">
        <v>1</v>
      </c>
      <c r="X36">
        <f t="shared" si="3"/>
        <v>1</v>
      </c>
      <c r="Y36" t="s">
        <v>188</v>
      </c>
      <c r="AA36" t="s">
        <v>632</v>
      </c>
      <c r="AB36" t="s">
        <v>632</v>
      </c>
      <c r="AC36">
        <v>1</v>
      </c>
      <c r="AD36">
        <v>0</v>
      </c>
      <c r="AE36">
        <f t="shared" si="6"/>
        <v>1</v>
      </c>
      <c r="AF36" t="s">
        <v>188</v>
      </c>
      <c r="AJ36" s="211" t="s">
        <v>1479</v>
      </c>
      <c r="AK36" s="222">
        <v>0</v>
      </c>
      <c r="AL36" s="222">
        <v>5</v>
      </c>
      <c r="AM36" s="217">
        <f t="shared" si="7"/>
        <v>5</v>
      </c>
      <c r="AN36" s="223" t="s">
        <v>42</v>
      </c>
    </row>
    <row r="37" spans="10:40" ht="15.75" thickBot="1" x14ac:dyDescent="0.3">
      <c r="AA37" t="s">
        <v>900</v>
      </c>
      <c r="AB37" t="s">
        <v>900</v>
      </c>
      <c r="AC37">
        <v>0</v>
      </c>
      <c r="AD37">
        <v>1</v>
      </c>
      <c r="AE37">
        <f t="shared" si="6"/>
        <v>1</v>
      </c>
      <c r="AF37" t="s">
        <v>188</v>
      </c>
      <c r="AJ37" s="211" t="s">
        <v>1480</v>
      </c>
      <c r="AK37" s="222">
        <v>0</v>
      </c>
      <c r="AL37" s="222">
        <v>6</v>
      </c>
      <c r="AM37" s="217">
        <f t="shared" si="7"/>
        <v>6</v>
      </c>
      <c r="AN37" s="223" t="s">
        <v>42</v>
      </c>
    </row>
    <row r="38" spans="10:40" x14ac:dyDescent="0.25">
      <c r="N38" s="195" t="s">
        <v>1441</v>
      </c>
      <c r="O38" s="196" t="s">
        <v>1439</v>
      </c>
      <c r="P38" s="197" t="s">
        <v>1440</v>
      </c>
      <c r="Q38" s="199" t="s">
        <v>25</v>
      </c>
      <c r="AJ38" s="211" t="s">
        <v>1481</v>
      </c>
      <c r="AK38" s="222">
        <v>0</v>
      </c>
      <c r="AL38" s="222">
        <v>7</v>
      </c>
      <c r="AM38" s="217">
        <f t="shared" si="7"/>
        <v>7</v>
      </c>
      <c r="AN38" s="223" t="s">
        <v>42</v>
      </c>
    </row>
    <row r="39" spans="10:40" ht="16.5" customHeight="1" thickBot="1" x14ac:dyDescent="0.3">
      <c r="N39" s="203" t="s">
        <v>540</v>
      </c>
      <c r="O39" s="204" t="s">
        <v>956</v>
      </c>
      <c r="P39" s="205" t="s">
        <v>956</v>
      </c>
      <c r="AJ39" s="212" t="s">
        <v>1482</v>
      </c>
      <c r="AK39" s="224">
        <v>0</v>
      </c>
      <c r="AL39" s="224">
        <v>12</v>
      </c>
      <c r="AM39" s="218">
        <f t="shared" si="7"/>
        <v>12</v>
      </c>
      <c r="AN39" s="225" t="s">
        <v>42</v>
      </c>
    </row>
    <row r="40" spans="10:40" ht="15.75" thickBot="1" x14ac:dyDescent="0.3">
      <c r="N40" s="3" t="s">
        <v>1404</v>
      </c>
      <c r="O40" s="4">
        <v>2</v>
      </c>
      <c r="P40" s="5">
        <v>1</v>
      </c>
      <c r="Q40" t="s">
        <v>42</v>
      </c>
      <c r="U40" t="s">
        <v>678</v>
      </c>
      <c r="V40">
        <v>1</v>
      </c>
      <c r="W40">
        <v>0</v>
      </c>
      <c r="Y40" t="s">
        <v>188</v>
      </c>
    </row>
    <row r="41" spans="10:40" x14ac:dyDescent="0.25">
      <c r="N41" s="3" t="s">
        <v>1413</v>
      </c>
      <c r="O41" s="4">
        <v>7</v>
      </c>
      <c r="P41" s="5">
        <v>0</v>
      </c>
      <c r="Q41" t="s">
        <v>42</v>
      </c>
      <c r="U41" t="s">
        <v>686</v>
      </c>
      <c r="V41">
        <v>8</v>
      </c>
      <c r="W41">
        <v>3</v>
      </c>
      <c r="Y41" t="s">
        <v>188</v>
      </c>
      <c r="AJ41" s="214" t="s">
        <v>26</v>
      </c>
      <c r="AK41" s="227" t="s">
        <v>1439</v>
      </c>
      <c r="AL41" s="227" t="s">
        <v>1440</v>
      </c>
      <c r="AM41" s="220" t="s">
        <v>1444</v>
      </c>
      <c r="AN41" s="228" t="s">
        <v>25</v>
      </c>
    </row>
    <row r="42" spans="10:40" ht="29.25" x14ac:dyDescent="0.25">
      <c r="N42" s="3" t="s">
        <v>1394</v>
      </c>
      <c r="O42" s="4">
        <v>2</v>
      </c>
      <c r="P42" s="5">
        <v>3</v>
      </c>
      <c r="Q42" t="s">
        <v>42</v>
      </c>
      <c r="U42" t="s">
        <v>632</v>
      </c>
      <c r="V42">
        <v>1</v>
      </c>
      <c r="W42">
        <v>0</v>
      </c>
      <c r="Y42" t="s">
        <v>188</v>
      </c>
      <c r="AJ42" s="229" t="s">
        <v>1483</v>
      </c>
      <c r="AK42" s="222">
        <f>SUM(AK43:AK44)</f>
        <v>11</v>
      </c>
      <c r="AL42" s="222">
        <f>SUM(AL43:AL44)</f>
        <v>2</v>
      </c>
      <c r="AM42" s="217">
        <f t="shared" si="7"/>
        <v>13</v>
      </c>
      <c r="AN42" s="223" t="s">
        <v>42</v>
      </c>
    </row>
    <row r="43" spans="10:40" x14ac:dyDescent="0.25">
      <c r="N43" s="3" t="s">
        <v>1388</v>
      </c>
      <c r="O43" s="4">
        <v>17</v>
      </c>
      <c r="P43" s="5">
        <v>15</v>
      </c>
      <c r="Q43" t="s">
        <v>42</v>
      </c>
      <c r="U43" t="s">
        <v>900</v>
      </c>
      <c r="V43">
        <v>0</v>
      </c>
      <c r="W43">
        <v>1</v>
      </c>
      <c r="Y43" t="s">
        <v>188</v>
      </c>
      <c r="AJ43" s="211" t="s">
        <v>1484</v>
      </c>
      <c r="AK43" s="222">
        <v>9</v>
      </c>
      <c r="AL43" s="222">
        <v>2</v>
      </c>
      <c r="AM43" s="217">
        <f t="shared" si="7"/>
        <v>11</v>
      </c>
      <c r="AN43" s="223" t="s">
        <v>42</v>
      </c>
    </row>
    <row r="44" spans="10:40" ht="15.75" thickBot="1" x14ac:dyDescent="0.3">
      <c r="N44" s="3" t="s">
        <v>1422</v>
      </c>
      <c r="O44" s="4">
        <v>1</v>
      </c>
      <c r="P44" s="5">
        <v>0</v>
      </c>
      <c r="Q44" t="s">
        <v>42</v>
      </c>
      <c r="AJ44" s="212" t="s">
        <v>1485</v>
      </c>
      <c r="AK44" s="224">
        <v>2</v>
      </c>
      <c r="AL44" s="224">
        <v>0</v>
      </c>
      <c r="AM44" s="218">
        <f t="shared" si="7"/>
        <v>2</v>
      </c>
      <c r="AN44" s="225" t="s">
        <v>42</v>
      </c>
    </row>
    <row r="45" spans="10:40" x14ac:dyDescent="0.25">
      <c r="N45" s="3" t="s">
        <v>1407</v>
      </c>
      <c r="O45" s="4">
        <v>1</v>
      </c>
      <c r="P45" s="5">
        <v>2</v>
      </c>
      <c r="Q45" t="s">
        <v>42</v>
      </c>
    </row>
    <row r="46" spans="10:40" x14ac:dyDescent="0.25">
      <c r="N46" s="3" t="s">
        <v>1402</v>
      </c>
      <c r="O46" s="4">
        <v>14</v>
      </c>
      <c r="P46" s="5">
        <v>2</v>
      </c>
      <c r="Q46" t="s">
        <v>42</v>
      </c>
    </row>
    <row r="47" spans="10:40" ht="15.75" thickBot="1" x14ac:dyDescent="0.3">
      <c r="N47" s="3" t="s">
        <v>1428</v>
      </c>
      <c r="O47" s="4">
        <v>6</v>
      </c>
      <c r="P47" s="5">
        <v>0</v>
      </c>
      <c r="Q47" t="s">
        <v>42</v>
      </c>
    </row>
    <row r="48" spans="10:40" ht="15.75" thickBot="1" x14ac:dyDescent="0.3">
      <c r="N48" s="206" t="s">
        <v>678</v>
      </c>
      <c r="O48" s="207">
        <v>1</v>
      </c>
      <c r="P48" s="208">
        <v>0</v>
      </c>
      <c r="Q48" t="s">
        <v>188</v>
      </c>
    </row>
    <row r="49" spans="14:17" ht="15.75" thickBot="1" x14ac:dyDescent="0.3">
      <c r="N49" s="3" t="s">
        <v>1416</v>
      </c>
      <c r="O49" s="4">
        <v>1</v>
      </c>
      <c r="P49" s="5">
        <v>0</v>
      </c>
      <c r="Q49" t="s">
        <v>42</v>
      </c>
    </row>
    <row r="50" spans="14:17" ht="15.75" thickBot="1" x14ac:dyDescent="0.3">
      <c r="N50" s="206" t="s">
        <v>686</v>
      </c>
      <c r="O50" s="207">
        <v>8</v>
      </c>
      <c r="P50" s="208">
        <v>3</v>
      </c>
      <c r="Q50" t="s">
        <v>188</v>
      </c>
    </row>
    <row r="51" spans="14:17" x14ac:dyDescent="0.25">
      <c r="N51" s="3" t="s">
        <v>1431</v>
      </c>
      <c r="O51" s="4">
        <v>1</v>
      </c>
      <c r="P51" s="5">
        <v>0</v>
      </c>
      <c r="Q51" t="s">
        <v>42</v>
      </c>
    </row>
    <row r="52" spans="14:17" x14ac:dyDescent="0.25">
      <c r="N52" s="3" t="s">
        <v>1430</v>
      </c>
      <c r="O52" s="4">
        <v>1</v>
      </c>
      <c r="P52" s="5">
        <v>0</v>
      </c>
      <c r="Q52" t="s">
        <v>42</v>
      </c>
    </row>
    <row r="53" spans="14:17" ht="15.75" thickBot="1" x14ac:dyDescent="0.3">
      <c r="N53" s="3" t="s">
        <v>554</v>
      </c>
      <c r="O53" s="4">
        <v>2</v>
      </c>
      <c r="P53" s="5">
        <v>0</v>
      </c>
      <c r="Q53" t="s">
        <v>42</v>
      </c>
    </row>
    <row r="54" spans="14:17" ht="15.75" thickBot="1" x14ac:dyDescent="0.3">
      <c r="N54" s="206" t="s">
        <v>632</v>
      </c>
      <c r="O54" s="207">
        <v>1</v>
      </c>
      <c r="P54" s="208">
        <v>0</v>
      </c>
      <c r="Q54" t="s">
        <v>188</v>
      </c>
    </row>
    <row r="55" spans="14:17" x14ac:dyDescent="0.25">
      <c r="N55" s="3" t="s">
        <v>1414</v>
      </c>
      <c r="O55" s="4">
        <v>1</v>
      </c>
      <c r="P55" s="5">
        <v>0</v>
      </c>
      <c r="Q55" t="s">
        <v>42</v>
      </c>
    </row>
    <row r="56" spans="14:17" x14ac:dyDescent="0.25">
      <c r="N56" s="3" t="s">
        <v>557</v>
      </c>
      <c r="O56" s="4">
        <v>10</v>
      </c>
      <c r="P56" s="5">
        <v>1</v>
      </c>
      <c r="Q56" t="s">
        <v>42</v>
      </c>
    </row>
    <row r="57" spans="14:17" x14ac:dyDescent="0.25">
      <c r="N57" s="3" t="s">
        <v>1406</v>
      </c>
      <c r="O57" s="4">
        <v>2</v>
      </c>
      <c r="P57" s="5">
        <v>2</v>
      </c>
      <c r="Q57" t="s">
        <v>42</v>
      </c>
    </row>
    <row r="58" spans="14:17" x14ac:dyDescent="0.25">
      <c r="N58" s="3" t="s">
        <v>587</v>
      </c>
      <c r="O58" s="4">
        <v>2</v>
      </c>
      <c r="P58" s="5">
        <v>0</v>
      </c>
      <c r="Q58" t="s">
        <v>42</v>
      </c>
    </row>
    <row r="59" spans="14:17" x14ac:dyDescent="0.25">
      <c r="N59" s="3" t="s">
        <v>1403</v>
      </c>
      <c r="O59" s="4">
        <v>1</v>
      </c>
      <c r="P59" s="5">
        <v>1</v>
      </c>
      <c r="Q59" t="s">
        <v>42</v>
      </c>
    </row>
    <row r="60" spans="14:17" x14ac:dyDescent="0.25">
      <c r="N60" s="3" t="s">
        <v>1412</v>
      </c>
      <c r="O60" s="4">
        <v>1</v>
      </c>
      <c r="P60" s="5">
        <v>1</v>
      </c>
      <c r="Q60" t="s">
        <v>42</v>
      </c>
    </row>
    <row r="61" spans="14:17" x14ac:dyDescent="0.25">
      <c r="N61" s="3" t="s">
        <v>1410</v>
      </c>
      <c r="O61" s="4">
        <v>1</v>
      </c>
      <c r="P61" s="5">
        <v>1</v>
      </c>
      <c r="Q61" t="s">
        <v>42</v>
      </c>
    </row>
    <row r="62" spans="14:17" x14ac:dyDescent="0.25">
      <c r="N62" s="3" t="s">
        <v>578</v>
      </c>
      <c r="O62" s="4">
        <v>1</v>
      </c>
      <c r="P62" s="5">
        <v>0</v>
      </c>
      <c r="Q62" t="s">
        <v>42</v>
      </c>
    </row>
    <row r="63" spans="14:17" x14ac:dyDescent="0.25">
      <c r="N63" s="3" t="s">
        <v>1389</v>
      </c>
      <c r="O63" s="4">
        <v>3</v>
      </c>
      <c r="P63" s="5">
        <v>2</v>
      </c>
      <c r="Q63" t="s">
        <v>42</v>
      </c>
    </row>
    <row r="64" spans="14:17" ht="15.75" thickBot="1" x14ac:dyDescent="0.3">
      <c r="N64" s="3" t="s">
        <v>952</v>
      </c>
      <c r="O64" s="4">
        <v>0</v>
      </c>
      <c r="P64" s="5">
        <v>1</v>
      </c>
      <c r="Q64" t="s">
        <v>42</v>
      </c>
    </row>
    <row r="65" spans="14:17" ht="15.75" thickBot="1" x14ac:dyDescent="0.3">
      <c r="N65" s="206" t="s">
        <v>900</v>
      </c>
      <c r="O65" s="207">
        <v>0</v>
      </c>
      <c r="P65" s="208">
        <v>1</v>
      </c>
      <c r="Q65" t="s">
        <v>188</v>
      </c>
    </row>
    <row r="66" spans="14:17" x14ac:dyDescent="0.25">
      <c r="N66" s="3" t="s">
        <v>667</v>
      </c>
      <c r="O66" s="4">
        <v>9</v>
      </c>
      <c r="P66" s="5">
        <v>2</v>
      </c>
      <c r="Q66" t="s">
        <v>42</v>
      </c>
    </row>
    <row r="67" spans="14:17" x14ac:dyDescent="0.25">
      <c r="N67" s="3" t="s">
        <v>611</v>
      </c>
      <c r="O67" s="4">
        <v>2</v>
      </c>
      <c r="P67" s="5">
        <v>0</v>
      </c>
      <c r="Q67" t="s">
        <v>42</v>
      </c>
    </row>
    <row r="68" spans="14:17" x14ac:dyDescent="0.25">
      <c r="N68" s="3" t="s">
        <v>639</v>
      </c>
      <c r="O68" s="4">
        <v>2</v>
      </c>
      <c r="P68" s="5">
        <v>9</v>
      </c>
      <c r="Q68" t="s">
        <v>42</v>
      </c>
    </row>
    <row r="69" spans="14:17" x14ac:dyDescent="0.25">
      <c r="N69" s="3" t="s">
        <v>565</v>
      </c>
      <c r="O69" s="4">
        <v>3</v>
      </c>
      <c r="P69" s="5">
        <v>18</v>
      </c>
      <c r="Q69" t="s">
        <v>42</v>
      </c>
    </row>
    <row r="70" spans="14:17" x14ac:dyDescent="0.25">
      <c r="N70" s="3" t="s">
        <v>851</v>
      </c>
      <c r="O70" s="4">
        <v>0</v>
      </c>
      <c r="P70" s="5">
        <v>5</v>
      </c>
      <c r="Q70" t="s">
        <v>42</v>
      </c>
    </row>
    <row r="71" spans="14:17" x14ac:dyDescent="0.25">
      <c r="N71" s="3" t="s">
        <v>857</v>
      </c>
      <c r="O71" s="4">
        <v>0</v>
      </c>
      <c r="P71" s="5">
        <v>6</v>
      </c>
      <c r="Q71" t="s">
        <v>42</v>
      </c>
    </row>
    <row r="72" spans="14:17" x14ac:dyDescent="0.25">
      <c r="N72" s="3" t="s">
        <v>827</v>
      </c>
      <c r="O72" s="4">
        <v>0</v>
      </c>
      <c r="P72" s="5">
        <v>7</v>
      </c>
      <c r="Q72" t="s">
        <v>42</v>
      </c>
    </row>
    <row r="73" spans="14:17" x14ac:dyDescent="0.25">
      <c r="N73" s="3" t="s">
        <v>812</v>
      </c>
      <c r="O73" s="4">
        <v>0</v>
      </c>
      <c r="P73" s="5">
        <v>12</v>
      </c>
      <c r="Q73" t="s">
        <v>42</v>
      </c>
    </row>
  </sheetData>
  <autoFilter ref="Q38:Q73" xr:uid="{00000000-0009-0000-0000-00000D000000}"/>
  <sortState ref="AJ3:AN30">
    <sortCondition ref="AM3"/>
  </sortState>
  <mergeCells count="3">
    <mergeCell ref="AK1:AL1"/>
    <mergeCell ref="AN1:AN2"/>
    <mergeCell ref="AJ1:A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198MAGsnew</vt:lpstr>
      <vt:lpstr>RandSum</vt:lpstr>
      <vt:lpstr>TableS1-phyla-number-old</vt:lpstr>
      <vt:lpstr>Rand</vt:lpstr>
      <vt:lpstr>3MAGs</vt:lpstr>
      <vt:lpstr>3genomes</vt:lpstr>
      <vt:lpstr>RandT</vt:lpstr>
      <vt:lpstr>FredSum</vt:lpstr>
      <vt:lpstr>Fred</vt:lpstr>
      <vt:lpstr>2phyla</vt:lpstr>
      <vt:lpstr>FredT</vt:lpstr>
      <vt:lpstr>ORFsCount</vt:lpstr>
      <vt:lpstr>simpleTaxoold</vt:lpstr>
      <vt:lpstr>Phyla-sum-FR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Morten Simonsen Dueholm</cp:lastModifiedBy>
  <dcterms:created xsi:type="dcterms:W3CDTF">2018-08-10T12:43:35Z</dcterms:created>
  <dcterms:modified xsi:type="dcterms:W3CDTF">2021-09-27T19:36:41Z</dcterms:modified>
</cp:coreProperties>
</file>