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12" windowWidth="15300" windowHeight="4728"/>
  </bookViews>
  <sheets>
    <sheet name="Additional file 3" sheetId="1" r:id="rId1"/>
  </sheets>
  <calcPr calcId="145621"/>
</workbook>
</file>

<file path=xl/calcChain.xml><?xml version="1.0" encoding="utf-8"?>
<calcChain xmlns="http://schemas.openxmlformats.org/spreadsheetml/2006/main">
  <c r="G39" i="1" l="1"/>
  <c r="H39" i="1" l="1"/>
  <c r="J39" i="1"/>
</calcChain>
</file>

<file path=xl/sharedStrings.xml><?xml version="1.0" encoding="utf-8"?>
<sst xmlns="http://schemas.openxmlformats.org/spreadsheetml/2006/main" count="265" uniqueCount="240">
  <si>
    <t>ASSEMBLY_1</t>
  </si>
  <si>
    <t>Largest contig</t>
  </si>
  <si>
    <t>ASSEMBLY_2</t>
  </si>
  <si>
    <t>ASSEMBLY_2H</t>
  </si>
  <si>
    <t>ASSEMBLY_3C</t>
  </si>
  <si>
    <t>ASSEMBLY_4</t>
  </si>
  <si>
    <t>ASSEMBLY_4A</t>
  </si>
  <si>
    <t>ASSEMBLY_4B</t>
  </si>
  <si>
    <t>ASSEMBLY_4D</t>
  </si>
  <si>
    <t>ASSEMBLY_4E</t>
  </si>
  <si>
    <t>ASSEMBLY_4F</t>
  </si>
  <si>
    <t>ASSEMBLY_4G</t>
  </si>
  <si>
    <t>ASSEMBLY_4I</t>
  </si>
  <si>
    <t>ASSEMBLY_4J</t>
  </si>
  <si>
    <t>ASSEMBLY_4K</t>
  </si>
  <si>
    <t>ASSEMBLY_4L</t>
  </si>
  <si>
    <t>ASSEMBLY_5</t>
  </si>
  <si>
    <t>ASSEMBLY_6</t>
  </si>
  <si>
    <t>ASSEMBLY_7</t>
  </si>
  <si>
    <t>ASSEMBLY_8</t>
  </si>
  <si>
    <t>ASSEMBLY_9</t>
  </si>
  <si>
    <t>ASSEMBLY_10</t>
  </si>
  <si>
    <t>ASSEMBLY_13</t>
  </si>
  <si>
    <t>ASSEMBLY_15</t>
  </si>
  <si>
    <t>ASSEMBLY_16</t>
  </si>
  <si>
    <t>ASSEMBLY_17</t>
  </si>
  <si>
    <t>ASSEMBLY_19</t>
  </si>
  <si>
    <t>ASSEMBLY_20</t>
  </si>
  <si>
    <t>ASSEMBLY_21</t>
  </si>
  <si>
    <t>ASSEMBLY_22</t>
  </si>
  <si>
    <t>ASSEMBLY_23</t>
  </si>
  <si>
    <t>ASSEMBLY_24</t>
  </si>
  <si>
    <t>ASSEMBLY_25</t>
  </si>
  <si>
    <t>ASSEMBLY_26</t>
  </si>
  <si>
    <t>FontanaA_Whey</t>
  </si>
  <si>
    <t>ZhuX_Mincomm</t>
  </si>
  <si>
    <t>FrankJA_Ammonia</t>
  </si>
  <si>
    <t>Experiment</t>
  </si>
  <si>
    <t>KozumaA_methanogens</t>
  </si>
  <si>
    <t>LuoG_BP08</t>
  </si>
  <si>
    <t>LuoG_BP12</t>
  </si>
  <si>
    <t>LuoG_BP03</t>
  </si>
  <si>
    <t>LuoG_BP10</t>
  </si>
  <si>
    <t>LuoG_BP11</t>
  </si>
  <si>
    <t>ZielsRM_SIPacetate</t>
  </si>
  <si>
    <t>KougiasP_Biograss</t>
  </si>
  <si>
    <t>GullertS_BP</t>
  </si>
  <si>
    <t>LuoG_BP04</t>
  </si>
  <si>
    <t>CampanaroS_lipids</t>
  </si>
  <si>
    <t>TreuL_SymbioMeso</t>
  </si>
  <si>
    <t>StolzeY_BP04</t>
  </si>
  <si>
    <t>MausI_BPthermo</t>
  </si>
  <si>
    <t>LuoG_BP51-52</t>
  </si>
  <si>
    <t>MosbaekF_SAOacetatePSF</t>
  </si>
  <si>
    <t>MosbaekF_SAOacetatePSL</t>
  </si>
  <si>
    <t>TreuL_SymbioThermo</t>
  </si>
  <si>
    <t>StolzeY_BP02</t>
  </si>
  <si>
    <t>StolzeY_BP03</t>
  </si>
  <si>
    <t>StolzeY_BP01</t>
  </si>
  <si>
    <t>BremghesA_BP</t>
  </si>
  <si>
    <t>ASSEMBLY_18</t>
  </si>
  <si>
    <t>RuitzS_Vilasana</t>
  </si>
  <si>
    <t>LuoG_BP02</t>
  </si>
  <si>
    <t>LuoG_BP61-62</t>
  </si>
  <si>
    <t>LuoG_BP07</t>
  </si>
  <si>
    <t>LuoG_BP01</t>
  </si>
  <si>
    <t>LuoG_BP09</t>
  </si>
  <si>
    <t>ASSEMBLY_27</t>
  </si>
  <si>
    <t>JingY_CO</t>
  </si>
  <si>
    <t>LignocelluloseDegradation</t>
  </si>
  <si>
    <t>ACetateSIP</t>
  </si>
  <si>
    <t>H2additionTHermo</t>
  </si>
  <si>
    <t>H2additionMEso</t>
  </si>
  <si>
    <t>LIpidsDegradation</t>
  </si>
  <si>
    <t>H2additionWHey</t>
  </si>
  <si>
    <t>SImlifiedSUbstrates</t>
  </si>
  <si>
    <t>AmmoniaTolerantMicrobiome</t>
  </si>
  <si>
    <t>NonAutothrophicMethanogens</t>
  </si>
  <si>
    <t>RuitzS_LaLlagosta</t>
  </si>
  <si>
    <t>RuitzS_Gimenells</t>
  </si>
  <si>
    <t>RuitzS_Torregrossa(Reig)</t>
  </si>
  <si>
    <t>BiogasPlantLaLagosta</t>
  </si>
  <si>
    <t>BiogasPlantTorreGrossa</t>
  </si>
  <si>
    <t>BiogasPlantGimeNells</t>
  </si>
  <si>
    <t>BiogasPlantVilaSana</t>
  </si>
  <si>
    <t>COAddition</t>
  </si>
  <si>
    <t>BiogasPlantNYsted</t>
  </si>
  <si>
    <t>BiogasPlantFAngel</t>
  </si>
  <si>
    <t>BiogasPlantFAkse</t>
  </si>
  <si>
    <t>BiogasPlantSInding</t>
  </si>
  <si>
    <t>BiogasPlantMAabjerg</t>
  </si>
  <si>
    <t>BiogasPlantFIlskov</t>
  </si>
  <si>
    <t>BiogasPlantLUntoft</t>
  </si>
  <si>
    <t>BiogasPlantAVedøre</t>
  </si>
  <si>
    <t>BiogasPlantHElsinger</t>
  </si>
  <si>
    <t>BiogasPlantMEsophilic</t>
  </si>
  <si>
    <t>BiogasPlantTHermophilic</t>
  </si>
  <si>
    <t>BiogasPlantBLahojfirststepsecondstep</t>
  </si>
  <si>
    <t>BiogasPlantLEemvigfirststepsecondstep</t>
  </si>
  <si>
    <t>ACetateSIPLYnggaard</t>
  </si>
  <si>
    <t>ACetateSIPFOulum</t>
  </si>
  <si>
    <t>AS13imBPTH</t>
  </si>
  <si>
    <t>AS17jrsBPGN</t>
  </si>
  <si>
    <t>AS18jrsBPVS</t>
  </si>
  <si>
    <t>AS4KglBPMA</t>
  </si>
  <si>
    <t>AS4DglBPLU</t>
  </si>
  <si>
    <t>AS2HglBPFA</t>
  </si>
  <si>
    <t>AS3CglBPFA</t>
  </si>
  <si>
    <t>AS4EglBPAV</t>
  </si>
  <si>
    <t>AS4LglBPNY</t>
  </si>
  <si>
    <t>AS4JglBPFI</t>
  </si>
  <si>
    <t>AS4FglBPSI</t>
  </si>
  <si>
    <t>AS16jrsBPLL</t>
  </si>
  <si>
    <t>AS19jrsBPTG</t>
  </si>
  <si>
    <t>AS4BglBPHE</t>
  </si>
  <si>
    <t>AS4GglBPBL</t>
  </si>
  <si>
    <t>AS4AglBPMA</t>
  </si>
  <si>
    <t>AS4IglBPLE</t>
  </si>
  <si>
    <t>AS01afH2WH</t>
  </si>
  <si>
    <t>AS26fmACSIPLY</t>
  </si>
  <si>
    <t>AS02xzSISU</t>
  </si>
  <si>
    <t>AS05jafATM</t>
  </si>
  <si>
    <t>AS25fmACSIPFO</t>
  </si>
  <si>
    <t>AS04akNAM</t>
  </si>
  <si>
    <t>AS24abBPME</t>
  </si>
  <si>
    <t>AS20ysBPTH</t>
  </si>
  <si>
    <t>AS15tlH2ME</t>
  </si>
  <si>
    <t>AS07pgkLD</t>
  </si>
  <si>
    <t>AS27yjCOA</t>
  </si>
  <si>
    <t>AS22ysBPME</t>
  </si>
  <si>
    <t>AS21ysBPME</t>
  </si>
  <si>
    <t>AS23ysBPME</t>
  </si>
  <si>
    <t>AS10tlH2TH</t>
  </si>
  <si>
    <t>AS08sgBPME</t>
  </si>
  <si>
    <t>AS09scLD</t>
  </si>
  <si>
    <t>AS06rmzACSIP</t>
  </si>
  <si>
    <t>A01</t>
  </si>
  <si>
    <t>A02</t>
  </si>
  <si>
    <t>A04</t>
  </si>
  <si>
    <t>A05</t>
  </si>
  <si>
    <t>A06</t>
  </si>
  <si>
    <t>A07</t>
  </si>
  <si>
    <t>A08</t>
  </si>
  <si>
    <t>A09</t>
  </si>
  <si>
    <t>A10</t>
  </si>
  <si>
    <t>A13</t>
  </si>
  <si>
    <t>A15</t>
  </si>
  <si>
    <t>A16</t>
  </si>
  <si>
    <t>A17</t>
  </si>
  <si>
    <t>A18</t>
  </si>
  <si>
    <t>A19</t>
  </si>
  <si>
    <t>A20</t>
  </si>
  <si>
    <t>A21</t>
  </si>
  <si>
    <t>A22</t>
  </si>
  <si>
    <t>A23</t>
  </si>
  <si>
    <t>A24</t>
  </si>
  <si>
    <t>A25</t>
  </si>
  <si>
    <t>A26</t>
  </si>
  <si>
    <t>A27</t>
  </si>
  <si>
    <t>A2H</t>
  </si>
  <si>
    <t>A3C</t>
  </si>
  <si>
    <t>A4A</t>
  </si>
  <si>
    <t>A4B</t>
  </si>
  <si>
    <t>A4D</t>
  </si>
  <si>
    <t>A4E</t>
  </si>
  <si>
    <t>A4F</t>
  </si>
  <si>
    <t>A4G</t>
  </si>
  <si>
    <t>A4I</t>
  </si>
  <si>
    <t>A4J</t>
  </si>
  <si>
    <t>A4K</t>
  </si>
  <si>
    <t>A4L</t>
  </si>
  <si>
    <t>Experiment code</t>
  </si>
  <si>
    <t>Assembly total length (&gt;= 1000 bp)</t>
  </si>
  <si>
    <t>Number of MAGs recovered</t>
  </si>
  <si>
    <t>Number of contigs (&gt;= 0 bp)</t>
  </si>
  <si>
    <t>Assembly GC (%)</t>
  </si>
  <si>
    <t>Assembly N50</t>
  </si>
  <si>
    <t>Assembly N75</t>
  </si>
  <si>
    <t>Assembly L50</t>
  </si>
  <si>
    <t>Assembly L75</t>
  </si>
  <si>
    <t>Assembly total length (&gt;= 1500 bp)</t>
  </si>
  <si>
    <t>Scaffolds assigned to MAGs (total length)</t>
  </si>
  <si>
    <t>Length of binned scaffolds/Length of total scaffolds</t>
  </si>
  <si>
    <t>Total length of shotgun reads [bp]</t>
  </si>
  <si>
    <t>Campanaro S, Treu L, Kougias PG, Luo G, Angelidaki I. Metagenomic binning reveals the functional roles of core abundant microorganisms in twelve full-scale biogas plants. Water Res. 2018 Sep 1;140:123-134. doi:10.1016/j.watres.2018.04.043.</t>
  </si>
  <si>
    <t>Bremges A, Maus I, Belmann P, Eikmeyer F, Winkler A, Albersmeier A, Pühler A, Schlüter A, Sczyrba A. Deeply sequenced metagenome and metatranscriptome of a biogas-producing microbial community from an agricultural production-scale biogas plant. Gigascience. 2015 Jul 30;4:33. doi: 10.1186/s13742-015-0073-6</t>
  </si>
  <si>
    <t>Ziels RM, Sousa DZ, Stensel HD, Beck DAC. DNA-SIP based genome-centric metagenomics identifies key long-chain fatty acid-degrading populations in anaerobic digesters with different feeding frequencies. ISME J. 2018 Jan;12(1):112-123. doi: 10.1038/ismej.2017.143.</t>
  </si>
  <si>
    <t>Fontana A, Campanaro S, Treu L, Kougias PG, Cappa F, Morelli L, Angelidaki I. Performance and genome-centric metagenomics of thermophilic single and two-stage 
anaerobic digesters treating cheese wastes. Water Res. 2018 May 1;134:181-191.</t>
  </si>
  <si>
    <t>Kougias PG, Campanaro S, Treu L, Tsapekos P, Armani A, Angelidaki I. Genome-centric metagenomics revealed the spatial distribution and the diverse metabolic functions of lignocellulose degrading uncultured bacteria. Appl Environ Microbiol. 2018 Jul 13. pii: AEM.01244-18. doi: 10.1128/AEM.01244-18.</t>
  </si>
  <si>
    <t>Kougias PG, Treu L, Campanaro S, Zhu X, Angelidaki I. Dynamic functional characterization and phylogenetic changes due to Long Chain Fatty Acids pulses in biogas reactors. Sci Rep. 2016 Jun 29;6:28810. doi: 10.1038/srep28810.</t>
  </si>
  <si>
    <t>Kouzuma A, Tsutsumi M, Ishii S, Ueno Y, Abe T, Watanabe K. Non-autotrophic methanogens dominate in anaerobic digesters. Sci Rep. 2017 May 4;7(1):1510. doi: 10.1038/s41598-017-01752-x.</t>
  </si>
  <si>
    <t>Maus I, Koeck DE, Cibis KG, Hahnke S, Kim YS, Langer T, Kreubel J, Erhard M, Bremges A, Off S, Stolze Y, Jaenicke S, Goesmann A, Sczyrba A, Scherer P, König H, Schwarz WH, Zverlov VV, Liebl W, Pühler A, Schlüter A, Klocke M. Unraveling the microbiome of a thermophilic biogas plant by metagenome and metatranscriptome analysis complemented by characterization of bacterial and archaeal isolates. Biotechnol Biofuels. 2016 Aug 11;9:171. doi: 10.1186/s13068-016-0581-3.</t>
  </si>
  <si>
    <t>Jing Y, Campanaro S, Kougias P, Treu L, Angelidaki I, Zhang S, Luo G. Anaerobic granular sludge for simultaneous biomethanation of synthetic wastewater and CO with focus on the identification of CO-converting microorganisms. Water Res. 2017 Dec 1;126:19-28.</t>
  </si>
  <si>
    <t>Ruiz-Sánchez J, Campanaro S, Guivernau M, Fernández B, Prenafeta-Boldú FX. Effect of ammonia on the active microbiome and metagenome from stable full-scale digesters. Bioresour Technol. 2018 Feb;250:513-522. doi:10.1016/j.biortech.2017.11.068.</t>
  </si>
  <si>
    <t>Zhu X, Campanaro S, Treu L, Kougias PG, Angelidaki I. Novel ecological insights and functional roles during anaerobic digestion of saccharides unveiled by genome-centric metagenomics. Water Res. 2019 Mar 15;151:271-279. doi:10.1016/j.watres.2018.12.041</t>
  </si>
  <si>
    <t>Mosbæk F, Kjeldal H, Mulat DG, Albertsen M, Ward AJ, Feilberg A, Nielsen JL. Identification of syntrophic acetate-oxidizing bacteria in anaerobic digesters by combined protein-based stable isotope probing and metagenomics. ISME J. 2016 Oct;10(10):2405-18. doi: 10.1038/ismej.2016.39.</t>
  </si>
  <si>
    <t>Güllert S, Fischer MA, Turaev D, Noebauer B, Ilmberger N, Wemheuer B, Alawi M, Rattei T, Daniel R, Schmitz RA, Grundhoff A, Streit WR. Deep metagenome and metatranscriptome analyses of microbial communities affiliated with an industrial biogas fermenter, a cow rumen, and elephant feces reveal major differences in carbohydrate hydrolysis strategies. Biotechnol Biofuels. 2016 Jun 7;9:121. doi:10.1186/s13068-016-0534-x.</t>
  </si>
  <si>
    <t>Stolze Y, Bremges A, Rumming M, Henke C, Maus I, Pühler A, Sczyrba A, Schlüter A. Identification and genome reconstruction of abundant distinct taxa in microbiomes from one thermophilic and three mesophilic production-scale biogas plants. Biotechnol Biofuels. 2016 Jul 26;9:156. doi: 10.1186/s13068-016-0565-3.</t>
  </si>
  <si>
    <t>Treu L, Campanaro S, Kougias PG, Sartori C, Bassani I, Angelidaki I. Hydrogen-Fueled Microbial Pathways in Biogas Upgrading Systems Revealed by Genome-Centric Metagenomics. Front Microbiol. 2018 May 28;9:1079. doi:10.3389/fmicb.2018.01079.</t>
  </si>
  <si>
    <t>Reference for sequence data</t>
  </si>
  <si>
    <t>Sun L, Müller B, Westerholm M, Schnürer A. Syntrophic acetate oxidation in industrial CSTR biogas digesters. J Biotechnol. 2014 Feb 10;171:39-44. doi:10.1016/j.jbiotec.2013.11.016; Frank JA, Arntzen MØ, Sun L, Hagen LH, McHardy AC, Horn SJ, Eijsink VG, Schnürer A, Pope PB. Novel Syntrophic Populations Dominate an Ammonia-Tolerant Methanogenic Microbiome. mSystems. 2016 Sep 13;1(5). pii: e00092-16. eCollection 2016 Sep-Oct.</t>
  </si>
  <si>
    <t>Experiment note</t>
  </si>
  <si>
    <t>Assemby acronym</t>
  </si>
  <si>
    <t>Assembly ID</t>
  </si>
  <si>
    <t>BP-NRW-thermo-BP4-T1</t>
  </si>
  <si>
    <t>LSBR-R1A-C13-SIP</t>
  </si>
  <si>
    <t>BP-Gimenells</t>
  </si>
  <si>
    <t>BP-Vilasana</t>
  </si>
  <si>
    <t>BP-Maabjerg-Man</t>
  </si>
  <si>
    <t>BP-Luntoft</t>
  </si>
  <si>
    <t>BP-Fangel</t>
  </si>
  <si>
    <t>BP-Fakse</t>
  </si>
  <si>
    <t>BP-Avedore</t>
  </si>
  <si>
    <t>BP-Nysted</t>
  </si>
  <si>
    <t>BP-Filskov</t>
  </si>
  <si>
    <t>BP-Sinding</t>
  </si>
  <si>
    <t>BP-LaLlagosta</t>
  </si>
  <si>
    <t>BP-Torregrossa</t>
  </si>
  <si>
    <t>BP-Helsinger</t>
  </si>
  <si>
    <t>BP-BlahojFS/BP-BlahojSS</t>
  </si>
  <si>
    <t>BP-Maabjerg-Sew</t>
  </si>
  <si>
    <t>BP-LemvigFS/BP-LemvigSS</t>
  </si>
  <si>
    <t>LSBR-SS-preH2...</t>
  </si>
  <si>
    <t>LSBR-Lynggaard</t>
  </si>
  <si>
    <t>LSBR-R1-avicel...</t>
  </si>
  <si>
    <t>BP-Linkoping/LSBT-Linkoping-Cell/LSBT-Linkoping-CellDil</t>
  </si>
  <si>
    <t>LSBR-Foulum/LSBR-Lynggaard</t>
  </si>
  <si>
    <t>LSBR-D122-DNA-PF...</t>
  </si>
  <si>
    <t>BP-NRW-meso-BP3-T1...</t>
  </si>
  <si>
    <t>LSBR-FirAtt...</t>
  </si>
  <si>
    <t>LSBR-R1-CO/LSBR-R2-COctrl</t>
  </si>
  <si>
    <t>LSBR-R1-without-lipids...</t>
  </si>
  <si>
    <t>BP-Cologne-QA/BP-Cologne-CTAB/BP-Cologne-CTAB</t>
  </si>
  <si>
    <t>BP-NRW-thermo-BP4-T2/BP-NRW-thermo-BP4-T2</t>
  </si>
  <si>
    <t>LSBR-R1-meso-postH2/LSBR-R1-meso-postH2/LSBR-R1-meso-preH2/LSBR-R1-meso-preH2</t>
  </si>
  <si>
    <t>BP-NRW-meso-BP3-T2/BP-NRW-meso-BP3-T2</t>
  </si>
  <si>
    <t>BP-NRW-meso-BP2/BP-NRW-meso-BP2</t>
  </si>
  <si>
    <t>BP-NRW-meso-BP1/BP-NRW-meso-BP1</t>
  </si>
  <si>
    <t>LSBR-R2-thermo-postH2/LSBR-R2-thermo-postH2/LSBR-R2-thermo-preH2/LSBR-R2-thermo-preH2</t>
  </si>
  <si>
    <r>
      <rPr>
        <b/>
        <sz val="11"/>
        <rFont val="Calibri"/>
        <family val="2"/>
        <scheme val="minor"/>
      </rPr>
      <t>Global statistics of the assemblies and binning.</t>
    </r>
    <r>
      <rPr>
        <sz val="11"/>
        <rFont val="Calibri"/>
        <family val="2"/>
        <scheme val="minor"/>
      </rPr>
      <t xml:space="preserve"> Quality filtering of the selected metagenomes resulted in the number of sequenced bases ranging between ~148 Mbp and ~40 Gbp depending on the sample, and represented in total 894 Gbp of sequence data.
Similarly, the composition of the feedstocks used in the different reactors was approximated using substrate information from various sources (Supplementary file S1).
An independent processing performed for each group of samples (column D) produced assemblies with total sizes ranging from ~46.8 Mbp to ~2.3 Gbp (column J). There was a mild correlation between the number of sequenced bases included in the assembly process and the total size of the contigs obtained (R^2 =0.5) (graph "Total length sequences vs number of MAGs extracted"). This analysis indicated that a sequencing effort lower than 130 Gb would result in an assembly consisting only of the most abundant species. Likely, there are many other parameters influencing the assembly size (including sample alpha diversity). Nonetheless, this general reccomendation regarding the sequencing depth needed for a reliable investigation of AD is provided here for the first time based on over 100 global samples.
The fraction of contigs larger than 1.5 kb assigned to the corresponding MAGs ranged from 71% to 88%, indicating an efficient binning process (data not shown). The number of MAGs obtained from the assembly ranged from 20 to 636; the number of MAGs was proportional to the assembly size (R^2 0.95) and, to a lesser extent, to the number of sequenced bases used for the assembly step (R^2 0.50).
</t>
    </r>
  </si>
</sst>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
      <b/>
      <sz val="11"/>
      <color theme="0" tint="-0.34998626667073579"/>
      <name val="Calibri"/>
      <family val="2"/>
      <scheme val="minor"/>
    </font>
    <font>
      <sz val="11"/>
      <color theme="0" tint="-0.34998626667073579"/>
      <name val="Calibri"/>
      <family val="2"/>
      <scheme val="minor"/>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9846"/>
        <bgColor indexed="64"/>
      </patternFill>
    </fill>
    <fill>
      <patternFill patternType="solid">
        <fgColor theme="2" tint="-0.249977111117893"/>
        <bgColor indexed="64"/>
      </patternFill>
    </fill>
    <fill>
      <patternFill patternType="solid">
        <fgColor rgb="FFAE4A84"/>
        <bgColor indexed="64"/>
      </patternFill>
    </fill>
    <fill>
      <patternFill patternType="solid">
        <fgColor rgb="FF00A0E3"/>
        <bgColor indexed="64"/>
      </patternFill>
    </fill>
    <fill>
      <patternFill patternType="solid">
        <fgColor rgb="FF5CA595"/>
        <bgColor indexed="64"/>
      </patternFill>
    </fill>
    <fill>
      <patternFill patternType="solid">
        <fgColor rgb="FFE31E24"/>
        <bgColor indexed="64"/>
      </patternFill>
    </fill>
    <fill>
      <patternFill patternType="solid">
        <fgColor rgb="FFA2D9F7"/>
        <bgColor indexed="64"/>
      </patternFill>
    </fill>
    <fill>
      <patternFill patternType="solid">
        <fgColor rgb="FF25D5D9"/>
        <bgColor indexed="64"/>
      </patternFill>
    </fill>
    <fill>
      <patternFill patternType="solid">
        <fgColor rgb="FFFFED00"/>
        <bgColor indexed="64"/>
      </patternFill>
    </fill>
    <fill>
      <patternFill patternType="solid">
        <fgColor rgb="FF393185"/>
        <bgColor indexed="64"/>
      </patternFill>
    </fill>
    <fill>
      <patternFill patternType="solid">
        <fgColor rgb="FFF5B2B6"/>
        <bgColor indexed="64"/>
      </patternFill>
    </fill>
    <fill>
      <patternFill patternType="solid">
        <fgColor rgb="FF5B7674"/>
        <bgColor indexed="64"/>
      </patternFill>
    </fill>
    <fill>
      <patternFill patternType="solid">
        <fgColor rgb="FF2B2A29"/>
        <bgColor indexed="64"/>
      </patternFill>
    </fill>
    <fill>
      <patternFill patternType="solid">
        <fgColor rgb="FFEF7F1A"/>
        <bgColor indexed="64"/>
      </patternFill>
    </fill>
    <fill>
      <patternFill patternType="solid">
        <fgColor rgb="FFE5097F"/>
        <bgColor indexed="64"/>
      </patternFill>
    </fill>
    <fill>
      <patternFill patternType="solid">
        <fgColor rgb="FFB2B3B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4">
    <xf numFmtId="0" fontId="0" fillId="0" borderId="0" xfId="0"/>
    <xf numFmtId="1" fontId="0" fillId="0" borderId="0" xfId="0" applyNumberFormat="1"/>
    <xf numFmtId="1" fontId="18" fillId="0" borderId="0" xfId="0" applyNumberFormat="1" applyFont="1"/>
    <xf numFmtId="0" fontId="18" fillId="0" borderId="0" xfId="0" applyFont="1"/>
    <xf numFmtId="0" fontId="0" fillId="0" borderId="0" xfId="0"/>
    <xf numFmtId="0" fontId="16" fillId="0" borderId="0" xfId="0" applyFont="1"/>
    <xf numFmtId="0" fontId="0" fillId="0" borderId="0" xfId="0" applyFont="1"/>
    <xf numFmtId="1" fontId="0" fillId="0" borderId="0" xfId="0" applyNumberFormat="1" applyFont="1"/>
    <xf numFmtId="2" fontId="18" fillId="0" borderId="0" xfId="0" applyNumberFormat="1" applyFont="1"/>
    <xf numFmtId="2" fontId="0" fillId="0" borderId="0" xfId="0" applyNumberFormat="1" applyFont="1"/>
    <xf numFmtId="0" fontId="17" fillId="45" borderId="0" xfId="0" applyFont="1" applyFill="1"/>
    <xf numFmtId="0" fontId="17" fillId="44" borderId="0" xfId="0" applyFont="1" applyFill="1"/>
    <xf numFmtId="0" fontId="0" fillId="43" borderId="0" xfId="0" applyFont="1" applyFill="1"/>
    <xf numFmtId="0" fontId="0" fillId="36" borderId="0" xfId="0" applyFont="1" applyFill="1"/>
    <xf numFmtId="0" fontId="0" fillId="46" borderId="0" xfId="0" applyFont="1" applyFill="1"/>
    <xf numFmtId="0" fontId="0" fillId="47" borderId="0" xfId="0" applyFont="1" applyFill="1"/>
    <xf numFmtId="0" fontId="0" fillId="35" borderId="0" xfId="0" applyFont="1" applyFill="1"/>
    <xf numFmtId="0" fontId="0" fillId="48" borderId="0" xfId="0" applyFont="1" applyFill="1"/>
    <xf numFmtId="0" fontId="0" fillId="37" borderId="0" xfId="0" applyFont="1" applyFill="1"/>
    <xf numFmtId="0" fontId="0" fillId="38" borderId="0" xfId="0" applyFont="1" applyFill="1"/>
    <xf numFmtId="0" fontId="0" fillId="39" borderId="0" xfId="0" applyFont="1" applyFill="1"/>
    <xf numFmtId="0" fontId="0" fillId="33" borderId="0" xfId="0" applyFont="1" applyFill="1"/>
    <xf numFmtId="0" fontId="0" fillId="34" borderId="0" xfId="0" applyFont="1" applyFill="1"/>
    <xf numFmtId="0" fontId="0" fillId="40" borderId="0" xfId="0" applyFont="1" applyFill="1"/>
    <xf numFmtId="0" fontId="0" fillId="41" borderId="0" xfId="0" applyFont="1" applyFill="1"/>
    <xf numFmtId="0" fontId="17" fillId="42" borderId="0" xfId="0" applyFont="1" applyFill="1"/>
    <xf numFmtId="0" fontId="19" fillId="0" borderId="0" xfId="0" applyFont="1"/>
    <xf numFmtId="0" fontId="20" fillId="0" borderId="0" xfId="0" applyFont="1"/>
    <xf numFmtId="0" fontId="21" fillId="0" borderId="0" xfId="0" applyFont="1"/>
    <xf numFmtId="0" fontId="18" fillId="0" borderId="0" xfId="0" applyFont="1" applyFill="1"/>
    <xf numFmtId="0" fontId="18" fillId="0" borderId="0" xfId="0" applyFont="1" applyAlignment="1">
      <alignment vertical="top" wrapText="1"/>
    </xf>
    <xf numFmtId="0" fontId="0" fillId="0" borderId="0" xfId="0" applyAlignment="1">
      <alignment vertical="top"/>
    </xf>
    <xf numFmtId="0" fontId="18" fillId="0" borderId="0" xfId="0" applyFont="1" applyAlignment="1">
      <alignment vertical="top" wrapText="1"/>
    </xf>
    <xf numFmtId="0" fontId="0" fillId="0" borderId="0" xfId="0"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gradFill flip="none" rotWithShape="1">
              <a:gsLst>
                <a:gs pos="100000">
                  <a:schemeClr val="accent1">
                    <a:lumMod val="75000"/>
                  </a:schemeClr>
                </a:gs>
                <a:gs pos="4000">
                  <a:schemeClr val="bg1"/>
                </a:gs>
                <a:gs pos="0">
                  <a:schemeClr val="accent1">
                    <a:tint val="23500"/>
                    <a:satMod val="160000"/>
                  </a:schemeClr>
                </a:gs>
              </a:gsLst>
              <a:lin ang="5400000" scaled="0"/>
              <a:tileRect/>
            </a:gradFill>
            <a:ln>
              <a:solidFill>
                <a:schemeClr val="tx2">
                  <a:lumMod val="60000"/>
                  <a:lumOff val="40000"/>
                </a:schemeClr>
              </a:solidFill>
            </a:ln>
            <a:effectLst>
              <a:glow>
                <a:schemeClr val="accent1">
                  <a:satMod val="175000"/>
                  <a:alpha val="53000"/>
                </a:schemeClr>
              </a:glow>
            </a:effectLst>
          </c:spPr>
          <c:invertIfNegative val="0"/>
          <c:cat>
            <c:strRef>
              <c:f>'Additional file 3'!$D$4:$D$38</c:f>
              <c:strCache>
                <c:ptCount val="35"/>
                <c:pt idx="0">
                  <c:v>BP-NRW-thermo-BP4-T1</c:v>
                </c:pt>
                <c:pt idx="1">
                  <c:v>BP-Gimenells</c:v>
                </c:pt>
                <c:pt idx="2">
                  <c:v>BP-Vilasana</c:v>
                </c:pt>
                <c:pt idx="3">
                  <c:v>BP-Maabjerg-Man</c:v>
                </c:pt>
                <c:pt idx="4">
                  <c:v>BP-Luntoft</c:v>
                </c:pt>
                <c:pt idx="5">
                  <c:v>BP-Fangel</c:v>
                </c:pt>
                <c:pt idx="6">
                  <c:v>BP-Fakse</c:v>
                </c:pt>
                <c:pt idx="7">
                  <c:v>BP-Avedore</c:v>
                </c:pt>
                <c:pt idx="8">
                  <c:v>BP-Nysted</c:v>
                </c:pt>
                <c:pt idx="9">
                  <c:v>BP-Filskov</c:v>
                </c:pt>
                <c:pt idx="10">
                  <c:v>BP-Sinding</c:v>
                </c:pt>
                <c:pt idx="11">
                  <c:v>BP-LaLlagosta</c:v>
                </c:pt>
                <c:pt idx="12">
                  <c:v>BP-Torregrossa</c:v>
                </c:pt>
                <c:pt idx="13">
                  <c:v>BP-Helsinger</c:v>
                </c:pt>
                <c:pt idx="14">
                  <c:v>BP-BlahojFS/BP-BlahojSS</c:v>
                </c:pt>
                <c:pt idx="15">
                  <c:v>BP-Maabjerg-Sew</c:v>
                </c:pt>
                <c:pt idx="16">
                  <c:v>BP-LemvigFS/BP-LemvigSS</c:v>
                </c:pt>
                <c:pt idx="17">
                  <c:v>LSBR-SS-preH2...</c:v>
                </c:pt>
                <c:pt idx="18">
                  <c:v>LSBR-Lynggaard</c:v>
                </c:pt>
                <c:pt idx="19">
                  <c:v>LSBR-R1-avicel...</c:v>
                </c:pt>
                <c:pt idx="20">
                  <c:v>BP-Linkoping/LSBT-Linkoping-Cell/LSBT-Linkoping-CellDil</c:v>
                </c:pt>
                <c:pt idx="21">
                  <c:v>LSBR-Foulum/LSBR-Lynggaard</c:v>
                </c:pt>
                <c:pt idx="22">
                  <c:v>LSBR-D122-DNA-PF...</c:v>
                </c:pt>
                <c:pt idx="23">
                  <c:v>BP-NRW-meso-BP3-T1...</c:v>
                </c:pt>
                <c:pt idx="24">
                  <c:v>BP-NRW-thermo-BP4-T2/BP-NRW-thermo-BP4-T2</c:v>
                </c:pt>
                <c:pt idx="25">
                  <c:v>LSBR-R1-meso-postH2/LSBR-R1-meso-postH2/LSBR-R1-meso-preH2/LSBR-R1-meso-preH2</c:v>
                </c:pt>
                <c:pt idx="26">
                  <c:v>LSBR-FirAtt...</c:v>
                </c:pt>
                <c:pt idx="27">
                  <c:v>LSBR-R1-CO/LSBR-R2-COctrl</c:v>
                </c:pt>
                <c:pt idx="28">
                  <c:v>BP-NRW-meso-BP3-T2/BP-NRW-meso-BP3-T2</c:v>
                </c:pt>
                <c:pt idx="29">
                  <c:v>BP-NRW-meso-BP2/BP-NRW-meso-BP2</c:v>
                </c:pt>
                <c:pt idx="30">
                  <c:v>BP-NRW-meso-BP1/BP-NRW-meso-BP1</c:v>
                </c:pt>
                <c:pt idx="31">
                  <c:v>LSBR-R2-thermo-postH2/LSBR-R2-thermo-postH2/LSBR-R2-thermo-preH2/LSBR-R2-thermo-preH2</c:v>
                </c:pt>
                <c:pt idx="32">
                  <c:v>BP-Cologne-QA/BP-Cologne-CTAB/BP-Cologne-CTAB</c:v>
                </c:pt>
                <c:pt idx="33">
                  <c:v>LSBR-R1-without-lipids...</c:v>
                </c:pt>
                <c:pt idx="34">
                  <c:v>LSBR-R1A-C13-SIP</c:v>
                </c:pt>
              </c:strCache>
            </c:strRef>
          </c:cat>
          <c:val>
            <c:numRef>
              <c:f>'Additional file 3'!$J$4:$J$38</c:f>
              <c:numCache>
                <c:formatCode>0</c:formatCode>
                <c:ptCount val="35"/>
                <c:pt idx="0">
                  <c:v>46820552</c:v>
                </c:pt>
                <c:pt idx="1">
                  <c:v>54090761</c:v>
                </c:pt>
                <c:pt idx="2" formatCode="General">
                  <c:v>54404473</c:v>
                </c:pt>
                <c:pt idx="3">
                  <c:v>61474320</c:v>
                </c:pt>
                <c:pt idx="4">
                  <c:v>64406039</c:v>
                </c:pt>
                <c:pt idx="5">
                  <c:v>67283675</c:v>
                </c:pt>
                <c:pt idx="6">
                  <c:v>67891401</c:v>
                </c:pt>
                <c:pt idx="7">
                  <c:v>68340481</c:v>
                </c:pt>
                <c:pt idx="8">
                  <c:v>71046494</c:v>
                </c:pt>
                <c:pt idx="9">
                  <c:v>75158454</c:v>
                </c:pt>
                <c:pt idx="10">
                  <c:v>80564513</c:v>
                </c:pt>
                <c:pt idx="11">
                  <c:v>89889424</c:v>
                </c:pt>
                <c:pt idx="12">
                  <c:v>98599138</c:v>
                </c:pt>
                <c:pt idx="13">
                  <c:v>99182305</c:v>
                </c:pt>
                <c:pt idx="14">
                  <c:v>100946781</c:v>
                </c:pt>
                <c:pt idx="15">
                  <c:v>112789406</c:v>
                </c:pt>
                <c:pt idx="16">
                  <c:v>168821292</c:v>
                </c:pt>
                <c:pt idx="17">
                  <c:v>184214491</c:v>
                </c:pt>
                <c:pt idx="18">
                  <c:v>186476145</c:v>
                </c:pt>
                <c:pt idx="19">
                  <c:v>212406897</c:v>
                </c:pt>
                <c:pt idx="20">
                  <c:v>279031467</c:v>
                </c:pt>
                <c:pt idx="21">
                  <c:v>285537454</c:v>
                </c:pt>
                <c:pt idx="22">
                  <c:v>325255703</c:v>
                </c:pt>
                <c:pt idx="23">
                  <c:v>347825202</c:v>
                </c:pt>
                <c:pt idx="24">
                  <c:v>471059012</c:v>
                </c:pt>
                <c:pt idx="25">
                  <c:v>566152433</c:v>
                </c:pt>
                <c:pt idx="26">
                  <c:v>653787018</c:v>
                </c:pt>
                <c:pt idx="27">
                  <c:v>694414233</c:v>
                </c:pt>
                <c:pt idx="28">
                  <c:v>845783637</c:v>
                </c:pt>
                <c:pt idx="29">
                  <c:v>935186756</c:v>
                </c:pt>
                <c:pt idx="30">
                  <c:v>1019854581</c:v>
                </c:pt>
                <c:pt idx="31">
                  <c:v>1144021247</c:v>
                </c:pt>
                <c:pt idx="32">
                  <c:v>1205550372</c:v>
                </c:pt>
                <c:pt idx="33">
                  <c:v>1243735336</c:v>
                </c:pt>
                <c:pt idx="34">
                  <c:v>2330647075</c:v>
                </c:pt>
              </c:numCache>
            </c:numRef>
          </c:val>
        </c:ser>
        <c:dLbls>
          <c:showLegendKey val="0"/>
          <c:showVal val="0"/>
          <c:showCatName val="0"/>
          <c:showSerName val="0"/>
          <c:showPercent val="0"/>
          <c:showBubbleSize val="0"/>
        </c:dLbls>
        <c:gapWidth val="20"/>
        <c:axId val="99284480"/>
        <c:axId val="99286016"/>
      </c:barChart>
      <c:catAx>
        <c:axId val="99284480"/>
        <c:scaling>
          <c:orientation val="minMax"/>
        </c:scaling>
        <c:delete val="0"/>
        <c:axPos val="b"/>
        <c:majorTickMark val="out"/>
        <c:minorTickMark val="none"/>
        <c:tickLblPos val="nextTo"/>
        <c:txPr>
          <a:bodyPr rot="-3900000"/>
          <a:lstStyle/>
          <a:p>
            <a:pPr>
              <a:defRPr/>
            </a:pPr>
            <a:endParaRPr lang="it-IT"/>
          </a:p>
        </c:txPr>
        <c:crossAx val="99286016"/>
        <c:crosses val="autoZero"/>
        <c:auto val="1"/>
        <c:lblAlgn val="ctr"/>
        <c:lblOffset val="100"/>
        <c:noMultiLvlLbl val="0"/>
      </c:catAx>
      <c:valAx>
        <c:axId val="99286016"/>
        <c:scaling>
          <c:orientation val="minMax"/>
          <c:max val="2500000000"/>
        </c:scaling>
        <c:delete val="0"/>
        <c:axPos val="l"/>
        <c:majorGridlines/>
        <c:numFmt formatCode="0" sourceLinked="1"/>
        <c:majorTickMark val="out"/>
        <c:minorTickMark val="none"/>
        <c:tickLblPos val="nextTo"/>
        <c:crossAx val="99284480"/>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gradFill>
              <a:gsLst>
                <a:gs pos="0">
                  <a:schemeClr val="bg1"/>
                </a:gs>
                <a:gs pos="100000">
                  <a:srgbClr val="C00000"/>
                </a:gs>
                <a:gs pos="43000">
                  <a:srgbClr val="C00000"/>
                </a:gs>
                <a:gs pos="0">
                  <a:schemeClr val="bg1"/>
                </a:gs>
              </a:gsLst>
              <a:lin ang="2700000" scaled="0"/>
            </a:gradFill>
            <a:ln>
              <a:solidFill>
                <a:srgbClr val="C00000"/>
              </a:solidFill>
            </a:ln>
            <a:effectLst>
              <a:glow>
                <a:schemeClr val="accent1">
                  <a:satMod val="175000"/>
                  <a:alpha val="53000"/>
                </a:schemeClr>
              </a:glow>
            </a:effectLst>
          </c:spPr>
          <c:invertIfNegative val="0"/>
          <c:cat>
            <c:strRef>
              <c:f>'Additional file 3'!$D$4:$D$38</c:f>
              <c:strCache>
                <c:ptCount val="35"/>
                <c:pt idx="0">
                  <c:v>BP-NRW-thermo-BP4-T1</c:v>
                </c:pt>
                <c:pt idx="1">
                  <c:v>BP-Gimenells</c:v>
                </c:pt>
                <c:pt idx="2">
                  <c:v>BP-Vilasana</c:v>
                </c:pt>
                <c:pt idx="3">
                  <c:v>BP-Maabjerg-Man</c:v>
                </c:pt>
                <c:pt idx="4">
                  <c:v>BP-Luntoft</c:v>
                </c:pt>
                <c:pt idx="5">
                  <c:v>BP-Fangel</c:v>
                </c:pt>
                <c:pt idx="6">
                  <c:v>BP-Fakse</c:v>
                </c:pt>
                <c:pt idx="7">
                  <c:v>BP-Avedore</c:v>
                </c:pt>
                <c:pt idx="8">
                  <c:v>BP-Nysted</c:v>
                </c:pt>
                <c:pt idx="9">
                  <c:v>BP-Filskov</c:v>
                </c:pt>
                <c:pt idx="10">
                  <c:v>BP-Sinding</c:v>
                </c:pt>
                <c:pt idx="11">
                  <c:v>BP-LaLlagosta</c:v>
                </c:pt>
                <c:pt idx="12">
                  <c:v>BP-Torregrossa</c:v>
                </c:pt>
                <c:pt idx="13">
                  <c:v>BP-Helsinger</c:v>
                </c:pt>
                <c:pt idx="14">
                  <c:v>BP-BlahojFS/BP-BlahojSS</c:v>
                </c:pt>
                <c:pt idx="15">
                  <c:v>BP-Maabjerg-Sew</c:v>
                </c:pt>
                <c:pt idx="16">
                  <c:v>BP-LemvigFS/BP-LemvigSS</c:v>
                </c:pt>
                <c:pt idx="17">
                  <c:v>LSBR-SS-preH2...</c:v>
                </c:pt>
                <c:pt idx="18">
                  <c:v>LSBR-Lynggaard</c:v>
                </c:pt>
                <c:pt idx="19">
                  <c:v>LSBR-R1-avicel...</c:v>
                </c:pt>
                <c:pt idx="20">
                  <c:v>BP-Linkoping/LSBT-Linkoping-Cell/LSBT-Linkoping-CellDil</c:v>
                </c:pt>
                <c:pt idx="21">
                  <c:v>LSBR-Foulum/LSBR-Lynggaard</c:v>
                </c:pt>
                <c:pt idx="22">
                  <c:v>LSBR-D122-DNA-PF...</c:v>
                </c:pt>
                <c:pt idx="23">
                  <c:v>BP-NRW-meso-BP3-T1...</c:v>
                </c:pt>
                <c:pt idx="24">
                  <c:v>BP-NRW-thermo-BP4-T2/BP-NRW-thermo-BP4-T2</c:v>
                </c:pt>
                <c:pt idx="25">
                  <c:v>LSBR-R1-meso-postH2/LSBR-R1-meso-postH2/LSBR-R1-meso-preH2/LSBR-R1-meso-preH2</c:v>
                </c:pt>
                <c:pt idx="26">
                  <c:v>LSBR-FirAtt...</c:v>
                </c:pt>
                <c:pt idx="27">
                  <c:v>LSBR-R1-CO/LSBR-R2-COctrl</c:v>
                </c:pt>
                <c:pt idx="28">
                  <c:v>BP-NRW-meso-BP3-T2/BP-NRW-meso-BP3-T2</c:v>
                </c:pt>
                <c:pt idx="29">
                  <c:v>BP-NRW-meso-BP2/BP-NRW-meso-BP2</c:v>
                </c:pt>
                <c:pt idx="30">
                  <c:v>BP-NRW-meso-BP1/BP-NRW-meso-BP1</c:v>
                </c:pt>
                <c:pt idx="31">
                  <c:v>LSBR-R2-thermo-postH2/LSBR-R2-thermo-postH2/LSBR-R2-thermo-preH2/LSBR-R2-thermo-preH2</c:v>
                </c:pt>
                <c:pt idx="32">
                  <c:v>BP-Cologne-QA/BP-Cologne-CTAB/BP-Cologne-CTAB</c:v>
                </c:pt>
                <c:pt idx="33">
                  <c:v>LSBR-R1-without-lipids...</c:v>
                </c:pt>
                <c:pt idx="34">
                  <c:v>LSBR-R1A-C13-SIP</c:v>
                </c:pt>
              </c:strCache>
            </c:strRef>
          </c:cat>
          <c:val>
            <c:numRef>
              <c:f>'Additional file 3'!$G$4:$G$38</c:f>
              <c:numCache>
                <c:formatCode>0</c:formatCode>
                <c:ptCount val="35"/>
                <c:pt idx="0">
                  <c:v>541197455</c:v>
                </c:pt>
                <c:pt idx="1">
                  <c:v>1443364794</c:v>
                </c:pt>
                <c:pt idx="2" formatCode="General">
                  <c:v>1235155022</c:v>
                </c:pt>
                <c:pt idx="3">
                  <c:v>1655041049</c:v>
                </c:pt>
                <c:pt idx="4">
                  <c:v>1808746735</c:v>
                </c:pt>
                <c:pt idx="5">
                  <c:v>2287240907</c:v>
                </c:pt>
                <c:pt idx="6">
                  <c:v>2144488844</c:v>
                </c:pt>
                <c:pt idx="7">
                  <c:v>2046332388</c:v>
                </c:pt>
                <c:pt idx="8">
                  <c:v>2194965854</c:v>
                </c:pt>
                <c:pt idx="9">
                  <c:v>2737717426</c:v>
                </c:pt>
                <c:pt idx="10">
                  <c:v>2216925296</c:v>
                </c:pt>
                <c:pt idx="11">
                  <c:v>1551181741</c:v>
                </c:pt>
                <c:pt idx="12" formatCode="General">
                  <c:v>1235155022</c:v>
                </c:pt>
                <c:pt idx="13">
                  <c:v>1898555899</c:v>
                </c:pt>
                <c:pt idx="14">
                  <c:v>4691940917</c:v>
                </c:pt>
                <c:pt idx="15">
                  <c:v>2714550746</c:v>
                </c:pt>
                <c:pt idx="16">
                  <c:v>8409049354</c:v>
                </c:pt>
                <c:pt idx="17">
                  <c:v>21102665930</c:v>
                </c:pt>
                <c:pt idx="18">
                  <c:v>6840527234</c:v>
                </c:pt>
                <c:pt idx="19">
                  <c:v>11722141103</c:v>
                </c:pt>
                <c:pt idx="20">
                  <c:v>132922676808</c:v>
                </c:pt>
                <c:pt idx="21">
                  <c:v>12629747657</c:v>
                </c:pt>
                <c:pt idx="22">
                  <c:v>70272380349</c:v>
                </c:pt>
                <c:pt idx="23">
                  <c:v>11641136502</c:v>
                </c:pt>
                <c:pt idx="24">
                  <c:v>61045494374</c:v>
                </c:pt>
                <c:pt idx="25">
                  <c:v>42268488756</c:v>
                </c:pt>
                <c:pt idx="26">
                  <c:v>25524106320</c:v>
                </c:pt>
                <c:pt idx="27" formatCode="General">
                  <c:v>31428180234</c:v>
                </c:pt>
                <c:pt idx="28">
                  <c:v>54985768468</c:v>
                </c:pt>
                <c:pt idx="29">
                  <c:v>61781734782</c:v>
                </c:pt>
                <c:pt idx="30">
                  <c:v>58006079155</c:v>
                </c:pt>
                <c:pt idx="31">
                  <c:v>41170978436</c:v>
                </c:pt>
                <c:pt idx="32">
                  <c:v>84665963875</c:v>
                </c:pt>
                <c:pt idx="33">
                  <c:v>135984492360</c:v>
                </c:pt>
                <c:pt idx="34">
                  <c:v>108962789177</c:v>
                </c:pt>
              </c:numCache>
            </c:numRef>
          </c:val>
        </c:ser>
        <c:dLbls>
          <c:showLegendKey val="0"/>
          <c:showVal val="0"/>
          <c:showCatName val="0"/>
          <c:showSerName val="0"/>
          <c:showPercent val="0"/>
          <c:showBubbleSize val="0"/>
        </c:dLbls>
        <c:gapWidth val="20"/>
        <c:axId val="125076992"/>
        <c:axId val="125078528"/>
      </c:barChart>
      <c:catAx>
        <c:axId val="125076992"/>
        <c:scaling>
          <c:orientation val="minMax"/>
        </c:scaling>
        <c:delete val="0"/>
        <c:axPos val="b"/>
        <c:majorTickMark val="out"/>
        <c:minorTickMark val="none"/>
        <c:tickLblPos val="nextTo"/>
        <c:txPr>
          <a:bodyPr rot="-3900000"/>
          <a:lstStyle/>
          <a:p>
            <a:pPr>
              <a:defRPr/>
            </a:pPr>
            <a:endParaRPr lang="it-IT"/>
          </a:p>
        </c:txPr>
        <c:crossAx val="125078528"/>
        <c:crosses val="autoZero"/>
        <c:auto val="1"/>
        <c:lblAlgn val="ctr"/>
        <c:lblOffset val="100"/>
        <c:noMultiLvlLbl val="0"/>
      </c:catAx>
      <c:valAx>
        <c:axId val="125078528"/>
        <c:scaling>
          <c:orientation val="minMax"/>
        </c:scaling>
        <c:delete val="0"/>
        <c:axPos val="l"/>
        <c:majorGridlines/>
        <c:numFmt formatCode="0" sourceLinked="1"/>
        <c:majorTickMark val="out"/>
        <c:minorTickMark val="none"/>
        <c:tickLblPos val="nextTo"/>
        <c:crossAx val="125076992"/>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a:t>
            </a:r>
            <a:r>
              <a:rPr lang="en-US" baseline="0"/>
              <a:t> length sequences</a:t>
            </a:r>
            <a:r>
              <a:rPr lang="en-US"/>
              <a:t> vs number of MAGs extracted</a:t>
            </a:r>
          </a:p>
        </c:rich>
      </c:tx>
      <c:overlay val="0"/>
    </c:title>
    <c:autoTitleDeleted val="0"/>
    <c:plotArea>
      <c:layout/>
      <c:scatterChart>
        <c:scatterStyle val="lineMarker"/>
        <c:varyColors val="0"/>
        <c:ser>
          <c:idx val="0"/>
          <c:order val="0"/>
          <c:tx>
            <c:v>base vs MAGs</c:v>
          </c:tx>
          <c:spPr>
            <a:ln w="28575">
              <a:noFill/>
            </a:ln>
          </c:spPr>
          <c:marker>
            <c:symbol val="circle"/>
            <c:size val="7"/>
            <c:spPr>
              <a:gradFill>
                <a:gsLst>
                  <a:gs pos="0">
                    <a:schemeClr val="bg1"/>
                  </a:gs>
                  <a:gs pos="100000">
                    <a:schemeClr val="accent1">
                      <a:lumMod val="75000"/>
                    </a:schemeClr>
                  </a:gs>
                  <a:gs pos="63000">
                    <a:schemeClr val="accent1">
                      <a:lumMod val="75000"/>
                    </a:schemeClr>
                  </a:gs>
                  <a:gs pos="0">
                    <a:schemeClr val="bg1"/>
                  </a:gs>
                </a:gsLst>
                <a:lin ang="2700000" scaled="0"/>
              </a:gradFill>
              <a:ln w="19050"/>
            </c:spPr>
          </c:marker>
          <c:trendline>
            <c:trendlineType val="linear"/>
            <c:intercept val="0"/>
            <c:dispRSqr val="1"/>
            <c:dispEq val="1"/>
            <c:trendlineLbl>
              <c:layout>
                <c:manualLayout>
                  <c:x val="8.6537561183230471E-2"/>
                  <c:y val="-0.17821253806188683"/>
                </c:manualLayout>
              </c:layout>
              <c:numFmt formatCode="General" sourceLinked="0"/>
            </c:trendlineLbl>
          </c:trendline>
          <c:xVal>
            <c:numRef>
              <c:f>'Additional file 3'!$G$4:$G$38</c:f>
              <c:numCache>
                <c:formatCode>0</c:formatCode>
                <c:ptCount val="35"/>
                <c:pt idx="0">
                  <c:v>541197455</c:v>
                </c:pt>
                <c:pt idx="1">
                  <c:v>1443364794</c:v>
                </c:pt>
                <c:pt idx="2" formatCode="General">
                  <c:v>1235155022</c:v>
                </c:pt>
                <c:pt idx="3">
                  <c:v>1655041049</c:v>
                </c:pt>
                <c:pt idx="4">
                  <c:v>1808746735</c:v>
                </c:pt>
                <c:pt idx="5">
                  <c:v>2287240907</c:v>
                </c:pt>
                <c:pt idx="6">
                  <c:v>2144488844</c:v>
                </c:pt>
                <c:pt idx="7">
                  <c:v>2046332388</c:v>
                </c:pt>
                <c:pt idx="8">
                  <c:v>2194965854</c:v>
                </c:pt>
                <c:pt idx="9">
                  <c:v>2737717426</c:v>
                </c:pt>
                <c:pt idx="10">
                  <c:v>2216925296</c:v>
                </c:pt>
                <c:pt idx="11">
                  <c:v>1551181741</c:v>
                </c:pt>
                <c:pt idx="12" formatCode="General">
                  <c:v>1235155022</c:v>
                </c:pt>
                <c:pt idx="13">
                  <c:v>1898555899</c:v>
                </c:pt>
                <c:pt idx="14">
                  <c:v>4691940917</c:v>
                </c:pt>
                <c:pt idx="15">
                  <c:v>2714550746</c:v>
                </c:pt>
                <c:pt idx="16">
                  <c:v>8409049354</c:v>
                </c:pt>
                <c:pt idx="17">
                  <c:v>21102665930</c:v>
                </c:pt>
                <c:pt idx="18">
                  <c:v>6840527234</c:v>
                </c:pt>
                <c:pt idx="19">
                  <c:v>11722141103</c:v>
                </c:pt>
                <c:pt idx="20">
                  <c:v>132922676808</c:v>
                </c:pt>
                <c:pt idx="21">
                  <c:v>12629747657</c:v>
                </c:pt>
                <c:pt idx="22">
                  <c:v>70272380349</c:v>
                </c:pt>
                <c:pt idx="23">
                  <c:v>11641136502</c:v>
                </c:pt>
                <c:pt idx="24">
                  <c:v>61045494374</c:v>
                </c:pt>
                <c:pt idx="25">
                  <c:v>42268488756</c:v>
                </c:pt>
                <c:pt idx="26">
                  <c:v>25524106320</c:v>
                </c:pt>
                <c:pt idx="27" formatCode="General">
                  <c:v>31428180234</c:v>
                </c:pt>
                <c:pt idx="28">
                  <c:v>54985768468</c:v>
                </c:pt>
                <c:pt idx="29">
                  <c:v>61781734782</c:v>
                </c:pt>
                <c:pt idx="30">
                  <c:v>58006079155</c:v>
                </c:pt>
                <c:pt idx="31">
                  <c:v>41170978436</c:v>
                </c:pt>
                <c:pt idx="32">
                  <c:v>84665963875</c:v>
                </c:pt>
                <c:pt idx="33">
                  <c:v>135984492360</c:v>
                </c:pt>
                <c:pt idx="34">
                  <c:v>108962789177</c:v>
                </c:pt>
              </c:numCache>
            </c:numRef>
          </c:xVal>
          <c:yVal>
            <c:numRef>
              <c:f>'Additional file 3'!$H$4:$H$38</c:f>
              <c:numCache>
                <c:formatCode>General</c:formatCode>
                <c:ptCount val="35"/>
                <c:pt idx="0">
                  <c:v>20</c:v>
                </c:pt>
                <c:pt idx="1">
                  <c:v>21</c:v>
                </c:pt>
                <c:pt idx="2">
                  <c:v>20</c:v>
                </c:pt>
                <c:pt idx="3">
                  <c:v>28</c:v>
                </c:pt>
                <c:pt idx="4">
                  <c:v>33</c:v>
                </c:pt>
                <c:pt idx="5">
                  <c:v>26</c:v>
                </c:pt>
                <c:pt idx="6">
                  <c:v>25</c:v>
                </c:pt>
                <c:pt idx="7">
                  <c:v>33</c:v>
                </c:pt>
                <c:pt idx="8">
                  <c:v>31</c:v>
                </c:pt>
                <c:pt idx="9">
                  <c:v>31</c:v>
                </c:pt>
                <c:pt idx="10">
                  <c:v>32</c:v>
                </c:pt>
                <c:pt idx="11">
                  <c:v>34</c:v>
                </c:pt>
                <c:pt idx="12">
                  <c:v>36</c:v>
                </c:pt>
                <c:pt idx="13">
                  <c:v>41</c:v>
                </c:pt>
                <c:pt idx="14">
                  <c:v>40</c:v>
                </c:pt>
                <c:pt idx="15">
                  <c:v>48</c:v>
                </c:pt>
                <c:pt idx="16">
                  <c:v>59</c:v>
                </c:pt>
                <c:pt idx="17">
                  <c:v>61</c:v>
                </c:pt>
                <c:pt idx="18">
                  <c:v>67</c:v>
                </c:pt>
                <c:pt idx="19">
                  <c:v>90</c:v>
                </c:pt>
                <c:pt idx="20">
                  <c:v>112</c:v>
                </c:pt>
                <c:pt idx="21">
                  <c:v>111</c:v>
                </c:pt>
                <c:pt idx="22">
                  <c:v>134</c:v>
                </c:pt>
                <c:pt idx="23">
                  <c:v>149</c:v>
                </c:pt>
                <c:pt idx="24">
                  <c:v>192</c:v>
                </c:pt>
                <c:pt idx="25">
                  <c:v>239</c:v>
                </c:pt>
                <c:pt idx="26">
                  <c:v>236</c:v>
                </c:pt>
                <c:pt idx="27">
                  <c:v>220</c:v>
                </c:pt>
                <c:pt idx="28">
                  <c:v>336</c:v>
                </c:pt>
                <c:pt idx="29">
                  <c:v>358</c:v>
                </c:pt>
                <c:pt idx="30">
                  <c:v>369</c:v>
                </c:pt>
                <c:pt idx="31">
                  <c:v>431</c:v>
                </c:pt>
                <c:pt idx="32">
                  <c:v>474</c:v>
                </c:pt>
                <c:pt idx="33">
                  <c:v>421</c:v>
                </c:pt>
                <c:pt idx="34">
                  <c:v>636</c:v>
                </c:pt>
              </c:numCache>
            </c:numRef>
          </c:yVal>
          <c:smooth val="0"/>
        </c:ser>
        <c:dLbls>
          <c:showLegendKey val="0"/>
          <c:showVal val="0"/>
          <c:showCatName val="0"/>
          <c:showSerName val="0"/>
          <c:showPercent val="0"/>
          <c:showBubbleSize val="0"/>
        </c:dLbls>
        <c:axId val="127025152"/>
        <c:axId val="127027072"/>
      </c:scatterChart>
      <c:valAx>
        <c:axId val="127025152"/>
        <c:scaling>
          <c:orientation val="minMax"/>
        </c:scaling>
        <c:delete val="0"/>
        <c:axPos val="b"/>
        <c:numFmt formatCode="0" sourceLinked="1"/>
        <c:majorTickMark val="out"/>
        <c:minorTickMark val="none"/>
        <c:tickLblPos val="nextTo"/>
        <c:crossAx val="127027072"/>
        <c:crosses val="autoZero"/>
        <c:crossBetween val="midCat"/>
      </c:valAx>
      <c:valAx>
        <c:axId val="127027072"/>
        <c:scaling>
          <c:orientation val="minMax"/>
        </c:scaling>
        <c:delete val="0"/>
        <c:axPos val="l"/>
        <c:majorGridlines/>
        <c:numFmt formatCode="General" sourceLinked="1"/>
        <c:majorTickMark val="out"/>
        <c:minorTickMark val="none"/>
        <c:tickLblPos val="nextTo"/>
        <c:crossAx val="127025152"/>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lenght assembly vs MAGs extracted</a:t>
            </a:r>
          </a:p>
        </c:rich>
      </c:tx>
      <c:overlay val="0"/>
    </c:title>
    <c:autoTitleDeleted val="0"/>
    <c:plotArea>
      <c:layout/>
      <c:scatterChart>
        <c:scatterStyle val="lineMarker"/>
        <c:varyColors val="0"/>
        <c:ser>
          <c:idx val="0"/>
          <c:order val="0"/>
          <c:tx>
            <c:v>total lenght vs MAGs</c:v>
          </c:tx>
          <c:spPr>
            <a:ln w="28575">
              <a:noFill/>
            </a:ln>
          </c:spPr>
          <c:marker>
            <c:symbol val="circle"/>
            <c:size val="7"/>
            <c:spPr>
              <a:gradFill>
                <a:gsLst>
                  <a:gs pos="0">
                    <a:schemeClr val="bg1"/>
                  </a:gs>
                  <a:gs pos="100000">
                    <a:schemeClr val="accent1">
                      <a:lumMod val="75000"/>
                    </a:schemeClr>
                  </a:gs>
                  <a:gs pos="63000">
                    <a:schemeClr val="accent1">
                      <a:lumMod val="75000"/>
                    </a:schemeClr>
                  </a:gs>
                  <a:gs pos="0">
                    <a:schemeClr val="bg1"/>
                  </a:gs>
                </a:gsLst>
                <a:lin ang="2700000" scaled="0"/>
              </a:gradFill>
              <a:ln w="19050"/>
            </c:spPr>
          </c:marker>
          <c:trendline>
            <c:trendlineType val="linear"/>
            <c:intercept val="0"/>
            <c:dispRSqr val="1"/>
            <c:dispEq val="1"/>
            <c:trendlineLbl>
              <c:layout>
                <c:manualLayout>
                  <c:x val="6.8908886389201354E-2"/>
                  <c:y val="-7.3824439402031775E-2"/>
                </c:manualLayout>
              </c:layout>
              <c:numFmt formatCode="General" sourceLinked="0"/>
            </c:trendlineLbl>
          </c:trendline>
          <c:xVal>
            <c:numRef>
              <c:f>'Additional file 3'!$J$4:$J$38</c:f>
              <c:numCache>
                <c:formatCode>0</c:formatCode>
                <c:ptCount val="35"/>
                <c:pt idx="0">
                  <c:v>46820552</c:v>
                </c:pt>
                <c:pt idx="1">
                  <c:v>54090761</c:v>
                </c:pt>
                <c:pt idx="2" formatCode="General">
                  <c:v>54404473</c:v>
                </c:pt>
                <c:pt idx="3">
                  <c:v>61474320</c:v>
                </c:pt>
                <c:pt idx="4">
                  <c:v>64406039</c:v>
                </c:pt>
                <c:pt idx="5">
                  <c:v>67283675</c:v>
                </c:pt>
                <c:pt idx="6">
                  <c:v>67891401</c:v>
                </c:pt>
                <c:pt idx="7">
                  <c:v>68340481</c:v>
                </c:pt>
                <c:pt idx="8">
                  <c:v>71046494</c:v>
                </c:pt>
                <c:pt idx="9">
                  <c:v>75158454</c:v>
                </c:pt>
                <c:pt idx="10">
                  <c:v>80564513</c:v>
                </c:pt>
                <c:pt idx="11">
                  <c:v>89889424</c:v>
                </c:pt>
                <c:pt idx="12">
                  <c:v>98599138</c:v>
                </c:pt>
                <c:pt idx="13">
                  <c:v>99182305</c:v>
                </c:pt>
                <c:pt idx="14">
                  <c:v>100946781</c:v>
                </c:pt>
                <c:pt idx="15">
                  <c:v>112789406</c:v>
                </c:pt>
                <c:pt idx="16">
                  <c:v>168821292</c:v>
                </c:pt>
                <c:pt idx="17">
                  <c:v>184214491</c:v>
                </c:pt>
                <c:pt idx="18">
                  <c:v>186476145</c:v>
                </c:pt>
                <c:pt idx="19">
                  <c:v>212406897</c:v>
                </c:pt>
                <c:pt idx="20">
                  <c:v>279031467</c:v>
                </c:pt>
                <c:pt idx="21">
                  <c:v>285537454</c:v>
                </c:pt>
                <c:pt idx="22">
                  <c:v>325255703</c:v>
                </c:pt>
                <c:pt idx="23">
                  <c:v>347825202</c:v>
                </c:pt>
                <c:pt idx="24">
                  <c:v>471059012</c:v>
                </c:pt>
                <c:pt idx="25">
                  <c:v>566152433</c:v>
                </c:pt>
                <c:pt idx="26">
                  <c:v>653787018</c:v>
                </c:pt>
                <c:pt idx="27">
                  <c:v>694414233</c:v>
                </c:pt>
                <c:pt idx="28">
                  <c:v>845783637</c:v>
                </c:pt>
                <c:pt idx="29">
                  <c:v>935186756</c:v>
                </c:pt>
                <c:pt idx="30">
                  <c:v>1019854581</c:v>
                </c:pt>
                <c:pt idx="31">
                  <c:v>1144021247</c:v>
                </c:pt>
                <c:pt idx="32">
                  <c:v>1205550372</c:v>
                </c:pt>
                <c:pt idx="33">
                  <c:v>1243735336</c:v>
                </c:pt>
                <c:pt idx="34">
                  <c:v>2330647075</c:v>
                </c:pt>
              </c:numCache>
            </c:numRef>
          </c:xVal>
          <c:yVal>
            <c:numRef>
              <c:f>'Additional file 3'!$H$4:$H$38</c:f>
              <c:numCache>
                <c:formatCode>General</c:formatCode>
                <c:ptCount val="35"/>
                <c:pt idx="0">
                  <c:v>20</c:v>
                </c:pt>
                <c:pt idx="1">
                  <c:v>21</c:v>
                </c:pt>
                <c:pt idx="2">
                  <c:v>20</c:v>
                </c:pt>
                <c:pt idx="3">
                  <c:v>28</c:v>
                </c:pt>
                <c:pt idx="4">
                  <c:v>33</c:v>
                </c:pt>
                <c:pt idx="5">
                  <c:v>26</c:v>
                </c:pt>
                <c:pt idx="6">
                  <c:v>25</c:v>
                </c:pt>
                <c:pt idx="7">
                  <c:v>33</c:v>
                </c:pt>
                <c:pt idx="8">
                  <c:v>31</c:v>
                </c:pt>
                <c:pt idx="9">
                  <c:v>31</c:v>
                </c:pt>
                <c:pt idx="10">
                  <c:v>32</c:v>
                </c:pt>
                <c:pt idx="11">
                  <c:v>34</c:v>
                </c:pt>
                <c:pt idx="12">
                  <c:v>36</c:v>
                </c:pt>
                <c:pt idx="13">
                  <c:v>41</c:v>
                </c:pt>
                <c:pt idx="14">
                  <c:v>40</c:v>
                </c:pt>
                <c:pt idx="15">
                  <c:v>48</c:v>
                </c:pt>
                <c:pt idx="16">
                  <c:v>59</c:v>
                </c:pt>
                <c:pt idx="17">
                  <c:v>61</c:v>
                </c:pt>
                <c:pt idx="18">
                  <c:v>67</c:v>
                </c:pt>
                <c:pt idx="19">
                  <c:v>90</c:v>
                </c:pt>
                <c:pt idx="20">
                  <c:v>112</c:v>
                </c:pt>
                <c:pt idx="21">
                  <c:v>111</c:v>
                </c:pt>
                <c:pt idx="22">
                  <c:v>134</c:v>
                </c:pt>
                <c:pt idx="23">
                  <c:v>149</c:v>
                </c:pt>
                <c:pt idx="24">
                  <c:v>192</c:v>
                </c:pt>
                <c:pt idx="25">
                  <c:v>239</c:v>
                </c:pt>
                <c:pt idx="26">
                  <c:v>236</c:v>
                </c:pt>
                <c:pt idx="27">
                  <c:v>220</c:v>
                </c:pt>
                <c:pt idx="28">
                  <c:v>336</c:v>
                </c:pt>
                <c:pt idx="29">
                  <c:v>358</c:v>
                </c:pt>
                <c:pt idx="30">
                  <c:v>369</c:v>
                </c:pt>
                <c:pt idx="31">
                  <c:v>431</c:v>
                </c:pt>
                <c:pt idx="32">
                  <c:v>474</c:v>
                </c:pt>
                <c:pt idx="33">
                  <c:v>421</c:v>
                </c:pt>
                <c:pt idx="34">
                  <c:v>636</c:v>
                </c:pt>
              </c:numCache>
            </c:numRef>
          </c:yVal>
          <c:smooth val="0"/>
        </c:ser>
        <c:dLbls>
          <c:showLegendKey val="0"/>
          <c:showVal val="0"/>
          <c:showCatName val="0"/>
          <c:showSerName val="0"/>
          <c:showPercent val="0"/>
          <c:showBubbleSize val="0"/>
        </c:dLbls>
        <c:axId val="101210368"/>
        <c:axId val="101212160"/>
      </c:scatterChart>
      <c:valAx>
        <c:axId val="101210368"/>
        <c:scaling>
          <c:orientation val="minMax"/>
        </c:scaling>
        <c:delete val="0"/>
        <c:axPos val="b"/>
        <c:numFmt formatCode="0" sourceLinked="1"/>
        <c:majorTickMark val="out"/>
        <c:minorTickMark val="none"/>
        <c:tickLblPos val="nextTo"/>
        <c:crossAx val="101212160"/>
        <c:crosses val="autoZero"/>
        <c:crossBetween val="midCat"/>
      </c:valAx>
      <c:valAx>
        <c:axId val="101212160"/>
        <c:scaling>
          <c:orientation val="minMax"/>
        </c:scaling>
        <c:delete val="0"/>
        <c:axPos val="l"/>
        <c:majorGridlines/>
        <c:numFmt formatCode="General" sourceLinked="1"/>
        <c:majorTickMark val="out"/>
        <c:minorTickMark val="none"/>
        <c:tickLblPos val="nextTo"/>
        <c:crossAx val="101210368"/>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it-IT" sz="1400"/>
              <a:t>Total lenght </a:t>
            </a:r>
            <a:r>
              <a:rPr lang="it-IT" sz="1400" b="1" i="0" u="none" strike="noStrike" baseline="0">
                <a:effectLst/>
              </a:rPr>
              <a:t>assembly </a:t>
            </a:r>
            <a:r>
              <a:rPr lang="it-IT" sz="1400"/>
              <a:t>vs total length sequences</a:t>
            </a:r>
          </a:p>
        </c:rich>
      </c:tx>
      <c:overlay val="0"/>
    </c:title>
    <c:autoTitleDeleted val="0"/>
    <c:plotArea>
      <c:layout/>
      <c:scatterChart>
        <c:scatterStyle val="lineMarker"/>
        <c:varyColors val="0"/>
        <c:ser>
          <c:idx val="0"/>
          <c:order val="0"/>
          <c:tx>
            <c:v>total lenght vs bases</c:v>
          </c:tx>
          <c:spPr>
            <a:ln w="28575">
              <a:noFill/>
            </a:ln>
          </c:spPr>
          <c:marker>
            <c:symbol val="circle"/>
            <c:size val="7"/>
            <c:spPr>
              <a:gradFill>
                <a:gsLst>
                  <a:gs pos="0">
                    <a:schemeClr val="bg1"/>
                  </a:gs>
                  <a:gs pos="100000">
                    <a:schemeClr val="accent1">
                      <a:lumMod val="75000"/>
                    </a:schemeClr>
                  </a:gs>
                  <a:gs pos="63000">
                    <a:schemeClr val="accent1">
                      <a:lumMod val="75000"/>
                    </a:schemeClr>
                  </a:gs>
                  <a:gs pos="0">
                    <a:schemeClr val="bg1"/>
                  </a:gs>
                </a:gsLst>
                <a:lin ang="2700000" scaled="0"/>
              </a:gradFill>
              <a:ln w="19050"/>
            </c:spPr>
          </c:marker>
          <c:trendline>
            <c:trendlineType val="linear"/>
            <c:intercept val="0"/>
            <c:dispRSqr val="1"/>
            <c:dispEq val="1"/>
            <c:trendlineLbl>
              <c:layout>
                <c:manualLayout>
                  <c:x val="6.8908886389201354E-2"/>
                  <c:y val="-7.3824439402031775E-2"/>
                </c:manualLayout>
              </c:layout>
              <c:numFmt formatCode="General" sourceLinked="0"/>
            </c:trendlineLbl>
          </c:trendline>
          <c:xVal>
            <c:numRef>
              <c:f>'Additional file 3'!$G$4:$G$38</c:f>
              <c:numCache>
                <c:formatCode>0</c:formatCode>
                <c:ptCount val="35"/>
                <c:pt idx="0">
                  <c:v>541197455</c:v>
                </c:pt>
                <c:pt idx="1">
                  <c:v>1443364794</c:v>
                </c:pt>
                <c:pt idx="2" formatCode="General">
                  <c:v>1235155022</c:v>
                </c:pt>
                <c:pt idx="3">
                  <c:v>1655041049</c:v>
                </c:pt>
                <c:pt idx="4">
                  <c:v>1808746735</c:v>
                </c:pt>
                <c:pt idx="5">
                  <c:v>2287240907</c:v>
                </c:pt>
                <c:pt idx="6">
                  <c:v>2144488844</c:v>
                </c:pt>
                <c:pt idx="7">
                  <c:v>2046332388</c:v>
                </c:pt>
                <c:pt idx="8">
                  <c:v>2194965854</c:v>
                </c:pt>
                <c:pt idx="9">
                  <c:v>2737717426</c:v>
                </c:pt>
                <c:pt idx="10">
                  <c:v>2216925296</c:v>
                </c:pt>
                <c:pt idx="11">
                  <c:v>1551181741</c:v>
                </c:pt>
                <c:pt idx="12" formatCode="General">
                  <c:v>1235155022</c:v>
                </c:pt>
                <c:pt idx="13">
                  <c:v>1898555899</c:v>
                </c:pt>
                <c:pt idx="14">
                  <c:v>4691940917</c:v>
                </c:pt>
                <c:pt idx="15">
                  <c:v>2714550746</c:v>
                </c:pt>
                <c:pt idx="16">
                  <c:v>8409049354</c:v>
                </c:pt>
                <c:pt idx="17">
                  <c:v>21102665930</c:v>
                </c:pt>
                <c:pt idx="18">
                  <c:v>6840527234</c:v>
                </c:pt>
                <c:pt idx="19">
                  <c:v>11722141103</c:v>
                </c:pt>
                <c:pt idx="20">
                  <c:v>132922676808</c:v>
                </c:pt>
                <c:pt idx="21">
                  <c:v>12629747657</c:v>
                </c:pt>
                <c:pt idx="22">
                  <c:v>70272380349</c:v>
                </c:pt>
                <c:pt idx="23">
                  <c:v>11641136502</c:v>
                </c:pt>
                <c:pt idx="24">
                  <c:v>61045494374</c:v>
                </c:pt>
                <c:pt idx="25">
                  <c:v>42268488756</c:v>
                </c:pt>
                <c:pt idx="26">
                  <c:v>25524106320</c:v>
                </c:pt>
                <c:pt idx="27" formatCode="General">
                  <c:v>31428180234</c:v>
                </c:pt>
                <c:pt idx="28">
                  <c:v>54985768468</c:v>
                </c:pt>
                <c:pt idx="29">
                  <c:v>61781734782</c:v>
                </c:pt>
                <c:pt idx="30">
                  <c:v>58006079155</c:v>
                </c:pt>
                <c:pt idx="31">
                  <c:v>41170978436</c:v>
                </c:pt>
                <c:pt idx="32">
                  <c:v>84665963875</c:v>
                </c:pt>
                <c:pt idx="33">
                  <c:v>135984492360</c:v>
                </c:pt>
                <c:pt idx="34">
                  <c:v>108962789177</c:v>
                </c:pt>
              </c:numCache>
            </c:numRef>
          </c:xVal>
          <c:yVal>
            <c:numRef>
              <c:f>'Additional file 3'!$J$4:$J$38</c:f>
              <c:numCache>
                <c:formatCode>0</c:formatCode>
                <c:ptCount val="35"/>
                <c:pt idx="0">
                  <c:v>46820552</c:v>
                </c:pt>
                <c:pt idx="1">
                  <c:v>54090761</c:v>
                </c:pt>
                <c:pt idx="2" formatCode="General">
                  <c:v>54404473</c:v>
                </c:pt>
                <c:pt idx="3">
                  <c:v>61474320</c:v>
                </c:pt>
                <c:pt idx="4">
                  <c:v>64406039</c:v>
                </c:pt>
                <c:pt idx="5">
                  <c:v>67283675</c:v>
                </c:pt>
                <c:pt idx="6">
                  <c:v>67891401</c:v>
                </c:pt>
                <c:pt idx="7">
                  <c:v>68340481</c:v>
                </c:pt>
                <c:pt idx="8">
                  <c:v>71046494</c:v>
                </c:pt>
                <c:pt idx="9">
                  <c:v>75158454</c:v>
                </c:pt>
                <c:pt idx="10">
                  <c:v>80564513</c:v>
                </c:pt>
                <c:pt idx="11">
                  <c:v>89889424</c:v>
                </c:pt>
                <c:pt idx="12">
                  <c:v>98599138</c:v>
                </c:pt>
                <c:pt idx="13">
                  <c:v>99182305</c:v>
                </c:pt>
                <c:pt idx="14">
                  <c:v>100946781</c:v>
                </c:pt>
                <c:pt idx="15">
                  <c:v>112789406</c:v>
                </c:pt>
                <c:pt idx="16">
                  <c:v>168821292</c:v>
                </c:pt>
                <c:pt idx="17">
                  <c:v>184214491</c:v>
                </c:pt>
                <c:pt idx="18">
                  <c:v>186476145</c:v>
                </c:pt>
                <c:pt idx="19">
                  <c:v>212406897</c:v>
                </c:pt>
                <c:pt idx="20">
                  <c:v>279031467</c:v>
                </c:pt>
                <c:pt idx="21">
                  <c:v>285537454</c:v>
                </c:pt>
                <c:pt idx="22">
                  <c:v>325255703</c:v>
                </c:pt>
                <c:pt idx="23">
                  <c:v>347825202</c:v>
                </c:pt>
                <c:pt idx="24">
                  <c:v>471059012</c:v>
                </c:pt>
                <c:pt idx="25">
                  <c:v>566152433</c:v>
                </c:pt>
                <c:pt idx="26">
                  <c:v>653787018</c:v>
                </c:pt>
                <c:pt idx="27">
                  <c:v>694414233</c:v>
                </c:pt>
                <c:pt idx="28">
                  <c:v>845783637</c:v>
                </c:pt>
                <c:pt idx="29">
                  <c:v>935186756</c:v>
                </c:pt>
                <c:pt idx="30">
                  <c:v>1019854581</c:v>
                </c:pt>
                <c:pt idx="31">
                  <c:v>1144021247</c:v>
                </c:pt>
                <c:pt idx="32">
                  <c:v>1205550372</c:v>
                </c:pt>
                <c:pt idx="33">
                  <c:v>1243735336</c:v>
                </c:pt>
                <c:pt idx="34">
                  <c:v>2330647075</c:v>
                </c:pt>
              </c:numCache>
            </c:numRef>
          </c:yVal>
          <c:smooth val="0"/>
        </c:ser>
        <c:dLbls>
          <c:showLegendKey val="0"/>
          <c:showVal val="0"/>
          <c:showCatName val="0"/>
          <c:showSerName val="0"/>
          <c:showPercent val="0"/>
          <c:showBubbleSize val="0"/>
        </c:dLbls>
        <c:axId val="101233024"/>
        <c:axId val="101234560"/>
      </c:scatterChart>
      <c:valAx>
        <c:axId val="101233024"/>
        <c:scaling>
          <c:orientation val="minMax"/>
        </c:scaling>
        <c:delete val="0"/>
        <c:axPos val="b"/>
        <c:numFmt formatCode="0" sourceLinked="1"/>
        <c:majorTickMark val="out"/>
        <c:minorTickMark val="none"/>
        <c:tickLblPos val="nextTo"/>
        <c:crossAx val="101234560"/>
        <c:crosses val="autoZero"/>
        <c:crossBetween val="midCat"/>
      </c:valAx>
      <c:valAx>
        <c:axId val="101234560"/>
        <c:scaling>
          <c:orientation val="minMax"/>
        </c:scaling>
        <c:delete val="0"/>
        <c:axPos val="l"/>
        <c:majorGridlines/>
        <c:numFmt formatCode="0" sourceLinked="1"/>
        <c:majorTickMark val="out"/>
        <c:minorTickMark val="none"/>
        <c:tickLblPos val="nextTo"/>
        <c:crossAx val="101233024"/>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760095</xdr:colOff>
      <xdr:row>66</xdr:row>
      <xdr:rowOff>179070</xdr:rowOff>
    </xdr:from>
    <xdr:to>
      <xdr:col>7</xdr:col>
      <xdr:colOff>521153</xdr:colOff>
      <xdr:row>93</xdr:row>
      <xdr:rowOff>22860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633821</xdr:colOff>
      <xdr:row>67</xdr:row>
      <xdr:rowOff>27759</xdr:rowOff>
    </xdr:from>
    <xdr:to>
      <xdr:col>16</xdr:col>
      <xdr:colOff>459649</xdr:colOff>
      <xdr:row>93</xdr:row>
      <xdr:rowOff>65314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800100</xdr:colOff>
      <xdr:row>40</xdr:row>
      <xdr:rowOff>157162</xdr:rowOff>
    </xdr:from>
    <xdr:to>
      <xdr:col>4</xdr:col>
      <xdr:colOff>1609725</xdr:colOff>
      <xdr:row>65</xdr:row>
      <xdr:rowOff>161924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60960</xdr:colOff>
      <xdr:row>40</xdr:row>
      <xdr:rowOff>152400</xdr:rowOff>
    </xdr:from>
    <xdr:to>
      <xdr:col>10</xdr:col>
      <xdr:colOff>106680</xdr:colOff>
      <xdr:row>65</xdr:row>
      <xdr:rowOff>157162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320040</xdr:colOff>
      <xdr:row>41</xdr:row>
      <xdr:rowOff>0</xdr:rowOff>
    </xdr:from>
    <xdr:to>
      <xdr:col>16</xdr:col>
      <xdr:colOff>0</xdr:colOff>
      <xdr:row>66</xdr:row>
      <xdr:rowOff>4762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tabSelected="1" zoomScale="80" zoomScaleNormal="80" workbookViewId="0">
      <selection activeCell="B16" sqref="B16"/>
    </sheetView>
  </sheetViews>
  <sheetFormatPr defaultRowHeight="14.4" x14ac:dyDescent="0.3"/>
  <cols>
    <col min="1" max="1" width="24.88671875" style="28" customWidth="1"/>
    <col min="2" max="2" width="22.6640625" style="4" customWidth="1"/>
    <col min="3" max="3" width="14.5546875" style="4" customWidth="1"/>
    <col min="4" max="4" width="24.5546875" style="4" customWidth="1"/>
    <col min="5" max="5" width="24" style="28" customWidth="1"/>
    <col min="6" max="6" width="19.21875" bestFit="1" customWidth="1"/>
    <col min="7" max="7" width="16" customWidth="1"/>
    <col min="8" max="8" width="13.21875" style="4" customWidth="1"/>
    <col min="9" max="20" width="13.21875" customWidth="1"/>
  </cols>
  <sheetData>
    <row r="1" spans="1:21" s="4" customFormat="1" ht="132.6" customHeight="1" x14ac:dyDescent="0.3">
      <c r="A1" s="32" t="s">
        <v>239</v>
      </c>
      <c r="B1" s="33"/>
      <c r="C1" s="33"/>
      <c r="D1" s="33"/>
      <c r="E1" s="33"/>
      <c r="F1" s="33"/>
      <c r="G1" s="33"/>
      <c r="H1" s="33"/>
      <c r="I1" s="33"/>
      <c r="J1" s="33"/>
    </row>
    <row r="2" spans="1:21" s="4" customFormat="1" ht="15" customHeight="1" x14ac:dyDescent="0.3">
      <c r="A2" s="30"/>
      <c r="B2" s="31"/>
      <c r="C2" s="31"/>
      <c r="D2" s="31"/>
      <c r="E2" s="31"/>
      <c r="F2" s="31"/>
      <c r="G2" s="31"/>
      <c r="H2" s="31"/>
      <c r="I2" s="31"/>
      <c r="J2" s="31"/>
    </row>
    <row r="3" spans="1:21" ht="15" customHeight="1" x14ac:dyDescent="0.3">
      <c r="A3" s="26" t="s">
        <v>199</v>
      </c>
      <c r="B3" s="5" t="s">
        <v>201</v>
      </c>
      <c r="C3" s="5" t="s">
        <v>202</v>
      </c>
      <c r="D3" s="5" t="s">
        <v>171</v>
      </c>
      <c r="E3" s="27" t="s">
        <v>37</v>
      </c>
      <c r="F3" s="5" t="s">
        <v>203</v>
      </c>
      <c r="G3" s="5" t="s">
        <v>183</v>
      </c>
      <c r="H3" s="5" t="s">
        <v>173</v>
      </c>
      <c r="I3" s="5" t="s">
        <v>174</v>
      </c>
      <c r="J3" s="5" t="s">
        <v>172</v>
      </c>
      <c r="K3" s="5" t="s">
        <v>1</v>
      </c>
      <c r="L3" s="5" t="s">
        <v>175</v>
      </c>
      <c r="M3" s="5" t="s">
        <v>176</v>
      </c>
      <c r="N3" s="5" t="s">
        <v>177</v>
      </c>
      <c r="O3" s="5" t="s">
        <v>178</v>
      </c>
      <c r="P3" s="5" t="s">
        <v>179</v>
      </c>
      <c r="R3" s="5" t="s">
        <v>180</v>
      </c>
      <c r="S3" s="5" t="s">
        <v>181</v>
      </c>
      <c r="T3" s="5" t="s">
        <v>182</v>
      </c>
    </row>
    <row r="4" spans="1:21" x14ac:dyDescent="0.3">
      <c r="A4" s="3" t="s">
        <v>191</v>
      </c>
      <c r="B4" s="6" t="s">
        <v>96</v>
      </c>
      <c r="C4" s="6" t="s">
        <v>101</v>
      </c>
      <c r="D4" s="10" t="s">
        <v>204</v>
      </c>
      <c r="E4" s="28" t="s">
        <v>51</v>
      </c>
      <c r="F4" s="6" t="s">
        <v>22</v>
      </c>
      <c r="G4" s="2">
        <v>541197455</v>
      </c>
      <c r="H4" s="6">
        <v>20</v>
      </c>
      <c r="I4" s="6">
        <v>17661</v>
      </c>
      <c r="J4" s="7">
        <v>46820552</v>
      </c>
      <c r="K4" s="6">
        <v>124296</v>
      </c>
      <c r="L4" s="6">
        <v>43.23</v>
      </c>
      <c r="M4" s="6">
        <v>3276</v>
      </c>
      <c r="N4" s="6">
        <v>1613</v>
      </c>
      <c r="O4" s="6">
        <v>2907</v>
      </c>
      <c r="P4" s="6">
        <v>8227</v>
      </c>
      <c r="Q4" s="6" t="s">
        <v>145</v>
      </c>
      <c r="R4" s="6">
        <v>36718110</v>
      </c>
      <c r="S4" s="6">
        <v>27991165</v>
      </c>
      <c r="T4" s="8">
        <v>0.76232586599999996</v>
      </c>
      <c r="U4" s="4"/>
    </row>
    <row r="5" spans="1:21" x14ac:dyDescent="0.3">
      <c r="A5" s="3" t="s">
        <v>193</v>
      </c>
      <c r="B5" s="6" t="s">
        <v>83</v>
      </c>
      <c r="C5" s="6" t="s">
        <v>102</v>
      </c>
      <c r="D5" s="11" t="s">
        <v>206</v>
      </c>
      <c r="E5" s="28" t="s">
        <v>79</v>
      </c>
      <c r="F5" s="6" t="s">
        <v>25</v>
      </c>
      <c r="G5" s="2">
        <v>1443364794</v>
      </c>
      <c r="H5" s="6">
        <v>21</v>
      </c>
      <c r="I5" s="6">
        <v>26111</v>
      </c>
      <c r="J5" s="7">
        <v>54090761</v>
      </c>
      <c r="K5" s="6">
        <v>131044</v>
      </c>
      <c r="L5" s="6">
        <v>47.58</v>
      </c>
      <c r="M5" s="6">
        <v>2066</v>
      </c>
      <c r="N5" s="6">
        <v>1337</v>
      </c>
      <c r="O5" s="6">
        <v>5931</v>
      </c>
      <c r="P5" s="6">
        <v>14274</v>
      </c>
      <c r="Q5" s="6" t="s">
        <v>148</v>
      </c>
      <c r="R5" s="6">
        <v>36378618</v>
      </c>
      <c r="S5" s="6">
        <v>27690219</v>
      </c>
      <c r="T5" s="8">
        <v>0.76116742500000001</v>
      </c>
      <c r="U5" s="4"/>
    </row>
    <row r="6" spans="1:21" x14ac:dyDescent="0.3">
      <c r="A6" s="3" t="s">
        <v>193</v>
      </c>
      <c r="B6" s="6" t="s">
        <v>84</v>
      </c>
      <c r="C6" s="6" t="s">
        <v>103</v>
      </c>
      <c r="D6" s="11" t="s">
        <v>207</v>
      </c>
      <c r="E6" s="28" t="s">
        <v>61</v>
      </c>
      <c r="F6" s="6" t="s">
        <v>60</v>
      </c>
      <c r="G6" s="3">
        <v>1235155022</v>
      </c>
      <c r="H6" s="6">
        <v>20</v>
      </c>
      <c r="I6" s="6">
        <v>22782</v>
      </c>
      <c r="J6" s="6">
        <v>54404473</v>
      </c>
      <c r="K6" s="6">
        <v>288058</v>
      </c>
      <c r="L6" s="6">
        <v>47.77</v>
      </c>
      <c r="M6" s="6">
        <v>2620</v>
      </c>
      <c r="N6" s="6">
        <v>1508</v>
      </c>
      <c r="O6" s="6">
        <v>4486</v>
      </c>
      <c r="P6" s="6">
        <v>11521</v>
      </c>
      <c r="Q6" s="6" t="s">
        <v>149</v>
      </c>
      <c r="R6" s="6">
        <v>40967191</v>
      </c>
      <c r="S6" s="6">
        <v>30601048</v>
      </c>
      <c r="T6" s="8">
        <v>0.74696476000000001</v>
      </c>
      <c r="U6" s="5"/>
    </row>
    <row r="7" spans="1:21" s="5" customFormat="1" x14ac:dyDescent="0.3">
      <c r="A7" s="3" t="s">
        <v>184</v>
      </c>
      <c r="B7" s="6" t="s">
        <v>90</v>
      </c>
      <c r="C7" s="6" t="s">
        <v>104</v>
      </c>
      <c r="D7" s="12" t="s">
        <v>208</v>
      </c>
      <c r="E7" s="28" t="s">
        <v>66</v>
      </c>
      <c r="F7" s="6" t="s">
        <v>14</v>
      </c>
      <c r="G7" s="2">
        <v>1655041049</v>
      </c>
      <c r="H7" s="6">
        <v>28</v>
      </c>
      <c r="I7" s="6">
        <v>26656</v>
      </c>
      <c r="J7" s="7">
        <v>61474320</v>
      </c>
      <c r="K7" s="6">
        <v>153182</v>
      </c>
      <c r="L7" s="6">
        <v>50.91</v>
      </c>
      <c r="M7" s="6">
        <v>2445</v>
      </c>
      <c r="N7" s="6">
        <v>1451</v>
      </c>
      <c r="O7" s="6">
        <v>5291</v>
      </c>
      <c r="P7" s="6">
        <v>13697</v>
      </c>
      <c r="Q7" s="6" t="s">
        <v>169</v>
      </c>
      <c r="R7" s="6">
        <v>44913893</v>
      </c>
      <c r="S7" s="6">
        <v>31927763</v>
      </c>
      <c r="T7" s="8">
        <v>0.71086607899999998</v>
      </c>
      <c r="U7" s="4"/>
    </row>
    <row r="8" spans="1:21" s="5" customFormat="1" x14ac:dyDescent="0.3">
      <c r="A8" s="3" t="s">
        <v>184</v>
      </c>
      <c r="B8" s="6" t="s">
        <v>92</v>
      </c>
      <c r="C8" s="6" t="s">
        <v>105</v>
      </c>
      <c r="D8" s="12" t="s">
        <v>209</v>
      </c>
      <c r="E8" s="28" t="s">
        <v>42</v>
      </c>
      <c r="F8" s="6" t="s">
        <v>8</v>
      </c>
      <c r="G8" s="2">
        <v>1808746735</v>
      </c>
      <c r="H8" s="6">
        <v>33</v>
      </c>
      <c r="I8" s="6">
        <v>29567</v>
      </c>
      <c r="J8" s="7">
        <v>64406039</v>
      </c>
      <c r="K8" s="6">
        <v>122721</v>
      </c>
      <c r="L8" s="6">
        <v>51.97</v>
      </c>
      <c r="M8" s="6">
        <v>2171</v>
      </c>
      <c r="N8" s="6">
        <v>1371</v>
      </c>
      <c r="O8" s="6">
        <v>6066</v>
      </c>
      <c r="P8" s="6">
        <v>15635</v>
      </c>
      <c r="Q8" s="6" t="s">
        <v>163</v>
      </c>
      <c r="R8" s="6">
        <v>44610503</v>
      </c>
      <c r="S8" s="6">
        <v>38228707</v>
      </c>
      <c r="T8" s="8">
        <v>0.85694409199999999</v>
      </c>
      <c r="U8" s="4"/>
    </row>
    <row r="9" spans="1:21" s="5" customFormat="1" x14ac:dyDescent="0.3">
      <c r="A9" s="3" t="s">
        <v>184</v>
      </c>
      <c r="B9" s="6" t="s">
        <v>87</v>
      </c>
      <c r="C9" s="6" t="s">
        <v>106</v>
      </c>
      <c r="D9" s="12" t="s">
        <v>210</v>
      </c>
      <c r="E9" s="28" t="s">
        <v>62</v>
      </c>
      <c r="F9" s="6" t="s">
        <v>3</v>
      </c>
      <c r="G9" s="2">
        <v>2287240907</v>
      </c>
      <c r="H9" s="6">
        <v>26</v>
      </c>
      <c r="I9" s="6">
        <v>23461</v>
      </c>
      <c r="J9" s="7">
        <v>67283675</v>
      </c>
      <c r="K9" s="6">
        <v>204345</v>
      </c>
      <c r="L9" s="6">
        <v>46.06</v>
      </c>
      <c r="M9" s="6">
        <v>4009</v>
      </c>
      <c r="N9" s="6">
        <v>1706</v>
      </c>
      <c r="O9" s="6">
        <v>3305</v>
      </c>
      <c r="P9" s="6">
        <v>10156</v>
      </c>
      <c r="Q9" s="6" t="s">
        <v>159</v>
      </c>
      <c r="R9" s="6">
        <v>53745331</v>
      </c>
      <c r="S9" s="6">
        <v>38807945</v>
      </c>
      <c r="T9" s="8">
        <v>0.72207100199999996</v>
      </c>
      <c r="U9" s="4"/>
    </row>
    <row r="10" spans="1:21" s="5" customFormat="1" x14ac:dyDescent="0.3">
      <c r="A10" s="3" t="s">
        <v>184</v>
      </c>
      <c r="B10" s="6" t="s">
        <v>88</v>
      </c>
      <c r="C10" s="6" t="s">
        <v>107</v>
      </c>
      <c r="D10" s="12" t="s">
        <v>211</v>
      </c>
      <c r="E10" s="28" t="s">
        <v>41</v>
      </c>
      <c r="F10" s="6" t="s">
        <v>4</v>
      </c>
      <c r="G10" s="2">
        <v>2144488844</v>
      </c>
      <c r="H10" s="6">
        <v>25</v>
      </c>
      <c r="I10" s="6">
        <v>31992</v>
      </c>
      <c r="J10" s="7">
        <v>67891401</v>
      </c>
      <c r="K10" s="6">
        <v>95075</v>
      </c>
      <c r="L10" s="6">
        <v>56.4</v>
      </c>
      <c r="M10" s="6">
        <v>2189</v>
      </c>
      <c r="N10" s="6">
        <v>1382</v>
      </c>
      <c r="O10" s="6">
        <v>7350</v>
      </c>
      <c r="P10" s="6">
        <v>17350</v>
      </c>
      <c r="Q10" s="6" t="s">
        <v>160</v>
      </c>
      <c r="R10" s="6">
        <v>47336672</v>
      </c>
      <c r="S10" s="6">
        <v>38855210</v>
      </c>
      <c r="T10" s="8">
        <v>0.82082682100000004</v>
      </c>
      <c r="U10" s="4"/>
    </row>
    <row r="11" spans="1:21" s="5" customFormat="1" x14ac:dyDescent="0.3">
      <c r="A11" s="3" t="s">
        <v>184</v>
      </c>
      <c r="B11" s="6" t="s">
        <v>93</v>
      </c>
      <c r="C11" s="6" t="s">
        <v>108</v>
      </c>
      <c r="D11" s="12" t="s">
        <v>212</v>
      </c>
      <c r="E11" s="28" t="s">
        <v>43</v>
      </c>
      <c r="F11" s="6" t="s">
        <v>9</v>
      </c>
      <c r="G11" s="2">
        <v>2046332388</v>
      </c>
      <c r="H11" s="6">
        <v>33</v>
      </c>
      <c r="I11" s="6">
        <v>34100</v>
      </c>
      <c r="J11" s="7">
        <v>68340481</v>
      </c>
      <c r="K11" s="6">
        <v>68228</v>
      </c>
      <c r="L11" s="6">
        <v>56.82</v>
      </c>
      <c r="M11" s="6">
        <v>2013</v>
      </c>
      <c r="N11" s="6">
        <v>1339</v>
      </c>
      <c r="O11" s="6">
        <v>8579</v>
      </c>
      <c r="P11" s="6">
        <v>19194</v>
      </c>
      <c r="Q11" s="6" t="s">
        <v>164</v>
      </c>
      <c r="R11" s="6">
        <v>45877181</v>
      </c>
      <c r="S11" s="6">
        <v>39983423</v>
      </c>
      <c r="T11" s="8">
        <v>0.87153181899999999</v>
      </c>
      <c r="U11" s="4"/>
    </row>
    <row r="12" spans="1:21" s="5" customFormat="1" x14ac:dyDescent="0.3">
      <c r="A12" s="3" t="s">
        <v>184</v>
      </c>
      <c r="B12" s="6" t="s">
        <v>86</v>
      </c>
      <c r="C12" s="6" t="s">
        <v>109</v>
      </c>
      <c r="D12" s="12" t="s">
        <v>213</v>
      </c>
      <c r="E12" s="28" t="s">
        <v>65</v>
      </c>
      <c r="F12" s="6" t="s">
        <v>15</v>
      </c>
      <c r="G12" s="2">
        <v>2194965854</v>
      </c>
      <c r="H12" s="6">
        <v>31</v>
      </c>
      <c r="I12" s="6">
        <v>25529</v>
      </c>
      <c r="J12" s="7">
        <v>71046494</v>
      </c>
      <c r="K12" s="6">
        <v>198635</v>
      </c>
      <c r="L12" s="6">
        <v>50.06</v>
      </c>
      <c r="M12" s="6">
        <v>3523</v>
      </c>
      <c r="N12" s="6">
        <v>1651</v>
      </c>
      <c r="O12" s="6">
        <v>3614</v>
      </c>
      <c r="P12" s="6">
        <v>11379</v>
      </c>
      <c r="Q12" s="6" t="s">
        <v>170</v>
      </c>
      <c r="R12" s="6">
        <v>56278546</v>
      </c>
      <c r="S12" s="6">
        <v>45329323</v>
      </c>
      <c r="T12" s="8">
        <v>0.80544587999999995</v>
      </c>
      <c r="U12" s="4"/>
    </row>
    <row r="13" spans="1:21" x14ac:dyDescent="0.3">
      <c r="A13" s="3" t="s">
        <v>184</v>
      </c>
      <c r="B13" s="6" t="s">
        <v>91</v>
      </c>
      <c r="C13" s="6" t="s">
        <v>110</v>
      </c>
      <c r="D13" s="12" t="s">
        <v>214</v>
      </c>
      <c r="E13" s="28" t="s">
        <v>64</v>
      </c>
      <c r="F13" s="6" t="s">
        <v>13</v>
      </c>
      <c r="G13" s="2">
        <v>2737717426</v>
      </c>
      <c r="H13" s="6">
        <v>31</v>
      </c>
      <c r="I13" s="6">
        <v>22266</v>
      </c>
      <c r="J13" s="7">
        <v>75158454</v>
      </c>
      <c r="K13" s="6">
        <v>153991</v>
      </c>
      <c r="L13" s="6">
        <v>45.94</v>
      </c>
      <c r="M13" s="6">
        <v>5503</v>
      </c>
      <c r="N13" s="6">
        <v>2078</v>
      </c>
      <c r="O13" s="6">
        <v>2730</v>
      </c>
      <c r="P13" s="6">
        <v>8621</v>
      </c>
      <c r="Q13" s="6" t="s">
        <v>168</v>
      </c>
      <c r="R13" s="6">
        <v>63869367</v>
      </c>
      <c r="S13" s="6">
        <v>51449179</v>
      </c>
      <c r="T13" s="8">
        <v>0.80553763700000003</v>
      </c>
    </row>
    <row r="14" spans="1:21" x14ac:dyDescent="0.3">
      <c r="A14" s="3" t="s">
        <v>184</v>
      </c>
      <c r="B14" s="6" t="s">
        <v>89</v>
      </c>
      <c r="C14" s="6" t="s">
        <v>111</v>
      </c>
      <c r="D14" s="12" t="s">
        <v>215</v>
      </c>
      <c r="E14" s="28" t="s">
        <v>47</v>
      </c>
      <c r="F14" s="6" t="s">
        <v>10</v>
      </c>
      <c r="G14" s="2">
        <v>2216925296</v>
      </c>
      <c r="H14" s="6">
        <v>32</v>
      </c>
      <c r="I14" s="6">
        <v>25046</v>
      </c>
      <c r="J14" s="7">
        <v>80564513</v>
      </c>
      <c r="K14" s="6">
        <v>207482</v>
      </c>
      <c r="L14" s="6">
        <v>47.41</v>
      </c>
      <c r="M14" s="6">
        <v>4952</v>
      </c>
      <c r="N14" s="6">
        <v>1952</v>
      </c>
      <c r="O14" s="6">
        <v>3248</v>
      </c>
      <c r="P14" s="6">
        <v>10031</v>
      </c>
      <c r="Q14" s="6" t="s">
        <v>165</v>
      </c>
      <c r="R14" s="6">
        <v>67469189</v>
      </c>
      <c r="S14" s="6">
        <v>54719984</v>
      </c>
      <c r="T14" s="8">
        <v>0.81103663500000001</v>
      </c>
      <c r="U14" s="4"/>
    </row>
    <row r="15" spans="1:21" x14ac:dyDescent="0.3">
      <c r="A15" s="3" t="s">
        <v>193</v>
      </c>
      <c r="B15" s="6" t="s">
        <v>81</v>
      </c>
      <c r="C15" s="6" t="s">
        <v>112</v>
      </c>
      <c r="D15" s="11" t="s">
        <v>216</v>
      </c>
      <c r="E15" s="28" t="s">
        <v>78</v>
      </c>
      <c r="F15" s="6" t="s">
        <v>24</v>
      </c>
      <c r="G15" s="2">
        <v>1551181741</v>
      </c>
      <c r="H15" s="6">
        <v>34</v>
      </c>
      <c r="I15" s="6">
        <v>37072</v>
      </c>
      <c r="J15" s="7">
        <v>89889424</v>
      </c>
      <c r="K15" s="6">
        <v>174145</v>
      </c>
      <c r="L15" s="6">
        <v>51.64</v>
      </c>
      <c r="M15" s="6">
        <v>2739</v>
      </c>
      <c r="N15" s="6">
        <v>1522</v>
      </c>
      <c r="O15" s="6">
        <v>7127</v>
      </c>
      <c r="P15" s="6">
        <v>18520</v>
      </c>
      <c r="Q15" s="6" t="s">
        <v>147</v>
      </c>
      <c r="R15" s="6">
        <v>68141056</v>
      </c>
      <c r="S15" s="6">
        <v>54512503</v>
      </c>
      <c r="T15" s="8">
        <v>0.79999498400000002</v>
      </c>
    </row>
    <row r="16" spans="1:21" x14ac:dyDescent="0.3">
      <c r="A16" s="3" t="s">
        <v>193</v>
      </c>
      <c r="B16" s="6" t="s">
        <v>82</v>
      </c>
      <c r="C16" s="6" t="s">
        <v>113</v>
      </c>
      <c r="D16" s="11" t="s">
        <v>217</v>
      </c>
      <c r="E16" s="28" t="s">
        <v>80</v>
      </c>
      <c r="F16" s="6" t="s">
        <v>26</v>
      </c>
      <c r="G16" s="3">
        <v>1235155022</v>
      </c>
      <c r="H16" s="6">
        <v>36</v>
      </c>
      <c r="I16" s="6">
        <v>40648</v>
      </c>
      <c r="J16" s="7">
        <v>98599138</v>
      </c>
      <c r="K16" s="6">
        <v>303842</v>
      </c>
      <c r="L16" s="6">
        <v>51.3</v>
      </c>
      <c r="M16" s="6">
        <v>2716</v>
      </c>
      <c r="N16" s="6">
        <v>1533</v>
      </c>
      <c r="O16" s="6">
        <v>7954</v>
      </c>
      <c r="P16" s="6">
        <v>20413</v>
      </c>
      <c r="Q16" s="6" t="s">
        <v>150</v>
      </c>
      <c r="R16" s="6">
        <v>75070748</v>
      </c>
      <c r="S16" s="6">
        <v>61718098</v>
      </c>
      <c r="T16" s="8">
        <v>0.82213245000000001</v>
      </c>
    </row>
    <row r="17" spans="1:21" s="5" customFormat="1" x14ac:dyDescent="0.3">
      <c r="A17" s="3" t="s">
        <v>184</v>
      </c>
      <c r="B17" s="6" t="s">
        <v>94</v>
      </c>
      <c r="C17" s="6" t="s">
        <v>114</v>
      </c>
      <c r="D17" s="12" t="s">
        <v>218</v>
      </c>
      <c r="E17" s="28" t="s">
        <v>40</v>
      </c>
      <c r="F17" s="6" t="s">
        <v>7</v>
      </c>
      <c r="G17" s="2">
        <v>1898555899</v>
      </c>
      <c r="H17" s="6">
        <v>41</v>
      </c>
      <c r="I17" s="6">
        <v>37217</v>
      </c>
      <c r="J17" s="7">
        <v>99182305</v>
      </c>
      <c r="K17" s="6">
        <v>236993</v>
      </c>
      <c r="L17" s="6">
        <v>53.8</v>
      </c>
      <c r="M17" s="6">
        <v>3273</v>
      </c>
      <c r="N17" s="6">
        <v>1607</v>
      </c>
      <c r="O17" s="6">
        <v>5880</v>
      </c>
      <c r="P17" s="6">
        <v>17252</v>
      </c>
      <c r="Q17" s="6" t="s">
        <v>162</v>
      </c>
      <c r="R17" s="6">
        <v>77668693</v>
      </c>
      <c r="S17" s="6">
        <v>68712224</v>
      </c>
      <c r="T17" s="8">
        <v>0.88468366499999995</v>
      </c>
      <c r="U17" s="4"/>
    </row>
    <row r="18" spans="1:21" x14ac:dyDescent="0.3">
      <c r="A18" s="3" t="s">
        <v>184</v>
      </c>
      <c r="B18" s="6" t="s">
        <v>97</v>
      </c>
      <c r="C18" s="6" t="s">
        <v>115</v>
      </c>
      <c r="D18" s="12" t="s">
        <v>219</v>
      </c>
      <c r="E18" s="28" t="s">
        <v>52</v>
      </c>
      <c r="F18" s="6" t="s">
        <v>11</v>
      </c>
      <c r="G18" s="2">
        <v>4691940917</v>
      </c>
      <c r="H18" s="6">
        <v>40</v>
      </c>
      <c r="I18" s="6">
        <v>30175</v>
      </c>
      <c r="J18" s="7">
        <v>100946781</v>
      </c>
      <c r="K18" s="6">
        <v>190591</v>
      </c>
      <c r="L18" s="6">
        <v>47.01</v>
      </c>
      <c r="M18" s="6">
        <v>5758</v>
      </c>
      <c r="N18" s="6">
        <v>1995</v>
      </c>
      <c r="O18" s="6">
        <v>3400</v>
      </c>
      <c r="P18" s="6">
        <v>11431</v>
      </c>
      <c r="Q18" s="6" t="s">
        <v>166</v>
      </c>
      <c r="R18" s="6">
        <v>84694951</v>
      </c>
      <c r="S18" s="6">
        <v>65701439</v>
      </c>
      <c r="T18" s="8">
        <v>0.77574209800000005</v>
      </c>
      <c r="U18" s="4"/>
    </row>
    <row r="19" spans="1:21" s="5" customFormat="1" x14ac:dyDescent="0.3">
      <c r="A19" s="3" t="s">
        <v>184</v>
      </c>
      <c r="B19" s="6" t="s">
        <v>90</v>
      </c>
      <c r="C19" s="6" t="s">
        <v>116</v>
      </c>
      <c r="D19" s="12" t="s">
        <v>220</v>
      </c>
      <c r="E19" s="28" t="s">
        <v>39</v>
      </c>
      <c r="F19" s="6" t="s">
        <v>6</v>
      </c>
      <c r="G19" s="2">
        <v>2714550746</v>
      </c>
      <c r="H19" s="6">
        <v>48</v>
      </c>
      <c r="I19" s="6">
        <v>45772</v>
      </c>
      <c r="J19" s="7">
        <v>112789406</v>
      </c>
      <c r="K19" s="6">
        <v>257646</v>
      </c>
      <c r="L19" s="6">
        <v>52.32</v>
      </c>
      <c r="M19" s="6">
        <v>2738</v>
      </c>
      <c r="N19" s="6">
        <v>1484</v>
      </c>
      <c r="O19" s="6">
        <v>7601</v>
      </c>
      <c r="P19" s="6">
        <v>22206</v>
      </c>
      <c r="Q19" s="6" t="s">
        <v>161</v>
      </c>
      <c r="R19" s="6">
        <v>83987730</v>
      </c>
      <c r="S19" s="6">
        <v>70521517</v>
      </c>
      <c r="T19" s="8">
        <v>0.83966452000000003</v>
      </c>
      <c r="U19" s="4"/>
    </row>
    <row r="20" spans="1:21" x14ac:dyDescent="0.3">
      <c r="A20" s="3" t="s">
        <v>184</v>
      </c>
      <c r="B20" s="6" t="s">
        <v>98</v>
      </c>
      <c r="C20" s="6" t="s">
        <v>117</v>
      </c>
      <c r="D20" s="12" t="s">
        <v>221</v>
      </c>
      <c r="E20" s="28" t="s">
        <v>63</v>
      </c>
      <c r="F20" s="6" t="s">
        <v>12</v>
      </c>
      <c r="G20" s="2">
        <v>8409049354</v>
      </c>
      <c r="H20" s="6">
        <v>59</v>
      </c>
      <c r="I20" s="6">
        <v>54427</v>
      </c>
      <c r="J20" s="7">
        <v>168821292</v>
      </c>
      <c r="K20" s="6">
        <v>196423</v>
      </c>
      <c r="L20" s="6">
        <v>49.97</v>
      </c>
      <c r="M20" s="6">
        <v>4619</v>
      </c>
      <c r="N20" s="6">
        <v>1881</v>
      </c>
      <c r="O20" s="6">
        <v>7300</v>
      </c>
      <c r="P20" s="6">
        <v>22468</v>
      </c>
      <c r="Q20" s="6" t="s">
        <v>167</v>
      </c>
      <c r="R20" s="6">
        <v>139883215</v>
      </c>
      <c r="S20" s="6">
        <v>104986726</v>
      </c>
      <c r="T20" s="8">
        <v>0.75053126299999995</v>
      </c>
    </row>
    <row r="21" spans="1:21" x14ac:dyDescent="0.3">
      <c r="A21" s="3" t="s">
        <v>187</v>
      </c>
      <c r="B21" s="6" t="s">
        <v>74</v>
      </c>
      <c r="C21" s="6" t="s">
        <v>118</v>
      </c>
      <c r="D21" s="13" t="s">
        <v>222</v>
      </c>
      <c r="E21" s="28" t="s">
        <v>34</v>
      </c>
      <c r="F21" s="6" t="s">
        <v>0</v>
      </c>
      <c r="G21" s="2">
        <v>21102665930</v>
      </c>
      <c r="H21" s="6">
        <v>61</v>
      </c>
      <c r="I21" s="6">
        <v>39630</v>
      </c>
      <c r="J21" s="7">
        <v>184214491</v>
      </c>
      <c r="K21" s="6">
        <v>526213</v>
      </c>
      <c r="L21" s="6">
        <v>46.86</v>
      </c>
      <c r="M21" s="6">
        <v>11123</v>
      </c>
      <c r="N21" s="6">
        <v>3082</v>
      </c>
      <c r="O21" s="6">
        <v>2846</v>
      </c>
      <c r="P21" s="6">
        <v>11307</v>
      </c>
      <c r="Q21" s="6" t="s">
        <v>136</v>
      </c>
      <c r="R21" s="6">
        <v>166244275</v>
      </c>
      <c r="S21" s="6">
        <v>142297337</v>
      </c>
      <c r="T21" s="8">
        <v>0.85595330700000005</v>
      </c>
    </row>
    <row r="22" spans="1:21" x14ac:dyDescent="0.3">
      <c r="A22" s="3" t="s">
        <v>195</v>
      </c>
      <c r="B22" s="6" t="s">
        <v>99</v>
      </c>
      <c r="C22" s="6" t="s">
        <v>119</v>
      </c>
      <c r="D22" s="16" t="s">
        <v>223</v>
      </c>
      <c r="E22" s="28" t="s">
        <v>54</v>
      </c>
      <c r="F22" s="6" t="s">
        <v>33</v>
      </c>
      <c r="G22" s="2">
        <v>6840527234</v>
      </c>
      <c r="H22" s="6">
        <v>67</v>
      </c>
      <c r="I22" s="6">
        <v>64090</v>
      </c>
      <c r="J22" s="7">
        <v>186476145</v>
      </c>
      <c r="K22" s="6">
        <v>285354</v>
      </c>
      <c r="L22" s="6">
        <v>53.7</v>
      </c>
      <c r="M22" s="6">
        <v>3926</v>
      </c>
      <c r="N22" s="6">
        <v>1746</v>
      </c>
      <c r="O22" s="6">
        <v>9028</v>
      </c>
      <c r="P22" s="6">
        <v>27835</v>
      </c>
      <c r="Q22" s="6" t="s">
        <v>157</v>
      </c>
      <c r="R22" s="6">
        <v>151311712</v>
      </c>
      <c r="S22" s="6">
        <v>116224955</v>
      </c>
      <c r="T22" s="8">
        <v>0.76811605299999997</v>
      </c>
    </row>
    <row r="23" spans="1:21" x14ac:dyDescent="0.3">
      <c r="A23" s="29" t="s">
        <v>194</v>
      </c>
      <c r="B23" s="6" t="s">
        <v>75</v>
      </c>
      <c r="C23" s="6" t="s">
        <v>120</v>
      </c>
      <c r="D23" s="14" t="s">
        <v>224</v>
      </c>
      <c r="E23" s="28" t="s">
        <v>35</v>
      </c>
      <c r="F23" s="6" t="s">
        <v>2</v>
      </c>
      <c r="G23" s="2">
        <v>11722141103</v>
      </c>
      <c r="H23" s="6">
        <v>90</v>
      </c>
      <c r="I23" s="6">
        <v>55752</v>
      </c>
      <c r="J23" s="7">
        <v>212406897</v>
      </c>
      <c r="K23" s="6">
        <v>322332</v>
      </c>
      <c r="L23" s="6">
        <v>49.59</v>
      </c>
      <c r="M23" s="6">
        <v>6775</v>
      </c>
      <c r="N23" s="6">
        <v>2393</v>
      </c>
      <c r="O23" s="6">
        <v>5978</v>
      </c>
      <c r="P23" s="6">
        <v>19912</v>
      </c>
      <c r="Q23" s="6" t="s">
        <v>137</v>
      </c>
      <c r="R23" s="6">
        <v>186661749</v>
      </c>
      <c r="S23" s="6">
        <v>159303635</v>
      </c>
      <c r="T23" s="8">
        <v>0.85343481399999999</v>
      </c>
    </row>
    <row r="24" spans="1:21" x14ac:dyDescent="0.3">
      <c r="A24" s="3" t="s">
        <v>200</v>
      </c>
      <c r="B24" s="6" t="s">
        <v>76</v>
      </c>
      <c r="C24" s="6" t="s">
        <v>121</v>
      </c>
      <c r="D24" s="15" t="s">
        <v>225</v>
      </c>
      <c r="E24" s="28" t="s">
        <v>36</v>
      </c>
      <c r="F24" s="6" t="s">
        <v>16</v>
      </c>
      <c r="G24" s="2">
        <v>132922676808</v>
      </c>
      <c r="H24" s="6">
        <v>112</v>
      </c>
      <c r="I24" s="6">
        <v>80162</v>
      </c>
      <c r="J24" s="7">
        <v>279031467</v>
      </c>
      <c r="K24" s="6">
        <v>430647</v>
      </c>
      <c r="L24" s="6">
        <v>45.09</v>
      </c>
      <c r="M24" s="6">
        <v>5422</v>
      </c>
      <c r="N24" s="6">
        <v>2142</v>
      </c>
      <c r="O24" s="6">
        <v>9177</v>
      </c>
      <c r="P24" s="6">
        <v>30823</v>
      </c>
      <c r="Q24" s="6" t="s">
        <v>139</v>
      </c>
      <c r="R24" s="6">
        <v>240696128</v>
      </c>
      <c r="S24" s="6">
        <v>190825770</v>
      </c>
      <c r="T24" s="8">
        <v>0.79280781</v>
      </c>
      <c r="U24" s="5"/>
    </row>
    <row r="25" spans="1:21" x14ac:dyDescent="0.3">
      <c r="A25" s="3" t="s">
        <v>195</v>
      </c>
      <c r="B25" s="6" t="s">
        <v>100</v>
      </c>
      <c r="C25" s="6" t="s">
        <v>122</v>
      </c>
      <c r="D25" s="16" t="s">
        <v>226</v>
      </c>
      <c r="E25" s="28" t="s">
        <v>53</v>
      </c>
      <c r="F25" s="6" t="s">
        <v>32</v>
      </c>
      <c r="G25" s="2">
        <v>12629747657</v>
      </c>
      <c r="H25" s="6">
        <v>111</v>
      </c>
      <c r="I25" s="6">
        <v>92022</v>
      </c>
      <c r="J25" s="7">
        <v>285537454</v>
      </c>
      <c r="K25" s="6">
        <v>225360</v>
      </c>
      <c r="L25" s="6">
        <v>46.58</v>
      </c>
      <c r="M25" s="6">
        <v>4412</v>
      </c>
      <c r="N25" s="6">
        <v>1849</v>
      </c>
      <c r="O25" s="6">
        <v>11408</v>
      </c>
      <c r="P25" s="6">
        <v>37957</v>
      </c>
      <c r="Q25" s="6" t="s">
        <v>156</v>
      </c>
      <c r="R25" s="6">
        <v>236388049</v>
      </c>
      <c r="S25" s="6">
        <v>177872982</v>
      </c>
      <c r="T25" s="8">
        <v>0.752461822</v>
      </c>
    </row>
    <row r="26" spans="1:21" x14ac:dyDescent="0.3">
      <c r="A26" s="3" t="s">
        <v>190</v>
      </c>
      <c r="B26" s="6" t="s">
        <v>77</v>
      </c>
      <c r="C26" s="6" t="s">
        <v>123</v>
      </c>
      <c r="D26" s="17" t="s">
        <v>227</v>
      </c>
      <c r="E26" s="28" t="s">
        <v>38</v>
      </c>
      <c r="F26" s="6" t="s">
        <v>5</v>
      </c>
      <c r="G26" s="2">
        <v>70272380349</v>
      </c>
      <c r="H26" s="6">
        <v>134</v>
      </c>
      <c r="I26" s="6">
        <v>69742</v>
      </c>
      <c r="J26" s="7">
        <v>325255703</v>
      </c>
      <c r="K26" s="6">
        <v>563661</v>
      </c>
      <c r="L26" s="6">
        <v>49.01</v>
      </c>
      <c r="M26" s="6">
        <v>12065</v>
      </c>
      <c r="N26" s="6">
        <v>3027</v>
      </c>
      <c r="O26" s="6">
        <v>4577</v>
      </c>
      <c r="P26" s="6">
        <v>19277</v>
      </c>
      <c r="Q26" s="6" t="s">
        <v>138</v>
      </c>
      <c r="R26" s="6">
        <v>292646028</v>
      </c>
      <c r="S26" s="6">
        <v>249722872</v>
      </c>
      <c r="T26" s="8">
        <v>0.85332739300000005</v>
      </c>
    </row>
    <row r="27" spans="1:21" x14ac:dyDescent="0.3">
      <c r="A27" s="3" t="s">
        <v>185</v>
      </c>
      <c r="B27" s="6" t="s">
        <v>95</v>
      </c>
      <c r="C27" s="6" t="s">
        <v>124</v>
      </c>
      <c r="D27" s="18" t="s">
        <v>228</v>
      </c>
      <c r="E27" s="28" t="s">
        <v>59</v>
      </c>
      <c r="F27" s="6" t="s">
        <v>31</v>
      </c>
      <c r="G27" s="2">
        <v>11641136502</v>
      </c>
      <c r="H27" s="6">
        <v>149</v>
      </c>
      <c r="I27" s="6">
        <v>107828</v>
      </c>
      <c r="J27" s="7">
        <v>347825202</v>
      </c>
      <c r="K27" s="6">
        <v>312471</v>
      </c>
      <c r="L27" s="6">
        <v>39.56</v>
      </c>
      <c r="M27" s="6">
        <v>4699</v>
      </c>
      <c r="N27" s="6">
        <v>2003</v>
      </c>
      <c r="O27" s="6">
        <v>14760</v>
      </c>
      <c r="P27" s="6">
        <v>44433</v>
      </c>
      <c r="Q27" s="6" t="s">
        <v>155</v>
      </c>
      <c r="R27" s="6">
        <v>295073768</v>
      </c>
      <c r="S27" s="6">
        <v>222779999</v>
      </c>
      <c r="T27" s="8">
        <v>0.75499764199999997</v>
      </c>
    </row>
    <row r="28" spans="1:21" x14ac:dyDescent="0.3">
      <c r="A28" s="3" t="s">
        <v>197</v>
      </c>
      <c r="B28" s="6" t="s">
        <v>96</v>
      </c>
      <c r="C28" s="6" t="s">
        <v>125</v>
      </c>
      <c r="D28" s="19" t="s">
        <v>233</v>
      </c>
      <c r="E28" s="28" t="s">
        <v>50</v>
      </c>
      <c r="F28" s="6" t="s">
        <v>27</v>
      </c>
      <c r="G28" s="2">
        <v>61045494374</v>
      </c>
      <c r="H28" s="6">
        <v>192</v>
      </c>
      <c r="I28" s="6">
        <v>130447</v>
      </c>
      <c r="J28" s="7">
        <v>471059012</v>
      </c>
      <c r="K28" s="6">
        <v>255163</v>
      </c>
      <c r="L28" s="6">
        <v>43.84</v>
      </c>
      <c r="M28" s="6">
        <v>6381</v>
      </c>
      <c r="N28" s="6">
        <v>2236</v>
      </c>
      <c r="O28" s="6">
        <v>14842</v>
      </c>
      <c r="P28" s="6">
        <v>47809</v>
      </c>
      <c r="Q28" s="6" t="s">
        <v>151</v>
      </c>
      <c r="R28" s="6">
        <v>407444461</v>
      </c>
      <c r="S28" s="6">
        <v>332113819</v>
      </c>
      <c r="T28" s="8">
        <v>0.81511433</v>
      </c>
      <c r="U28" s="5"/>
    </row>
    <row r="29" spans="1:21" x14ac:dyDescent="0.3">
      <c r="A29" s="3" t="s">
        <v>198</v>
      </c>
      <c r="B29" s="6" t="s">
        <v>72</v>
      </c>
      <c r="C29" s="6" t="s">
        <v>126</v>
      </c>
      <c r="D29" s="20" t="s">
        <v>234</v>
      </c>
      <c r="E29" s="28" t="s">
        <v>49</v>
      </c>
      <c r="F29" s="6" t="s">
        <v>23</v>
      </c>
      <c r="G29" s="2">
        <v>42268488756</v>
      </c>
      <c r="H29" s="6">
        <v>239</v>
      </c>
      <c r="I29" s="6">
        <v>202744</v>
      </c>
      <c r="J29" s="7">
        <v>566152433</v>
      </c>
      <c r="K29" s="6">
        <v>211638</v>
      </c>
      <c r="L29" s="6">
        <v>48.89</v>
      </c>
      <c r="M29" s="6">
        <v>3656</v>
      </c>
      <c r="N29" s="6">
        <v>1675</v>
      </c>
      <c r="O29" s="6">
        <v>30051</v>
      </c>
      <c r="P29" s="6">
        <v>90442</v>
      </c>
      <c r="Q29" s="6" t="s">
        <v>146</v>
      </c>
      <c r="R29" s="6">
        <v>451063162</v>
      </c>
      <c r="S29" s="6">
        <v>381935898</v>
      </c>
      <c r="T29" s="8">
        <v>0.84674593300000001</v>
      </c>
    </row>
    <row r="30" spans="1:21" x14ac:dyDescent="0.3">
      <c r="A30" s="3" t="s">
        <v>188</v>
      </c>
      <c r="B30" s="6" t="s">
        <v>69</v>
      </c>
      <c r="C30" s="6" t="s">
        <v>127</v>
      </c>
      <c r="D30" s="21" t="s">
        <v>229</v>
      </c>
      <c r="E30" s="28" t="s">
        <v>45</v>
      </c>
      <c r="F30" s="6" t="s">
        <v>18</v>
      </c>
      <c r="G30" s="2">
        <v>25524106320</v>
      </c>
      <c r="H30" s="6">
        <v>236</v>
      </c>
      <c r="I30" s="6">
        <v>214886</v>
      </c>
      <c r="J30" s="7">
        <v>653787018</v>
      </c>
      <c r="K30" s="6">
        <v>316611</v>
      </c>
      <c r="L30" s="6">
        <v>43.11</v>
      </c>
      <c r="M30" s="6">
        <v>4214</v>
      </c>
      <c r="N30" s="6">
        <v>1832</v>
      </c>
      <c r="O30" s="6">
        <v>28463</v>
      </c>
      <c r="P30" s="6">
        <v>90704</v>
      </c>
      <c r="Q30" s="6" t="s">
        <v>141</v>
      </c>
      <c r="R30" s="6">
        <v>540114979</v>
      </c>
      <c r="S30" s="6">
        <v>435574415</v>
      </c>
      <c r="T30" s="8">
        <v>0.80644757499999997</v>
      </c>
      <c r="U30" s="5"/>
    </row>
    <row r="31" spans="1:21" x14ac:dyDescent="0.3">
      <c r="A31" s="3" t="s">
        <v>192</v>
      </c>
      <c r="B31" s="6" t="s">
        <v>85</v>
      </c>
      <c r="C31" s="6" t="s">
        <v>128</v>
      </c>
      <c r="D31" s="22" t="s">
        <v>230</v>
      </c>
      <c r="E31" s="28" t="s">
        <v>68</v>
      </c>
      <c r="F31" s="6" t="s">
        <v>67</v>
      </c>
      <c r="G31" s="6">
        <v>31428180234</v>
      </c>
      <c r="H31" s="6">
        <v>220</v>
      </c>
      <c r="I31" s="6">
        <v>202376</v>
      </c>
      <c r="J31" s="2">
        <v>694414233</v>
      </c>
      <c r="K31" s="6">
        <v>691932</v>
      </c>
      <c r="L31" s="6">
        <v>51.93</v>
      </c>
      <c r="M31" s="6">
        <v>5537</v>
      </c>
      <c r="N31" s="6">
        <v>2091</v>
      </c>
      <c r="O31" s="6">
        <v>23096</v>
      </c>
      <c r="P31" s="6">
        <v>77222</v>
      </c>
      <c r="Q31" s="6" t="s">
        <v>158</v>
      </c>
      <c r="R31" s="6">
        <v>592336999</v>
      </c>
      <c r="S31" s="6">
        <v>494620403</v>
      </c>
      <c r="T31" s="9">
        <v>0.83503209099999998</v>
      </c>
    </row>
    <row r="32" spans="1:21" x14ac:dyDescent="0.3">
      <c r="A32" s="3" t="s">
        <v>197</v>
      </c>
      <c r="B32" s="6" t="s">
        <v>95</v>
      </c>
      <c r="C32" s="6" t="s">
        <v>129</v>
      </c>
      <c r="D32" s="19" t="s">
        <v>235</v>
      </c>
      <c r="E32" s="28" t="s">
        <v>57</v>
      </c>
      <c r="F32" s="6" t="s">
        <v>29</v>
      </c>
      <c r="G32" s="2">
        <v>54985768468</v>
      </c>
      <c r="H32" s="6">
        <v>336</v>
      </c>
      <c r="I32" s="6">
        <v>245622</v>
      </c>
      <c r="J32" s="7">
        <v>845783637</v>
      </c>
      <c r="K32" s="6">
        <v>468430</v>
      </c>
      <c r="L32" s="6">
        <v>43.16</v>
      </c>
      <c r="M32" s="6">
        <v>5519</v>
      </c>
      <c r="N32" s="6">
        <v>2132</v>
      </c>
      <c r="O32" s="6">
        <v>30090</v>
      </c>
      <c r="P32" s="6">
        <v>95104</v>
      </c>
      <c r="Q32" s="6" t="s">
        <v>153</v>
      </c>
      <c r="R32" s="6">
        <v>726393796</v>
      </c>
      <c r="S32" s="6">
        <v>577126263</v>
      </c>
      <c r="T32" s="8">
        <v>0.79450880000000002</v>
      </c>
    </row>
    <row r="33" spans="1:21" x14ac:dyDescent="0.3">
      <c r="A33" s="3" t="s">
        <v>197</v>
      </c>
      <c r="B33" s="6" t="s">
        <v>95</v>
      </c>
      <c r="C33" s="6" t="s">
        <v>130</v>
      </c>
      <c r="D33" s="19" t="s">
        <v>236</v>
      </c>
      <c r="E33" s="28" t="s">
        <v>56</v>
      </c>
      <c r="F33" s="6" t="s">
        <v>28</v>
      </c>
      <c r="G33" s="2">
        <v>61781734782</v>
      </c>
      <c r="H33" s="6">
        <v>358</v>
      </c>
      <c r="I33" s="6">
        <v>291425</v>
      </c>
      <c r="J33" s="7">
        <v>935186756</v>
      </c>
      <c r="K33" s="6">
        <v>312937</v>
      </c>
      <c r="L33" s="6">
        <v>42.91</v>
      </c>
      <c r="M33" s="6">
        <v>4759</v>
      </c>
      <c r="N33" s="6">
        <v>1968</v>
      </c>
      <c r="O33" s="6">
        <v>38595</v>
      </c>
      <c r="P33" s="6">
        <v>118850</v>
      </c>
      <c r="Q33" s="6" t="s">
        <v>152</v>
      </c>
      <c r="R33" s="6">
        <v>787873013</v>
      </c>
      <c r="S33" s="6">
        <v>616122763</v>
      </c>
      <c r="T33" s="8">
        <v>0.78200769999999997</v>
      </c>
    </row>
    <row r="34" spans="1:21" x14ac:dyDescent="0.3">
      <c r="A34" s="3" t="s">
        <v>197</v>
      </c>
      <c r="B34" s="6" t="s">
        <v>95</v>
      </c>
      <c r="C34" s="6" t="s">
        <v>131</v>
      </c>
      <c r="D34" s="19" t="s">
        <v>237</v>
      </c>
      <c r="E34" s="28" t="s">
        <v>58</v>
      </c>
      <c r="F34" s="6" t="s">
        <v>30</v>
      </c>
      <c r="G34" s="2">
        <v>58006079155</v>
      </c>
      <c r="H34" s="6">
        <v>369</v>
      </c>
      <c r="I34" s="6">
        <v>335712</v>
      </c>
      <c r="J34" s="7">
        <v>1019854581</v>
      </c>
      <c r="K34" s="6">
        <v>311827</v>
      </c>
      <c r="L34" s="6">
        <v>43.48</v>
      </c>
      <c r="M34" s="6">
        <v>4345</v>
      </c>
      <c r="N34" s="6">
        <v>1850</v>
      </c>
      <c r="O34" s="6">
        <v>47339</v>
      </c>
      <c r="P34" s="6">
        <v>142176</v>
      </c>
      <c r="Q34" s="6" t="s">
        <v>154</v>
      </c>
      <c r="R34" s="6">
        <v>843335463</v>
      </c>
      <c r="S34" s="6">
        <v>671135443</v>
      </c>
      <c r="T34" s="8">
        <v>0.79581076900000003</v>
      </c>
    </row>
    <row r="35" spans="1:21" x14ac:dyDescent="0.3">
      <c r="A35" s="3" t="s">
        <v>198</v>
      </c>
      <c r="B35" s="6" t="s">
        <v>71</v>
      </c>
      <c r="C35" s="6" t="s">
        <v>132</v>
      </c>
      <c r="D35" s="20" t="s">
        <v>238</v>
      </c>
      <c r="E35" s="28" t="s">
        <v>55</v>
      </c>
      <c r="F35" s="6" t="s">
        <v>21</v>
      </c>
      <c r="G35" s="2">
        <v>41170978436</v>
      </c>
      <c r="H35" s="6">
        <v>431</v>
      </c>
      <c r="I35" s="6">
        <v>424714</v>
      </c>
      <c r="J35" s="7">
        <v>1144021247</v>
      </c>
      <c r="K35" s="6">
        <v>362457</v>
      </c>
      <c r="L35" s="6">
        <v>47.95</v>
      </c>
      <c r="M35" s="6">
        <v>3280</v>
      </c>
      <c r="N35" s="6">
        <v>1660</v>
      </c>
      <c r="O35" s="6">
        <v>70579</v>
      </c>
      <c r="P35" s="6">
        <v>198006</v>
      </c>
      <c r="Q35" s="6" t="s">
        <v>144</v>
      </c>
      <c r="R35" s="6">
        <v>910166090</v>
      </c>
      <c r="S35" s="6">
        <v>754535669</v>
      </c>
      <c r="T35" s="8">
        <v>0.82900876800000001</v>
      </c>
      <c r="U35" s="5"/>
    </row>
    <row r="36" spans="1:21" x14ac:dyDescent="0.3">
      <c r="A36" s="3" t="s">
        <v>196</v>
      </c>
      <c r="B36" s="6" t="s">
        <v>95</v>
      </c>
      <c r="C36" s="6" t="s">
        <v>133</v>
      </c>
      <c r="D36" s="23" t="s">
        <v>232</v>
      </c>
      <c r="E36" s="28" t="s">
        <v>46</v>
      </c>
      <c r="F36" s="6" t="s">
        <v>19</v>
      </c>
      <c r="G36" s="2">
        <v>84665963875</v>
      </c>
      <c r="H36" s="6">
        <v>474</v>
      </c>
      <c r="I36" s="6">
        <v>330499</v>
      </c>
      <c r="J36" s="7">
        <v>1205550372</v>
      </c>
      <c r="K36" s="6">
        <v>700857</v>
      </c>
      <c r="L36" s="6">
        <v>45.36</v>
      </c>
      <c r="M36" s="6">
        <v>6230</v>
      </c>
      <c r="N36" s="6">
        <v>2260</v>
      </c>
      <c r="O36" s="6">
        <v>36070</v>
      </c>
      <c r="P36" s="6">
        <v>121318</v>
      </c>
      <c r="Q36" s="6" t="s">
        <v>142</v>
      </c>
      <c r="R36" s="6">
        <v>1047521281</v>
      </c>
      <c r="S36" s="6">
        <v>814760564</v>
      </c>
      <c r="T36" s="8">
        <v>0.77779857900000005</v>
      </c>
      <c r="U36" s="5"/>
    </row>
    <row r="37" spans="1:21" x14ac:dyDescent="0.3">
      <c r="A37" s="29" t="s">
        <v>189</v>
      </c>
      <c r="B37" s="6" t="s">
        <v>73</v>
      </c>
      <c r="C37" s="6" t="s">
        <v>134</v>
      </c>
      <c r="D37" s="24" t="s">
        <v>231</v>
      </c>
      <c r="E37" s="28" t="s">
        <v>48</v>
      </c>
      <c r="F37" s="6" t="s">
        <v>20</v>
      </c>
      <c r="G37" s="2">
        <v>135984492360</v>
      </c>
      <c r="H37" s="6">
        <v>421</v>
      </c>
      <c r="I37" s="6">
        <v>404763</v>
      </c>
      <c r="J37" s="7">
        <v>1243735336</v>
      </c>
      <c r="K37" s="6">
        <v>406624</v>
      </c>
      <c r="L37" s="6">
        <v>47.09</v>
      </c>
      <c r="M37" s="6">
        <v>4302</v>
      </c>
      <c r="N37" s="6">
        <v>1872</v>
      </c>
      <c r="O37" s="6">
        <v>55343</v>
      </c>
      <c r="P37" s="6">
        <v>170622</v>
      </c>
      <c r="Q37" s="6" t="s">
        <v>143</v>
      </c>
      <c r="R37" s="6">
        <v>1033917510</v>
      </c>
      <c r="S37" s="6">
        <v>858880352</v>
      </c>
      <c r="T37" s="8">
        <v>0.83070491000000002</v>
      </c>
      <c r="U37" s="5"/>
    </row>
    <row r="38" spans="1:21" x14ac:dyDescent="0.3">
      <c r="A38" s="3" t="s">
        <v>186</v>
      </c>
      <c r="B38" s="6" t="s">
        <v>70</v>
      </c>
      <c r="C38" s="6" t="s">
        <v>135</v>
      </c>
      <c r="D38" s="25" t="s">
        <v>205</v>
      </c>
      <c r="E38" s="28" t="s">
        <v>44</v>
      </c>
      <c r="F38" s="6" t="s">
        <v>17</v>
      </c>
      <c r="G38" s="2">
        <v>108962789177</v>
      </c>
      <c r="H38" s="6">
        <v>636</v>
      </c>
      <c r="I38" s="6">
        <v>759758</v>
      </c>
      <c r="J38" s="7">
        <v>2330647075</v>
      </c>
      <c r="K38" s="6">
        <v>665567</v>
      </c>
      <c r="L38" s="6">
        <v>58.65</v>
      </c>
      <c r="M38" s="6">
        <v>4257</v>
      </c>
      <c r="N38" s="6">
        <v>1869</v>
      </c>
      <c r="O38" s="6">
        <v>103728</v>
      </c>
      <c r="P38" s="6">
        <v>320566</v>
      </c>
      <c r="Q38" s="6" t="s">
        <v>140</v>
      </c>
      <c r="R38" s="6">
        <v>1936558538</v>
      </c>
      <c r="S38" s="6">
        <v>1623791348</v>
      </c>
      <c r="T38" s="8">
        <v>0.83849329399999994</v>
      </c>
      <c r="U38" s="5"/>
    </row>
    <row r="39" spans="1:21" x14ac:dyDescent="0.3">
      <c r="G39" s="1">
        <f>SUM(G4:G38)</f>
        <v>1013766960969</v>
      </c>
      <c r="H39" s="4">
        <f>SUM(H4:H38)</f>
        <v>5194</v>
      </c>
      <c r="J39" s="1">
        <f>AVERAGE(J4:J38)</f>
        <v>408932816.22857141</v>
      </c>
    </row>
  </sheetData>
  <sortState ref="A2:AB36">
    <sortCondition ref="J2:J36"/>
  </sortState>
  <mergeCells count="1">
    <mergeCell ref="A1:J1"/>
  </mergeCells>
  <conditionalFormatting sqref="G4:G30 G32:G36">
    <cfRule type="colorScale" priority="7">
      <colorScale>
        <cfvo type="min"/>
        <cfvo type="percentile" val="50"/>
        <cfvo type="max"/>
        <color rgb="FF5A8AC6"/>
        <color rgb="FFFCFCFF"/>
        <color rgb="FFF8696B"/>
      </colorScale>
    </cfRule>
  </conditionalFormatting>
  <conditionalFormatting sqref="J4:J36">
    <cfRule type="colorScale" priority="6">
      <colorScale>
        <cfvo type="min"/>
        <cfvo type="percentile" val="50"/>
        <cfvo type="max"/>
        <color rgb="FF5A8AC6"/>
        <color rgb="FFFCFCFF"/>
        <color rgb="FFF8696B"/>
      </colorScale>
    </cfRule>
  </conditionalFormatting>
  <conditionalFormatting sqref="G4:G30 G32:G38">
    <cfRule type="colorScale" priority="5">
      <colorScale>
        <cfvo type="min"/>
        <cfvo type="percentile" val="50"/>
        <cfvo type="max"/>
        <color rgb="FF5A8AC6"/>
        <color rgb="FFFCFCFF"/>
        <color rgb="FFF8696B"/>
      </colorScale>
    </cfRule>
  </conditionalFormatting>
  <conditionalFormatting sqref="J4:J37">
    <cfRule type="colorScale" priority="4">
      <colorScale>
        <cfvo type="min"/>
        <cfvo type="percentile" val="50"/>
        <cfvo type="max"/>
        <color rgb="FF5A8AC6"/>
        <color rgb="FFFCFCFF"/>
        <color rgb="FFF8696B"/>
      </colorScale>
    </cfRule>
  </conditionalFormatting>
  <conditionalFormatting sqref="J38">
    <cfRule type="colorScale" priority="3">
      <colorScale>
        <cfvo type="min"/>
        <cfvo type="percentile" val="50"/>
        <cfvo type="max"/>
        <color rgb="FF5A8AC6"/>
        <color rgb="FFFCFCFF"/>
        <color rgb="FFF8696B"/>
      </colorScale>
    </cfRule>
  </conditionalFormatting>
  <conditionalFormatting sqref="T4:T30 T32:T36">
    <cfRule type="colorScale" priority="2">
      <colorScale>
        <cfvo type="min"/>
        <cfvo type="percentile" val="50"/>
        <cfvo type="max"/>
        <color rgb="FF5A8AC6"/>
        <color rgb="FFFCFCFF"/>
        <color rgb="FFF8696B"/>
      </colorScale>
    </cfRule>
  </conditionalFormatting>
  <conditionalFormatting sqref="T4:T30 T32:T38">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Additional file 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dc:creator>
  <cp:lastModifiedBy>stef</cp:lastModifiedBy>
  <dcterms:created xsi:type="dcterms:W3CDTF">2018-03-14T19:48:03Z</dcterms:created>
  <dcterms:modified xsi:type="dcterms:W3CDTF">2019-12-01T09:49:04Z</dcterms:modified>
</cp:coreProperties>
</file>