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Tool" sheetId="1" r:id="rId4"/>
    <sheet state="hidden" name="Job Skills" sheetId="2" r:id="rId5"/>
    <sheet state="hidden" name="Job Roles" sheetId="3" r:id="rId6"/>
    <sheet state="visible" name="Info Sci Job Skills" sheetId="4" r:id="rId7"/>
    <sheet state="visible" name="Info Sci Job Roles" sheetId="5" r:id="rId8"/>
    <sheet state="visible" name="Info Design Job Skills" sheetId="6" r:id="rId9"/>
    <sheet state="visible" name="Info Design Job Roles" sheetId="7" r:id="rId10"/>
    <sheet state="visible" name="SDSC Job Skills" sheetId="8" r:id="rId11"/>
    <sheet state="visible" name="SDSC Job Roles" sheetId="9" r:id="rId12"/>
  </sheets>
  <definedNames/>
  <calcPr/>
</workbook>
</file>

<file path=xl/sharedStrings.xml><?xml version="1.0" encoding="utf-8"?>
<sst xmlns="http://schemas.openxmlformats.org/spreadsheetml/2006/main" count="2450" uniqueCount="248">
  <si>
    <t>Information Science</t>
  </si>
  <si>
    <t>Information Design</t>
  </si>
  <si>
    <t>Social Data Science</t>
  </si>
  <si>
    <t>Search by Course Code</t>
  </si>
  <si>
    <t>INST126</t>
  </si>
  <si>
    <t>STAT100</t>
  </si>
  <si>
    <t>AASP400</t>
  </si>
  <si>
    <t>Job Skills:</t>
  </si>
  <si>
    <t>Search by Job Role</t>
  </si>
  <si>
    <t>Software Developer</t>
  </si>
  <si>
    <t>Urban Planner</t>
  </si>
  <si>
    <t>Information Security Analyst</t>
  </si>
  <si>
    <t>Matching Courses:</t>
  </si>
  <si>
    <t>Course Code</t>
  </si>
  <si>
    <t>Course Title</t>
  </si>
  <si>
    <t>Job Role</t>
  </si>
  <si>
    <t>AASP/AAAS 101</t>
  </si>
  <si>
    <t>Critical Thinking</t>
  </si>
  <si>
    <t>Policy Analysis</t>
  </si>
  <si>
    <t>Communication</t>
  </si>
  <si>
    <t>AASP210</t>
  </si>
  <si>
    <t>Data Analysis</t>
  </si>
  <si>
    <t>Research Design</t>
  </si>
  <si>
    <t>AASP301</t>
  </si>
  <si>
    <t>AASP310</t>
  </si>
  <si>
    <t>AASP313</t>
  </si>
  <si>
    <t>AASP314</t>
  </si>
  <si>
    <t>AASP402</t>
  </si>
  <si>
    <t>AASP411</t>
  </si>
  <si>
    <t>AASP441</t>
  </si>
  <si>
    <t>AASP443</t>
  </si>
  <si>
    <t>ANTH201 or 222 or 240</t>
  </si>
  <si>
    <t>ANTH310 or ANTH322  or ANTH340</t>
  </si>
  <si>
    <t>ANTH341</t>
  </si>
  <si>
    <t>ANTH411</t>
  </si>
  <si>
    <t>ANTH412</t>
  </si>
  <si>
    <t>ANTH413</t>
  </si>
  <si>
    <t>ANTH415</t>
  </si>
  <si>
    <t>ANTH416</t>
  </si>
  <si>
    <t>ANTH440</t>
  </si>
  <si>
    <t>ANTH441</t>
  </si>
  <si>
    <t>ANTH447</t>
  </si>
  <si>
    <t>ANTH448</t>
  </si>
  <si>
    <t>ANTH450</t>
  </si>
  <si>
    <t>ANTH451</t>
  </si>
  <si>
    <t>ANTH454</t>
  </si>
  <si>
    <t xml:space="preserve">ANTH456 </t>
  </si>
  <si>
    <t>ANTH462</t>
  </si>
  <si>
    <t>ANTH464</t>
  </si>
  <si>
    <t xml:space="preserve">ANTH467 </t>
  </si>
  <si>
    <t>ANTH496</t>
  </si>
  <si>
    <t>BSOS233</t>
  </si>
  <si>
    <t>Programming (Python, SQL, R, JavaScript)</t>
  </si>
  <si>
    <t>BSOS326</t>
  </si>
  <si>
    <t>Database Management</t>
  </si>
  <si>
    <t>Systems Architecture</t>
  </si>
  <si>
    <t>Problem Solving</t>
  </si>
  <si>
    <t>ECON200</t>
  </si>
  <si>
    <t>Business &amp; Market Analysis</t>
  </si>
  <si>
    <t>ECON201</t>
  </si>
  <si>
    <t>ECON230</t>
  </si>
  <si>
    <t>Statistical Analysis</t>
  </si>
  <si>
    <t>ECON305 or ECON306</t>
  </si>
  <si>
    <t>ECON311</t>
  </si>
  <si>
    <t>ECON312</t>
  </si>
  <si>
    <t>ECON315</t>
  </si>
  <si>
    <t>ECON317</t>
  </si>
  <si>
    <t>ECON330</t>
  </si>
  <si>
    <t>ECON340</t>
  </si>
  <si>
    <t>Risk Assessment</t>
  </si>
  <si>
    <t>EPIB301</t>
  </si>
  <si>
    <t>EPIB315</t>
  </si>
  <si>
    <t>EPIB330</t>
  </si>
  <si>
    <t>EPIB400</t>
  </si>
  <si>
    <t>EPIB463</t>
  </si>
  <si>
    <t>FMSC310</t>
  </si>
  <si>
    <t>FMSC332</t>
  </si>
  <si>
    <t>FMSC460</t>
  </si>
  <si>
    <t>GEOG475</t>
  </si>
  <si>
    <t>Data Visualization</t>
  </si>
  <si>
    <t>GIS</t>
  </si>
  <si>
    <t>GEOG202</t>
  </si>
  <si>
    <t>GEOG306</t>
  </si>
  <si>
    <t>GEOG330</t>
  </si>
  <si>
    <t>GEOG331</t>
  </si>
  <si>
    <t>GEOG332</t>
  </si>
  <si>
    <t>GEOG333</t>
  </si>
  <si>
    <t>GEOG335</t>
  </si>
  <si>
    <t>GEOG373</t>
  </si>
  <si>
    <t>GEOG415</t>
  </si>
  <si>
    <t xml:space="preserve">GEOG416 </t>
  </si>
  <si>
    <t>GEOG421</t>
  </si>
  <si>
    <t>GEOG422</t>
  </si>
  <si>
    <t>GEOG431</t>
  </si>
  <si>
    <t>GEOG470</t>
  </si>
  <si>
    <t>GEOG473</t>
  </si>
  <si>
    <t>GEOG477</t>
  </si>
  <si>
    <t>GVPT170</t>
  </si>
  <si>
    <t>GVPT200</t>
  </si>
  <si>
    <t>GVPT201</t>
  </si>
  <si>
    <t>GVPT320</t>
  </si>
  <si>
    <t>HLSA300</t>
  </si>
  <si>
    <t>HLSA465</t>
  </si>
  <si>
    <t>Leadership</t>
  </si>
  <si>
    <t>HLSA484</t>
  </si>
  <si>
    <t>HLTH200</t>
  </si>
  <si>
    <t>HLTH377</t>
  </si>
  <si>
    <t>Digital Literacy</t>
  </si>
  <si>
    <t>HLTH424</t>
  </si>
  <si>
    <t>HLTH434</t>
  </si>
  <si>
    <t>INST104</t>
  </si>
  <si>
    <t>Human-Centered Design</t>
  </si>
  <si>
    <t>Adaptability</t>
  </si>
  <si>
    <t>INST201</t>
  </si>
  <si>
    <t>Research &amp; Data Ethics</t>
  </si>
  <si>
    <t>INST210</t>
  </si>
  <si>
    <t>Organization</t>
  </si>
  <si>
    <t>Time Management</t>
  </si>
  <si>
    <t>INST311</t>
  </si>
  <si>
    <t>Teamwork</t>
  </si>
  <si>
    <t>Project Management</t>
  </si>
  <si>
    <t>INST314</t>
  </si>
  <si>
    <t>INST326</t>
  </si>
  <si>
    <t>INST327</t>
  </si>
  <si>
    <t>INST335</t>
  </si>
  <si>
    <t>INST341</t>
  </si>
  <si>
    <t>Digital Content Management</t>
  </si>
  <si>
    <t>INST346</t>
  </si>
  <si>
    <t>Cybersecurity</t>
  </si>
  <si>
    <t>INST352</t>
  </si>
  <si>
    <t>User Experience (UX/UI)</t>
  </si>
  <si>
    <t>INST354</t>
  </si>
  <si>
    <t>INST362</t>
  </si>
  <si>
    <t>INST364</t>
  </si>
  <si>
    <t>INST366</t>
  </si>
  <si>
    <t>INST367</t>
  </si>
  <si>
    <t>INST377</t>
  </si>
  <si>
    <t>Web Development</t>
  </si>
  <si>
    <t>INST380</t>
  </si>
  <si>
    <t>INST381</t>
  </si>
  <si>
    <t>INST402</t>
  </si>
  <si>
    <t>INST406</t>
  </si>
  <si>
    <t>INST414</t>
  </si>
  <si>
    <t>Artificial Intelligence &amp; ML</t>
  </si>
  <si>
    <t>INST441</t>
  </si>
  <si>
    <t>INST442</t>
  </si>
  <si>
    <t>INST443</t>
  </si>
  <si>
    <t>INST447</t>
  </si>
  <si>
    <t>INST448</t>
  </si>
  <si>
    <t>INST451</t>
  </si>
  <si>
    <t>INST452</t>
  </si>
  <si>
    <t>INST454</t>
  </si>
  <si>
    <t>Game Design</t>
  </si>
  <si>
    <t>INST462</t>
  </si>
  <si>
    <t>INST464</t>
  </si>
  <si>
    <t>INST466</t>
  </si>
  <si>
    <t>INST467</t>
  </si>
  <si>
    <t>INST490</t>
  </si>
  <si>
    <t>KNES400</t>
  </si>
  <si>
    <t>Education &amp; Teaching</t>
  </si>
  <si>
    <t>KNES401</t>
  </si>
  <si>
    <t>MATH115</t>
  </si>
  <si>
    <t>MATH120</t>
  </si>
  <si>
    <t>MIEH240</t>
  </si>
  <si>
    <t>MIEH400</t>
  </si>
  <si>
    <t>PHSC401</t>
  </si>
  <si>
    <t>PHSC412</t>
  </si>
  <si>
    <t>PSYC100</t>
  </si>
  <si>
    <t>PSYC200</t>
  </si>
  <si>
    <t>PSYC300</t>
  </si>
  <si>
    <t>PSYC330</t>
  </si>
  <si>
    <t>PSYC332</t>
  </si>
  <si>
    <t>PSYC334</t>
  </si>
  <si>
    <t>PSYC336</t>
  </si>
  <si>
    <t>PSYC341</t>
  </si>
  <si>
    <t>PSYC344</t>
  </si>
  <si>
    <t>PSYC353</t>
  </si>
  <si>
    <t>PSYC354</t>
  </si>
  <si>
    <t>PSYC355</t>
  </si>
  <si>
    <t>PSYC356</t>
  </si>
  <si>
    <t>PSYC361</t>
  </si>
  <si>
    <t>PSYC362</t>
  </si>
  <si>
    <t>PSYC416</t>
  </si>
  <si>
    <t>PSYC417</t>
  </si>
  <si>
    <t>PSYC420</t>
  </si>
  <si>
    <t>PSYC424</t>
  </si>
  <si>
    <t>PSYC425</t>
  </si>
  <si>
    <t>PSYC432</t>
  </si>
  <si>
    <t>PSYC435</t>
  </si>
  <si>
    <t>PSYC436</t>
  </si>
  <si>
    <t>PSYC437</t>
  </si>
  <si>
    <t>PSYC440</t>
  </si>
  <si>
    <t>PSYC450</t>
  </si>
  <si>
    <t>PSYC456</t>
  </si>
  <si>
    <t>PSYC460</t>
  </si>
  <si>
    <t>SOCY100</t>
  </si>
  <si>
    <t>SOCY201</t>
  </si>
  <si>
    <t>SOCY202</t>
  </si>
  <si>
    <t>SPHL100</t>
  </si>
  <si>
    <t>SURV400</t>
  </si>
  <si>
    <t>Course Codes</t>
  </si>
  <si>
    <t>Data Scientist</t>
  </si>
  <si>
    <t>Database Administrator</t>
  </si>
  <si>
    <t>Data Steward</t>
  </si>
  <si>
    <t>Cyber-Threat Analyst</t>
  </si>
  <si>
    <t>Security Specialist</t>
  </si>
  <si>
    <t>Project Manager</t>
  </si>
  <si>
    <t>Political Strategist</t>
  </si>
  <si>
    <t>Market Research Analyst</t>
  </si>
  <si>
    <t>Business Data Analyst</t>
  </si>
  <si>
    <t>Applications Architect</t>
  </si>
  <si>
    <t>Risk Management Analyst</t>
  </si>
  <si>
    <t>User Experience (UX) Designer</t>
  </si>
  <si>
    <t>User Interface (UI) Designer</t>
  </si>
  <si>
    <t>Game Designer</t>
  </si>
  <si>
    <t>Content Management Specialist</t>
  </si>
  <si>
    <t>Technology Consultant</t>
  </si>
  <si>
    <t>Production Technician</t>
  </si>
  <si>
    <t>Network Administrator</t>
  </si>
  <si>
    <t>Cloud Engineer</t>
  </si>
  <si>
    <t>Web Developer</t>
  </si>
  <si>
    <t>Solutions Engineer</t>
  </si>
  <si>
    <t>Computer Programmer</t>
  </si>
  <si>
    <t>Social Media Strategist</t>
  </si>
  <si>
    <t>Graphic Designer</t>
  </si>
  <si>
    <t>IT Auditor</t>
  </si>
  <si>
    <t>Data Analyst</t>
  </si>
  <si>
    <t>AASP/AAAS101</t>
  </si>
  <si>
    <t>ANTH310 or ANTH322 or ANTH340</t>
  </si>
  <si>
    <t>ANTH456</t>
  </si>
  <si>
    <t>ANTH467</t>
  </si>
  <si>
    <t>GEOG416</t>
  </si>
  <si>
    <t>Matched Skills</t>
  </si>
  <si>
    <t>Networking</t>
  </si>
  <si>
    <t>Cloud Computing</t>
  </si>
  <si>
    <t>Web Development (HTML, CSS, React)</t>
  </si>
  <si>
    <t>INST401</t>
  </si>
  <si>
    <t>INST408</t>
  </si>
  <si>
    <t>INST408A</t>
  </si>
  <si>
    <t>Analytical Reasoning</t>
  </si>
  <si>
    <t>SOCY105</t>
  </si>
  <si>
    <t xml:space="preserve">Policy Analysis, Adaptability, Communication, Problem Solving, Critical Thinking     </t>
  </si>
  <si>
    <t>BSOS326 or INST326 or GEOG376</t>
  </si>
  <si>
    <t>Programming (Python, SQL, R, JavaScript), Database Management</t>
  </si>
  <si>
    <t>AASP395</t>
  </si>
  <si>
    <t>GEOG 475</t>
  </si>
  <si>
    <t xml:space="preserve">ANY 300/400 GPVP </t>
  </si>
  <si>
    <t xml:space="preserve">INST490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</si>
</sst>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3.0"/>
      <color rgb="FFFFFFFF"/>
      <name val="Arial"/>
      <scheme val="minor"/>
    </font>
    <font>
      <b/>
      <color theme="1"/>
      <name val="Arial"/>
      <scheme val="minor"/>
    </font>
    <font>
      <color theme="1"/>
      <name val="Arial"/>
      <scheme val="minor"/>
    </font>
    <font>
      <b/>
      <color theme="1"/>
      <name val="Arial"/>
    </font>
    <font>
      <color theme="1"/>
      <name val="Arial"/>
    </font>
    <font>
      <sz val="11.0"/>
      <color rgb="FF212121"/>
      <name val="Arial"/>
    </font>
    <font>
      <sz val="11.0"/>
      <color theme="1"/>
      <name val="Calibri"/>
    </font>
  </fonts>
  <fills count="13">
    <fill>
      <patternFill patternType="none"/>
    </fill>
    <fill>
      <patternFill patternType="lightGray"/>
    </fill>
    <fill>
      <patternFill patternType="solid">
        <fgColor rgb="FFE69138"/>
        <bgColor rgb="FFE69138"/>
      </patternFill>
    </fill>
    <fill>
      <patternFill patternType="solid">
        <fgColor rgb="FF1C4587"/>
        <bgColor rgb="FF1C4587"/>
      </patternFill>
    </fill>
    <fill>
      <patternFill patternType="solid">
        <fgColor rgb="FF38761D"/>
        <bgColor rgb="FF38761D"/>
      </patternFill>
    </fill>
    <fill>
      <patternFill patternType="solid">
        <fgColor rgb="FFF6B26B"/>
        <bgColor rgb="FFF6B26B"/>
      </patternFill>
    </fill>
    <fill>
      <patternFill patternType="solid">
        <fgColor rgb="FF6D9EEB"/>
        <bgColor rgb="FF6D9EEB"/>
      </patternFill>
    </fill>
    <fill>
      <patternFill patternType="solid">
        <fgColor rgb="FF93C47D"/>
        <bgColor rgb="FF93C47D"/>
      </patternFill>
    </fill>
    <fill>
      <patternFill patternType="solid">
        <fgColor rgb="FFFCE5CD"/>
        <bgColor rgb="FFFCE5CD"/>
      </patternFill>
    </fill>
    <fill>
      <patternFill patternType="solid">
        <fgColor rgb="FFC9DAF8"/>
        <bgColor rgb="FFC9DAF8"/>
      </patternFill>
    </fill>
    <fill>
      <patternFill patternType="solid">
        <fgColor rgb="FFD9EAD3"/>
        <bgColor rgb="FFD9EAD3"/>
      </patternFill>
    </fill>
    <fill>
      <patternFill patternType="solid">
        <fgColor rgb="FFF6F8F9"/>
        <bgColor rgb="FFF6F8F9"/>
      </patternFill>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horizontal="center" readingOrder="0" shrinkToFit="0" wrapText="1"/>
    </xf>
    <xf borderId="0" fillId="3" fontId="1" numFmtId="0" xfId="0" applyAlignment="1" applyFill="1" applyFont="1">
      <alignment readingOrder="0"/>
    </xf>
    <xf borderId="0" fillId="3" fontId="3" numFmtId="0" xfId="0" applyFont="1"/>
    <xf borderId="0" fillId="4" fontId="1" numFmtId="0" xfId="0" applyAlignment="1" applyFill="1" applyFont="1">
      <alignment readingOrder="0"/>
    </xf>
    <xf borderId="0" fillId="4" fontId="3" numFmtId="0" xfId="0" applyFont="1"/>
    <xf borderId="0" fillId="5" fontId="2" numFmtId="0" xfId="0" applyAlignment="1" applyFill="1" applyFont="1">
      <alignment readingOrder="0" shrinkToFit="0" wrapText="1"/>
    </xf>
    <xf borderId="0" fillId="5" fontId="3" numFmtId="0" xfId="0" applyAlignment="1" applyFont="1">
      <alignment readingOrder="0" shrinkToFit="0" wrapText="1"/>
    </xf>
    <xf borderId="0" fillId="6" fontId="2" numFmtId="0" xfId="0" applyAlignment="1" applyFill="1" applyFont="1">
      <alignment readingOrder="0" shrinkToFit="0" wrapText="1"/>
    </xf>
    <xf borderId="0" fillId="6" fontId="3" numFmtId="0" xfId="0" applyAlignment="1" applyFont="1">
      <alignment readingOrder="0" shrinkToFit="0" wrapText="1"/>
    </xf>
    <xf borderId="0" fillId="7" fontId="2" numFmtId="0" xfId="0" applyAlignment="1" applyFill="1" applyFont="1">
      <alignment readingOrder="0" shrinkToFit="0" wrapText="1"/>
    </xf>
    <xf borderId="0" fillId="7" fontId="3" numFmtId="0" xfId="0" applyAlignment="1" applyFont="1">
      <alignment readingOrder="0" shrinkToFit="0" wrapText="1"/>
    </xf>
    <xf borderId="0" fillId="8" fontId="2" numFmtId="0" xfId="0" applyAlignment="1" applyFill="1" applyFont="1">
      <alignment readingOrder="0" shrinkToFit="0" wrapText="1"/>
    </xf>
    <xf borderId="0" fillId="8" fontId="3" numFmtId="0" xfId="0" applyAlignment="1" applyFont="1">
      <alignment readingOrder="0" shrinkToFit="0" wrapText="1"/>
    </xf>
    <xf borderId="0" fillId="9" fontId="2" numFmtId="0" xfId="0" applyAlignment="1" applyFill="1" applyFont="1">
      <alignment readingOrder="0" shrinkToFit="0" wrapText="1"/>
    </xf>
    <xf borderId="0" fillId="9" fontId="3" numFmtId="0" xfId="0" applyAlignment="1" applyFont="1">
      <alignment readingOrder="0" shrinkToFit="0" wrapText="1"/>
    </xf>
    <xf borderId="0" fillId="10" fontId="2" numFmtId="0" xfId="0" applyAlignment="1" applyFill="1" applyFont="1">
      <alignment readingOrder="0" shrinkToFit="0" wrapText="1"/>
    </xf>
    <xf borderId="0" fillId="10" fontId="3" numFmtId="0" xfId="0" applyAlignment="1" applyFont="1">
      <alignment readingOrder="0" shrinkToFit="0" wrapText="1"/>
    </xf>
    <xf borderId="0" fillId="8" fontId="3" numFmtId="0" xfId="0" applyAlignment="1" applyFont="1">
      <alignment shrinkToFit="0" vertical="center" wrapText="1"/>
    </xf>
    <xf borderId="0" fillId="9" fontId="3" numFmtId="0" xfId="0" applyAlignment="1" applyFont="1">
      <alignment shrinkToFit="0" vertical="center" wrapText="1"/>
    </xf>
    <xf borderId="0" fillId="10" fontId="3" numFmtId="0" xfId="0" applyAlignment="1" applyFont="1">
      <alignment shrinkToFit="0" vertical="center"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horizontal="center" vertical="bottom"/>
    </xf>
    <xf borderId="0" fillId="0" fontId="5" numFmtId="0" xfId="0" applyAlignment="1" applyFont="1">
      <alignment shrinkToFit="0" vertical="bottom" wrapText="1"/>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readingOrder="0" shrinkToFit="0" vertical="top" wrapText="1"/>
    </xf>
    <xf borderId="0" fillId="0" fontId="4"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Font="1"/>
    <xf borderId="0" fillId="11" fontId="7" numFmtId="0" xfId="0" applyAlignment="1" applyFill="1" applyFont="1">
      <alignment shrinkToFit="0" vertical="bottom" wrapText="1"/>
    </xf>
    <xf borderId="0" fillId="0" fontId="3" numFmtId="0" xfId="0" applyAlignment="1" applyFont="1">
      <alignment readingOrder="0"/>
    </xf>
    <xf borderId="0" fillId="12" fontId="7" numFmtId="0" xfId="0" applyAlignment="1" applyFill="1" applyFont="1">
      <alignment shrinkToFit="0" vertical="bottom" wrapText="1"/>
    </xf>
    <xf borderId="0" fillId="0" fontId="5"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12" fontId="5" numFmtId="0" xfId="0" applyAlignment="1" applyFont="1">
      <alignment vertical="bottom"/>
    </xf>
    <xf borderId="0" fillId="0" fontId="5" numFmtId="0" xfId="0" applyAlignment="1" applyFont="1">
      <alignment vertical="top"/>
    </xf>
    <xf borderId="0" fillId="0" fontId="5" numFmtId="0" xfId="0" applyAlignment="1" applyFont="1">
      <alignment vertical="top"/>
    </xf>
    <xf borderId="0" fillId="0" fontId="6" numFmtId="0" xfId="0" applyAlignment="1" applyFont="1">
      <alignment shrinkToFit="0" vertical="top" wrapText="1"/>
    </xf>
    <xf borderId="0" fillId="11" fontId="7" numFmtId="0" xfId="0" applyAlignment="1" applyFont="1">
      <alignment shrinkToFit="0" vertical="bottom" wrapText="1"/>
    </xf>
    <xf borderId="0" fillId="12" fontId="7" numFmtId="0" xfId="0" applyAlignment="1" applyFont="1">
      <alignment shrinkToFit="0" vertical="bottom"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5">
    <tableStyle count="2" pivot="0" name="Search Tool-style">
      <tableStyleElement dxfId="1" type="firstRowStripe"/>
      <tableStyleElement dxfId="2" type="secondRowStripe"/>
    </tableStyle>
    <tableStyle count="2" pivot="0" name="Search Tool-style 2">
      <tableStyleElement dxfId="1" type="firstRowStripe"/>
      <tableStyleElement dxfId="2" type="secondRowStripe"/>
    </tableStyle>
    <tableStyle count="2" pivot="0" name="Job Roles-style">
      <tableStyleElement dxfId="2" type="firstRowStripe"/>
      <tableStyleElement dxfId="1" type="secondRowStripe"/>
    </tableStyle>
    <tableStyle count="2" pivot="0" name="Info Sci Job Roles-style">
      <tableStyleElement dxfId="2" type="firstRowStripe"/>
      <tableStyleElement dxfId="1" type="secondRowStripe"/>
    </tableStyle>
    <tableStyle count="2" pivot="0" name="Info Design Job Roles-style">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7</xdr:row>
      <xdr:rowOff>152400</xdr:rowOff>
    </xdr:from>
    <xdr:ext cx="7439025" cy="4657725"/>
    <xdr:sp>
      <xdr:nvSpPr>
        <xdr:cNvPr id="3" name="Shape 3"/>
        <xdr:cNvSpPr txBox="1"/>
      </xdr:nvSpPr>
      <xdr:spPr>
        <a:xfrm>
          <a:off x="91350" y="192875"/>
          <a:ext cx="7420500" cy="4547700"/>
        </a:xfrm>
        <a:prstGeom prst="rect">
          <a:avLst/>
        </a:prstGeom>
        <a:solidFill>
          <a:srgbClr val="FFF2CC"/>
        </a:solid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900"/>
            <a:t>This interactive iSchool Course-to-Career Skill Explorer was developed to bridge the gap between coursework and real-world job requirements. By connecting each course in the  University of Maryland’s College of Information Studies (iSchool) to key job-relevant skills, this tool helps students, advisors, and employers better understand the value of the iSchool curriculum in today's job market. All job skills listed in this tool were identified through market research on Maryland’s workforce needs, with a focus on emerging roles, high-growth industries, and skill gaps outlined in regional labor reports and job postings.</a:t>
          </a:r>
          <a:endParaRPr sz="900"/>
        </a:p>
        <a:p>
          <a:pPr indent="0" lvl="0" marL="0" rtl="0" algn="l">
            <a:spcBef>
              <a:spcPts val="0"/>
            </a:spcBef>
            <a:spcAft>
              <a:spcPts val="0"/>
            </a:spcAft>
            <a:buNone/>
          </a:pPr>
          <a:r>
            <a:t/>
          </a:r>
          <a:endParaRPr sz="900"/>
        </a:p>
        <a:p>
          <a:pPr indent="0" lvl="0" marL="0" rtl="0" algn="l">
            <a:spcBef>
              <a:spcPts val="0"/>
            </a:spcBef>
            <a:spcAft>
              <a:spcPts val="0"/>
            </a:spcAft>
            <a:buNone/>
          </a:pPr>
          <a:r>
            <a:rPr lang="en-US" sz="900"/>
            <a:t>Rather than simply listing jobs or skills, this tool allows you to explore both directions:</a:t>
          </a:r>
          <a:endParaRPr sz="900"/>
        </a:p>
        <a:p>
          <a:pPr indent="0" lvl="0" marL="0" rtl="0" algn="l">
            <a:spcBef>
              <a:spcPts val="0"/>
            </a:spcBef>
            <a:spcAft>
              <a:spcPts val="0"/>
            </a:spcAft>
            <a:buNone/>
          </a:pPr>
          <a:r>
            <a:t/>
          </a:r>
          <a:endParaRPr sz="900"/>
        </a:p>
        <a:p>
          <a:pPr indent="-285750" lvl="0" marL="457200" rtl="0" algn="l">
            <a:spcBef>
              <a:spcPts val="0"/>
            </a:spcBef>
            <a:spcAft>
              <a:spcPts val="0"/>
            </a:spcAft>
            <a:buSzPts val="900"/>
            <a:buChar char="●"/>
          </a:pPr>
          <a:r>
            <a:rPr lang="en-US" sz="900"/>
            <a:t>What skills a course builds</a:t>
          </a:r>
          <a:endParaRPr sz="900"/>
        </a:p>
        <a:p>
          <a:pPr indent="0" lvl="0" marL="0" rtl="0" algn="l">
            <a:spcBef>
              <a:spcPts val="0"/>
            </a:spcBef>
            <a:spcAft>
              <a:spcPts val="0"/>
            </a:spcAft>
            <a:buNone/>
          </a:pPr>
          <a:r>
            <a:t/>
          </a:r>
          <a:endParaRPr sz="900"/>
        </a:p>
        <a:p>
          <a:pPr indent="-285750" lvl="0" marL="457200" rtl="0" algn="l">
            <a:spcBef>
              <a:spcPts val="0"/>
            </a:spcBef>
            <a:spcAft>
              <a:spcPts val="0"/>
            </a:spcAft>
            <a:buSzPts val="900"/>
            <a:buChar char="●"/>
          </a:pPr>
          <a:r>
            <a:rPr lang="en-US" sz="900"/>
            <a:t>What courses support a specific job role</a:t>
          </a:r>
          <a:endParaRPr sz="900"/>
        </a:p>
        <a:p>
          <a:pPr indent="0" lvl="0" marL="0" rtl="0" algn="l">
            <a:spcBef>
              <a:spcPts val="0"/>
            </a:spcBef>
            <a:spcAft>
              <a:spcPts val="0"/>
            </a:spcAft>
            <a:buNone/>
          </a:pPr>
          <a:r>
            <a:t/>
          </a:r>
          <a:endParaRPr sz="900"/>
        </a:p>
        <a:p>
          <a:pPr indent="0" lvl="0" marL="0" rtl="0" algn="l">
            <a:spcBef>
              <a:spcPts val="0"/>
            </a:spcBef>
            <a:spcAft>
              <a:spcPts val="0"/>
            </a:spcAft>
            <a:buNone/>
          </a:pPr>
          <a:r>
            <a:rPr lang="en-US" sz="900"/>
            <a:t>🧭 </a:t>
          </a:r>
          <a:r>
            <a:rPr b="1" lang="en-US" sz="1100"/>
            <a:t>How to Use This Tool</a:t>
          </a:r>
          <a:endParaRPr b="1" sz="1100"/>
        </a:p>
        <a:p>
          <a:pPr indent="0" lvl="0" marL="0" rtl="0" algn="l">
            <a:lnSpc>
              <a:spcPct val="115000"/>
            </a:lnSpc>
            <a:spcBef>
              <a:spcPts val="1200"/>
            </a:spcBef>
            <a:spcAft>
              <a:spcPts val="0"/>
            </a:spcAft>
            <a:buNone/>
          </a:pPr>
          <a:r>
            <a:rPr lang="en-US" sz="900"/>
            <a:t>Start by choosing your desired major from one of the three tables above.</a:t>
          </a:r>
          <a:endParaRPr sz="900"/>
        </a:p>
        <a:p>
          <a:pPr indent="0" lvl="0" marL="0" rtl="0" algn="l">
            <a:spcBef>
              <a:spcPts val="1200"/>
            </a:spcBef>
            <a:spcAft>
              <a:spcPts val="0"/>
            </a:spcAft>
            <a:buNone/>
          </a:pPr>
          <a:r>
            <a:rPr lang="en-US" sz="900"/>
            <a:t>🔍 </a:t>
          </a:r>
          <a:r>
            <a:rPr b="1" lang="en-US" sz="900"/>
            <a:t>Search by Course Code</a:t>
          </a:r>
          <a:endParaRPr b="1" sz="900"/>
        </a:p>
        <a:p>
          <a:pPr indent="0" lvl="0" marL="0" rtl="0" algn="l">
            <a:spcBef>
              <a:spcPts val="0"/>
            </a:spcBef>
            <a:spcAft>
              <a:spcPts val="0"/>
            </a:spcAft>
            <a:buNone/>
          </a:pPr>
          <a:r>
            <a:t/>
          </a:r>
          <a:endParaRPr sz="900"/>
        </a:p>
        <a:p>
          <a:pPr indent="-285750" lvl="0" marL="457200" rtl="0" algn="l">
            <a:spcBef>
              <a:spcPts val="0"/>
            </a:spcBef>
            <a:spcAft>
              <a:spcPts val="0"/>
            </a:spcAft>
            <a:buSzPts val="900"/>
            <a:buAutoNum type="arabicPeriod"/>
          </a:pPr>
          <a:r>
            <a:rPr lang="en-US" sz="900"/>
            <a:t>Select a course code from the dropdown next to “Search by Course Code”.</a:t>
          </a:r>
          <a:endParaRPr sz="900"/>
        </a:p>
        <a:p>
          <a:pPr indent="0" lvl="0" marL="0" rtl="0" algn="l">
            <a:spcBef>
              <a:spcPts val="0"/>
            </a:spcBef>
            <a:spcAft>
              <a:spcPts val="0"/>
            </a:spcAft>
            <a:buNone/>
          </a:pPr>
          <a:r>
            <a:t/>
          </a:r>
          <a:endParaRPr sz="900"/>
        </a:p>
        <a:p>
          <a:pPr indent="-285750" lvl="0" marL="457200" rtl="0" algn="l">
            <a:spcBef>
              <a:spcPts val="0"/>
            </a:spcBef>
            <a:spcAft>
              <a:spcPts val="0"/>
            </a:spcAft>
            <a:buSzPts val="900"/>
            <a:buAutoNum type="arabicPeriod"/>
          </a:pPr>
          <a:r>
            <a:rPr lang="en-US" sz="900"/>
            <a:t>The job skills taught in that course will appear automatically next to “Job Skills”.</a:t>
          </a:r>
          <a:endParaRPr sz="900"/>
        </a:p>
        <a:p>
          <a:pPr indent="0" lvl="0" marL="0" rtl="0" algn="l">
            <a:spcBef>
              <a:spcPts val="0"/>
            </a:spcBef>
            <a:spcAft>
              <a:spcPts val="0"/>
            </a:spcAft>
            <a:buNone/>
          </a:pPr>
          <a:r>
            <a:t/>
          </a:r>
          <a:endParaRPr sz="900"/>
        </a:p>
        <a:p>
          <a:pPr indent="0" lvl="0" marL="0" rtl="0" algn="l">
            <a:spcBef>
              <a:spcPts val="0"/>
            </a:spcBef>
            <a:spcAft>
              <a:spcPts val="0"/>
            </a:spcAft>
            <a:buNone/>
          </a:pPr>
          <a:r>
            <a:rPr lang="en-US" sz="900"/>
            <a:t>Use this to explore what job-relevant skills you’re gaining from each class.</a:t>
          </a:r>
          <a:endParaRPr sz="900"/>
        </a:p>
        <a:p>
          <a:pPr indent="0" lvl="0" marL="0" rtl="0" algn="l">
            <a:spcBef>
              <a:spcPts val="0"/>
            </a:spcBef>
            <a:spcAft>
              <a:spcPts val="0"/>
            </a:spcAft>
            <a:buNone/>
          </a:pPr>
          <a:r>
            <a:t/>
          </a:r>
          <a:endParaRPr sz="900"/>
        </a:p>
        <a:p>
          <a:pPr indent="0" lvl="0" marL="0" rtl="0" algn="l">
            <a:spcBef>
              <a:spcPts val="0"/>
            </a:spcBef>
            <a:spcAft>
              <a:spcPts val="0"/>
            </a:spcAft>
            <a:buNone/>
          </a:pPr>
          <a:r>
            <a:rPr lang="en-US" sz="900"/>
            <a:t>🔍 </a:t>
          </a:r>
          <a:r>
            <a:rPr b="1" lang="en-US" sz="900"/>
            <a:t>Search by Job Role</a:t>
          </a:r>
          <a:endParaRPr b="1" sz="900"/>
        </a:p>
        <a:p>
          <a:pPr indent="0" lvl="0" marL="0" rtl="0" algn="l">
            <a:spcBef>
              <a:spcPts val="0"/>
            </a:spcBef>
            <a:spcAft>
              <a:spcPts val="0"/>
            </a:spcAft>
            <a:buNone/>
          </a:pPr>
          <a:r>
            <a:t/>
          </a:r>
          <a:endParaRPr sz="900"/>
        </a:p>
        <a:p>
          <a:pPr indent="-285750" lvl="0" marL="457200" rtl="0" algn="l">
            <a:spcBef>
              <a:spcPts val="0"/>
            </a:spcBef>
            <a:spcAft>
              <a:spcPts val="0"/>
            </a:spcAft>
            <a:buSzPts val="900"/>
            <a:buAutoNum type="arabicPeriod"/>
          </a:pPr>
          <a:r>
            <a:rPr lang="en-US" sz="900"/>
            <a:t>Select a job role from the dropdown next to “Search by Job Role”.</a:t>
          </a:r>
          <a:endParaRPr sz="900"/>
        </a:p>
        <a:p>
          <a:pPr indent="0" lvl="0" marL="0" rtl="0" algn="l">
            <a:spcBef>
              <a:spcPts val="0"/>
            </a:spcBef>
            <a:spcAft>
              <a:spcPts val="0"/>
            </a:spcAft>
            <a:buNone/>
          </a:pPr>
          <a:r>
            <a:t/>
          </a:r>
          <a:endParaRPr sz="900"/>
        </a:p>
        <a:p>
          <a:pPr indent="-285750" lvl="0" marL="457200" rtl="0" algn="l">
            <a:spcBef>
              <a:spcPts val="0"/>
            </a:spcBef>
            <a:spcAft>
              <a:spcPts val="0"/>
            </a:spcAft>
            <a:buSzPts val="900"/>
            <a:buAutoNum type="arabicPeriod"/>
          </a:pPr>
          <a:r>
            <a:rPr lang="en-US" sz="900"/>
            <a:t>The matching course titles that build the necessary skills for that role will appear in cell next to “Matching Courses”.</a:t>
          </a:r>
          <a:endParaRPr sz="900"/>
        </a:p>
        <a:p>
          <a:pPr indent="0" lvl="0" marL="0" rtl="0" algn="l">
            <a:spcBef>
              <a:spcPts val="0"/>
            </a:spcBef>
            <a:spcAft>
              <a:spcPts val="0"/>
            </a:spcAft>
            <a:buNone/>
          </a:pPr>
          <a:r>
            <a:t/>
          </a:r>
          <a:endParaRPr sz="900"/>
        </a:p>
        <a:p>
          <a:pPr indent="0" lvl="0" marL="0" rtl="0" algn="l">
            <a:spcBef>
              <a:spcPts val="0"/>
            </a:spcBef>
            <a:spcAft>
              <a:spcPts val="0"/>
            </a:spcAft>
            <a:buNone/>
          </a:pPr>
          <a:r>
            <a:rPr lang="en-US" sz="900"/>
            <a:t>Use this to plan which courses to take based on your career goals.</a:t>
          </a:r>
          <a:endParaRPr sz="900"/>
        </a:p>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2:E6" displayName="Table_1" name="Table_1" id="1">
  <tableColumns count="2">
    <tableColumn name="Column1" id="1"/>
    <tableColumn name="Column2" id="2"/>
  </tableColumns>
  <tableStyleInfo name="Search Tool-style" showColumnStripes="0" showFirstColumn="1" showLastColumn="1" showRowStripes="1"/>
</table>
</file>

<file path=xl/tables/table2.xml><?xml version="1.0" encoding="utf-8"?>
<table xmlns="http://schemas.openxmlformats.org/spreadsheetml/2006/main" headerRowCount="0" ref="G2:H6" displayName="Table_2" name="Table_2" id="2">
  <tableColumns count="2">
    <tableColumn name="Column1" id="1"/>
    <tableColumn name="Column2" id="2"/>
  </tableColumns>
  <tableStyleInfo name="Search Tool-style 2" showColumnStripes="0" showFirstColumn="1" showLastColumn="1" showRowStripes="1"/>
</table>
</file>

<file path=xl/tables/table3.xml><?xml version="1.0" encoding="utf-8"?>
<table xmlns="http://schemas.openxmlformats.org/spreadsheetml/2006/main" headerRowCount="0" ref="A2:A30" displayName="Table_3" name="Table_3" id="3">
  <tableColumns count="1">
    <tableColumn name="Column1" id="1"/>
  </tableColumns>
  <tableStyleInfo name="Job Roles-style" showColumnStripes="0" showFirstColumn="1" showLastColumn="1" showRowStripes="1"/>
</table>
</file>

<file path=xl/tables/table4.xml><?xml version="1.0" encoding="utf-8"?>
<table xmlns="http://schemas.openxmlformats.org/spreadsheetml/2006/main" headerRowCount="0" ref="A2:A30" displayName="Table_4" name="Table_4" id="4">
  <tableColumns count="1">
    <tableColumn name="Column1" id="1"/>
  </tableColumns>
  <tableStyleInfo name="Info Sci Job Roles-style" showColumnStripes="0" showFirstColumn="1" showLastColumn="1" showRowStripes="1"/>
</table>
</file>

<file path=xl/tables/table5.xml><?xml version="1.0" encoding="utf-8"?>
<table xmlns="http://schemas.openxmlformats.org/spreadsheetml/2006/main" headerRowCount="0" ref="A2:A30" displayName="Table_5" name="Table_5" id="5">
  <tableColumns count="1">
    <tableColumn name="Column1" id="1"/>
  </tableColumns>
  <tableStyleInfo name="Info Design Job Rol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17.75"/>
    <col customWidth="1" min="3" max="3" width="13.63"/>
    <col customWidth="1" min="4" max="4" width="20.5"/>
    <col customWidth="1" min="5" max="5" width="17.88"/>
    <col customWidth="1" min="7" max="7" width="20.38"/>
    <col customWidth="1" min="8" max="8" width="25.88"/>
  </cols>
  <sheetData>
    <row r="1">
      <c r="A1" s="1" t="s">
        <v>0</v>
      </c>
      <c r="B1" s="2"/>
      <c r="D1" s="3" t="s">
        <v>1</v>
      </c>
      <c r="E1" s="4"/>
      <c r="G1" s="5" t="s">
        <v>2</v>
      </c>
      <c r="H1" s="6"/>
    </row>
    <row r="2">
      <c r="A2" s="7" t="s">
        <v>3</v>
      </c>
      <c r="B2" s="8" t="s">
        <v>4</v>
      </c>
      <c r="D2" s="9" t="s">
        <v>3</v>
      </c>
      <c r="E2" s="10" t="s">
        <v>5</v>
      </c>
      <c r="G2" s="11" t="s">
        <v>3</v>
      </c>
      <c r="H2" s="12" t="s">
        <v>6</v>
      </c>
    </row>
    <row r="3">
      <c r="A3" s="13" t="s">
        <v>7</v>
      </c>
      <c r="B3" s="14" t="str">
        <f>IFERROR(__xludf.DUMMYFUNCTION("TEXTJOIN("", "", TRUE, FILTER('Info Sci Job Skills'!C2:C999, 'Info Sci Job Skills'!A2:A999 = B2))"),"Programming (Python, SQL, R, JavaScript), Digital Literacy, Problem Solving")</f>
        <v>Programming (Python, SQL, R, JavaScript), Digital Literacy, Problem Solving</v>
      </c>
      <c r="D3" s="15" t="s">
        <v>7</v>
      </c>
      <c r="E3" s="16" t="str">
        <f>IFERROR(__xludf.DUMMYFUNCTION("TEXTJOIN("", "", TRUE, FILTER('Info Design Job Skills'!C2:C999, 'Info Design Job Skills'!A2:A999 = E2))"),"Statistical Analysis, Analytical Reasoning, Problem Solving, Programming (Python, SQL, R, JavaScript)")</f>
        <v>Statistical Analysis, Analytical Reasoning, Problem Solving, Programming (Python, SQL, R, JavaScript)</v>
      </c>
      <c r="G3" s="17" t="s">
        <v>7</v>
      </c>
      <c r="H3" s="18" t="str">
        <f>IFERROR(__xludf.DUMMYFUNCTION("TEXTJOIN("", "", TRUE, FILTER('SDSC Job Skills'!C2:C999, 'SDSC Job Skills'!A2:A999 = H2))"),"Research Design, Critical Thinking, Communication")</f>
        <v>Research Design, Critical Thinking, Communication</v>
      </c>
    </row>
    <row r="4">
      <c r="A4" s="19"/>
      <c r="B4" s="19"/>
      <c r="D4" s="20"/>
      <c r="E4" s="20"/>
      <c r="G4" s="21"/>
      <c r="H4" s="21"/>
    </row>
    <row r="5">
      <c r="A5" s="7" t="s">
        <v>8</v>
      </c>
      <c r="B5" s="8" t="s">
        <v>9</v>
      </c>
      <c r="D5" s="9" t="s">
        <v>8</v>
      </c>
      <c r="E5" s="10" t="s">
        <v>10</v>
      </c>
      <c r="G5" s="11" t="s">
        <v>8</v>
      </c>
      <c r="H5" s="12" t="s">
        <v>11</v>
      </c>
    </row>
    <row r="6">
      <c r="A6" s="13" t="s">
        <v>12</v>
      </c>
      <c r="B6" s="14" t="str">
        <f>IFERROR(__xludf.DUMMYFUNCTION("TEXTJOIN("", "", TRUE, FILTER('Info Sci Job Roles'!C2:C999, 'Info Sci Job Roles'!A2:A999 = B5))"),"STAT100, INST126, INST314, INST326, INST327, INST377, INST414, INST447")</f>
        <v>STAT100, INST126, INST314, INST326, INST327, INST377, INST414, INST447</v>
      </c>
      <c r="D6" s="15" t="s">
        <v>12</v>
      </c>
      <c r="E6" s="16" t="str">
        <f>IFERROR(__xludf.DUMMYFUNCTION("TEXTJOIN("", "", TRUE, FILTER('Info Design Job Roles'!C2:C999, 'Info Design Job Roles'!A2:A999 = E5))"),"INST201, INST366, INST466, SOCY105")</f>
        <v>INST201, INST366, INST466, SOCY105</v>
      </c>
      <c r="G6" s="17" t="s">
        <v>12</v>
      </c>
      <c r="H6" s="18" t="str">
        <f>IFERROR(__xludf.DUMMYFUNCTION("TEXTJOIN("", "", TRUE, FILTER('SDSC Job Roles'!C2:C999, 'SDSC Job Roles'!A2:A999 = H5))"),"INST126, INST314, BSOS326 or INST326 or GEOG376, INST327, INST414, INST447")</f>
        <v>INST126, INST314, BSOS326 or INST326 or GEOG376, INST327, INST414, INST447</v>
      </c>
    </row>
    <row r="8">
      <c r="A8" s="22"/>
      <c r="B8" s="23"/>
      <c r="C8" s="23"/>
      <c r="D8" s="23"/>
      <c r="E8" s="23"/>
      <c r="F8" s="23"/>
      <c r="G8" s="23"/>
      <c r="H8" s="23"/>
      <c r="I8" s="23"/>
      <c r="J8" s="23"/>
      <c r="K8" s="23"/>
      <c r="L8" s="23"/>
      <c r="M8" s="23"/>
      <c r="N8" s="23"/>
      <c r="O8" s="23"/>
      <c r="P8" s="23"/>
      <c r="Q8" s="23"/>
      <c r="R8" s="23"/>
      <c r="S8" s="23"/>
      <c r="T8" s="23"/>
      <c r="U8" s="23"/>
      <c r="V8" s="23"/>
    </row>
    <row r="9">
      <c r="A9" s="22"/>
      <c r="B9" s="23"/>
      <c r="C9" s="23"/>
      <c r="D9" s="23"/>
      <c r="E9" s="23"/>
      <c r="F9" s="23"/>
      <c r="G9" s="23"/>
      <c r="H9" s="23"/>
    </row>
    <row r="10">
      <c r="A10" s="22"/>
      <c r="B10" s="23"/>
      <c r="C10" s="23"/>
      <c r="D10" s="23"/>
      <c r="E10" s="23"/>
      <c r="F10" s="23"/>
      <c r="G10" s="23"/>
      <c r="H10" s="23"/>
    </row>
    <row r="11">
      <c r="A11" s="22"/>
      <c r="B11" s="23"/>
      <c r="C11" s="23"/>
      <c r="D11" s="23"/>
      <c r="E11" s="23"/>
      <c r="F11" s="23"/>
      <c r="G11" s="23"/>
      <c r="H11" s="23"/>
    </row>
    <row r="12">
      <c r="A12" s="23"/>
      <c r="B12" s="23"/>
      <c r="C12" s="23"/>
      <c r="D12" s="23"/>
      <c r="E12" s="23"/>
      <c r="F12" s="23"/>
      <c r="G12" s="23"/>
      <c r="H12" s="23"/>
    </row>
    <row r="13">
      <c r="A13" s="22"/>
      <c r="B13" s="23"/>
      <c r="C13" s="23"/>
      <c r="D13" s="23"/>
      <c r="E13" s="23"/>
      <c r="F13" s="23"/>
      <c r="G13" s="23"/>
      <c r="H13" s="23"/>
    </row>
    <row r="14">
      <c r="A14" s="23"/>
      <c r="B14" s="23"/>
      <c r="C14" s="23"/>
      <c r="D14" s="23"/>
      <c r="E14" s="23"/>
      <c r="F14" s="23"/>
      <c r="G14" s="23"/>
      <c r="H14" s="23"/>
    </row>
    <row r="15">
      <c r="A15" s="22"/>
      <c r="B15" s="23"/>
      <c r="C15" s="23"/>
      <c r="D15" s="23"/>
      <c r="E15" s="23"/>
      <c r="F15" s="23"/>
      <c r="G15" s="23"/>
      <c r="H15" s="23"/>
    </row>
    <row r="16">
      <c r="A16" s="23"/>
      <c r="B16" s="23"/>
      <c r="C16" s="23"/>
      <c r="D16" s="23"/>
      <c r="E16" s="23"/>
      <c r="F16" s="23"/>
      <c r="G16" s="23"/>
      <c r="H16" s="23"/>
    </row>
  </sheetData>
  <dataValidations>
    <dataValidation type="list" allowBlank="1" showErrorMessage="1" sqref="H2">
      <formula1>'SDSC Job Skills'!$A$2:$A999</formula1>
    </dataValidation>
    <dataValidation type="list" allowBlank="1" showErrorMessage="1" sqref="E5">
      <formula1>'Info Design Job Roles'!$A$2:$A999</formula1>
    </dataValidation>
    <dataValidation type="list" allowBlank="1" showErrorMessage="1" sqref="E2">
      <formula1>'Info Design Job Skills'!$A$2:$A999</formula1>
    </dataValidation>
    <dataValidation type="list" allowBlank="1" showErrorMessage="1" sqref="H5">
      <formula1>'SDSC Job Roles'!$A$2:$A999</formula1>
    </dataValidation>
    <dataValidation type="list" allowBlank="1" showErrorMessage="1" sqref="B5">
      <formula1>'Info Sci Job Roles'!$A$2:$A999</formula1>
    </dataValidation>
    <dataValidation type="list" allowBlank="1" showErrorMessage="1" sqref="B2">
      <formula1>'Info Sci Job Skills'!$A$2:$A999</formula1>
    </dataValidation>
  </dataValidations>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5"/>
  </cols>
  <sheetData>
    <row r="1">
      <c r="A1" s="24" t="s">
        <v>13</v>
      </c>
      <c r="B1" s="24" t="s">
        <v>14</v>
      </c>
      <c r="C1" s="24" t="s">
        <v>15</v>
      </c>
      <c r="E1" s="25"/>
      <c r="F1" s="25"/>
      <c r="G1" s="25"/>
      <c r="H1" s="26"/>
      <c r="I1" s="26"/>
      <c r="J1" s="26"/>
      <c r="K1" s="26"/>
      <c r="L1" s="26"/>
    </row>
    <row r="2">
      <c r="A2" s="26" t="s">
        <v>16</v>
      </c>
      <c r="C2" s="23" t="str">
        <f t="shared" ref="C2:C159" si="1">E2&amp;IF(ISBLANK(F2),,", "&amp;F2)&amp;IF(ISBLANK(G2),,", "&amp;G2)&amp;IF(ISBLANK(H2),,", "&amp;H2)&amp;IF(ISBLANK(I2),,", "&amp;I2)&amp;IF(ISBLANK(J2),,", "&amp;J2)&amp;IF(ISBLANK(K2),,", "&amp;K2)&amp;IF(ISBLANK(L2),,", "&amp;L2)</f>
        <v>Critical Thinking, Policy Analysis, Communication</v>
      </c>
      <c r="E2" s="25" t="s">
        <v>17</v>
      </c>
      <c r="F2" s="25" t="s">
        <v>18</v>
      </c>
      <c r="G2" s="25" t="s">
        <v>19</v>
      </c>
      <c r="H2" s="26"/>
      <c r="I2" s="26"/>
      <c r="J2" s="26"/>
      <c r="K2" s="26"/>
      <c r="L2" s="26"/>
    </row>
    <row r="3">
      <c r="A3" s="27" t="s">
        <v>20</v>
      </c>
      <c r="C3" s="23" t="str">
        <f t="shared" si="1"/>
        <v>Data Analysis, Research Design, Critical Thinking</v>
      </c>
      <c r="E3" s="25" t="s">
        <v>21</v>
      </c>
      <c r="F3" s="25" t="s">
        <v>22</v>
      </c>
      <c r="G3" s="25" t="s">
        <v>17</v>
      </c>
      <c r="H3" s="26"/>
      <c r="I3" s="26"/>
      <c r="J3" s="26"/>
      <c r="K3" s="26"/>
      <c r="L3" s="26"/>
    </row>
    <row r="4">
      <c r="A4" s="27" t="s">
        <v>23</v>
      </c>
      <c r="C4" s="23" t="str">
        <f t="shared" si="1"/>
        <v>Policy Analysis, Critical Thinking, Communication</v>
      </c>
      <c r="E4" s="25" t="s">
        <v>18</v>
      </c>
      <c r="F4" s="25" t="s">
        <v>17</v>
      </c>
      <c r="G4" s="25" t="s">
        <v>19</v>
      </c>
      <c r="H4" s="26"/>
      <c r="I4" s="26"/>
      <c r="J4" s="26"/>
      <c r="K4" s="26"/>
      <c r="L4" s="26"/>
    </row>
    <row r="5">
      <c r="A5" s="27" t="s">
        <v>24</v>
      </c>
      <c r="C5" s="23" t="str">
        <f t="shared" si="1"/>
        <v>Communication, Critical Thinking</v>
      </c>
      <c r="E5" s="25" t="s">
        <v>19</v>
      </c>
      <c r="F5" s="25" t="s">
        <v>17</v>
      </c>
      <c r="G5" s="26"/>
      <c r="H5" s="26"/>
      <c r="I5" s="26"/>
      <c r="J5" s="26"/>
      <c r="K5" s="26"/>
      <c r="L5" s="26"/>
    </row>
    <row r="6">
      <c r="A6" s="27" t="s">
        <v>25</v>
      </c>
      <c r="C6" s="23" t="str">
        <f t="shared" si="1"/>
        <v>Policy Analysis, Communication, Critical Thinking</v>
      </c>
      <c r="E6" s="25" t="s">
        <v>18</v>
      </c>
      <c r="F6" s="25" t="s">
        <v>19</v>
      </c>
      <c r="G6" s="25" t="s">
        <v>17</v>
      </c>
      <c r="H6" s="26"/>
      <c r="I6" s="26"/>
      <c r="J6" s="26"/>
      <c r="K6" s="26"/>
      <c r="L6" s="26"/>
    </row>
    <row r="7">
      <c r="A7" s="27" t="s">
        <v>26</v>
      </c>
      <c r="C7" s="23" t="str">
        <f t="shared" si="1"/>
        <v>Policy Analysis, Communication, Critical Thinking</v>
      </c>
      <c r="E7" s="25" t="s">
        <v>18</v>
      </c>
      <c r="F7" s="25" t="s">
        <v>19</v>
      </c>
      <c r="G7" s="25" t="s">
        <v>17</v>
      </c>
      <c r="H7" s="26"/>
      <c r="I7" s="26"/>
      <c r="J7" s="26"/>
      <c r="K7" s="26"/>
      <c r="L7" s="26"/>
    </row>
    <row r="8">
      <c r="A8" s="27" t="s">
        <v>6</v>
      </c>
      <c r="C8" s="23" t="str">
        <f t="shared" si="1"/>
        <v>Research Design, Critical Thinking, Communication</v>
      </c>
      <c r="E8" s="25" t="s">
        <v>22</v>
      </c>
      <c r="F8" s="25" t="s">
        <v>17</v>
      </c>
      <c r="G8" s="25" t="s">
        <v>19</v>
      </c>
      <c r="H8" s="26"/>
      <c r="I8" s="26"/>
      <c r="J8" s="26"/>
      <c r="K8" s="26"/>
      <c r="L8" s="26"/>
    </row>
    <row r="9">
      <c r="A9" s="27" t="s">
        <v>27</v>
      </c>
      <c r="C9" s="23" t="str">
        <f t="shared" si="1"/>
        <v>Critical Thinking, Communication</v>
      </c>
      <c r="E9" s="25" t="s">
        <v>17</v>
      </c>
      <c r="F9" s="25" t="s">
        <v>19</v>
      </c>
      <c r="G9" s="26"/>
      <c r="H9" s="26"/>
      <c r="I9" s="26"/>
      <c r="J9" s="26"/>
      <c r="K9" s="26"/>
      <c r="L9" s="26"/>
    </row>
    <row r="10">
      <c r="A10" s="27" t="s">
        <v>28</v>
      </c>
      <c r="C10" s="23" t="str">
        <f t="shared" si="1"/>
        <v>Policy Analysis, Communication, Critical Thinking</v>
      </c>
      <c r="E10" s="25" t="s">
        <v>18</v>
      </c>
      <c r="F10" s="25" t="s">
        <v>19</v>
      </c>
      <c r="G10" s="25" t="s">
        <v>17</v>
      </c>
      <c r="H10" s="26"/>
      <c r="I10" s="26"/>
      <c r="J10" s="26"/>
      <c r="K10" s="26"/>
      <c r="L10" s="26"/>
    </row>
    <row r="11">
      <c r="A11" s="27" t="s">
        <v>29</v>
      </c>
      <c r="C11" s="23" t="str">
        <f t="shared" si="1"/>
        <v>Critical Thinking, Communication</v>
      </c>
      <c r="E11" s="25" t="s">
        <v>17</v>
      </c>
      <c r="F11" s="25" t="s">
        <v>19</v>
      </c>
      <c r="G11" s="26"/>
      <c r="H11" s="26"/>
      <c r="I11" s="26"/>
      <c r="J11" s="26"/>
      <c r="K11" s="26"/>
      <c r="L11" s="26"/>
    </row>
    <row r="12">
      <c r="A12" s="27" t="s">
        <v>30</v>
      </c>
      <c r="C12" s="23" t="str">
        <f t="shared" si="1"/>
        <v>Policy Analysis, Communication, Critical Thinking</v>
      </c>
      <c r="E12" s="25" t="s">
        <v>18</v>
      </c>
      <c r="F12" s="25" t="s">
        <v>19</v>
      </c>
      <c r="G12" s="25" t="s">
        <v>17</v>
      </c>
      <c r="H12" s="26"/>
      <c r="I12" s="26"/>
      <c r="J12" s="26"/>
      <c r="K12" s="26"/>
      <c r="L12" s="26"/>
    </row>
    <row r="13">
      <c r="A13" s="27" t="s">
        <v>31</v>
      </c>
      <c r="C13" s="23" t="str">
        <f t="shared" si="1"/>
        <v>Research Design, Critical Thinking</v>
      </c>
      <c r="E13" s="25" t="s">
        <v>22</v>
      </c>
      <c r="F13" s="25" t="s">
        <v>17</v>
      </c>
      <c r="G13" s="26"/>
      <c r="H13" s="26"/>
      <c r="I13" s="26"/>
      <c r="J13" s="26"/>
      <c r="K13" s="26"/>
      <c r="L13" s="26"/>
    </row>
    <row r="14">
      <c r="A14" s="27" t="s">
        <v>32</v>
      </c>
      <c r="C14" s="23" t="str">
        <f t="shared" si="1"/>
        <v>Research Design, Critical Thinking, Communication</v>
      </c>
      <c r="E14" s="25" t="s">
        <v>22</v>
      </c>
      <c r="F14" s="25" t="s">
        <v>17</v>
      </c>
      <c r="G14" s="25" t="s">
        <v>19</v>
      </c>
      <c r="H14" s="26"/>
      <c r="I14" s="26"/>
      <c r="J14" s="26"/>
      <c r="K14" s="26"/>
      <c r="L14" s="26"/>
    </row>
    <row r="15">
      <c r="A15" s="27" t="s">
        <v>33</v>
      </c>
      <c r="C15" s="23" t="str">
        <f t="shared" si="1"/>
        <v>Research Design, Critical Thinking, Communication</v>
      </c>
      <c r="E15" s="25" t="s">
        <v>22</v>
      </c>
      <c r="F15" s="25" t="s">
        <v>17</v>
      </c>
      <c r="G15" s="25" t="s">
        <v>19</v>
      </c>
      <c r="H15" s="26"/>
      <c r="I15" s="26"/>
      <c r="J15" s="26"/>
      <c r="K15" s="26"/>
      <c r="L15" s="26"/>
    </row>
    <row r="16">
      <c r="A16" s="27" t="s">
        <v>34</v>
      </c>
      <c r="C16" s="23" t="str">
        <f t="shared" si="1"/>
        <v>Research Design, Critical Thinking, Communication</v>
      </c>
      <c r="E16" s="25" t="s">
        <v>22</v>
      </c>
      <c r="F16" s="25" t="s">
        <v>17</v>
      </c>
      <c r="G16" s="25" t="s">
        <v>19</v>
      </c>
      <c r="H16" s="26"/>
      <c r="I16" s="26"/>
      <c r="J16" s="26"/>
      <c r="K16" s="26"/>
      <c r="L16" s="26"/>
    </row>
    <row r="17">
      <c r="A17" s="27" t="s">
        <v>35</v>
      </c>
      <c r="C17" s="23" t="str">
        <f t="shared" si="1"/>
        <v>Research Design, Critical Thinking, Communication</v>
      </c>
      <c r="E17" s="25" t="s">
        <v>22</v>
      </c>
      <c r="F17" s="25" t="s">
        <v>17</v>
      </c>
      <c r="G17" s="25" t="s">
        <v>19</v>
      </c>
      <c r="H17" s="26"/>
      <c r="I17" s="26"/>
      <c r="J17" s="26"/>
      <c r="K17" s="26"/>
      <c r="L17" s="26"/>
    </row>
    <row r="18">
      <c r="A18" s="27" t="s">
        <v>36</v>
      </c>
      <c r="C18" s="23" t="str">
        <f t="shared" si="1"/>
        <v>Research Design, Critical Thinking, Communication</v>
      </c>
      <c r="E18" s="25" t="s">
        <v>22</v>
      </c>
      <c r="F18" s="25" t="s">
        <v>17</v>
      </c>
      <c r="G18" s="25" t="s">
        <v>19</v>
      </c>
      <c r="H18" s="26"/>
      <c r="I18" s="26"/>
      <c r="J18" s="26"/>
      <c r="K18" s="26"/>
      <c r="L18" s="26"/>
    </row>
    <row r="19">
      <c r="A19" s="27" t="s">
        <v>37</v>
      </c>
      <c r="C19" s="23" t="str">
        <f t="shared" si="1"/>
        <v>Research Design, Critical Thinking, Communication</v>
      </c>
      <c r="E19" s="25" t="s">
        <v>22</v>
      </c>
      <c r="F19" s="25" t="s">
        <v>17</v>
      </c>
      <c r="G19" s="25" t="s">
        <v>19</v>
      </c>
      <c r="H19" s="26"/>
      <c r="I19" s="26"/>
      <c r="J19" s="26"/>
      <c r="K19" s="26"/>
      <c r="L19" s="26"/>
    </row>
    <row r="20">
      <c r="A20" s="27" t="s">
        <v>38</v>
      </c>
      <c r="C20" s="23" t="str">
        <f t="shared" si="1"/>
        <v>Research Design, Critical Thinking, Communication</v>
      </c>
      <c r="E20" s="25" t="s">
        <v>22</v>
      </c>
      <c r="F20" s="25" t="s">
        <v>17</v>
      </c>
      <c r="G20" s="25" t="s">
        <v>19</v>
      </c>
      <c r="H20" s="26"/>
      <c r="I20" s="26"/>
      <c r="J20" s="26"/>
      <c r="K20" s="26"/>
      <c r="L20" s="26"/>
    </row>
    <row r="21">
      <c r="A21" s="27" t="s">
        <v>39</v>
      </c>
      <c r="C21" s="23" t="str">
        <f t="shared" si="1"/>
        <v>Research Design, Critical Thinking, Communication</v>
      </c>
      <c r="E21" s="25" t="s">
        <v>22</v>
      </c>
      <c r="F21" s="25" t="s">
        <v>17</v>
      </c>
      <c r="G21" s="25" t="s">
        <v>19</v>
      </c>
      <c r="H21" s="26"/>
      <c r="I21" s="26"/>
      <c r="J21" s="26"/>
      <c r="K21" s="26"/>
      <c r="L21" s="26"/>
    </row>
    <row r="22">
      <c r="A22" s="27" t="s">
        <v>40</v>
      </c>
      <c r="C22" s="23" t="str">
        <f t="shared" si="1"/>
        <v>Research Design, Critical Thinking, Communication</v>
      </c>
      <c r="E22" s="25" t="s">
        <v>22</v>
      </c>
      <c r="F22" s="25" t="s">
        <v>17</v>
      </c>
      <c r="G22" s="25" t="s">
        <v>19</v>
      </c>
      <c r="H22" s="26"/>
      <c r="I22" s="26"/>
      <c r="J22" s="26"/>
      <c r="K22" s="26"/>
      <c r="L22" s="26"/>
    </row>
    <row r="23">
      <c r="A23" s="27" t="s">
        <v>41</v>
      </c>
      <c r="C23" s="23" t="str">
        <f t="shared" si="1"/>
        <v>Research Design, Critical Thinking, Communication</v>
      </c>
      <c r="E23" s="25" t="s">
        <v>22</v>
      </c>
      <c r="F23" s="25" t="s">
        <v>17</v>
      </c>
      <c r="G23" s="25" t="s">
        <v>19</v>
      </c>
      <c r="H23" s="26"/>
      <c r="I23" s="26"/>
      <c r="J23" s="26"/>
      <c r="K23" s="26"/>
      <c r="L23" s="26"/>
    </row>
    <row r="24">
      <c r="A24" s="27" t="s">
        <v>42</v>
      </c>
      <c r="C24" s="23" t="str">
        <f t="shared" si="1"/>
        <v>Critical Thinking, Communication</v>
      </c>
      <c r="E24" s="25" t="s">
        <v>17</v>
      </c>
      <c r="F24" s="25" t="s">
        <v>19</v>
      </c>
      <c r="G24" s="25"/>
      <c r="H24" s="26"/>
      <c r="I24" s="26"/>
      <c r="J24" s="26"/>
      <c r="K24" s="26"/>
      <c r="L24" s="26"/>
    </row>
    <row r="25">
      <c r="A25" s="27" t="s">
        <v>43</v>
      </c>
      <c r="C25" s="23" t="str">
        <f t="shared" si="1"/>
        <v>Research Design, Critical Thinking, Communication</v>
      </c>
      <c r="E25" s="25" t="s">
        <v>22</v>
      </c>
      <c r="F25" s="25" t="s">
        <v>17</v>
      </c>
      <c r="G25" s="25" t="s">
        <v>19</v>
      </c>
      <c r="H25" s="26"/>
      <c r="I25" s="26"/>
      <c r="J25" s="26"/>
      <c r="K25" s="26"/>
      <c r="L25" s="26"/>
    </row>
    <row r="26">
      <c r="A26" s="27" t="s">
        <v>44</v>
      </c>
      <c r="C26" s="23" t="str">
        <f t="shared" si="1"/>
        <v>Research Design, Critical Thinking, Communication</v>
      </c>
      <c r="E26" s="25" t="s">
        <v>22</v>
      </c>
      <c r="F26" s="25" t="s">
        <v>17</v>
      </c>
      <c r="G26" s="25" t="s">
        <v>19</v>
      </c>
      <c r="H26" s="26"/>
      <c r="I26" s="26"/>
      <c r="J26" s="26"/>
      <c r="K26" s="26"/>
      <c r="L26" s="26"/>
    </row>
    <row r="27">
      <c r="A27" s="27" t="s">
        <v>45</v>
      </c>
      <c r="C27" s="23" t="str">
        <f t="shared" si="1"/>
        <v>Research Design, Critical Thinking, Communication</v>
      </c>
      <c r="E27" s="25" t="s">
        <v>22</v>
      </c>
      <c r="F27" s="25" t="s">
        <v>17</v>
      </c>
      <c r="G27" s="25" t="s">
        <v>19</v>
      </c>
      <c r="H27" s="26"/>
      <c r="I27" s="26"/>
      <c r="J27" s="26"/>
      <c r="K27" s="26"/>
      <c r="L27" s="26"/>
    </row>
    <row r="28">
      <c r="A28" s="27" t="s">
        <v>46</v>
      </c>
      <c r="C28" s="23" t="str">
        <f t="shared" si="1"/>
        <v>Research Design, Critical Thinking, Communication</v>
      </c>
      <c r="E28" s="25" t="s">
        <v>22</v>
      </c>
      <c r="F28" s="25" t="s">
        <v>17</v>
      </c>
      <c r="G28" s="25" t="s">
        <v>19</v>
      </c>
      <c r="H28" s="26"/>
      <c r="I28" s="26"/>
      <c r="J28" s="26"/>
      <c r="K28" s="26"/>
      <c r="L28" s="26"/>
    </row>
    <row r="29">
      <c r="A29" s="27" t="s">
        <v>47</v>
      </c>
      <c r="C29" s="23" t="str">
        <f t="shared" si="1"/>
        <v>Communication, Critical Thinking</v>
      </c>
      <c r="E29" s="25" t="s">
        <v>19</v>
      </c>
      <c r="F29" s="25" t="s">
        <v>17</v>
      </c>
      <c r="G29" s="26"/>
      <c r="H29" s="26"/>
      <c r="I29" s="26"/>
      <c r="J29" s="26"/>
      <c r="K29" s="26"/>
      <c r="L29" s="26"/>
    </row>
    <row r="30">
      <c r="A30" s="27" t="s">
        <v>48</v>
      </c>
      <c r="C30" s="23" t="str">
        <f t="shared" si="1"/>
        <v>Research Design, Critical Thinking, Communication</v>
      </c>
      <c r="E30" s="25" t="s">
        <v>22</v>
      </c>
      <c r="F30" s="25" t="s">
        <v>17</v>
      </c>
      <c r="G30" s="25" t="s">
        <v>19</v>
      </c>
      <c r="H30" s="26"/>
      <c r="I30" s="26"/>
      <c r="J30" s="26"/>
      <c r="K30" s="26"/>
      <c r="L30" s="26"/>
    </row>
    <row r="31">
      <c r="A31" s="27" t="s">
        <v>49</v>
      </c>
      <c r="C31" s="23" t="str">
        <f t="shared" si="1"/>
        <v>Research Design, Critical Thinking</v>
      </c>
      <c r="E31" s="25" t="s">
        <v>22</v>
      </c>
      <c r="F31" s="25" t="s">
        <v>17</v>
      </c>
      <c r="G31" s="26"/>
      <c r="H31" s="26"/>
      <c r="I31" s="26"/>
      <c r="J31" s="26"/>
      <c r="K31" s="26"/>
      <c r="L31" s="26"/>
    </row>
    <row r="32">
      <c r="A32" s="27" t="s">
        <v>50</v>
      </c>
      <c r="C32" s="23" t="str">
        <f t="shared" si="1"/>
        <v>Research Design, Critical Thinking, Communication</v>
      </c>
      <c r="E32" s="25" t="s">
        <v>22</v>
      </c>
      <c r="F32" s="25" t="s">
        <v>17</v>
      </c>
      <c r="G32" s="25" t="s">
        <v>19</v>
      </c>
      <c r="H32" s="26"/>
      <c r="I32" s="26"/>
      <c r="J32" s="26"/>
      <c r="K32" s="26"/>
      <c r="L32" s="26"/>
    </row>
    <row r="33">
      <c r="A33" s="26" t="s">
        <v>51</v>
      </c>
      <c r="C33" s="23" t="str">
        <f t="shared" si="1"/>
        <v>Data Analysis, Programming (Python, SQL, R, JavaScript), Critical Thinking</v>
      </c>
      <c r="E33" s="25" t="s">
        <v>21</v>
      </c>
      <c r="F33" s="25" t="s">
        <v>52</v>
      </c>
      <c r="G33" s="25" t="s">
        <v>17</v>
      </c>
      <c r="H33" s="26"/>
      <c r="I33" s="26"/>
      <c r="J33" s="26"/>
      <c r="K33" s="26"/>
      <c r="L33" s="26"/>
    </row>
    <row r="34">
      <c r="A34" s="27" t="s">
        <v>53</v>
      </c>
      <c r="C34" s="23" t="str">
        <f t="shared" si="1"/>
        <v>Programming (Python, SQL, R, JavaScript), Database Management, Systems Architecture, Problem Solving</v>
      </c>
      <c r="E34" s="25" t="s">
        <v>52</v>
      </c>
      <c r="F34" s="25" t="s">
        <v>54</v>
      </c>
      <c r="G34" s="25" t="s">
        <v>55</v>
      </c>
      <c r="H34" s="25" t="s">
        <v>56</v>
      </c>
      <c r="I34" s="26"/>
      <c r="J34" s="26"/>
      <c r="K34" s="26"/>
      <c r="L34" s="26"/>
    </row>
    <row r="35">
      <c r="A35" s="27" t="s">
        <v>57</v>
      </c>
      <c r="C35" s="23" t="str">
        <f t="shared" si="1"/>
        <v>Business &amp; Market Analysis, Critical Thinking</v>
      </c>
      <c r="E35" s="25" t="s">
        <v>58</v>
      </c>
      <c r="F35" s="25" t="s">
        <v>17</v>
      </c>
      <c r="G35" s="26"/>
      <c r="H35" s="26"/>
      <c r="I35" s="26"/>
      <c r="J35" s="26"/>
      <c r="K35" s="26"/>
      <c r="L35" s="26"/>
    </row>
    <row r="36">
      <c r="A36" s="27" t="s">
        <v>59</v>
      </c>
      <c r="C36" s="23" t="str">
        <f t="shared" si="1"/>
        <v>Business &amp; Market Analysis, Critical Thinking</v>
      </c>
      <c r="E36" s="25" t="s">
        <v>58</v>
      </c>
      <c r="F36" s="25" t="s">
        <v>17</v>
      </c>
      <c r="G36" s="26"/>
      <c r="H36" s="26"/>
      <c r="I36" s="26"/>
      <c r="J36" s="26"/>
      <c r="K36" s="26"/>
      <c r="L36" s="26"/>
    </row>
    <row r="37">
      <c r="A37" s="27" t="s">
        <v>60</v>
      </c>
      <c r="C37" s="23" t="str">
        <f t="shared" si="1"/>
        <v>Data Analysis, Statistical Analysis, Critical Thinking</v>
      </c>
      <c r="E37" s="26" t="s">
        <v>21</v>
      </c>
      <c r="F37" s="25" t="s">
        <v>61</v>
      </c>
      <c r="G37" s="25" t="s">
        <v>17</v>
      </c>
      <c r="H37" s="26"/>
      <c r="I37" s="26"/>
      <c r="J37" s="26"/>
      <c r="K37" s="26"/>
      <c r="L37" s="26"/>
    </row>
    <row r="38">
      <c r="A38" s="27" t="s">
        <v>62</v>
      </c>
      <c r="C38" s="23" t="str">
        <f t="shared" si="1"/>
        <v>Business &amp; Market Analysis, Critical Thinking</v>
      </c>
      <c r="E38" s="25" t="s">
        <v>58</v>
      </c>
      <c r="F38" s="25" t="s">
        <v>17</v>
      </c>
      <c r="G38" s="26"/>
      <c r="H38" s="26"/>
      <c r="I38" s="26"/>
      <c r="J38" s="26"/>
      <c r="K38" s="26"/>
      <c r="L38" s="26"/>
    </row>
    <row r="39">
      <c r="A39" s="27" t="s">
        <v>63</v>
      </c>
      <c r="C39" s="23" t="str">
        <f t="shared" si="1"/>
        <v>Policy Analysis, Business &amp; Market Analysis, Critical Thinking</v>
      </c>
      <c r="E39" s="25" t="s">
        <v>18</v>
      </c>
      <c r="F39" s="25" t="s">
        <v>58</v>
      </c>
      <c r="G39" s="25" t="s">
        <v>17</v>
      </c>
      <c r="H39" s="26"/>
      <c r="I39" s="26"/>
      <c r="J39" s="26"/>
      <c r="K39" s="26"/>
      <c r="L39" s="26"/>
    </row>
    <row r="40">
      <c r="A40" s="27" t="s">
        <v>64</v>
      </c>
      <c r="C40" s="23" t="str">
        <f t="shared" si="1"/>
        <v>Policy Analysis, Critical Thinking, Communication</v>
      </c>
      <c r="E40" s="25" t="s">
        <v>18</v>
      </c>
      <c r="F40" s="25" t="s">
        <v>17</v>
      </c>
      <c r="G40" s="25" t="s">
        <v>19</v>
      </c>
      <c r="H40" s="26"/>
      <c r="I40" s="26"/>
      <c r="J40" s="26"/>
      <c r="K40" s="26"/>
      <c r="L40" s="26"/>
    </row>
    <row r="41">
      <c r="A41" s="27" t="s">
        <v>65</v>
      </c>
      <c r="C41" s="23" t="str">
        <f t="shared" si="1"/>
        <v>Policy Analysis, Critical Thinking, Communication</v>
      </c>
      <c r="E41" s="25" t="s">
        <v>18</v>
      </c>
      <c r="F41" s="25" t="s">
        <v>17</v>
      </c>
      <c r="G41" s="25" t="s">
        <v>19</v>
      </c>
      <c r="H41" s="26"/>
      <c r="I41" s="26"/>
      <c r="J41" s="26"/>
      <c r="K41" s="26"/>
      <c r="L41" s="26"/>
    </row>
    <row r="42">
      <c r="A42" s="27" t="s">
        <v>66</v>
      </c>
      <c r="C42" s="23" t="str">
        <f t="shared" si="1"/>
        <v>Policy Analysis, Business &amp; Market Analysis, Critical Thinking</v>
      </c>
      <c r="E42" s="25" t="s">
        <v>18</v>
      </c>
      <c r="F42" s="25" t="s">
        <v>58</v>
      </c>
      <c r="G42" s="25" t="s">
        <v>17</v>
      </c>
      <c r="H42" s="26"/>
      <c r="I42" s="26"/>
      <c r="J42" s="26"/>
      <c r="K42" s="26"/>
      <c r="L42" s="26"/>
    </row>
    <row r="43">
      <c r="A43" s="27" t="s">
        <v>67</v>
      </c>
      <c r="C43" s="23" t="str">
        <f t="shared" si="1"/>
        <v>Business &amp; Market Analysis, Critical Thinking</v>
      </c>
      <c r="E43" s="25" t="s">
        <v>58</v>
      </c>
      <c r="F43" s="25" t="s">
        <v>17</v>
      </c>
      <c r="G43" s="26"/>
      <c r="H43" s="26"/>
      <c r="I43" s="26"/>
      <c r="J43" s="26"/>
      <c r="K43" s="26"/>
      <c r="L43" s="26"/>
    </row>
    <row r="44">
      <c r="A44" s="27" t="s">
        <v>68</v>
      </c>
      <c r="C44" s="23" t="str">
        <f t="shared" si="1"/>
        <v>Business &amp; Market Analysis, Critical Thinking, Risk Assessment</v>
      </c>
      <c r="E44" s="25" t="s">
        <v>58</v>
      </c>
      <c r="F44" s="25" t="s">
        <v>17</v>
      </c>
      <c r="G44" s="25" t="s">
        <v>69</v>
      </c>
      <c r="H44" s="26"/>
      <c r="I44" s="26"/>
      <c r="J44" s="26"/>
      <c r="K44" s="26"/>
      <c r="L44" s="26"/>
    </row>
    <row r="45">
      <c r="A45" s="27" t="s">
        <v>70</v>
      </c>
      <c r="C45" s="23" t="str">
        <f t="shared" si="1"/>
        <v>Data Analysis, Critical Thinking</v>
      </c>
      <c r="E45" s="25" t="s">
        <v>21</v>
      </c>
      <c r="F45" s="25" t="s">
        <v>17</v>
      </c>
      <c r="G45" s="26"/>
      <c r="H45" s="26"/>
      <c r="I45" s="26"/>
      <c r="J45" s="26"/>
      <c r="K45" s="26"/>
      <c r="L45" s="26"/>
    </row>
    <row r="46">
      <c r="A46" s="27" t="s">
        <v>71</v>
      </c>
      <c r="C46" s="23" t="str">
        <f t="shared" si="1"/>
        <v>Data Analysis, Critical Thinking</v>
      </c>
      <c r="E46" s="25" t="s">
        <v>21</v>
      </c>
      <c r="F46" s="25" t="s">
        <v>17</v>
      </c>
      <c r="G46" s="26"/>
      <c r="H46" s="26"/>
      <c r="I46" s="26"/>
      <c r="J46" s="26"/>
      <c r="K46" s="26"/>
      <c r="L46" s="26"/>
    </row>
    <row r="47">
      <c r="A47" s="28" t="s">
        <v>72</v>
      </c>
      <c r="C47" s="23" t="str">
        <f t="shared" si="1"/>
        <v>Data Analysis, Critical Thinking</v>
      </c>
      <c r="E47" s="25" t="s">
        <v>21</v>
      </c>
      <c r="F47" s="25" t="s">
        <v>17</v>
      </c>
      <c r="G47" s="26"/>
      <c r="H47" s="26"/>
      <c r="I47" s="26"/>
      <c r="J47" s="26"/>
      <c r="K47" s="26"/>
      <c r="L47" s="26"/>
    </row>
    <row r="48">
      <c r="A48" s="28" t="s">
        <v>73</v>
      </c>
      <c r="C48" s="23" t="str">
        <f t="shared" si="1"/>
        <v>Data Analysis, Critical Thinking</v>
      </c>
      <c r="E48" s="25" t="s">
        <v>21</v>
      </c>
      <c r="F48" s="25" t="s">
        <v>17</v>
      </c>
      <c r="G48" s="26"/>
      <c r="H48" s="26"/>
      <c r="I48" s="26"/>
      <c r="J48" s="26"/>
      <c r="K48" s="26"/>
      <c r="L48" s="26"/>
    </row>
    <row r="49">
      <c r="A49" s="28" t="s">
        <v>74</v>
      </c>
      <c r="C49" s="23" t="str">
        <f t="shared" si="1"/>
        <v>Programming (Python, SQL, R, JavaScript), Data Analysis, Critical Thinking</v>
      </c>
      <c r="E49" s="25" t="s">
        <v>52</v>
      </c>
      <c r="F49" s="25" t="s">
        <v>21</v>
      </c>
      <c r="G49" s="25" t="s">
        <v>17</v>
      </c>
      <c r="H49" s="26"/>
      <c r="I49" s="26"/>
      <c r="J49" s="26"/>
      <c r="K49" s="26"/>
      <c r="L49" s="26"/>
    </row>
    <row r="50">
      <c r="A50" s="28" t="s">
        <v>75</v>
      </c>
      <c r="C50" s="23" t="str">
        <f t="shared" si="1"/>
        <v>Critical Thinking</v>
      </c>
      <c r="E50" s="25" t="s">
        <v>17</v>
      </c>
      <c r="F50" s="25"/>
      <c r="G50" s="26"/>
      <c r="H50" s="26"/>
      <c r="I50" s="26"/>
      <c r="J50" s="26"/>
      <c r="K50" s="26"/>
      <c r="L50" s="26"/>
    </row>
    <row r="51">
      <c r="A51" s="28" t="s">
        <v>76</v>
      </c>
      <c r="C51" s="23" t="str">
        <f t="shared" si="1"/>
        <v>Communication, Critical Thinking</v>
      </c>
      <c r="E51" s="25" t="s">
        <v>19</v>
      </c>
      <c r="F51" s="25" t="s">
        <v>17</v>
      </c>
      <c r="G51" s="26"/>
      <c r="H51" s="26"/>
      <c r="I51" s="26"/>
      <c r="J51" s="26"/>
      <c r="K51" s="26"/>
      <c r="L51" s="26"/>
    </row>
    <row r="52">
      <c r="A52" s="28" t="s">
        <v>77</v>
      </c>
      <c r="C52" s="23" t="str">
        <f t="shared" si="1"/>
        <v>Communication, Critical Thinking</v>
      </c>
      <c r="E52" s="25" t="s">
        <v>19</v>
      </c>
      <c r="F52" s="25" t="s">
        <v>17</v>
      </c>
      <c r="G52" s="26"/>
      <c r="H52" s="26"/>
      <c r="I52" s="26"/>
      <c r="J52" s="26"/>
      <c r="K52" s="26"/>
      <c r="L52" s="26"/>
    </row>
    <row r="53">
      <c r="A53" s="27" t="s">
        <v>78</v>
      </c>
      <c r="C53" s="23" t="str">
        <f t="shared" si="1"/>
        <v>Data Visualization, GIS, Critical Thinking</v>
      </c>
      <c r="E53" s="25" t="s">
        <v>79</v>
      </c>
      <c r="F53" s="25" t="s">
        <v>80</v>
      </c>
      <c r="G53" s="25" t="s">
        <v>17</v>
      </c>
      <c r="H53" s="26"/>
      <c r="I53" s="26"/>
      <c r="J53" s="26"/>
      <c r="K53" s="26"/>
      <c r="L53" s="26"/>
    </row>
    <row r="54">
      <c r="A54" s="27" t="s">
        <v>81</v>
      </c>
      <c r="C54" s="23" t="str">
        <f t="shared" si="1"/>
        <v>GIS, Critical Thinking, Data Analysis</v>
      </c>
      <c r="E54" s="25" t="s">
        <v>80</v>
      </c>
      <c r="F54" s="25" t="s">
        <v>17</v>
      </c>
      <c r="G54" s="25" t="s">
        <v>21</v>
      </c>
      <c r="H54" s="26"/>
      <c r="I54" s="26"/>
      <c r="J54" s="26"/>
      <c r="K54" s="26"/>
      <c r="L54" s="26"/>
    </row>
    <row r="55">
      <c r="A55" s="27" t="s">
        <v>82</v>
      </c>
      <c r="C55" s="23" t="str">
        <f t="shared" si="1"/>
        <v>Data Analysis, Statistical Analysis, Programming (Python, SQL, R, JavaScript), Critical Thinking</v>
      </c>
      <c r="E55" s="25" t="s">
        <v>21</v>
      </c>
      <c r="F55" s="25" t="s">
        <v>61</v>
      </c>
      <c r="G55" s="25" t="s">
        <v>52</v>
      </c>
      <c r="H55" s="25" t="s">
        <v>17</v>
      </c>
      <c r="I55" s="26"/>
      <c r="J55" s="26"/>
      <c r="K55" s="26"/>
      <c r="L55" s="26"/>
    </row>
    <row r="56">
      <c r="A56" s="27" t="s">
        <v>83</v>
      </c>
      <c r="C56" s="23" t="str">
        <f t="shared" si="1"/>
        <v>Policy Analysis, Critical Thinking</v>
      </c>
      <c r="E56" s="25" t="s">
        <v>18</v>
      </c>
      <c r="F56" s="25" t="s">
        <v>17</v>
      </c>
      <c r="G56" s="26"/>
      <c r="H56" s="26"/>
      <c r="I56" s="26"/>
      <c r="J56" s="26"/>
      <c r="K56" s="26"/>
      <c r="L56" s="26"/>
    </row>
    <row r="57">
      <c r="A57" s="27" t="s">
        <v>84</v>
      </c>
      <c r="C57" s="23" t="str">
        <f t="shared" si="1"/>
        <v>Policy Analysis, Critical Thinking, Communication</v>
      </c>
      <c r="E57" s="25" t="s">
        <v>18</v>
      </c>
      <c r="F57" s="25" t="s">
        <v>17</v>
      </c>
      <c r="G57" s="25" t="s">
        <v>19</v>
      </c>
      <c r="H57" s="26"/>
      <c r="I57" s="26"/>
      <c r="J57" s="26"/>
      <c r="K57" s="26"/>
      <c r="L57" s="26"/>
    </row>
    <row r="58">
      <c r="A58" s="27" t="s">
        <v>85</v>
      </c>
      <c r="C58" s="23" t="str">
        <f t="shared" si="1"/>
        <v>Policy Analysis, Critical Thinking, Communication</v>
      </c>
      <c r="E58" s="25" t="s">
        <v>18</v>
      </c>
      <c r="F58" s="25" t="s">
        <v>17</v>
      </c>
      <c r="G58" s="25" t="s">
        <v>19</v>
      </c>
      <c r="H58" s="26"/>
      <c r="I58" s="26"/>
      <c r="J58" s="26"/>
      <c r="K58" s="26"/>
      <c r="L58" s="26"/>
    </row>
    <row r="59">
      <c r="A59" s="27" t="s">
        <v>86</v>
      </c>
      <c r="C59" s="23" t="str">
        <f t="shared" si="1"/>
        <v>Policy Analysis, Critical Thinking</v>
      </c>
      <c r="E59" s="25" t="s">
        <v>18</v>
      </c>
      <c r="F59" s="25" t="s">
        <v>17</v>
      </c>
      <c r="G59" s="26"/>
      <c r="H59" s="26"/>
      <c r="I59" s="26"/>
      <c r="J59" s="26"/>
      <c r="K59" s="26"/>
      <c r="L59" s="26"/>
    </row>
    <row r="60">
      <c r="A60" s="27" t="s">
        <v>87</v>
      </c>
      <c r="C60" s="23" t="str">
        <f t="shared" si="1"/>
        <v/>
      </c>
      <c r="E60" s="26"/>
      <c r="F60" s="26"/>
      <c r="G60" s="26"/>
      <c r="H60" s="26"/>
      <c r="I60" s="26"/>
      <c r="J60" s="26"/>
      <c r="K60" s="26"/>
      <c r="L60" s="26"/>
    </row>
    <row r="61">
      <c r="A61" s="27" t="s">
        <v>88</v>
      </c>
      <c r="C61" s="23" t="str">
        <f t="shared" si="1"/>
        <v>GIS, Data Visualization, Programming (Python, SQL, R, JavaScript), Critical Thinking</v>
      </c>
      <c r="E61" s="25" t="s">
        <v>80</v>
      </c>
      <c r="F61" s="25" t="s">
        <v>79</v>
      </c>
      <c r="G61" s="25" t="s">
        <v>52</v>
      </c>
      <c r="H61" s="25" t="s">
        <v>17</v>
      </c>
      <c r="I61" s="26"/>
      <c r="J61" s="26"/>
      <c r="K61" s="26"/>
      <c r="L61" s="26"/>
    </row>
    <row r="62">
      <c r="A62" s="27" t="s">
        <v>89</v>
      </c>
      <c r="C62" s="23" t="str">
        <f t="shared" si="1"/>
        <v>Policy Analysis, Critical Thinking</v>
      </c>
      <c r="E62" s="25" t="s">
        <v>18</v>
      </c>
      <c r="F62" s="25" t="s">
        <v>17</v>
      </c>
      <c r="G62" s="26"/>
      <c r="H62" s="26"/>
      <c r="I62" s="26"/>
      <c r="J62" s="26"/>
      <c r="K62" s="26"/>
      <c r="L62" s="26"/>
    </row>
    <row r="63">
      <c r="A63" s="27" t="s">
        <v>90</v>
      </c>
      <c r="C63" s="23" t="str">
        <f t="shared" si="1"/>
        <v>Research Design, Critical Thinking, Communication</v>
      </c>
      <c r="E63" s="25" t="s">
        <v>22</v>
      </c>
      <c r="F63" s="25" t="s">
        <v>17</v>
      </c>
      <c r="G63" s="25" t="s">
        <v>19</v>
      </c>
      <c r="H63" s="26"/>
      <c r="I63" s="26"/>
      <c r="J63" s="26"/>
      <c r="K63" s="26"/>
      <c r="L63" s="26"/>
    </row>
    <row r="64">
      <c r="A64" s="27" t="s">
        <v>91</v>
      </c>
      <c r="C64" s="23" t="str">
        <f t="shared" si="1"/>
        <v>Policy Analysis, Critical Thinking</v>
      </c>
      <c r="E64" s="25" t="s">
        <v>18</v>
      </c>
      <c r="F64" s="25" t="s">
        <v>17</v>
      </c>
      <c r="G64" s="26"/>
      <c r="H64" s="26"/>
      <c r="I64" s="26"/>
      <c r="J64" s="26"/>
      <c r="K64" s="26"/>
      <c r="L64" s="26"/>
    </row>
    <row r="65">
      <c r="A65" s="27" t="s">
        <v>92</v>
      </c>
      <c r="C65" s="23" t="str">
        <f t="shared" si="1"/>
        <v>Policy Analysis, Critical Thinking</v>
      </c>
      <c r="E65" s="25" t="s">
        <v>18</v>
      </c>
      <c r="F65" s="25" t="s">
        <v>17</v>
      </c>
      <c r="G65" s="26"/>
      <c r="H65" s="26"/>
      <c r="I65" s="26"/>
      <c r="J65" s="26"/>
      <c r="K65" s="26"/>
      <c r="L65" s="26"/>
    </row>
    <row r="66">
      <c r="A66" s="27" t="s">
        <v>93</v>
      </c>
      <c r="C66" s="23" t="str">
        <f t="shared" si="1"/>
        <v>Policy Analysis, Critical Thinking</v>
      </c>
      <c r="E66" s="25" t="s">
        <v>18</v>
      </c>
      <c r="F66" s="25" t="s">
        <v>17</v>
      </c>
      <c r="G66" s="26"/>
      <c r="H66" s="26"/>
      <c r="I66" s="26"/>
      <c r="J66" s="26"/>
      <c r="K66" s="26"/>
      <c r="L66" s="26"/>
    </row>
    <row r="67">
      <c r="A67" s="27" t="s">
        <v>94</v>
      </c>
      <c r="C67" s="23" t="str">
        <f t="shared" si="1"/>
        <v>Programming (Python, SQL, R, JavaScript), GIS, Critical Thinking</v>
      </c>
      <c r="E67" s="25" t="s">
        <v>52</v>
      </c>
      <c r="F67" s="25" t="s">
        <v>80</v>
      </c>
      <c r="G67" s="25" t="s">
        <v>17</v>
      </c>
      <c r="H67" s="26"/>
      <c r="I67" s="26"/>
      <c r="J67" s="26"/>
      <c r="K67" s="26"/>
      <c r="L67" s="26"/>
    </row>
    <row r="68">
      <c r="A68" s="27" t="s">
        <v>95</v>
      </c>
      <c r="C68" s="23" t="str">
        <f t="shared" si="1"/>
        <v>GIS, Data Analysis, Critical Thinking</v>
      </c>
      <c r="E68" s="25" t="s">
        <v>80</v>
      </c>
      <c r="F68" s="25" t="s">
        <v>21</v>
      </c>
      <c r="G68" s="25" t="s">
        <v>17</v>
      </c>
      <c r="H68" s="26"/>
      <c r="I68" s="26"/>
      <c r="J68" s="26"/>
      <c r="K68" s="26"/>
      <c r="L68" s="26"/>
    </row>
    <row r="69">
      <c r="A69" s="27" t="s">
        <v>96</v>
      </c>
      <c r="C69" s="23" t="str">
        <f t="shared" si="1"/>
        <v>GIS, Programming (Python, SQL, R, JavaScript), Critical Thinking</v>
      </c>
      <c r="E69" s="25" t="s">
        <v>80</v>
      </c>
      <c r="F69" s="25" t="s">
        <v>52</v>
      </c>
      <c r="G69" s="25" t="s">
        <v>17</v>
      </c>
      <c r="H69" s="26"/>
      <c r="I69" s="26"/>
      <c r="J69" s="26"/>
      <c r="K69" s="26"/>
      <c r="L69" s="26"/>
    </row>
    <row r="70">
      <c r="A70" s="27" t="s">
        <v>97</v>
      </c>
      <c r="C70" s="23" t="str">
        <f t="shared" si="1"/>
        <v>Policy Analysis, Communication, Critical Thinking</v>
      </c>
      <c r="E70" s="25" t="s">
        <v>18</v>
      </c>
      <c r="F70" s="25" t="s">
        <v>19</v>
      </c>
      <c r="G70" s="25" t="s">
        <v>17</v>
      </c>
      <c r="H70" s="26"/>
      <c r="I70" s="26"/>
      <c r="J70" s="26"/>
      <c r="K70" s="26"/>
      <c r="L70" s="26"/>
    </row>
    <row r="71">
      <c r="A71" s="27" t="s">
        <v>98</v>
      </c>
      <c r="C71" s="23" t="str">
        <f t="shared" si="1"/>
        <v>Policy Analysis, Critical Thinking, Communication</v>
      </c>
      <c r="E71" s="25" t="s">
        <v>18</v>
      </c>
      <c r="F71" s="25" t="s">
        <v>17</v>
      </c>
      <c r="G71" s="25" t="s">
        <v>19</v>
      </c>
      <c r="H71" s="26"/>
      <c r="I71" s="26"/>
      <c r="J71" s="26"/>
      <c r="K71" s="26"/>
      <c r="L71" s="26"/>
    </row>
    <row r="72">
      <c r="A72" s="27" t="s">
        <v>99</v>
      </c>
      <c r="C72" s="23" t="str">
        <f t="shared" si="1"/>
        <v>Policy Analysis, Critical Thinking, Communication</v>
      </c>
      <c r="E72" s="25" t="s">
        <v>18</v>
      </c>
      <c r="F72" s="25" t="s">
        <v>17</v>
      </c>
      <c r="G72" s="25" t="s">
        <v>19</v>
      </c>
      <c r="H72" s="26"/>
      <c r="I72" s="26"/>
      <c r="J72" s="26"/>
      <c r="K72" s="26"/>
      <c r="L72" s="26"/>
    </row>
    <row r="73">
      <c r="A73" s="27" t="s">
        <v>100</v>
      </c>
      <c r="C73" s="23" t="str">
        <f t="shared" si="1"/>
        <v>Research Design, Data Analysis, Statistical Analysis, Critical Thinking</v>
      </c>
      <c r="E73" s="25" t="s">
        <v>22</v>
      </c>
      <c r="F73" s="25" t="s">
        <v>21</v>
      </c>
      <c r="G73" s="25" t="s">
        <v>61</v>
      </c>
      <c r="H73" s="25" t="s">
        <v>17</v>
      </c>
      <c r="I73" s="26"/>
      <c r="J73" s="26"/>
      <c r="K73" s="26"/>
      <c r="L73" s="26"/>
    </row>
    <row r="74">
      <c r="A74" s="28" t="s">
        <v>101</v>
      </c>
      <c r="C74" s="23" t="str">
        <f t="shared" si="1"/>
        <v>Policy Analysis, Critical Thinking</v>
      </c>
      <c r="E74" s="25" t="s">
        <v>18</v>
      </c>
      <c r="F74" s="25" t="s">
        <v>17</v>
      </c>
      <c r="G74" s="26"/>
      <c r="H74" s="26"/>
      <c r="I74" s="26"/>
      <c r="J74" s="26"/>
      <c r="K74" s="26"/>
      <c r="L74" s="26"/>
    </row>
    <row r="75">
      <c r="A75" s="28" t="s">
        <v>102</v>
      </c>
      <c r="C75" s="23" t="str">
        <f t="shared" si="1"/>
        <v>Critical Thinking, Leadership</v>
      </c>
      <c r="E75" s="25" t="s">
        <v>17</v>
      </c>
      <c r="F75" s="25" t="s">
        <v>103</v>
      </c>
      <c r="G75" s="26"/>
      <c r="H75" s="26"/>
      <c r="I75" s="26"/>
      <c r="J75" s="26"/>
      <c r="K75" s="26"/>
      <c r="L75" s="26"/>
    </row>
    <row r="76">
      <c r="A76" s="28" t="s">
        <v>104</v>
      </c>
      <c r="C76" s="23" t="str">
        <f t="shared" si="1"/>
        <v>Critical Thinking, Leadership</v>
      </c>
      <c r="E76" s="25" t="s">
        <v>17</v>
      </c>
      <c r="F76" s="25" t="s">
        <v>103</v>
      </c>
      <c r="G76" s="26"/>
      <c r="H76" s="26"/>
      <c r="I76" s="26"/>
      <c r="J76" s="26"/>
      <c r="K76" s="26"/>
      <c r="L76" s="26"/>
    </row>
    <row r="77">
      <c r="A77" s="27" t="s">
        <v>105</v>
      </c>
      <c r="C77" s="23" t="str">
        <f t="shared" si="1"/>
        <v>Research Design, Data Analysis, Critical Thinking</v>
      </c>
      <c r="E77" s="25" t="s">
        <v>22</v>
      </c>
      <c r="F77" s="25" t="s">
        <v>21</v>
      </c>
      <c r="G77" s="25" t="s">
        <v>17</v>
      </c>
      <c r="H77" s="26"/>
      <c r="I77" s="26"/>
      <c r="J77" s="26"/>
      <c r="K77" s="26"/>
      <c r="L77" s="26"/>
    </row>
    <row r="78">
      <c r="A78" s="28" t="s">
        <v>106</v>
      </c>
      <c r="C78" s="23" t="str">
        <f t="shared" si="1"/>
        <v>Digital Literacy, Data Analysis</v>
      </c>
      <c r="E78" s="26" t="s">
        <v>107</v>
      </c>
      <c r="F78" s="25" t="s">
        <v>21</v>
      </c>
      <c r="G78" s="25"/>
      <c r="H78" s="26"/>
      <c r="I78" s="26"/>
      <c r="J78" s="26"/>
      <c r="K78" s="26"/>
      <c r="L78" s="26"/>
    </row>
    <row r="79">
      <c r="A79" s="28" t="s">
        <v>108</v>
      </c>
      <c r="C79" s="23" t="str">
        <f t="shared" si="1"/>
        <v>Critical Thinking</v>
      </c>
      <c r="E79" s="25" t="s">
        <v>17</v>
      </c>
      <c r="F79" s="26"/>
      <c r="G79" s="26"/>
      <c r="H79" s="26"/>
      <c r="I79" s="26"/>
      <c r="J79" s="26"/>
      <c r="K79" s="26"/>
      <c r="L79" s="26"/>
    </row>
    <row r="80">
      <c r="A80" s="28" t="s">
        <v>109</v>
      </c>
      <c r="C80" s="23" t="str">
        <f t="shared" si="1"/>
        <v>Communication</v>
      </c>
      <c r="E80" s="25" t="s">
        <v>19</v>
      </c>
      <c r="F80" s="26"/>
      <c r="G80" s="26"/>
      <c r="H80" s="26"/>
      <c r="I80" s="26"/>
      <c r="J80" s="26"/>
      <c r="K80" s="26"/>
      <c r="L80" s="26"/>
    </row>
    <row r="81">
      <c r="A81" s="25" t="s">
        <v>110</v>
      </c>
      <c r="C81" s="23" t="str">
        <f t="shared" si="1"/>
        <v>Human-Centered Design, Critical Thinking, Adaptability</v>
      </c>
      <c r="E81" s="25" t="s">
        <v>111</v>
      </c>
      <c r="F81" s="25" t="s">
        <v>17</v>
      </c>
      <c r="G81" s="25" t="s">
        <v>112</v>
      </c>
      <c r="H81" s="26"/>
      <c r="I81" s="26"/>
      <c r="J81" s="26"/>
      <c r="K81" s="26"/>
      <c r="L81" s="26"/>
    </row>
    <row r="82">
      <c r="A82" s="26" t="s">
        <v>4</v>
      </c>
      <c r="C82" s="23" t="str">
        <f t="shared" si="1"/>
        <v>Programming (Python, SQL, R, JavaScript), Digital Literacy, Problem Solving</v>
      </c>
      <c r="E82" s="25" t="s">
        <v>52</v>
      </c>
      <c r="F82" s="25" t="s">
        <v>107</v>
      </c>
      <c r="G82" s="25" t="s">
        <v>56</v>
      </c>
      <c r="H82" s="26"/>
      <c r="I82" s="26"/>
      <c r="J82" s="26"/>
      <c r="K82" s="26"/>
      <c r="L82" s="26"/>
    </row>
    <row r="83">
      <c r="A83" s="26" t="s">
        <v>113</v>
      </c>
      <c r="C83" s="23" t="str">
        <f t="shared" si="1"/>
        <v>Digital Literacy, Critical Thinking, Research &amp; Data Ethics, Policy Analysis</v>
      </c>
      <c r="E83" s="25" t="s">
        <v>107</v>
      </c>
      <c r="F83" s="25" t="s">
        <v>17</v>
      </c>
      <c r="G83" s="25" t="s">
        <v>114</v>
      </c>
      <c r="H83" s="25" t="s">
        <v>18</v>
      </c>
      <c r="I83" s="26"/>
      <c r="J83" s="26"/>
      <c r="K83" s="26"/>
      <c r="L83" s="26"/>
    </row>
    <row r="84">
      <c r="A84" s="25" t="s">
        <v>115</v>
      </c>
      <c r="C84" s="23" t="str">
        <f t="shared" si="1"/>
        <v>Communication, Organization, Time Management</v>
      </c>
      <c r="E84" s="25" t="s">
        <v>19</v>
      </c>
      <c r="F84" s="25" t="s">
        <v>116</v>
      </c>
      <c r="G84" s="25" t="s">
        <v>117</v>
      </c>
      <c r="H84" s="26"/>
      <c r="I84" s="26"/>
      <c r="J84" s="26"/>
      <c r="K84" s="26"/>
      <c r="L84" s="26"/>
    </row>
    <row r="85">
      <c r="A85" s="26" t="s">
        <v>118</v>
      </c>
      <c r="C85" s="23" t="str">
        <f t="shared" si="1"/>
        <v>Database Management, Systems Architecture, Research &amp; Data Ethics, Teamwork, Organization, Project Management</v>
      </c>
      <c r="E85" s="25" t="s">
        <v>54</v>
      </c>
      <c r="F85" s="25" t="s">
        <v>55</v>
      </c>
      <c r="G85" s="25" t="s">
        <v>114</v>
      </c>
      <c r="H85" s="25" t="s">
        <v>119</v>
      </c>
      <c r="I85" s="25" t="s">
        <v>116</v>
      </c>
      <c r="J85" s="25" t="s">
        <v>120</v>
      </c>
      <c r="K85" s="26"/>
      <c r="L85" s="26"/>
    </row>
    <row r="86">
      <c r="A86" s="26" t="s">
        <v>121</v>
      </c>
      <c r="C86" s="23" t="str">
        <f t="shared" si="1"/>
        <v>Statistical Analysis, Data Analysis, Data Visualization, Problem Solving, Communication, Adaptability, Programming (Python, SQL, R, JavaScript)</v>
      </c>
      <c r="E86" s="25" t="s">
        <v>61</v>
      </c>
      <c r="F86" s="25" t="s">
        <v>21</v>
      </c>
      <c r="G86" s="25" t="s">
        <v>79</v>
      </c>
      <c r="H86" s="25" t="s">
        <v>56</v>
      </c>
      <c r="I86" s="25" t="s">
        <v>19</v>
      </c>
      <c r="J86" s="25" t="s">
        <v>112</v>
      </c>
      <c r="K86" s="25" t="s">
        <v>52</v>
      </c>
      <c r="L86" s="26"/>
    </row>
    <row r="87">
      <c r="A87" s="26" t="s">
        <v>122</v>
      </c>
      <c r="C87" s="23" t="str">
        <f t="shared" si="1"/>
        <v>Programming (Python, SQL, R, JavaScript), Problem Solving, Teamwork, Adaptability, Project Management</v>
      </c>
      <c r="E87" s="25" t="s">
        <v>52</v>
      </c>
      <c r="F87" s="25" t="s">
        <v>56</v>
      </c>
      <c r="G87" s="25" t="s">
        <v>119</v>
      </c>
      <c r="H87" s="25" t="s">
        <v>112</v>
      </c>
      <c r="I87" s="25" t="s">
        <v>120</v>
      </c>
      <c r="J87" s="26"/>
      <c r="K87" s="26"/>
      <c r="L87" s="26"/>
    </row>
    <row r="88">
      <c r="A88" s="26" t="s">
        <v>123</v>
      </c>
      <c r="C88" s="23" t="str">
        <f t="shared" si="1"/>
        <v>Database Management, Programming (Python, SQL, R, JavaScript), Project Management, Problem Solving, Critical Thinking, Adaptability, Teamwork, Organization</v>
      </c>
      <c r="E88" s="25" t="s">
        <v>54</v>
      </c>
      <c r="F88" s="25" t="s">
        <v>52</v>
      </c>
      <c r="G88" s="25" t="s">
        <v>120</v>
      </c>
      <c r="H88" s="25" t="s">
        <v>56</v>
      </c>
      <c r="I88" s="25" t="s">
        <v>17</v>
      </c>
      <c r="J88" s="25" t="s">
        <v>112</v>
      </c>
      <c r="K88" s="25" t="s">
        <v>119</v>
      </c>
      <c r="L88" s="25" t="s">
        <v>116</v>
      </c>
    </row>
    <row r="89">
      <c r="A89" s="26" t="s">
        <v>124</v>
      </c>
      <c r="C89" s="23" t="str">
        <f t="shared" si="1"/>
        <v>Project Management, Communication, Organization, Teamwork, Problem Solving, Adaptability, Leadership</v>
      </c>
      <c r="E89" s="25" t="s">
        <v>120</v>
      </c>
      <c r="F89" s="25" t="s">
        <v>19</v>
      </c>
      <c r="G89" s="25" t="s">
        <v>116</v>
      </c>
      <c r="H89" s="25" t="s">
        <v>119</v>
      </c>
      <c r="I89" s="25" t="s">
        <v>56</v>
      </c>
      <c r="J89" s="25" t="s">
        <v>112</v>
      </c>
      <c r="K89" s="25" t="s">
        <v>103</v>
      </c>
      <c r="L89" s="26"/>
    </row>
    <row r="90">
      <c r="A90" s="26" t="s">
        <v>125</v>
      </c>
      <c r="C90" s="23" t="str">
        <f t="shared" si="1"/>
        <v>Digital Content Management, Database Management, Digital Literacy, Adaptability, GIS</v>
      </c>
      <c r="E90" s="25" t="s">
        <v>126</v>
      </c>
      <c r="F90" s="25" t="s">
        <v>54</v>
      </c>
      <c r="G90" s="25" t="s">
        <v>107</v>
      </c>
      <c r="H90" s="25" t="s">
        <v>112</v>
      </c>
      <c r="I90" s="25" t="s">
        <v>80</v>
      </c>
      <c r="J90" s="26"/>
      <c r="K90" s="26"/>
      <c r="L90" s="26"/>
    </row>
    <row r="91">
      <c r="A91" s="26" t="s">
        <v>127</v>
      </c>
      <c r="C91" s="23" t="str">
        <f t="shared" si="1"/>
        <v>Systems Architecture, Cybersecurity, Digital Literacy</v>
      </c>
      <c r="E91" s="25" t="s">
        <v>55</v>
      </c>
      <c r="F91" s="25" t="s">
        <v>128</v>
      </c>
      <c r="G91" s="25" t="s">
        <v>107</v>
      </c>
      <c r="H91" s="26"/>
      <c r="I91" s="26"/>
      <c r="J91" s="26"/>
      <c r="K91" s="26"/>
      <c r="L91" s="26"/>
    </row>
    <row r="92">
      <c r="A92" s="25" t="s">
        <v>129</v>
      </c>
      <c r="C92" s="23" t="str">
        <f t="shared" si="1"/>
        <v>User Experience (UX/UI), Human-Centered Design, Critical Thinking</v>
      </c>
      <c r="E92" s="25" t="s">
        <v>130</v>
      </c>
      <c r="F92" s="25" t="s">
        <v>111</v>
      </c>
      <c r="G92" s="25" t="s">
        <v>17</v>
      </c>
      <c r="H92" s="26"/>
      <c r="I92" s="26"/>
      <c r="J92" s="26"/>
      <c r="K92" s="26"/>
      <c r="L92" s="26"/>
    </row>
    <row r="93">
      <c r="A93" s="26" t="s">
        <v>131</v>
      </c>
      <c r="C93" s="23" t="str">
        <f t="shared" si="1"/>
        <v>Data Analysis, Business &amp; Market Analysis, Risk Assessment</v>
      </c>
      <c r="E93" s="25" t="s">
        <v>21</v>
      </c>
      <c r="F93" s="25" t="s">
        <v>58</v>
      </c>
      <c r="G93" s="25" t="s">
        <v>69</v>
      </c>
      <c r="H93" s="26"/>
      <c r="I93" s="26"/>
      <c r="J93" s="26"/>
      <c r="K93" s="26"/>
      <c r="L93" s="26"/>
    </row>
    <row r="94">
      <c r="A94" s="26" t="s">
        <v>132</v>
      </c>
      <c r="C94" s="23" t="str">
        <f t="shared" si="1"/>
        <v>Human-Centered Design, User Experience (UX/UI), Research Design, Teamwork, Organization, Project Management</v>
      </c>
      <c r="E94" s="25" t="s">
        <v>111</v>
      </c>
      <c r="F94" s="25" t="s">
        <v>130</v>
      </c>
      <c r="G94" s="25" t="s">
        <v>22</v>
      </c>
      <c r="H94" s="25" t="s">
        <v>119</v>
      </c>
      <c r="I94" s="25" t="s">
        <v>116</v>
      </c>
      <c r="J94" s="25" t="s">
        <v>120</v>
      </c>
      <c r="K94" s="26"/>
      <c r="L94" s="26"/>
    </row>
    <row r="95">
      <c r="A95" s="26" t="s">
        <v>133</v>
      </c>
      <c r="C95" s="23" t="str">
        <f t="shared" si="1"/>
        <v>Human-Centered Design, Cybersecurity</v>
      </c>
      <c r="E95" s="25" t="s">
        <v>111</v>
      </c>
      <c r="F95" s="25" t="s">
        <v>128</v>
      </c>
      <c r="G95" s="26"/>
      <c r="H95" s="26"/>
      <c r="I95" s="26"/>
      <c r="J95" s="26"/>
      <c r="K95" s="26"/>
      <c r="L95" s="26"/>
    </row>
    <row r="96">
      <c r="A96" s="26" t="s">
        <v>134</v>
      </c>
      <c r="C96" s="23" t="str">
        <f t="shared" si="1"/>
        <v>Cybersecurity, Research &amp; Data Ethics, Policy Analysis</v>
      </c>
      <c r="E96" s="25" t="s">
        <v>128</v>
      </c>
      <c r="F96" s="25" t="s">
        <v>114</v>
      </c>
      <c r="G96" s="25" t="s">
        <v>18</v>
      </c>
      <c r="H96" s="26"/>
      <c r="I96" s="26"/>
      <c r="J96" s="26"/>
      <c r="K96" s="26"/>
      <c r="L96" s="26"/>
    </row>
    <row r="97">
      <c r="A97" s="25" t="s">
        <v>135</v>
      </c>
      <c r="C97" s="23" t="str">
        <f t="shared" si="1"/>
        <v>User Experience (UX/UI), Human-Centered Design, Research Design, Problem Solving, Critical Thinking, Communication</v>
      </c>
      <c r="E97" s="25" t="s">
        <v>130</v>
      </c>
      <c r="F97" s="25" t="s">
        <v>111</v>
      </c>
      <c r="G97" s="25" t="s">
        <v>22</v>
      </c>
      <c r="H97" s="25" t="s">
        <v>56</v>
      </c>
      <c r="I97" s="25" t="s">
        <v>17</v>
      </c>
      <c r="J97" s="25" t="s">
        <v>19</v>
      </c>
      <c r="K97" s="26"/>
      <c r="L97" s="26"/>
    </row>
    <row r="98">
      <c r="A98" s="26" t="s">
        <v>136</v>
      </c>
      <c r="C98" s="23" t="str">
        <f t="shared" si="1"/>
        <v>Web Development, Database Management, Programming (Python, SQL, R, JavaScript), Teamwork, Adaptability</v>
      </c>
      <c r="E98" s="25" t="s">
        <v>137</v>
      </c>
      <c r="F98" s="25" t="s">
        <v>54</v>
      </c>
      <c r="G98" s="25" t="s">
        <v>52</v>
      </c>
      <c r="H98" s="25" t="s">
        <v>119</v>
      </c>
      <c r="I98" s="25" t="s">
        <v>112</v>
      </c>
      <c r="J98" s="26"/>
      <c r="K98" s="26"/>
      <c r="L98" s="26"/>
    </row>
    <row r="99">
      <c r="A99" s="25" t="s">
        <v>138</v>
      </c>
      <c r="C99" s="23" t="str">
        <f t="shared" si="1"/>
        <v>Critical Thinking, Communication, Adaptability, Problem Solving, Teamwork, Policy Analysis</v>
      </c>
      <c r="E99" s="25" t="s">
        <v>17</v>
      </c>
      <c r="F99" s="25" t="s">
        <v>19</v>
      </c>
      <c r="G99" s="25" t="s">
        <v>112</v>
      </c>
      <c r="H99" s="25" t="s">
        <v>56</v>
      </c>
      <c r="I99" s="25" t="s">
        <v>119</v>
      </c>
      <c r="J99" s="25" t="s">
        <v>18</v>
      </c>
      <c r="K99" s="26"/>
      <c r="L99" s="26"/>
    </row>
    <row r="100">
      <c r="A100" s="25" t="s">
        <v>139</v>
      </c>
      <c r="C100" s="23" t="str">
        <f t="shared" si="1"/>
        <v>Human-Centered Design, User Experience (UX/UI), Communication, Critical Thinking, Data Visualization, Problem Solving</v>
      </c>
      <c r="E100" s="25" t="s">
        <v>111</v>
      </c>
      <c r="F100" s="25" t="s">
        <v>130</v>
      </c>
      <c r="G100" s="25" t="s">
        <v>19</v>
      </c>
      <c r="H100" s="25" t="s">
        <v>17</v>
      </c>
      <c r="I100" s="25" t="s">
        <v>79</v>
      </c>
      <c r="J100" s="25" t="s">
        <v>56</v>
      </c>
      <c r="K100" s="26"/>
      <c r="L100" s="26"/>
    </row>
    <row r="101">
      <c r="A101" s="26" t="s">
        <v>140</v>
      </c>
      <c r="C101" s="23" t="str">
        <f t="shared" si="1"/>
        <v>User Experience (UX/UI), Human-Centered Design</v>
      </c>
      <c r="E101" s="25" t="s">
        <v>130</v>
      </c>
      <c r="F101" s="25" t="s">
        <v>111</v>
      </c>
      <c r="G101" s="25"/>
      <c r="H101" s="26"/>
      <c r="I101" s="26"/>
      <c r="J101" s="26"/>
      <c r="K101" s="26"/>
      <c r="L101" s="26"/>
    </row>
    <row r="102">
      <c r="A102" s="25" t="s">
        <v>141</v>
      </c>
      <c r="C102" s="23" t="str">
        <f t="shared" si="1"/>
        <v>Communication, Data Visualization, Digital Content Management, User Experience (UX/UI), Teamwork</v>
      </c>
      <c r="E102" s="25" t="s">
        <v>19</v>
      </c>
      <c r="F102" s="25" t="s">
        <v>79</v>
      </c>
      <c r="G102" s="25" t="s">
        <v>126</v>
      </c>
      <c r="H102" s="25" t="s">
        <v>130</v>
      </c>
      <c r="I102" s="25" t="s">
        <v>119</v>
      </c>
      <c r="J102" s="26"/>
      <c r="K102" s="26"/>
      <c r="L102" s="26"/>
    </row>
    <row r="103">
      <c r="A103" s="26" t="s">
        <v>142</v>
      </c>
      <c r="C103" s="23" t="str">
        <f t="shared" si="1"/>
        <v>Artificial Intelligence &amp; ML, Data Analysis, Data Visualization, Programming (Python, SQL, R, JavaScript)</v>
      </c>
      <c r="E103" s="25" t="s">
        <v>143</v>
      </c>
      <c r="F103" s="25" t="s">
        <v>21</v>
      </c>
      <c r="G103" s="25" t="s">
        <v>79</v>
      </c>
      <c r="H103" s="25" t="s">
        <v>52</v>
      </c>
      <c r="I103" s="26"/>
      <c r="J103" s="26"/>
      <c r="K103" s="26"/>
      <c r="L103" s="26"/>
    </row>
    <row r="104">
      <c r="A104" s="26" t="s">
        <v>144</v>
      </c>
      <c r="C104" s="23" t="str">
        <f t="shared" si="1"/>
        <v>Research &amp; Data Ethics, Policy Analysis</v>
      </c>
      <c r="E104" s="25" t="s">
        <v>114</v>
      </c>
      <c r="F104" s="25" t="s">
        <v>18</v>
      </c>
      <c r="G104" s="26"/>
      <c r="H104" s="26"/>
      <c r="I104" s="26"/>
      <c r="J104" s="26"/>
      <c r="K104" s="26"/>
      <c r="L104" s="26"/>
    </row>
    <row r="105">
      <c r="A105" s="26" t="s">
        <v>145</v>
      </c>
      <c r="C105" s="23" t="str">
        <f t="shared" si="1"/>
        <v>Digital Content Management, Digital Literacy</v>
      </c>
      <c r="E105" s="25" t="s">
        <v>126</v>
      </c>
      <c r="F105" s="25" t="s">
        <v>107</v>
      </c>
      <c r="G105" s="26"/>
      <c r="H105" s="26"/>
      <c r="I105" s="26"/>
      <c r="J105" s="26"/>
      <c r="K105" s="26"/>
      <c r="L105" s="26"/>
    </row>
    <row r="106">
      <c r="A106" s="26" t="s">
        <v>146</v>
      </c>
      <c r="C106" s="23" t="str">
        <f t="shared" si="1"/>
        <v>Digital Literacy, Digital Content Management, Problem Solving</v>
      </c>
      <c r="E106" s="25" t="s">
        <v>107</v>
      </c>
      <c r="F106" s="25" t="s">
        <v>126</v>
      </c>
      <c r="G106" s="25" t="s">
        <v>56</v>
      </c>
      <c r="H106" s="26"/>
      <c r="I106" s="26"/>
      <c r="J106" s="26"/>
      <c r="K106" s="26"/>
      <c r="L106" s="26"/>
    </row>
    <row r="107">
      <c r="A107" s="26" t="s">
        <v>147</v>
      </c>
      <c r="C107" s="23" t="str">
        <f t="shared" si="1"/>
        <v>Data Analysis, Programming (Python, SQL, R, JavaScript)</v>
      </c>
      <c r="E107" s="25" t="s">
        <v>21</v>
      </c>
      <c r="F107" s="25" t="s">
        <v>52</v>
      </c>
      <c r="G107" s="26"/>
      <c r="H107" s="26"/>
      <c r="I107" s="26"/>
      <c r="J107" s="26"/>
      <c r="K107" s="26"/>
      <c r="L107" s="26"/>
    </row>
    <row r="108">
      <c r="A108" s="26" t="s">
        <v>148</v>
      </c>
      <c r="C108" s="23" t="str">
        <f t="shared" si="1"/>
        <v>Digital Content Management</v>
      </c>
      <c r="E108" s="25" t="s">
        <v>126</v>
      </c>
      <c r="F108" s="26"/>
      <c r="G108" s="26"/>
      <c r="H108" s="26"/>
      <c r="I108" s="26"/>
      <c r="J108" s="26"/>
      <c r="K108" s="26"/>
      <c r="L108" s="26"/>
    </row>
    <row r="109">
      <c r="A109" s="25" t="s">
        <v>149</v>
      </c>
      <c r="C109" s="23" t="str">
        <f t="shared" si="1"/>
        <v>Digital Literacy</v>
      </c>
      <c r="E109" s="25" t="s">
        <v>107</v>
      </c>
      <c r="F109" s="26"/>
      <c r="G109" s="26"/>
      <c r="H109" s="26"/>
      <c r="I109" s="26"/>
      <c r="J109" s="26"/>
      <c r="K109" s="26"/>
      <c r="L109" s="26"/>
    </row>
    <row r="110">
      <c r="A110" s="26" t="s">
        <v>150</v>
      </c>
      <c r="C110" s="23" t="str">
        <f t="shared" si="1"/>
        <v>Data Analysis</v>
      </c>
      <c r="E110" s="25" t="s">
        <v>21</v>
      </c>
      <c r="F110" s="25"/>
      <c r="G110" s="26"/>
      <c r="H110" s="26"/>
      <c r="I110" s="26"/>
      <c r="J110" s="26"/>
      <c r="K110" s="26"/>
      <c r="L110" s="26"/>
    </row>
    <row r="111">
      <c r="A111" s="25" t="s">
        <v>151</v>
      </c>
      <c r="C111" s="23" t="str">
        <f t="shared" si="1"/>
        <v>Game Design, User Experience (UX/UI), Human-Centered Design, Project Management</v>
      </c>
      <c r="E111" s="25" t="s">
        <v>152</v>
      </c>
      <c r="F111" s="25" t="s">
        <v>130</v>
      </c>
      <c r="G111" s="25" t="s">
        <v>111</v>
      </c>
      <c r="H111" s="25" t="s">
        <v>120</v>
      </c>
      <c r="I111" s="26"/>
      <c r="J111" s="26"/>
      <c r="K111" s="26"/>
      <c r="L111" s="26"/>
    </row>
    <row r="112">
      <c r="A112" s="26" t="s">
        <v>153</v>
      </c>
      <c r="C112" s="23" t="str">
        <f t="shared" si="1"/>
        <v>Data Visualization, Communication</v>
      </c>
      <c r="E112" s="25" t="s">
        <v>79</v>
      </c>
      <c r="F112" s="25" t="s">
        <v>19</v>
      </c>
      <c r="G112" s="26"/>
      <c r="H112" s="26"/>
      <c r="I112" s="26"/>
      <c r="J112" s="26"/>
      <c r="K112" s="26"/>
      <c r="L112" s="26"/>
    </row>
    <row r="113">
      <c r="A113" s="26" t="s">
        <v>154</v>
      </c>
      <c r="C113" s="23" t="str">
        <f t="shared" si="1"/>
        <v>Risk Assessment, Cybersecurity</v>
      </c>
      <c r="E113" s="25" t="s">
        <v>69</v>
      </c>
      <c r="F113" s="25" t="s">
        <v>128</v>
      </c>
      <c r="G113" s="26"/>
      <c r="H113" s="26"/>
      <c r="I113" s="26"/>
      <c r="J113" s="26"/>
      <c r="K113" s="26"/>
      <c r="L113" s="26"/>
    </row>
    <row r="114">
      <c r="A114" s="26" t="s">
        <v>155</v>
      </c>
      <c r="C114" s="23" t="str">
        <f t="shared" si="1"/>
        <v>Digital Literacy, Policy Analysis, Communication</v>
      </c>
      <c r="E114" s="25" t="s">
        <v>107</v>
      </c>
      <c r="F114" s="25" t="s">
        <v>18</v>
      </c>
      <c r="G114" s="25" t="s">
        <v>19</v>
      </c>
      <c r="H114" s="26"/>
      <c r="I114" s="26"/>
      <c r="J114" s="26"/>
      <c r="K114" s="26"/>
      <c r="L114" s="26"/>
    </row>
    <row r="115">
      <c r="A115" s="26" t="s">
        <v>156</v>
      </c>
      <c r="C115" s="23" t="str">
        <f t="shared" si="1"/>
        <v>Cybersecurity, Policy Analysis, Communication</v>
      </c>
      <c r="E115" s="25" t="s">
        <v>128</v>
      </c>
      <c r="F115" s="25" t="s">
        <v>18</v>
      </c>
      <c r="G115" s="25" t="s">
        <v>19</v>
      </c>
      <c r="H115" s="26"/>
      <c r="I115" s="26"/>
      <c r="J115" s="26"/>
      <c r="K115" s="26"/>
      <c r="L115" s="26"/>
    </row>
    <row r="116">
      <c r="A116" s="26" t="s">
        <v>157</v>
      </c>
      <c r="C116" s="23" t="str">
        <f t="shared" si="1"/>
        <v>Project Management, Communication, Teamwork, Problem Solving, Adaptability, Time Management, Organization, Critical Thinking</v>
      </c>
      <c r="E116" s="25" t="s">
        <v>120</v>
      </c>
      <c r="F116" s="25" t="s">
        <v>19</v>
      </c>
      <c r="G116" s="25" t="s">
        <v>119</v>
      </c>
      <c r="H116" s="25" t="s">
        <v>56</v>
      </c>
      <c r="I116" s="25" t="s">
        <v>112</v>
      </c>
      <c r="J116" s="25" t="s">
        <v>117</v>
      </c>
      <c r="K116" s="25" t="s">
        <v>116</v>
      </c>
      <c r="L116" s="25" t="s">
        <v>17</v>
      </c>
    </row>
    <row r="117">
      <c r="A117" s="28" t="s">
        <v>158</v>
      </c>
      <c r="C117" s="23" t="str">
        <f t="shared" si="1"/>
        <v>Education &amp; Teaching, Critical Thinking</v>
      </c>
      <c r="E117" s="25" t="s">
        <v>159</v>
      </c>
      <c r="F117" s="25" t="s">
        <v>17</v>
      </c>
      <c r="G117" s="25"/>
      <c r="H117" s="26"/>
      <c r="I117" s="26"/>
      <c r="J117" s="26"/>
      <c r="K117" s="26"/>
      <c r="L117" s="26"/>
    </row>
    <row r="118">
      <c r="A118" s="28" t="s">
        <v>160</v>
      </c>
      <c r="C118" s="23" t="str">
        <f t="shared" si="1"/>
        <v>GIS, Critical Thinking</v>
      </c>
      <c r="E118" s="25" t="s">
        <v>80</v>
      </c>
      <c r="F118" s="25" t="s">
        <v>17</v>
      </c>
      <c r="G118" s="25"/>
      <c r="H118" s="26"/>
      <c r="I118" s="26"/>
      <c r="J118" s="26"/>
      <c r="K118" s="26"/>
      <c r="L118" s="26"/>
    </row>
    <row r="119">
      <c r="A119" s="26" t="s">
        <v>161</v>
      </c>
      <c r="C119" s="23" t="str">
        <f t="shared" si="1"/>
        <v>Critical Thinking, Problem Solving</v>
      </c>
      <c r="E119" s="25" t="s">
        <v>17</v>
      </c>
      <c r="F119" s="25" t="s">
        <v>56</v>
      </c>
      <c r="G119" s="26"/>
      <c r="H119" s="26"/>
      <c r="I119" s="26"/>
      <c r="J119" s="26"/>
      <c r="K119" s="26"/>
      <c r="L119" s="26"/>
    </row>
    <row r="120">
      <c r="A120" s="26" t="s">
        <v>162</v>
      </c>
      <c r="C120" s="23" t="str">
        <f t="shared" si="1"/>
        <v>Problem Solving, Critical Thinking</v>
      </c>
      <c r="E120" s="25" t="s">
        <v>56</v>
      </c>
      <c r="F120" s="25" t="s">
        <v>17</v>
      </c>
      <c r="G120" s="26"/>
      <c r="H120" s="26"/>
      <c r="I120" s="26"/>
      <c r="J120" s="26"/>
      <c r="K120" s="26"/>
      <c r="L120" s="26"/>
    </row>
    <row r="121">
      <c r="A121" s="28" t="s">
        <v>163</v>
      </c>
      <c r="C121" s="23" t="str">
        <f t="shared" si="1"/>
        <v>Project Management, Communication</v>
      </c>
      <c r="E121" s="25" t="s">
        <v>120</v>
      </c>
      <c r="F121" s="25" t="s">
        <v>19</v>
      </c>
      <c r="G121" s="25"/>
      <c r="H121" s="26"/>
      <c r="I121" s="26"/>
      <c r="J121" s="26"/>
      <c r="K121" s="26"/>
      <c r="L121" s="26"/>
    </row>
    <row r="122">
      <c r="A122" s="28" t="s">
        <v>164</v>
      </c>
      <c r="C122" s="23" t="str">
        <f t="shared" si="1"/>
        <v>Policy Analysis, Communication</v>
      </c>
      <c r="E122" s="25" t="s">
        <v>18</v>
      </c>
      <c r="F122" s="25" t="s">
        <v>19</v>
      </c>
      <c r="G122" s="25"/>
      <c r="H122" s="26"/>
      <c r="I122" s="26"/>
      <c r="J122" s="26"/>
      <c r="K122" s="26"/>
      <c r="L122" s="26"/>
    </row>
    <row r="123">
      <c r="A123" s="28" t="s">
        <v>165</v>
      </c>
      <c r="C123" s="23" t="str">
        <f t="shared" si="1"/>
        <v>Policy Analysis, Communication</v>
      </c>
      <c r="E123" s="25" t="s">
        <v>18</v>
      </c>
      <c r="F123" s="25" t="s">
        <v>19</v>
      </c>
      <c r="G123" s="25"/>
      <c r="H123" s="26"/>
      <c r="I123" s="26"/>
      <c r="J123" s="26"/>
      <c r="K123" s="26"/>
      <c r="L123" s="26"/>
    </row>
    <row r="124">
      <c r="A124" s="28" t="s">
        <v>166</v>
      </c>
      <c r="C124" s="23" t="str">
        <f t="shared" si="1"/>
        <v>Policy Analysis, Communication</v>
      </c>
      <c r="E124" s="25" t="s">
        <v>18</v>
      </c>
      <c r="F124" s="25" t="s">
        <v>19</v>
      </c>
      <c r="G124" s="25"/>
      <c r="H124" s="26"/>
      <c r="I124" s="26"/>
      <c r="J124" s="26"/>
      <c r="K124" s="26"/>
      <c r="L124" s="26"/>
    </row>
    <row r="125">
      <c r="A125" s="26" t="s">
        <v>167</v>
      </c>
      <c r="C125" s="23" t="str">
        <f t="shared" si="1"/>
        <v>Critical Thinking, Communication, Research Design, Adaptability</v>
      </c>
      <c r="E125" s="25" t="s">
        <v>17</v>
      </c>
      <c r="F125" s="25" t="s">
        <v>19</v>
      </c>
      <c r="G125" s="25" t="s">
        <v>22</v>
      </c>
      <c r="H125" s="25" t="s">
        <v>112</v>
      </c>
      <c r="I125" s="26"/>
      <c r="J125" s="26"/>
      <c r="K125" s="26"/>
      <c r="L125" s="26"/>
    </row>
    <row r="126">
      <c r="A126" s="27" t="s">
        <v>167</v>
      </c>
      <c r="C126" s="23" t="str">
        <f t="shared" si="1"/>
        <v>Critical Thinking, Communication, Research Design, Adaptability</v>
      </c>
      <c r="E126" s="25" t="s">
        <v>17</v>
      </c>
      <c r="F126" s="25" t="s">
        <v>19</v>
      </c>
      <c r="G126" s="25" t="s">
        <v>22</v>
      </c>
      <c r="H126" s="25" t="s">
        <v>112</v>
      </c>
      <c r="I126" s="26"/>
      <c r="J126" s="26"/>
      <c r="K126" s="26"/>
      <c r="L126" s="26"/>
    </row>
    <row r="127">
      <c r="A127" s="27" t="s">
        <v>168</v>
      </c>
      <c r="C127" s="23" t="str">
        <f t="shared" si="1"/>
        <v>Data Analysis, Statistical Analysis, Research Design, Critical Thinking</v>
      </c>
      <c r="E127" s="26" t="s">
        <v>21</v>
      </c>
      <c r="F127" s="25" t="s">
        <v>61</v>
      </c>
      <c r="G127" s="25" t="s">
        <v>22</v>
      </c>
      <c r="H127" s="25" t="s">
        <v>17</v>
      </c>
      <c r="I127" s="26"/>
      <c r="J127" s="26"/>
      <c r="K127" s="26"/>
      <c r="L127" s="26"/>
    </row>
    <row r="128">
      <c r="A128" s="27" t="s">
        <v>169</v>
      </c>
      <c r="C128" s="23" t="str">
        <f t="shared" si="1"/>
        <v>Communication, Research Design, Critical Thinking</v>
      </c>
      <c r="E128" s="25" t="s">
        <v>19</v>
      </c>
      <c r="F128" s="25" t="s">
        <v>22</v>
      </c>
      <c r="G128" s="25" t="s">
        <v>17</v>
      </c>
      <c r="H128" s="26"/>
      <c r="I128" s="26"/>
      <c r="J128" s="26"/>
      <c r="K128" s="26"/>
      <c r="L128" s="26"/>
    </row>
    <row r="129">
      <c r="A129" s="28" t="s">
        <v>170</v>
      </c>
      <c r="C129" s="23" t="str">
        <f t="shared" si="1"/>
        <v>Communication, Research Design, Critical Thinking</v>
      </c>
      <c r="E129" s="25" t="s">
        <v>19</v>
      </c>
      <c r="F129" s="25" t="s">
        <v>22</v>
      </c>
      <c r="G129" s="25" t="s">
        <v>17</v>
      </c>
      <c r="H129" s="26"/>
      <c r="I129" s="26"/>
      <c r="J129" s="26"/>
      <c r="K129" s="26"/>
      <c r="L129" s="26"/>
    </row>
    <row r="130">
      <c r="A130" s="28" t="s">
        <v>171</v>
      </c>
      <c r="C130" s="23" t="str">
        <f t="shared" si="1"/>
        <v>Critical Thinking, Communication</v>
      </c>
      <c r="E130" s="25" t="s">
        <v>17</v>
      </c>
      <c r="F130" s="25" t="s">
        <v>19</v>
      </c>
      <c r="G130" s="26"/>
      <c r="H130" s="26"/>
      <c r="I130" s="26"/>
      <c r="J130" s="26"/>
      <c r="K130" s="26"/>
      <c r="L130" s="26"/>
    </row>
    <row r="131">
      <c r="A131" s="28" t="s">
        <v>172</v>
      </c>
      <c r="C131" s="23" t="str">
        <f t="shared" si="1"/>
        <v>Critical Thinking, Communication</v>
      </c>
      <c r="E131" s="25" t="s">
        <v>17</v>
      </c>
      <c r="F131" s="25" t="s">
        <v>19</v>
      </c>
      <c r="G131" s="26"/>
      <c r="H131" s="26"/>
      <c r="I131" s="26"/>
      <c r="J131" s="26"/>
      <c r="K131" s="26"/>
      <c r="L131" s="26"/>
    </row>
    <row r="132">
      <c r="A132" s="28" t="s">
        <v>173</v>
      </c>
      <c r="C132" s="23" t="str">
        <f t="shared" si="1"/>
        <v>Critical Thinking, Communication</v>
      </c>
      <c r="E132" s="25" t="s">
        <v>17</v>
      </c>
      <c r="F132" s="25" t="s">
        <v>19</v>
      </c>
      <c r="G132" s="26"/>
      <c r="H132" s="26"/>
      <c r="I132" s="26"/>
      <c r="J132" s="26"/>
      <c r="K132" s="26"/>
      <c r="L132" s="26"/>
    </row>
    <row r="133">
      <c r="A133" s="28" t="s">
        <v>174</v>
      </c>
      <c r="C133" s="23" t="str">
        <f t="shared" si="1"/>
        <v>Critical Thinking, Communication</v>
      </c>
      <c r="E133" s="25" t="s">
        <v>17</v>
      </c>
      <c r="F133" s="25" t="s">
        <v>19</v>
      </c>
      <c r="G133" s="26"/>
      <c r="H133" s="26"/>
      <c r="I133" s="26"/>
      <c r="J133" s="26"/>
      <c r="K133" s="26"/>
      <c r="L133" s="26"/>
    </row>
    <row r="134">
      <c r="A134" s="28" t="s">
        <v>175</v>
      </c>
      <c r="C134" s="23" t="str">
        <f t="shared" si="1"/>
        <v>Critical Thinking, Communication</v>
      </c>
      <c r="E134" s="25" t="s">
        <v>17</v>
      </c>
      <c r="F134" s="25" t="s">
        <v>19</v>
      </c>
      <c r="G134" s="26"/>
      <c r="H134" s="26"/>
      <c r="I134" s="26"/>
      <c r="J134" s="26"/>
      <c r="K134" s="26"/>
      <c r="L134" s="26"/>
    </row>
    <row r="135">
      <c r="A135" s="28" t="s">
        <v>176</v>
      </c>
      <c r="C135" s="23" t="str">
        <f t="shared" si="1"/>
        <v>Critical Thinking, Communication</v>
      </c>
      <c r="E135" s="25" t="s">
        <v>17</v>
      </c>
      <c r="F135" s="25" t="s">
        <v>19</v>
      </c>
      <c r="G135" s="26"/>
      <c r="H135" s="26"/>
      <c r="I135" s="26"/>
      <c r="J135" s="26"/>
      <c r="K135" s="26"/>
      <c r="L135" s="26"/>
    </row>
    <row r="136">
      <c r="A136" s="28" t="s">
        <v>177</v>
      </c>
      <c r="C136" s="23" t="str">
        <f t="shared" si="1"/>
        <v>Critical Thinking, Communication</v>
      </c>
      <c r="E136" s="25" t="s">
        <v>17</v>
      </c>
      <c r="F136" s="25" t="s">
        <v>19</v>
      </c>
      <c r="G136" s="26"/>
      <c r="H136" s="26"/>
      <c r="I136" s="26"/>
      <c r="J136" s="26"/>
      <c r="K136" s="26"/>
      <c r="L136" s="26"/>
    </row>
    <row r="137">
      <c r="A137" s="28" t="s">
        <v>178</v>
      </c>
      <c r="C137" s="23" t="str">
        <f t="shared" si="1"/>
        <v>Critical Thinking, Communication</v>
      </c>
      <c r="E137" s="25" t="s">
        <v>17</v>
      </c>
      <c r="F137" s="25" t="s">
        <v>19</v>
      </c>
      <c r="G137" s="26"/>
      <c r="H137" s="26"/>
      <c r="I137" s="26"/>
      <c r="J137" s="26"/>
      <c r="K137" s="26"/>
      <c r="L137" s="26"/>
    </row>
    <row r="138">
      <c r="A138" s="28" t="s">
        <v>179</v>
      </c>
      <c r="C138" s="23" t="str">
        <f t="shared" si="1"/>
        <v>Critical Thinking, Communication</v>
      </c>
      <c r="E138" s="25" t="s">
        <v>17</v>
      </c>
      <c r="F138" s="25" t="s">
        <v>19</v>
      </c>
      <c r="G138" s="26"/>
      <c r="H138" s="26"/>
      <c r="I138" s="26"/>
      <c r="J138" s="26"/>
      <c r="K138" s="26"/>
      <c r="L138" s="26"/>
    </row>
    <row r="139">
      <c r="A139" s="28" t="s">
        <v>180</v>
      </c>
      <c r="C139" s="23" t="str">
        <f t="shared" si="1"/>
        <v>Critical Thinking, Communication</v>
      </c>
      <c r="E139" s="25" t="s">
        <v>17</v>
      </c>
      <c r="F139" s="25" t="s">
        <v>19</v>
      </c>
      <c r="G139" s="26"/>
      <c r="H139" s="26"/>
      <c r="I139" s="26"/>
      <c r="J139" s="26"/>
      <c r="K139" s="26"/>
      <c r="L139" s="26"/>
    </row>
    <row r="140">
      <c r="A140" s="28" t="s">
        <v>181</v>
      </c>
      <c r="C140" s="23" t="str">
        <f t="shared" si="1"/>
        <v>Business &amp; Market Analysis, Critical Thinking, Communication</v>
      </c>
      <c r="E140" s="25" t="s">
        <v>58</v>
      </c>
      <c r="F140" s="25" t="s">
        <v>17</v>
      </c>
      <c r="G140" s="25" t="s">
        <v>19</v>
      </c>
      <c r="H140" s="26"/>
      <c r="I140" s="26"/>
      <c r="J140" s="26"/>
      <c r="K140" s="26"/>
      <c r="L140" s="26"/>
    </row>
    <row r="141">
      <c r="A141" s="28" t="s">
        <v>182</v>
      </c>
      <c r="C141" s="23" t="str">
        <f t="shared" si="1"/>
        <v>Critical Thinking, Communication, Problem Solving</v>
      </c>
      <c r="E141" s="25" t="s">
        <v>17</v>
      </c>
      <c r="F141" s="25" t="s">
        <v>19</v>
      </c>
      <c r="G141" s="25" t="s">
        <v>56</v>
      </c>
      <c r="H141" s="26"/>
      <c r="I141" s="26"/>
      <c r="J141" s="26"/>
      <c r="K141" s="26"/>
      <c r="L141" s="26"/>
    </row>
    <row r="142">
      <c r="A142" s="28" t="s">
        <v>183</v>
      </c>
      <c r="C142" s="23" t="str">
        <f t="shared" si="1"/>
        <v>Critical Thinking, Communication</v>
      </c>
      <c r="E142" s="25" t="s">
        <v>17</v>
      </c>
      <c r="F142" s="25" t="s">
        <v>19</v>
      </c>
      <c r="G142" s="26"/>
      <c r="H142" s="26"/>
      <c r="I142" s="26"/>
      <c r="J142" s="26"/>
      <c r="K142" s="26"/>
      <c r="L142" s="26"/>
    </row>
    <row r="143">
      <c r="A143" s="28" t="s">
        <v>184</v>
      </c>
      <c r="C143" s="23" t="str">
        <f t="shared" si="1"/>
        <v>Research Design, Critical Thinking, Communication</v>
      </c>
      <c r="E143" s="25" t="s">
        <v>22</v>
      </c>
      <c r="F143" s="25" t="s">
        <v>17</v>
      </c>
      <c r="G143" s="25" t="s">
        <v>19</v>
      </c>
      <c r="H143" s="26"/>
      <c r="I143" s="26"/>
      <c r="J143" s="26"/>
      <c r="K143" s="26"/>
      <c r="L143" s="26"/>
    </row>
    <row r="144">
      <c r="A144" s="28" t="s">
        <v>185</v>
      </c>
      <c r="C144" s="23" t="str">
        <f t="shared" si="1"/>
        <v>Critical Thinking, Communication</v>
      </c>
      <c r="E144" s="25" t="s">
        <v>17</v>
      </c>
      <c r="F144" s="25" t="s">
        <v>19</v>
      </c>
      <c r="G144" s="26"/>
      <c r="H144" s="26"/>
      <c r="I144" s="26"/>
      <c r="J144" s="26"/>
      <c r="K144" s="26"/>
      <c r="L144" s="26"/>
    </row>
    <row r="145">
      <c r="A145" s="28" t="s">
        <v>186</v>
      </c>
      <c r="C145" s="23" t="str">
        <f t="shared" si="1"/>
        <v>Critical Thinking, Communication, Problem Solving</v>
      </c>
      <c r="E145" s="25" t="s">
        <v>17</v>
      </c>
      <c r="F145" s="25" t="s">
        <v>19</v>
      </c>
      <c r="G145" s="25" t="s">
        <v>56</v>
      </c>
      <c r="H145" s="26"/>
      <c r="I145" s="26"/>
      <c r="J145" s="26"/>
      <c r="K145" s="26"/>
      <c r="L145" s="26"/>
    </row>
    <row r="146">
      <c r="A146" s="28" t="s">
        <v>187</v>
      </c>
      <c r="C146" s="23" t="str">
        <f t="shared" si="1"/>
        <v>Policy Analysis, Critical Thinking, Communication</v>
      </c>
      <c r="E146" s="25" t="s">
        <v>18</v>
      </c>
      <c r="F146" s="25" t="s">
        <v>17</v>
      </c>
      <c r="G146" s="25" t="s">
        <v>19</v>
      </c>
      <c r="H146" s="26"/>
      <c r="I146" s="26"/>
      <c r="J146" s="26"/>
      <c r="K146" s="26"/>
      <c r="L146" s="26"/>
    </row>
    <row r="147">
      <c r="A147" s="28" t="s">
        <v>188</v>
      </c>
      <c r="C147" s="23" t="str">
        <f t="shared" si="1"/>
        <v>Communication, Critical Thinking</v>
      </c>
      <c r="E147" s="25" t="s">
        <v>19</v>
      </c>
      <c r="F147" s="25" t="s">
        <v>17</v>
      </c>
      <c r="G147" s="26"/>
      <c r="H147" s="26"/>
      <c r="I147" s="26"/>
      <c r="J147" s="26"/>
      <c r="K147" s="26"/>
      <c r="L147" s="26"/>
    </row>
    <row r="148">
      <c r="A148" s="28" t="s">
        <v>189</v>
      </c>
      <c r="C148" s="23" t="str">
        <f t="shared" si="1"/>
        <v>Communication, Critical Thinking</v>
      </c>
      <c r="E148" s="25" t="s">
        <v>19</v>
      </c>
      <c r="F148" s="25" t="s">
        <v>17</v>
      </c>
      <c r="G148" s="26"/>
      <c r="H148" s="26"/>
      <c r="I148" s="26"/>
      <c r="J148" s="26"/>
      <c r="K148" s="26"/>
      <c r="L148" s="26"/>
    </row>
    <row r="149">
      <c r="A149" s="28" t="s">
        <v>190</v>
      </c>
      <c r="C149" s="23" t="str">
        <f t="shared" si="1"/>
        <v>Communication, Critical Thinking</v>
      </c>
      <c r="E149" s="25" t="s">
        <v>19</v>
      </c>
      <c r="F149" s="25" t="s">
        <v>17</v>
      </c>
      <c r="G149" s="26"/>
      <c r="H149" s="26"/>
      <c r="I149" s="26"/>
      <c r="J149" s="26"/>
      <c r="K149" s="26"/>
      <c r="L149" s="26"/>
    </row>
    <row r="150">
      <c r="A150" s="28" t="s">
        <v>191</v>
      </c>
      <c r="C150" s="23" t="str">
        <f t="shared" si="1"/>
        <v>Communication, Critical Thinking, Research Design</v>
      </c>
      <c r="E150" s="25" t="s">
        <v>19</v>
      </c>
      <c r="F150" s="25" t="s">
        <v>17</v>
      </c>
      <c r="G150" s="25" t="s">
        <v>22</v>
      </c>
      <c r="H150" s="26"/>
      <c r="I150" s="26"/>
      <c r="J150" s="26"/>
      <c r="K150" s="26"/>
      <c r="L150" s="26"/>
    </row>
    <row r="151">
      <c r="A151" s="28" t="s">
        <v>192</v>
      </c>
      <c r="C151" s="23" t="str">
        <f t="shared" si="1"/>
        <v>Research Design, Data Analysis, Critical Thinking</v>
      </c>
      <c r="E151" s="25" t="s">
        <v>22</v>
      </c>
      <c r="F151" s="25" t="s">
        <v>21</v>
      </c>
      <c r="G151" s="25" t="s">
        <v>17</v>
      </c>
      <c r="H151" s="26"/>
      <c r="I151" s="26"/>
      <c r="J151" s="26"/>
      <c r="K151" s="26"/>
      <c r="L151" s="26"/>
    </row>
    <row r="152">
      <c r="A152" s="28" t="s">
        <v>193</v>
      </c>
      <c r="C152" s="23" t="str">
        <f t="shared" si="1"/>
        <v>Research Design, Data Analysis, Critical Thinking</v>
      </c>
      <c r="E152" s="25" t="s">
        <v>22</v>
      </c>
      <c r="F152" s="25" t="s">
        <v>21</v>
      </c>
      <c r="G152" s="25" t="s">
        <v>17</v>
      </c>
      <c r="H152" s="26"/>
      <c r="I152" s="26"/>
      <c r="J152" s="26"/>
      <c r="K152" s="26"/>
      <c r="L152" s="26"/>
    </row>
    <row r="153">
      <c r="A153" s="28" t="s">
        <v>194</v>
      </c>
      <c r="C153" s="23" t="str">
        <f t="shared" si="1"/>
        <v>Research Design, Data Analysis, Critical Thinking</v>
      </c>
      <c r="E153" s="25" t="s">
        <v>22</v>
      </c>
      <c r="F153" s="25" t="s">
        <v>21</v>
      </c>
      <c r="G153" s="25" t="s">
        <v>17</v>
      </c>
      <c r="H153" s="26"/>
      <c r="I153" s="26"/>
      <c r="J153" s="26"/>
      <c r="K153" s="26"/>
      <c r="L153" s="26"/>
    </row>
    <row r="154">
      <c r="A154" s="27" t="s">
        <v>195</v>
      </c>
      <c r="C154" s="23" t="str">
        <f t="shared" si="1"/>
        <v>Research Design, Communication, Critical Thinking</v>
      </c>
      <c r="E154" s="25" t="s">
        <v>22</v>
      </c>
      <c r="F154" s="25" t="s">
        <v>19</v>
      </c>
      <c r="G154" s="25" t="s">
        <v>17</v>
      </c>
      <c r="H154" s="26"/>
      <c r="I154" s="26"/>
      <c r="J154" s="26"/>
      <c r="K154" s="26"/>
      <c r="L154" s="26"/>
    </row>
    <row r="155">
      <c r="A155" s="27" t="s">
        <v>196</v>
      </c>
      <c r="C155" s="23" t="str">
        <f t="shared" si="1"/>
        <v>Statistical Analysis, Data Analysis, Critical Thinking</v>
      </c>
      <c r="E155" s="26" t="s">
        <v>61</v>
      </c>
      <c r="F155" s="25" t="s">
        <v>21</v>
      </c>
      <c r="G155" s="25" t="s">
        <v>17</v>
      </c>
      <c r="H155" s="26"/>
      <c r="I155" s="26"/>
      <c r="J155" s="26"/>
      <c r="K155" s="26"/>
      <c r="L155" s="26"/>
    </row>
    <row r="156">
      <c r="A156" s="27" t="s">
        <v>197</v>
      </c>
      <c r="C156" s="23" t="str">
        <f t="shared" si="1"/>
        <v>Research Design, Data Analysis, Critical Thinking</v>
      </c>
      <c r="E156" s="25" t="s">
        <v>22</v>
      </c>
      <c r="F156" s="25" t="s">
        <v>21</v>
      </c>
      <c r="G156" s="25" t="s">
        <v>17</v>
      </c>
      <c r="H156" s="26"/>
      <c r="I156" s="26"/>
      <c r="J156" s="26"/>
      <c r="K156" s="26"/>
      <c r="L156" s="26"/>
    </row>
    <row r="157">
      <c r="A157" s="27" t="s">
        <v>198</v>
      </c>
      <c r="C157" s="23" t="str">
        <f t="shared" si="1"/>
        <v>Policy Analysis, Communication</v>
      </c>
      <c r="E157" s="25" t="s">
        <v>18</v>
      </c>
      <c r="F157" s="25" t="s">
        <v>19</v>
      </c>
      <c r="G157" s="25"/>
      <c r="H157" s="26"/>
      <c r="I157" s="26"/>
      <c r="J157" s="26"/>
      <c r="K157" s="26"/>
      <c r="L157" s="26"/>
    </row>
    <row r="158">
      <c r="A158" s="26" t="s">
        <v>5</v>
      </c>
      <c r="C158" s="23" t="str">
        <f t="shared" si="1"/>
        <v>Statistical Analysis, Problem Solving, Programming (Python, SQL, R, JavaScript)</v>
      </c>
      <c r="E158" s="25" t="s">
        <v>61</v>
      </c>
      <c r="F158" s="25" t="s">
        <v>56</v>
      </c>
      <c r="G158" s="25" t="s">
        <v>52</v>
      </c>
      <c r="H158" s="26"/>
      <c r="I158" s="26"/>
      <c r="J158" s="26"/>
      <c r="K158" s="26"/>
      <c r="L158" s="26"/>
    </row>
    <row r="159">
      <c r="A159" s="27" t="s">
        <v>199</v>
      </c>
      <c r="C159" s="23" t="str">
        <f t="shared" si="1"/>
        <v>Research Design, Statistical Analysis</v>
      </c>
      <c r="E159" s="25" t="s">
        <v>22</v>
      </c>
      <c r="F159" s="25" t="s">
        <v>61</v>
      </c>
      <c r="G159" s="26"/>
      <c r="H159" s="26"/>
      <c r="I159" s="26"/>
      <c r="J159" s="26"/>
      <c r="K159" s="26"/>
      <c r="L159"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88"/>
  </cols>
  <sheetData>
    <row r="1">
      <c r="A1" s="29" t="s">
        <v>15</v>
      </c>
      <c r="C1" s="30" t="s">
        <v>200</v>
      </c>
      <c r="E1" s="31" t="str">
        <f t="array" ref="E1:AG1">transpose(A2:A30)</f>
        <v>Data Analyst</v>
      </c>
      <c r="F1" s="31" t="s">
        <v>201</v>
      </c>
      <c r="G1" s="31" t="s">
        <v>202</v>
      </c>
      <c r="H1" s="31" t="s">
        <v>203</v>
      </c>
      <c r="I1" s="31" t="s">
        <v>11</v>
      </c>
      <c r="J1" s="31" t="s">
        <v>204</v>
      </c>
      <c r="K1" s="31" t="s">
        <v>205</v>
      </c>
      <c r="L1" s="31" t="s">
        <v>206</v>
      </c>
      <c r="M1" s="31" t="s">
        <v>207</v>
      </c>
      <c r="N1" s="31" t="s">
        <v>10</v>
      </c>
      <c r="O1" s="31" t="s">
        <v>208</v>
      </c>
      <c r="P1" s="31" t="s">
        <v>209</v>
      </c>
      <c r="Q1" s="31" t="s">
        <v>210</v>
      </c>
      <c r="R1" s="31" t="s">
        <v>211</v>
      </c>
      <c r="S1" s="31" t="s">
        <v>212</v>
      </c>
      <c r="T1" s="31" t="s">
        <v>213</v>
      </c>
      <c r="U1" s="31" t="s">
        <v>9</v>
      </c>
      <c r="V1" s="31" t="s">
        <v>214</v>
      </c>
      <c r="W1" s="31" t="s">
        <v>215</v>
      </c>
      <c r="X1" s="31" t="s">
        <v>216</v>
      </c>
      <c r="Y1" s="31" t="s">
        <v>217</v>
      </c>
      <c r="Z1" s="31" t="s">
        <v>218</v>
      </c>
      <c r="AA1" s="31" t="s">
        <v>219</v>
      </c>
      <c r="AB1" s="31" t="s">
        <v>220</v>
      </c>
      <c r="AC1" s="31" t="s">
        <v>221</v>
      </c>
      <c r="AD1" s="31" t="s">
        <v>222</v>
      </c>
      <c r="AE1" s="31" t="s">
        <v>223</v>
      </c>
      <c r="AF1" s="31" t="s">
        <v>224</v>
      </c>
      <c r="AG1" s="31" t="s">
        <v>225</v>
      </c>
    </row>
    <row r="2">
      <c r="A2" s="32" t="s">
        <v>226</v>
      </c>
      <c r="C2" s="23" t="str">
        <f t="shared" ref="C2:C30" si="1">TEXTJOIN(", ", TRUE, INDIRECT(ADDRESS(2, 5 + ROW() - 2, 4) &amp; ":" &amp; ADDRESS(38, 5 + ROW() - 2, 4)))</f>
        <v>INST314, INST354, INST414, INST447, INST452, BSOS233, AASP210, ECON230, ECON305 or ECON306, GEOG306, GEOG473, GVPT320, PSYC200, PSYC450, PSYC456, PSYC460, EPIB301, EPIB315, HLTH200, EPIB330, EPIB400, EPIB463, HLTH377, SOCY201, SOCY202</v>
      </c>
      <c r="E2" s="26" t="s">
        <v>121</v>
      </c>
      <c r="F2" s="26" t="s">
        <v>4</v>
      </c>
      <c r="G2" s="26" t="s">
        <v>4</v>
      </c>
      <c r="H2" s="26" t="s">
        <v>4</v>
      </c>
      <c r="I2" s="26" t="s">
        <v>5</v>
      </c>
      <c r="J2" s="26" t="s">
        <v>113</v>
      </c>
      <c r="K2" s="26" t="s">
        <v>167</v>
      </c>
      <c r="L2" s="33" t="s">
        <v>124</v>
      </c>
      <c r="M2" s="26" t="s">
        <v>113</v>
      </c>
      <c r="N2" s="26" t="s">
        <v>113</v>
      </c>
      <c r="O2" s="26" t="s">
        <v>167</v>
      </c>
      <c r="P2" s="26" t="s">
        <v>5</v>
      </c>
      <c r="Q2" s="26" t="s">
        <v>5</v>
      </c>
      <c r="R2" s="26" t="s">
        <v>113</v>
      </c>
      <c r="S2" s="26" t="s">
        <v>121</v>
      </c>
      <c r="T2" s="26" t="s">
        <v>4</v>
      </c>
      <c r="U2" s="26" t="s">
        <v>5</v>
      </c>
      <c r="V2" s="26" t="s">
        <v>4</v>
      </c>
      <c r="W2" s="26" t="s">
        <v>4</v>
      </c>
      <c r="X2" s="26" t="s">
        <v>124</v>
      </c>
      <c r="Y2" s="33" t="s">
        <v>157</v>
      </c>
      <c r="Z2" s="26" t="s">
        <v>4</v>
      </c>
      <c r="AA2" s="26" t="s">
        <v>161</v>
      </c>
      <c r="AB2" s="26" t="s">
        <v>4</v>
      </c>
      <c r="AC2" s="26" t="s">
        <v>121</v>
      </c>
      <c r="AD2" s="26" t="s">
        <v>5</v>
      </c>
      <c r="AE2" s="26" t="s">
        <v>4</v>
      </c>
      <c r="AF2" s="33" t="s">
        <v>153</v>
      </c>
      <c r="AG2" s="26" t="s">
        <v>113</v>
      </c>
    </row>
    <row r="3">
      <c r="A3" s="34" t="s">
        <v>201</v>
      </c>
      <c r="C3" s="23" t="str">
        <f t="shared" si="1"/>
        <v>INST126, INST201, INST346, INST341, INST442, INST443, INST466, INST451, STAT100, INST314, SURV400, ECON230, GEOG306, GVPT320, PSYC200, SOCY201</v>
      </c>
      <c r="E3" s="26" t="s">
        <v>131</v>
      </c>
      <c r="F3" s="26" t="s">
        <v>113</v>
      </c>
      <c r="G3" s="26" t="s">
        <v>113</v>
      </c>
      <c r="H3" s="26" t="s">
        <v>113</v>
      </c>
      <c r="I3" s="26" t="s">
        <v>4</v>
      </c>
      <c r="J3" s="26" t="s">
        <v>134</v>
      </c>
      <c r="K3" s="26" t="s">
        <v>121</v>
      </c>
      <c r="L3" s="33" t="s">
        <v>157</v>
      </c>
      <c r="M3" s="26" t="s">
        <v>134</v>
      </c>
      <c r="N3" s="26" t="s">
        <v>134</v>
      </c>
      <c r="O3" s="26" t="s">
        <v>132</v>
      </c>
      <c r="P3" s="26" t="s">
        <v>121</v>
      </c>
      <c r="Q3" s="26" t="s">
        <v>4</v>
      </c>
      <c r="R3" s="26" t="s">
        <v>134</v>
      </c>
      <c r="S3" s="26" t="s">
        <v>124</v>
      </c>
      <c r="T3" s="26" t="s">
        <v>113</v>
      </c>
      <c r="U3" s="26" t="s">
        <v>4</v>
      </c>
      <c r="V3" s="26" t="s">
        <v>113</v>
      </c>
      <c r="W3" s="26" t="s">
        <v>113</v>
      </c>
      <c r="X3" s="26" t="s">
        <v>157</v>
      </c>
      <c r="Y3" s="25" t="s">
        <v>115</v>
      </c>
      <c r="Z3" s="26" t="s">
        <v>113</v>
      </c>
      <c r="AA3" s="26" t="s">
        <v>5</v>
      </c>
      <c r="AB3" s="26" t="s">
        <v>113</v>
      </c>
      <c r="AC3" s="26" t="s">
        <v>124</v>
      </c>
      <c r="AD3" s="26" t="s">
        <v>4</v>
      </c>
      <c r="AE3" s="26" t="s">
        <v>113</v>
      </c>
      <c r="AF3" s="22" t="s">
        <v>139</v>
      </c>
      <c r="AG3" s="26" t="s">
        <v>134</v>
      </c>
    </row>
    <row r="4">
      <c r="A4" s="32" t="s">
        <v>202</v>
      </c>
      <c r="C4" s="23" t="str">
        <f t="shared" si="1"/>
        <v>INST126, INST201, INST346, INST341, INST442, INST443, INST466, INST451, STAT100, INST314, SURV400, ECON230, GEOG306, GVPT320, PSYC200, SOCY201</v>
      </c>
      <c r="E4" s="26" t="s">
        <v>142</v>
      </c>
      <c r="F4" s="26" t="s">
        <v>127</v>
      </c>
      <c r="G4" s="26" t="s">
        <v>127</v>
      </c>
      <c r="H4" s="26" t="s">
        <v>127</v>
      </c>
      <c r="I4" s="26" t="s">
        <v>121</v>
      </c>
      <c r="J4" s="26" t="s">
        <v>144</v>
      </c>
      <c r="K4" s="26" t="s">
        <v>122</v>
      </c>
      <c r="L4" s="25" t="s">
        <v>115</v>
      </c>
      <c r="M4" s="26" t="s">
        <v>144</v>
      </c>
      <c r="N4" s="26" t="s">
        <v>144</v>
      </c>
      <c r="O4" s="25" t="s">
        <v>135</v>
      </c>
      <c r="P4" s="26" t="s">
        <v>199</v>
      </c>
      <c r="Q4" s="26" t="s">
        <v>121</v>
      </c>
      <c r="R4" s="26" t="s">
        <v>144</v>
      </c>
      <c r="S4" s="26" t="s">
        <v>142</v>
      </c>
      <c r="T4" s="26" t="s">
        <v>127</v>
      </c>
      <c r="U4" s="26" t="s">
        <v>121</v>
      </c>
      <c r="V4" s="26" t="s">
        <v>127</v>
      </c>
      <c r="W4" s="26" t="s">
        <v>127</v>
      </c>
      <c r="X4" s="26" t="s">
        <v>153</v>
      </c>
      <c r="Y4" s="26"/>
      <c r="Z4" s="26" t="s">
        <v>127</v>
      </c>
      <c r="AA4" s="26" t="s">
        <v>4</v>
      </c>
      <c r="AB4" s="26" t="s">
        <v>127</v>
      </c>
      <c r="AC4" s="26" t="s">
        <v>142</v>
      </c>
      <c r="AD4" s="26" t="s">
        <v>121</v>
      </c>
      <c r="AE4" s="26" t="s">
        <v>127</v>
      </c>
      <c r="AF4" s="25" t="s">
        <v>4</v>
      </c>
      <c r="AG4" s="26" t="s">
        <v>144</v>
      </c>
    </row>
    <row r="5">
      <c r="A5" s="34" t="s">
        <v>203</v>
      </c>
      <c r="C5" s="23" t="str">
        <f t="shared" si="1"/>
        <v>INST126, INST201, INST346, INST341, INST442, INST443, INST466, INST451, STAT100, INST314, SURV400, ECON230, GEOG306, GVPT320, PSYC200, SOCY201</v>
      </c>
      <c r="E5" s="26" t="s">
        <v>147</v>
      </c>
      <c r="F5" s="26" t="s">
        <v>125</v>
      </c>
      <c r="G5" s="26" t="s">
        <v>125</v>
      </c>
      <c r="H5" s="26" t="s">
        <v>125</v>
      </c>
      <c r="I5" s="26" t="s">
        <v>122</v>
      </c>
      <c r="J5" s="26" t="s">
        <v>155</v>
      </c>
      <c r="K5" s="26" t="s">
        <v>123</v>
      </c>
      <c r="M5" s="26" t="s">
        <v>155</v>
      </c>
      <c r="N5" s="26" t="s">
        <v>155</v>
      </c>
      <c r="O5" s="27" t="s">
        <v>31</v>
      </c>
      <c r="P5" s="27" t="s">
        <v>60</v>
      </c>
      <c r="Q5" s="26" t="s">
        <v>122</v>
      </c>
      <c r="R5" s="26" t="s">
        <v>156</v>
      </c>
      <c r="S5" s="26" t="s">
        <v>153</v>
      </c>
      <c r="T5" s="26" t="s">
        <v>125</v>
      </c>
      <c r="U5" s="26" t="s">
        <v>122</v>
      </c>
      <c r="V5" s="26" t="s">
        <v>125</v>
      </c>
      <c r="W5" s="26" t="s">
        <v>125</v>
      </c>
      <c r="X5" s="26" t="s">
        <v>155</v>
      </c>
      <c r="Z5" s="26" t="s">
        <v>125</v>
      </c>
      <c r="AA5" s="26" t="s">
        <v>121</v>
      </c>
      <c r="AB5" s="26" t="s">
        <v>125</v>
      </c>
      <c r="AC5" s="26" t="s">
        <v>153</v>
      </c>
      <c r="AD5" s="26" t="s">
        <v>122</v>
      </c>
      <c r="AE5" s="26" t="s">
        <v>125</v>
      </c>
      <c r="AF5" s="25" t="s">
        <v>110</v>
      </c>
      <c r="AG5" s="26" t="s">
        <v>156</v>
      </c>
    </row>
    <row r="6">
      <c r="A6" s="32" t="s">
        <v>11</v>
      </c>
      <c r="C6" s="23" t="str">
        <f t="shared" si="1"/>
        <v>STAT100, INST126, INST314, INST326, INST327, INST377, INST414, INST447, INST201, INST346, INST341, INST442, INST443, INST466, INST451</v>
      </c>
      <c r="E6" s="26" t="s">
        <v>150</v>
      </c>
      <c r="F6" s="26" t="s">
        <v>145</v>
      </c>
      <c r="G6" s="26" t="s">
        <v>145</v>
      </c>
      <c r="H6" s="26" t="s">
        <v>145</v>
      </c>
      <c r="I6" s="26" t="s">
        <v>123</v>
      </c>
      <c r="J6" s="26" t="s">
        <v>156</v>
      </c>
      <c r="K6" s="26" t="s">
        <v>124</v>
      </c>
      <c r="M6" s="26" t="s">
        <v>156</v>
      </c>
      <c r="N6" s="26" t="s">
        <v>156</v>
      </c>
      <c r="O6" s="26" t="s">
        <v>195</v>
      </c>
      <c r="P6" s="27" t="s">
        <v>82</v>
      </c>
      <c r="Q6" s="26" t="s">
        <v>123</v>
      </c>
      <c r="R6" s="35" t="s">
        <v>161</v>
      </c>
      <c r="S6" s="26" t="s">
        <v>156</v>
      </c>
      <c r="T6" s="26" t="s">
        <v>145</v>
      </c>
      <c r="U6" s="26" t="s">
        <v>123</v>
      </c>
      <c r="V6" s="26" t="s">
        <v>145</v>
      </c>
      <c r="W6" s="26" t="s">
        <v>145</v>
      </c>
      <c r="X6" s="26" t="s">
        <v>156</v>
      </c>
      <c r="Z6" s="26" t="s">
        <v>145</v>
      </c>
      <c r="AA6" s="26" t="s">
        <v>122</v>
      </c>
      <c r="AB6" s="26" t="s">
        <v>145</v>
      </c>
      <c r="AC6" s="26" t="s">
        <v>156</v>
      </c>
      <c r="AD6" s="26" t="s">
        <v>123</v>
      </c>
      <c r="AE6" s="26" t="s">
        <v>145</v>
      </c>
      <c r="AF6" s="25" t="s">
        <v>132</v>
      </c>
      <c r="AG6" s="35" t="s">
        <v>161</v>
      </c>
    </row>
    <row r="7">
      <c r="A7" s="34" t="s">
        <v>204</v>
      </c>
      <c r="C7" s="23" t="str">
        <f t="shared" si="1"/>
        <v>INST201, INST366, INST441, INST466, INST467, INST126, INST346, INST341, INST442, INST443, INST451</v>
      </c>
      <c r="E7" s="26" t="s">
        <v>51</v>
      </c>
      <c r="F7" s="26" t="s">
        <v>146</v>
      </c>
      <c r="G7" s="26" t="s">
        <v>146</v>
      </c>
      <c r="H7" s="26" t="s">
        <v>146</v>
      </c>
      <c r="I7" s="26" t="s">
        <v>136</v>
      </c>
      <c r="J7" s="26" t="s">
        <v>4</v>
      </c>
      <c r="K7" s="26" t="s">
        <v>157</v>
      </c>
      <c r="M7" s="26" t="s">
        <v>227</v>
      </c>
      <c r="N7" s="26" t="s">
        <v>227</v>
      </c>
      <c r="O7" s="26" t="s">
        <v>199</v>
      </c>
      <c r="P7" s="27" t="s">
        <v>100</v>
      </c>
      <c r="Q7" s="26" t="s">
        <v>136</v>
      </c>
      <c r="R7" s="26" t="s">
        <v>167</v>
      </c>
      <c r="T7" s="26" t="s">
        <v>146</v>
      </c>
      <c r="U7" s="26" t="s">
        <v>136</v>
      </c>
      <c r="V7" s="26" t="s">
        <v>146</v>
      </c>
      <c r="W7" s="26" t="s">
        <v>146</v>
      </c>
      <c r="Z7" s="26" t="s">
        <v>146</v>
      </c>
      <c r="AA7" s="26" t="s">
        <v>123</v>
      </c>
      <c r="AB7" s="26" t="s">
        <v>146</v>
      </c>
      <c r="AD7" s="26" t="s">
        <v>136</v>
      </c>
      <c r="AE7" s="26" t="s">
        <v>146</v>
      </c>
      <c r="AF7" s="25" t="s">
        <v>151</v>
      </c>
      <c r="AG7" s="26" t="s">
        <v>167</v>
      </c>
    </row>
    <row r="8">
      <c r="A8" s="32" t="s">
        <v>205</v>
      </c>
      <c r="C8" s="23" t="str">
        <f t="shared" si="1"/>
        <v>PSYC100, INST314, INST326, INST327, INST335, INST490, INST341, INST377, INST104, INST380</v>
      </c>
      <c r="E8" s="27" t="s">
        <v>20</v>
      </c>
      <c r="F8" s="26" t="s">
        <v>155</v>
      </c>
      <c r="G8" s="26" t="s">
        <v>155</v>
      </c>
      <c r="H8" s="26" t="s">
        <v>155</v>
      </c>
      <c r="I8" s="26" t="s">
        <v>142</v>
      </c>
      <c r="J8" s="26" t="s">
        <v>127</v>
      </c>
      <c r="K8" s="26" t="s">
        <v>125</v>
      </c>
      <c r="M8" s="26" t="s">
        <v>97</v>
      </c>
      <c r="N8" s="26" t="s">
        <v>97</v>
      </c>
      <c r="O8" s="26" t="s">
        <v>20</v>
      </c>
      <c r="P8" s="27" t="s">
        <v>168</v>
      </c>
      <c r="Q8" s="26" t="s">
        <v>142</v>
      </c>
      <c r="R8" s="26" t="s">
        <v>123</v>
      </c>
      <c r="T8" s="26" t="s">
        <v>155</v>
      </c>
      <c r="U8" s="26" t="s">
        <v>142</v>
      </c>
      <c r="V8" s="26" t="s">
        <v>155</v>
      </c>
      <c r="W8" s="26" t="s">
        <v>155</v>
      </c>
      <c r="Z8" s="26" t="s">
        <v>155</v>
      </c>
      <c r="AA8" s="26" t="s">
        <v>124</v>
      </c>
      <c r="AB8" s="26" t="s">
        <v>155</v>
      </c>
      <c r="AD8" s="26" t="s">
        <v>142</v>
      </c>
      <c r="AE8" s="26" t="s">
        <v>155</v>
      </c>
      <c r="AG8" s="26" t="s">
        <v>123</v>
      </c>
    </row>
    <row r="9">
      <c r="A9" s="34" t="s">
        <v>206</v>
      </c>
      <c r="C9" s="23" t="str">
        <f t="shared" si="1"/>
        <v>INST335, INST490, INST210</v>
      </c>
      <c r="E9" s="27" t="s">
        <v>60</v>
      </c>
      <c r="F9" s="25" t="s">
        <v>149</v>
      </c>
      <c r="G9" s="25" t="s">
        <v>149</v>
      </c>
      <c r="H9" s="25" t="s">
        <v>149</v>
      </c>
      <c r="I9" s="26" t="s">
        <v>147</v>
      </c>
      <c r="J9" s="26" t="s">
        <v>125</v>
      </c>
      <c r="K9" s="26" t="s">
        <v>136</v>
      </c>
      <c r="M9" s="26" t="s">
        <v>198</v>
      </c>
      <c r="N9" s="26" t="s">
        <v>198</v>
      </c>
      <c r="O9" s="26" t="s">
        <v>6</v>
      </c>
      <c r="P9" s="27" t="s">
        <v>196</v>
      </c>
      <c r="Q9" s="26" t="s">
        <v>147</v>
      </c>
      <c r="R9" s="26" t="s">
        <v>129</v>
      </c>
      <c r="T9" s="25" t="s">
        <v>149</v>
      </c>
      <c r="U9" s="26" t="s">
        <v>147</v>
      </c>
      <c r="V9" s="25" t="s">
        <v>149</v>
      </c>
      <c r="W9" s="25" t="s">
        <v>149</v>
      </c>
      <c r="Z9" s="25" t="s">
        <v>149</v>
      </c>
      <c r="AA9" s="26" t="s">
        <v>157</v>
      </c>
      <c r="AD9" s="26" t="s">
        <v>147</v>
      </c>
      <c r="AE9" s="25" t="s">
        <v>149</v>
      </c>
      <c r="AG9" s="26" t="s">
        <v>129</v>
      </c>
    </row>
    <row r="10">
      <c r="A10" s="32" t="s">
        <v>207</v>
      </c>
      <c r="C10" s="23" t="str">
        <f t="shared" si="1"/>
        <v>INST201, INST366, INST441, INST466, INST467, AASP/AAAS101, GVPT170, SPHL100, AASP301, AASP313, AASP314, AASP411, AASP443, ECON311, ECON312, ECON315, ECON317, GEOG330, GEOG331, GEOG332, GEOG333, GEOG415, GEOG421, GEOG422, GEOG431, GVPT200, GVPT201, PSYC432, HLSA300, PHSC401, PHSC412, SOCY201</v>
      </c>
      <c r="E10" s="27" t="s">
        <v>62</v>
      </c>
      <c r="F10" s="33" t="s">
        <v>5</v>
      </c>
      <c r="G10" s="33" t="s">
        <v>5</v>
      </c>
      <c r="H10" s="33" t="s">
        <v>5</v>
      </c>
      <c r="I10" s="26" t="s">
        <v>113</v>
      </c>
      <c r="J10" s="26" t="s">
        <v>145</v>
      </c>
      <c r="K10" s="25" t="s">
        <v>110</v>
      </c>
      <c r="M10" s="26" t="s">
        <v>23</v>
      </c>
      <c r="N10" s="26" t="s">
        <v>23</v>
      </c>
      <c r="O10" s="27" t="s">
        <v>228</v>
      </c>
      <c r="R10" s="26" t="s">
        <v>157</v>
      </c>
      <c r="AA10" s="26" t="s">
        <v>146</v>
      </c>
      <c r="AG10" s="26" t="s">
        <v>157</v>
      </c>
    </row>
    <row r="11">
      <c r="A11" s="34" t="s">
        <v>10</v>
      </c>
      <c r="C11" s="23" t="str">
        <f t="shared" si="1"/>
        <v>INST201, INST366, INST441, INST466, INST467, AASP/AAAS101, GVPT170, SPHL100, AASP301, AASP313, AASP314, AASP411, AASP443, ECON311, ECON312, ECON315, ECON317, GEOG330, GEOG331, GEOG332, GEOG333, GEOG415, GEOG421, GEOG422, GEOG431, GVPT200, GVPT201, PSYC432, HLSA300, PHSC401, PHSC412, SOCY201</v>
      </c>
      <c r="E11" s="27" t="s">
        <v>82</v>
      </c>
      <c r="F11" s="26" t="s">
        <v>121</v>
      </c>
      <c r="G11" s="26" t="s">
        <v>121</v>
      </c>
      <c r="H11" s="26" t="s">
        <v>121</v>
      </c>
      <c r="I11" s="26" t="s">
        <v>127</v>
      </c>
      <c r="J11" s="26" t="s">
        <v>146</v>
      </c>
      <c r="K11" s="25" t="s">
        <v>138</v>
      </c>
      <c r="M11" s="26" t="s">
        <v>25</v>
      </c>
      <c r="N11" s="26" t="s">
        <v>25</v>
      </c>
      <c r="O11" s="26" t="s">
        <v>34</v>
      </c>
      <c r="AA11" s="25" t="s">
        <v>138</v>
      </c>
    </row>
    <row r="12">
      <c r="A12" s="32" t="s">
        <v>208</v>
      </c>
      <c r="C12" s="23" t="str">
        <f t="shared" si="1"/>
        <v>PSYC100, INST362, INST367, ANTH201 or 222 or 240, SOCY100, SURV400, AASP210, AASP400, ANTH310 or ANTH322 or ANTH340, ANTH411, ANTH412, ANTH413, ANTH415, ANTH416, ANTH341, ANTH440, ANTH441, ANTH447, ANTH451, ANTH464, ANTH496, ANTH450, ANTH454, ANTH456, ANTH467, GEOG416, GVPT320, PSYC200, PSYC300, PSYC330, PSYC420, PSYC440, PSYC450, PSYC456, PSYC460, HLTH200, SOCY202</v>
      </c>
      <c r="E12" s="27" t="s">
        <v>95</v>
      </c>
      <c r="F12" s="26" t="s">
        <v>199</v>
      </c>
      <c r="G12" s="26" t="s">
        <v>199</v>
      </c>
      <c r="H12" s="26" t="s">
        <v>199</v>
      </c>
      <c r="I12" s="26" t="s">
        <v>125</v>
      </c>
      <c r="J12" s="25" t="s">
        <v>149</v>
      </c>
      <c r="M12" s="26" t="s">
        <v>26</v>
      </c>
      <c r="N12" s="26" t="s">
        <v>26</v>
      </c>
      <c r="O12" s="26" t="s">
        <v>35</v>
      </c>
      <c r="AA12" s="25" t="s">
        <v>135</v>
      </c>
    </row>
    <row r="13">
      <c r="A13" s="34" t="s">
        <v>209</v>
      </c>
      <c r="C13" s="23" t="str">
        <f t="shared" si="1"/>
        <v>STAT100, INST314, SURV400, ECON230, GEOG306, GVPT320, PSYC200, SOCY201</v>
      </c>
      <c r="E13" s="27" t="s">
        <v>100</v>
      </c>
      <c r="F13" s="27" t="s">
        <v>60</v>
      </c>
      <c r="G13" s="27" t="s">
        <v>60</v>
      </c>
      <c r="H13" s="27" t="s">
        <v>60</v>
      </c>
      <c r="I13" s="26" t="s">
        <v>145</v>
      </c>
      <c r="M13" s="26" t="s">
        <v>28</v>
      </c>
      <c r="N13" s="26" t="s">
        <v>28</v>
      </c>
      <c r="O13" s="27" t="s">
        <v>36</v>
      </c>
    </row>
    <row r="14">
      <c r="A14" s="32" t="s">
        <v>210</v>
      </c>
      <c r="C14" s="23" t="str">
        <f t="shared" si="1"/>
        <v>STAT100, INST126, INST314, INST326, INST327, INST377, INST414, INST447</v>
      </c>
      <c r="E14" s="27" t="s">
        <v>168</v>
      </c>
      <c r="F14" s="27" t="s">
        <v>82</v>
      </c>
      <c r="G14" s="27" t="s">
        <v>82</v>
      </c>
      <c r="H14" s="27" t="s">
        <v>82</v>
      </c>
      <c r="I14" s="26" t="s">
        <v>146</v>
      </c>
      <c r="M14" s="26" t="s">
        <v>30</v>
      </c>
      <c r="N14" s="26" t="s">
        <v>30</v>
      </c>
      <c r="O14" s="27" t="s">
        <v>37</v>
      </c>
    </row>
    <row r="15">
      <c r="A15" s="34" t="s">
        <v>211</v>
      </c>
      <c r="C15" s="23" t="str">
        <f t="shared" si="1"/>
        <v>INST201, INST366, INST441, INST467, MATH115, PSYC100, INST327, INST352, INST490</v>
      </c>
      <c r="E15" s="28" t="s">
        <v>192</v>
      </c>
      <c r="F15" s="27" t="s">
        <v>100</v>
      </c>
      <c r="G15" s="27" t="s">
        <v>100</v>
      </c>
      <c r="H15" s="27" t="s">
        <v>100</v>
      </c>
      <c r="I15" s="26" t="s">
        <v>155</v>
      </c>
      <c r="M15" s="27" t="s">
        <v>63</v>
      </c>
      <c r="N15" s="27" t="s">
        <v>63</v>
      </c>
      <c r="O15" s="27" t="s">
        <v>38</v>
      </c>
    </row>
    <row r="16">
      <c r="A16" s="32" t="s">
        <v>212</v>
      </c>
      <c r="C16" s="23" t="str">
        <f t="shared" si="1"/>
        <v>INST314, INST335, INST414, INST462, INST467</v>
      </c>
      <c r="E16" s="28" t="s">
        <v>193</v>
      </c>
      <c r="F16" s="27" t="s">
        <v>168</v>
      </c>
      <c r="G16" s="27" t="s">
        <v>168</v>
      </c>
      <c r="H16" s="27" t="s">
        <v>168</v>
      </c>
      <c r="I16" s="25" t="s">
        <v>149</v>
      </c>
      <c r="M16" s="27" t="s">
        <v>64</v>
      </c>
      <c r="N16" s="27" t="s">
        <v>64</v>
      </c>
      <c r="O16" s="27" t="s">
        <v>33</v>
      </c>
    </row>
    <row r="17">
      <c r="A17" s="34" t="s">
        <v>213</v>
      </c>
      <c r="C17" s="23" t="str">
        <f t="shared" si="1"/>
        <v>INST126, INST201, INST346, INST341, INST442, INST443, INST466, INST451</v>
      </c>
      <c r="E17" s="28" t="s">
        <v>194</v>
      </c>
      <c r="F17" s="27" t="s">
        <v>196</v>
      </c>
      <c r="G17" s="27" t="s">
        <v>196</v>
      </c>
      <c r="H17" s="27" t="s">
        <v>196</v>
      </c>
      <c r="M17" s="27" t="s">
        <v>65</v>
      </c>
      <c r="N17" s="27" t="s">
        <v>65</v>
      </c>
      <c r="O17" s="27" t="s">
        <v>39</v>
      </c>
    </row>
    <row r="18">
      <c r="A18" s="32" t="s">
        <v>9</v>
      </c>
      <c r="C18" s="23" t="str">
        <f t="shared" si="1"/>
        <v>STAT100, INST126, INST314, INST326, INST327, INST377, INST414, INST447</v>
      </c>
      <c r="E18" s="27" t="s">
        <v>70</v>
      </c>
      <c r="M18" s="27" t="s">
        <v>66</v>
      </c>
      <c r="N18" s="27" t="s">
        <v>66</v>
      </c>
      <c r="O18" s="27" t="s">
        <v>40</v>
      </c>
    </row>
    <row r="19">
      <c r="A19" s="34" t="s">
        <v>214</v>
      </c>
      <c r="C19" s="23" t="str">
        <f t="shared" si="1"/>
        <v>INST126, INST201, INST346, INST341, INST442, INST443, INST466, INST451</v>
      </c>
      <c r="E19" s="27" t="s">
        <v>71</v>
      </c>
      <c r="M19" s="27" t="s">
        <v>83</v>
      </c>
      <c r="N19" s="27" t="s">
        <v>83</v>
      </c>
      <c r="O19" s="27" t="s">
        <v>41</v>
      </c>
    </row>
    <row r="20">
      <c r="A20" s="32" t="s">
        <v>215</v>
      </c>
      <c r="C20" s="23" t="str">
        <f t="shared" si="1"/>
        <v>INST126, INST201, INST346, INST341, INST442, INST443, INST466, INST451</v>
      </c>
      <c r="E20" s="27" t="s">
        <v>105</v>
      </c>
      <c r="M20" s="27" t="s">
        <v>84</v>
      </c>
      <c r="N20" s="27" t="s">
        <v>84</v>
      </c>
      <c r="O20" s="27" t="s">
        <v>44</v>
      </c>
    </row>
    <row r="21">
      <c r="A21" s="34" t="s">
        <v>216</v>
      </c>
      <c r="C21" s="23" t="str">
        <f t="shared" si="1"/>
        <v>INST335, INST490, INST462, INST466, INST467</v>
      </c>
      <c r="E21" s="28" t="s">
        <v>72</v>
      </c>
      <c r="M21" s="27" t="s">
        <v>85</v>
      </c>
      <c r="N21" s="27" t="s">
        <v>85</v>
      </c>
      <c r="O21" s="27" t="s">
        <v>48</v>
      </c>
    </row>
    <row r="22">
      <c r="A22" s="32" t="s">
        <v>217</v>
      </c>
      <c r="C22" s="23" t="str">
        <f t="shared" si="1"/>
        <v>INST490, INST210</v>
      </c>
      <c r="E22" s="28" t="s">
        <v>73</v>
      </c>
      <c r="M22" s="27" t="s">
        <v>86</v>
      </c>
      <c r="N22" s="27" t="s">
        <v>86</v>
      </c>
      <c r="O22" s="27" t="s">
        <v>50</v>
      </c>
    </row>
    <row r="23">
      <c r="A23" s="34" t="s">
        <v>218</v>
      </c>
      <c r="C23" s="23" t="str">
        <f t="shared" si="1"/>
        <v>INST126, INST201, INST346, INST341, INST442, INST443, INST466, INST451</v>
      </c>
      <c r="E23" s="28" t="s">
        <v>74</v>
      </c>
      <c r="M23" s="27" t="s">
        <v>89</v>
      </c>
      <c r="N23" s="27" t="s">
        <v>89</v>
      </c>
      <c r="O23" s="27" t="s">
        <v>43</v>
      </c>
    </row>
    <row r="24">
      <c r="A24" s="32" t="s">
        <v>219</v>
      </c>
      <c r="C24" s="23" t="str">
        <f t="shared" si="1"/>
        <v>MATH115, STAT100, INST126, INST314, INST326, INST327, INST335, INST490, INST443, INST380, INST367</v>
      </c>
      <c r="E24" s="28" t="s">
        <v>106</v>
      </c>
      <c r="M24" s="27" t="s">
        <v>91</v>
      </c>
      <c r="N24" s="27" t="s">
        <v>91</v>
      </c>
      <c r="O24" s="27" t="s">
        <v>45</v>
      </c>
    </row>
    <row r="25">
      <c r="A25" s="34" t="s">
        <v>220</v>
      </c>
      <c r="C25" s="23" t="str">
        <f t="shared" si="1"/>
        <v>INST126, INST201, INST346, INST341, INST442, INST443, INST466</v>
      </c>
      <c r="E25" s="27" t="s">
        <v>196</v>
      </c>
      <c r="M25" s="27" t="s">
        <v>92</v>
      </c>
      <c r="N25" s="27" t="s">
        <v>92</v>
      </c>
      <c r="O25" s="27" t="s">
        <v>229</v>
      </c>
    </row>
    <row r="26">
      <c r="A26" s="32" t="s">
        <v>221</v>
      </c>
      <c r="C26" s="23" t="str">
        <f t="shared" si="1"/>
        <v>INST314, INST335, INST414, INST462, INST467</v>
      </c>
      <c r="E26" s="27" t="s">
        <v>197</v>
      </c>
      <c r="M26" s="27" t="s">
        <v>93</v>
      </c>
      <c r="N26" s="27" t="s">
        <v>93</v>
      </c>
      <c r="O26" s="27" t="s">
        <v>230</v>
      </c>
    </row>
    <row r="27">
      <c r="A27" s="34" t="s">
        <v>222</v>
      </c>
      <c r="C27" s="23" t="str">
        <f t="shared" si="1"/>
        <v>STAT100, INST126, INST314, INST326, INST327, INST377, INST414, INST447</v>
      </c>
      <c r="M27" s="27" t="s">
        <v>98</v>
      </c>
      <c r="N27" s="27" t="s">
        <v>98</v>
      </c>
      <c r="O27" s="27" t="s">
        <v>231</v>
      </c>
    </row>
    <row r="28">
      <c r="A28" s="32" t="s">
        <v>223</v>
      </c>
      <c r="C28" s="23" t="str">
        <f t="shared" si="1"/>
        <v>INST126, INST201, INST346, INST341, INST442, INST443, INST466, INST451</v>
      </c>
      <c r="M28" s="27" t="s">
        <v>99</v>
      </c>
      <c r="N28" s="27" t="s">
        <v>99</v>
      </c>
      <c r="O28" s="27" t="s">
        <v>100</v>
      </c>
    </row>
    <row r="29">
      <c r="A29" s="34" t="s">
        <v>224</v>
      </c>
      <c r="C29" s="23" t="str">
        <f t="shared" si="1"/>
        <v>INST462, INST381, INST126, INST104, INST362, INST454</v>
      </c>
      <c r="M29" s="28" t="s">
        <v>187</v>
      </c>
      <c r="N29" s="28" t="s">
        <v>187</v>
      </c>
      <c r="O29" s="27" t="s">
        <v>168</v>
      </c>
    </row>
    <row r="30">
      <c r="A30" s="32" t="s">
        <v>225</v>
      </c>
      <c r="C30" s="23" t="str">
        <f t="shared" si="1"/>
        <v>INST201, INST366, INST441, INST467, MATH115, PSYC100, INST327, INST352, INST490</v>
      </c>
      <c r="M30" s="28" t="s">
        <v>101</v>
      </c>
      <c r="N30" s="28" t="s">
        <v>101</v>
      </c>
      <c r="O30" s="27" t="s">
        <v>169</v>
      </c>
    </row>
    <row r="31">
      <c r="A31" s="25"/>
      <c r="C31" s="23"/>
      <c r="M31" s="28" t="s">
        <v>165</v>
      </c>
      <c r="N31" s="28" t="s">
        <v>165</v>
      </c>
      <c r="O31" s="28" t="s">
        <v>170</v>
      </c>
    </row>
    <row r="32">
      <c r="A32" s="25"/>
      <c r="C32" s="23"/>
      <c r="M32" s="28" t="s">
        <v>166</v>
      </c>
      <c r="N32" s="28" t="s">
        <v>166</v>
      </c>
      <c r="O32" s="28" t="s">
        <v>184</v>
      </c>
    </row>
    <row r="33">
      <c r="A33" s="25"/>
      <c r="C33" s="23"/>
      <c r="M33" s="27" t="s">
        <v>196</v>
      </c>
      <c r="N33" s="27" t="s">
        <v>196</v>
      </c>
      <c r="O33" s="28" t="s">
        <v>191</v>
      </c>
    </row>
    <row r="34">
      <c r="A34" s="25"/>
      <c r="C34" s="23"/>
      <c r="O34" s="28" t="s">
        <v>192</v>
      </c>
    </row>
    <row r="35">
      <c r="A35" s="23"/>
      <c r="C35" s="23"/>
      <c r="O35" s="28" t="s">
        <v>193</v>
      </c>
    </row>
    <row r="36">
      <c r="A36" s="23"/>
      <c r="C36" s="23"/>
      <c r="O36" s="28" t="s">
        <v>194</v>
      </c>
    </row>
    <row r="37">
      <c r="A37" s="23"/>
      <c r="C37" s="23"/>
      <c r="O37" s="27" t="s">
        <v>105</v>
      </c>
    </row>
    <row r="38">
      <c r="A38" s="23"/>
      <c r="C38" s="23"/>
      <c r="O38" s="27" t="s">
        <v>197</v>
      </c>
    </row>
    <row r="39">
      <c r="A39" s="23"/>
      <c r="C39" s="23"/>
    </row>
    <row r="40">
      <c r="A40" s="23"/>
      <c r="C40" s="23"/>
    </row>
    <row r="41">
      <c r="A41" s="23"/>
      <c r="C41" s="23"/>
    </row>
    <row r="42">
      <c r="A42" s="23"/>
      <c r="C42" s="23"/>
    </row>
    <row r="43">
      <c r="A43" s="23"/>
      <c r="C43" s="23"/>
    </row>
    <row r="44">
      <c r="A44" s="23"/>
      <c r="C44" s="23"/>
    </row>
    <row r="45">
      <c r="A45" s="23"/>
      <c r="C45" s="23"/>
    </row>
    <row r="46">
      <c r="A46" s="23"/>
      <c r="C46" s="23"/>
    </row>
    <row r="47">
      <c r="A47" s="23"/>
      <c r="C47" s="23"/>
    </row>
    <row r="48">
      <c r="A48" s="23"/>
      <c r="C48" s="23"/>
    </row>
    <row r="49">
      <c r="A49" s="23"/>
      <c r="C49" s="23"/>
    </row>
    <row r="50">
      <c r="A50" s="23"/>
      <c r="C50" s="23"/>
    </row>
    <row r="51">
      <c r="A51" s="23"/>
      <c r="C51" s="23"/>
    </row>
    <row r="52">
      <c r="A52" s="23"/>
      <c r="C52" s="23"/>
    </row>
    <row r="53">
      <c r="A53" s="23"/>
      <c r="C53" s="23"/>
    </row>
    <row r="54">
      <c r="A54" s="23"/>
      <c r="C54" s="23"/>
    </row>
    <row r="55">
      <c r="A55" s="23"/>
      <c r="C55" s="23"/>
    </row>
    <row r="56">
      <c r="A56" s="23"/>
      <c r="C56" s="23"/>
    </row>
    <row r="57">
      <c r="A57" s="23"/>
      <c r="C57" s="23"/>
    </row>
    <row r="58">
      <c r="A58" s="23"/>
      <c r="C58" s="23"/>
    </row>
    <row r="59">
      <c r="A59" s="23"/>
      <c r="C59" s="23"/>
    </row>
    <row r="60">
      <c r="A60" s="23"/>
      <c r="C60" s="23"/>
    </row>
    <row r="61">
      <c r="A61" s="23"/>
      <c r="C61" s="23"/>
    </row>
    <row r="62">
      <c r="A62" s="23"/>
      <c r="C62" s="23"/>
    </row>
    <row r="63">
      <c r="A63" s="23"/>
      <c r="C63" s="23"/>
    </row>
    <row r="64">
      <c r="A64" s="23"/>
      <c r="C64" s="23"/>
    </row>
    <row r="65">
      <c r="A65" s="23"/>
      <c r="C65" s="23"/>
    </row>
    <row r="66">
      <c r="A66" s="23"/>
      <c r="C66" s="23"/>
    </row>
    <row r="67">
      <c r="A67" s="23"/>
      <c r="C67" s="23"/>
    </row>
    <row r="68">
      <c r="A68" s="23"/>
      <c r="C68" s="23"/>
    </row>
    <row r="69">
      <c r="A69" s="23"/>
      <c r="C69" s="23"/>
    </row>
    <row r="70">
      <c r="A70" s="23"/>
      <c r="C70" s="23"/>
    </row>
    <row r="71">
      <c r="A71" s="23"/>
      <c r="C71" s="23"/>
    </row>
    <row r="72">
      <c r="A72" s="23"/>
      <c r="C72" s="23"/>
    </row>
    <row r="73">
      <c r="A73" s="23"/>
      <c r="C73" s="23"/>
    </row>
    <row r="74">
      <c r="A74" s="23"/>
      <c r="C74" s="23"/>
    </row>
    <row r="75">
      <c r="A75" s="23"/>
      <c r="C75" s="23"/>
    </row>
    <row r="76">
      <c r="A76" s="23"/>
      <c r="C76" s="23"/>
    </row>
    <row r="77">
      <c r="A77" s="23"/>
      <c r="C77" s="23"/>
    </row>
    <row r="78">
      <c r="A78" s="23"/>
      <c r="C78" s="23"/>
    </row>
    <row r="79">
      <c r="A79" s="23"/>
      <c r="C79" s="23"/>
    </row>
    <row r="80">
      <c r="A80" s="23"/>
      <c r="C80" s="23"/>
    </row>
    <row r="81">
      <c r="A81" s="23"/>
      <c r="C81" s="23"/>
    </row>
    <row r="82">
      <c r="A82" s="23"/>
      <c r="C82" s="23"/>
    </row>
    <row r="83">
      <c r="A83" s="23"/>
      <c r="C83" s="23"/>
    </row>
    <row r="84">
      <c r="A84" s="23"/>
      <c r="C84" s="23"/>
    </row>
    <row r="85">
      <c r="A85" s="23"/>
      <c r="C85" s="23"/>
    </row>
    <row r="86">
      <c r="A86" s="23"/>
      <c r="C86" s="23"/>
    </row>
    <row r="87">
      <c r="A87" s="23"/>
      <c r="C87" s="23"/>
    </row>
    <row r="88">
      <c r="A88" s="23"/>
      <c r="C88" s="23"/>
    </row>
    <row r="89">
      <c r="A89" s="23"/>
      <c r="C89" s="23"/>
    </row>
    <row r="90">
      <c r="A90" s="23"/>
      <c r="C90" s="23"/>
    </row>
    <row r="91">
      <c r="A91" s="23"/>
      <c r="C91" s="23"/>
    </row>
    <row r="92">
      <c r="A92" s="23"/>
      <c r="C92" s="23"/>
    </row>
    <row r="93">
      <c r="A93" s="23"/>
      <c r="C93" s="23"/>
    </row>
    <row r="94">
      <c r="A94" s="23"/>
      <c r="C94" s="23"/>
    </row>
    <row r="95">
      <c r="A95" s="23"/>
      <c r="C95" s="23"/>
    </row>
    <row r="96">
      <c r="A96" s="23"/>
      <c r="C96" s="23"/>
    </row>
    <row r="97">
      <c r="A97" s="23"/>
      <c r="C97" s="23"/>
    </row>
    <row r="98">
      <c r="A98" s="23"/>
      <c r="C98" s="23"/>
    </row>
    <row r="99">
      <c r="A99" s="23"/>
      <c r="C99" s="23"/>
    </row>
    <row r="100">
      <c r="A100" s="23"/>
      <c r="C100" s="23"/>
    </row>
    <row r="101">
      <c r="A101" s="23"/>
      <c r="C101" s="23"/>
    </row>
    <row r="102">
      <c r="A102" s="23"/>
      <c r="C102" s="23"/>
    </row>
    <row r="103">
      <c r="A103" s="23"/>
      <c r="C103" s="23"/>
    </row>
    <row r="104">
      <c r="A104" s="23"/>
      <c r="C104" s="23"/>
    </row>
    <row r="105">
      <c r="A105" s="23"/>
      <c r="C105" s="23"/>
    </row>
    <row r="106">
      <c r="A106" s="23"/>
      <c r="C106" s="23"/>
    </row>
    <row r="107">
      <c r="A107" s="23"/>
      <c r="C107" s="23"/>
    </row>
    <row r="108">
      <c r="A108" s="23"/>
      <c r="C108" s="23"/>
    </row>
    <row r="109">
      <c r="A109" s="23"/>
      <c r="C109" s="23"/>
    </row>
    <row r="110">
      <c r="A110" s="23"/>
      <c r="C110" s="23"/>
    </row>
    <row r="111">
      <c r="A111" s="23"/>
      <c r="C111" s="23"/>
    </row>
    <row r="112">
      <c r="A112" s="23"/>
      <c r="C112" s="23"/>
    </row>
    <row r="113">
      <c r="A113" s="23"/>
      <c r="C113" s="23"/>
    </row>
    <row r="114">
      <c r="A114" s="23"/>
      <c r="C114" s="23"/>
    </row>
    <row r="115">
      <c r="A115" s="23"/>
      <c r="C115" s="23"/>
    </row>
    <row r="116">
      <c r="A116" s="23"/>
      <c r="C116" s="23"/>
    </row>
    <row r="117">
      <c r="A117" s="23"/>
      <c r="C117" s="23"/>
    </row>
    <row r="118">
      <c r="A118" s="23"/>
      <c r="C118" s="23"/>
    </row>
    <row r="119">
      <c r="A119" s="23"/>
      <c r="C119" s="23"/>
    </row>
    <row r="120">
      <c r="A120" s="23"/>
      <c r="C120" s="23"/>
    </row>
    <row r="121">
      <c r="A121" s="23"/>
      <c r="C121" s="23"/>
    </row>
    <row r="122">
      <c r="A122" s="23"/>
      <c r="C122" s="23"/>
    </row>
    <row r="123">
      <c r="A123" s="23"/>
      <c r="C123" s="23"/>
    </row>
    <row r="124">
      <c r="A124" s="23"/>
      <c r="C124" s="23"/>
    </row>
    <row r="125">
      <c r="A125" s="23"/>
      <c r="C125" s="23"/>
    </row>
    <row r="126">
      <c r="A126" s="23"/>
      <c r="C126" s="23"/>
    </row>
    <row r="127">
      <c r="A127" s="23"/>
      <c r="C127" s="23"/>
    </row>
    <row r="128">
      <c r="A128" s="23"/>
      <c r="C128" s="23"/>
    </row>
    <row r="129">
      <c r="A129" s="23"/>
      <c r="C129" s="23"/>
    </row>
    <row r="130">
      <c r="A130" s="23"/>
      <c r="C130" s="23"/>
    </row>
    <row r="131">
      <c r="A131" s="23"/>
      <c r="C131" s="23"/>
    </row>
    <row r="132">
      <c r="A132" s="23"/>
      <c r="C132" s="23"/>
    </row>
    <row r="133">
      <c r="A133" s="23"/>
      <c r="C133" s="23"/>
    </row>
    <row r="134">
      <c r="A134" s="23"/>
      <c r="C134" s="23"/>
    </row>
    <row r="135">
      <c r="A135" s="23"/>
      <c r="C135" s="23"/>
    </row>
    <row r="136">
      <c r="A136" s="23"/>
      <c r="C136" s="23"/>
    </row>
    <row r="137">
      <c r="A137" s="23"/>
      <c r="C137" s="23"/>
    </row>
    <row r="138">
      <c r="A138" s="23"/>
      <c r="C138" s="23"/>
    </row>
    <row r="139">
      <c r="A139" s="23"/>
      <c r="C139" s="23"/>
    </row>
    <row r="140">
      <c r="A140" s="23"/>
      <c r="C140" s="23"/>
    </row>
    <row r="141">
      <c r="A141" s="23"/>
      <c r="C141" s="23"/>
    </row>
    <row r="142">
      <c r="A142" s="23"/>
      <c r="C142" s="23"/>
    </row>
    <row r="143">
      <c r="A143" s="23"/>
      <c r="C143" s="23"/>
    </row>
    <row r="144">
      <c r="A144" s="23"/>
      <c r="C144" s="23"/>
    </row>
    <row r="145">
      <c r="A145" s="23"/>
      <c r="C145" s="23"/>
    </row>
    <row r="146">
      <c r="A146" s="23"/>
      <c r="C146" s="23"/>
    </row>
    <row r="147">
      <c r="A147" s="23"/>
      <c r="C147" s="23"/>
    </row>
    <row r="148">
      <c r="A148" s="23"/>
      <c r="C148" s="23"/>
    </row>
    <row r="149">
      <c r="A149" s="23"/>
      <c r="C149" s="23"/>
    </row>
    <row r="150">
      <c r="A150" s="23"/>
      <c r="C150" s="23"/>
    </row>
    <row r="151">
      <c r="A151" s="23"/>
      <c r="C151" s="23"/>
    </row>
    <row r="152">
      <c r="A152" s="23"/>
      <c r="C152" s="23"/>
    </row>
    <row r="153">
      <c r="A153" s="23"/>
      <c r="C153" s="23"/>
    </row>
    <row r="154">
      <c r="A154" s="23"/>
      <c r="C154" s="23"/>
    </row>
    <row r="155">
      <c r="A155" s="23"/>
      <c r="C155" s="23"/>
    </row>
    <row r="156">
      <c r="A156" s="23"/>
      <c r="C156" s="23"/>
    </row>
    <row r="157">
      <c r="A157" s="23"/>
      <c r="C157" s="23"/>
    </row>
    <row r="158">
      <c r="A158" s="23"/>
      <c r="C158" s="23"/>
    </row>
    <row r="159">
      <c r="A159" s="23"/>
      <c r="C159" s="23"/>
    </row>
    <row r="160">
      <c r="A160" s="23"/>
      <c r="C160" s="23"/>
    </row>
    <row r="161">
      <c r="A161" s="23"/>
      <c r="C161" s="23"/>
    </row>
    <row r="162">
      <c r="A162" s="23"/>
      <c r="C162" s="23"/>
    </row>
    <row r="163">
      <c r="A163" s="23"/>
      <c r="C163" s="23"/>
    </row>
    <row r="164">
      <c r="A164" s="23"/>
      <c r="C164" s="23"/>
    </row>
    <row r="165">
      <c r="A165" s="23"/>
      <c r="C165" s="23"/>
    </row>
    <row r="166">
      <c r="A166" s="23"/>
      <c r="C166" s="23"/>
    </row>
    <row r="167">
      <c r="A167" s="23"/>
      <c r="C167" s="23"/>
    </row>
    <row r="168">
      <c r="A168" s="23"/>
      <c r="C168" s="23"/>
    </row>
    <row r="169">
      <c r="A169" s="23"/>
      <c r="C169" s="23"/>
    </row>
    <row r="170">
      <c r="A170" s="23"/>
      <c r="C170" s="23"/>
    </row>
    <row r="171">
      <c r="A171" s="23"/>
      <c r="C171" s="23"/>
    </row>
    <row r="172">
      <c r="A172" s="23"/>
      <c r="C172" s="23"/>
    </row>
    <row r="173">
      <c r="A173" s="23"/>
      <c r="C173" s="23"/>
    </row>
    <row r="174">
      <c r="A174" s="23"/>
      <c r="C174" s="23"/>
    </row>
    <row r="175">
      <c r="A175" s="23"/>
      <c r="C175" s="23"/>
    </row>
    <row r="176">
      <c r="A176" s="23"/>
      <c r="C176" s="23"/>
    </row>
    <row r="177">
      <c r="A177" s="23"/>
      <c r="C177" s="23"/>
    </row>
    <row r="178">
      <c r="A178" s="23"/>
      <c r="C178" s="23"/>
    </row>
    <row r="179">
      <c r="A179" s="23"/>
      <c r="C179" s="23"/>
    </row>
    <row r="180">
      <c r="A180" s="23"/>
      <c r="C180" s="23"/>
    </row>
    <row r="181">
      <c r="A181" s="23"/>
      <c r="C181" s="23"/>
    </row>
    <row r="182">
      <c r="A182" s="23"/>
      <c r="C182" s="23"/>
    </row>
    <row r="183">
      <c r="A183" s="23"/>
      <c r="C183" s="23"/>
    </row>
    <row r="184">
      <c r="A184" s="23"/>
      <c r="C184" s="23"/>
    </row>
    <row r="185">
      <c r="A185" s="23"/>
      <c r="C185" s="23"/>
    </row>
    <row r="186">
      <c r="A186" s="23"/>
      <c r="C186" s="23"/>
    </row>
    <row r="187">
      <c r="A187" s="23"/>
      <c r="C187" s="23"/>
    </row>
    <row r="188">
      <c r="A188" s="23"/>
      <c r="C188" s="23"/>
    </row>
    <row r="189">
      <c r="A189" s="23"/>
      <c r="C189" s="23"/>
    </row>
    <row r="190">
      <c r="A190" s="23"/>
      <c r="C190" s="23"/>
    </row>
    <row r="191">
      <c r="A191" s="23"/>
      <c r="C191" s="23"/>
    </row>
    <row r="192">
      <c r="A192" s="23"/>
      <c r="C192" s="23"/>
    </row>
    <row r="193">
      <c r="A193" s="23"/>
      <c r="C193" s="23"/>
    </row>
    <row r="194">
      <c r="A194" s="23"/>
      <c r="C194" s="23"/>
    </row>
    <row r="195">
      <c r="A195" s="23"/>
      <c r="C195" s="23"/>
    </row>
    <row r="196">
      <c r="A196" s="23"/>
      <c r="C196" s="23"/>
    </row>
    <row r="197">
      <c r="A197" s="23"/>
      <c r="C197" s="23"/>
    </row>
    <row r="198">
      <c r="A198" s="23"/>
      <c r="C198" s="23"/>
    </row>
    <row r="199">
      <c r="A199" s="23"/>
      <c r="C199" s="23"/>
    </row>
    <row r="200">
      <c r="A200" s="23"/>
      <c r="C200" s="23"/>
    </row>
    <row r="201">
      <c r="A201" s="23"/>
      <c r="C201" s="23"/>
    </row>
    <row r="202">
      <c r="A202" s="23"/>
      <c r="C202" s="23"/>
    </row>
    <row r="203">
      <c r="A203" s="23"/>
      <c r="C203" s="23"/>
    </row>
    <row r="204">
      <c r="A204" s="23"/>
      <c r="C204" s="23"/>
    </row>
    <row r="205">
      <c r="A205" s="23"/>
      <c r="C205" s="23"/>
    </row>
    <row r="206">
      <c r="A206" s="23"/>
      <c r="C206" s="23"/>
    </row>
    <row r="207">
      <c r="A207" s="23"/>
      <c r="C207" s="23"/>
    </row>
    <row r="208">
      <c r="A208" s="23"/>
      <c r="C208" s="23"/>
    </row>
    <row r="209">
      <c r="A209" s="23"/>
      <c r="C209" s="23"/>
    </row>
    <row r="210">
      <c r="A210" s="23"/>
      <c r="C210" s="23"/>
    </row>
    <row r="211">
      <c r="A211" s="23"/>
      <c r="C211" s="23"/>
    </row>
    <row r="212">
      <c r="A212" s="23"/>
      <c r="C212" s="23"/>
    </row>
    <row r="213">
      <c r="A213" s="23"/>
      <c r="C213" s="23"/>
    </row>
    <row r="214">
      <c r="A214" s="23"/>
      <c r="C214" s="23"/>
    </row>
    <row r="215">
      <c r="A215" s="23"/>
      <c r="C215" s="23"/>
    </row>
    <row r="216">
      <c r="A216" s="23"/>
      <c r="C216" s="23"/>
    </row>
    <row r="217">
      <c r="A217" s="23"/>
      <c r="C217" s="23"/>
    </row>
    <row r="218">
      <c r="A218" s="23"/>
      <c r="C218" s="23"/>
    </row>
    <row r="219">
      <c r="A219" s="23"/>
      <c r="C219" s="23"/>
    </row>
    <row r="220">
      <c r="A220" s="23"/>
      <c r="C220" s="23"/>
    </row>
    <row r="221">
      <c r="A221" s="23"/>
      <c r="C221" s="23"/>
    </row>
    <row r="222">
      <c r="A222" s="23"/>
      <c r="C222" s="23"/>
    </row>
    <row r="223">
      <c r="A223" s="23"/>
      <c r="C223" s="23"/>
    </row>
    <row r="224">
      <c r="A224" s="23"/>
      <c r="C224" s="23"/>
    </row>
    <row r="225">
      <c r="A225" s="23"/>
      <c r="C225" s="23"/>
    </row>
    <row r="226">
      <c r="A226" s="23"/>
      <c r="C226" s="23"/>
    </row>
    <row r="227">
      <c r="A227" s="23"/>
      <c r="C227" s="23"/>
    </row>
    <row r="228">
      <c r="A228" s="23"/>
      <c r="C228" s="23"/>
    </row>
    <row r="229">
      <c r="A229" s="23"/>
      <c r="C229" s="23"/>
    </row>
    <row r="230">
      <c r="A230" s="23"/>
      <c r="C230" s="23"/>
    </row>
    <row r="231">
      <c r="A231" s="23"/>
      <c r="C231" s="23"/>
    </row>
    <row r="232">
      <c r="A232" s="23"/>
      <c r="C232" s="23"/>
    </row>
    <row r="233">
      <c r="A233" s="23"/>
      <c r="C233" s="23"/>
    </row>
    <row r="234">
      <c r="A234" s="23"/>
      <c r="C234" s="23"/>
    </row>
    <row r="235">
      <c r="A235" s="23"/>
      <c r="C235" s="23"/>
    </row>
    <row r="236">
      <c r="A236" s="23"/>
      <c r="C236" s="23"/>
    </row>
    <row r="237">
      <c r="A237" s="23"/>
      <c r="C237" s="23"/>
    </row>
    <row r="238">
      <c r="A238" s="23"/>
      <c r="C238" s="23"/>
    </row>
    <row r="239">
      <c r="A239" s="23"/>
      <c r="C239" s="23"/>
    </row>
    <row r="240">
      <c r="A240" s="23"/>
      <c r="C240" s="23"/>
    </row>
    <row r="241">
      <c r="A241" s="23"/>
      <c r="C241" s="23"/>
    </row>
    <row r="242">
      <c r="A242" s="23"/>
      <c r="C242" s="23"/>
    </row>
    <row r="243">
      <c r="A243" s="23"/>
      <c r="C243" s="23"/>
    </row>
    <row r="244">
      <c r="A244" s="23"/>
      <c r="C244" s="23"/>
    </row>
    <row r="245">
      <c r="A245" s="23"/>
      <c r="C245" s="23"/>
    </row>
    <row r="246">
      <c r="A246" s="23"/>
      <c r="C246" s="23"/>
    </row>
    <row r="247">
      <c r="A247" s="23"/>
      <c r="C247" s="23"/>
    </row>
    <row r="248">
      <c r="A248" s="23"/>
      <c r="C248" s="23"/>
    </row>
    <row r="249">
      <c r="A249" s="23"/>
      <c r="C249" s="23"/>
    </row>
    <row r="250">
      <c r="A250" s="23"/>
      <c r="C250" s="23"/>
    </row>
    <row r="251">
      <c r="A251" s="23"/>
      <c r="C251" s="23"/>
    </row>
    <row r="252">
      <c r="A252" s="23"/>
      <c r="C252" s="23"/>
    </row>
    <row r="253">
      <c r="A253" s="23"/>
      <c r="C253" s="23"/>
    </row>
    <row r="254">
      <c r="A254" s="23"/>
      <c r="C254" s="23"/>
    </row>
    <row r="255">
      <c r="A255" s="23"/>
      <c r="C255" s="23"/>
    </row>
    <row r="256">
      <c r="A256" s="23"/>
      <c r="C256" s="23"/>
    </row>
    <row r="257">
      <c r="A257" s="23"/>
      <c r="C257" s="23"/>
    </row>
    <row r="258">
      <c r="A258" s="23"/>
      <c r="C258" s="23"/>
    </row>
    <row r="259">
      <c r="A259" s="23"/>
      <c r="C259" s="23"/>
    </row>
    <row r="260">
      <c r="A260" s="23"/>
      <c r="C260" s="23"/>
    </row>
    <row r="261">
      <c r="A261" s="23"/>
      <c r="C261" s="23"/>
    </row>
    <row r="262">
      <c r="A262" s="23"/>
      <c r="C262" s="23"/>
    </row>
    <row r="263">
      <c r="A263" s="23"/>
      <c r="C263" s="23"/>
    </row>
    <row r="264">
      <c r="A264" s="23"/>
      <c r="C264" s="23"/>
    </row>
    <row r="265">
      <c r="A265" s="23"/>
      <c r="C265" s="23"/>
    </row>
    <row r="266">
      <c r="A266" s="23"/>
      <c r="C266" s="23"/>
    </row>
    <row r="267">
      <c r="A267" s="23"/>
      <c r="C267" s="23"/>
    </row>
    <row r="268">
      <c r="A268" s="23"/>
      <c r="C268" s="23"/>
    </row>
    <row r="269">
      <c r="A269" s="23"/>
      <c r="C269" s="23"/>
    </row>
    <row r="270">
      <c r="A270" s="23"/>
      <c r="C270" s="23"/>
    </row>
    <row r="271">
      <c r="A271" s="23"/>
      <c r="C271" s="23"/>
    </row>
    <row r="272">
      <c r="A272" s="23"/>
      <c r="C272" s="23"/>
    </row>
    <row r="273">
      <c r="A273" s="23"/>
      <c r="C273" s="23"/>
    </row>
    <row r="274">
      <c r="A274" s="23"/>
      <c r="C274" s="23"/>
    </row>
    <row r="275">
      <c r="A275" s="23"/>
      <c r="C275" s="23"/>
    </row>
    <row r="276">
      <c r="A276" s="23"/>
      <c r="C276" s="23"/>
    </row>
    <row r="277">
      <c r="A277" s="23"/>
      <c r="C277" s="23"/>
    </row>
    <row r="278">
      <c r="A278" s="23"/>
      <c r="C278" s="23"/>
    </row>
    <row r="279">
      <c r="A279" s="23"/>
      <c r="C279" s="23"/>
    </row>
    <row r="280">
      <c r="A280" s="23"/>
      <c r="C280" s="23"/>
    </row>
    <row r="281">
      <c r="A281" s="23"/>
      <c r="C281" s="23"/>
    </row>
    <row r="282">
      <c r="A282" s="23"/>
      <c r="C282" s="23"/>
    </row>
    <row r="283">
      <c r="A283" s="23"/>
      <c r="C283" s="23"/>
    </row>
    <row r="284">
      <c r="A284" s="23"/>
      <c r="C284" s="23"/>
    </row>
    <row r="285">
      <c r="A285" s="23"/>
      <c r="C285" s="23"/>
    </row>
    <row r="286">
      <c r="A286" s="23"/>
      <c r="C286" s="23"/>
    </row>
    <row r="287">
      <c r="A287" s="23"/>
      <c r="C287" s="23"/>
    </row>
    <row r="288">
      <c r="A288" s="23"/>
      <c r="C288" s="23"/>
    </row>
    <row r="289">
      <c r="A289" s="23"/>
      <c r="C289" s="23"/>
    </row>
    <row r="290">
      <c r="A290" s="23"/>
      <c r="C290" s="23"/>
    </row>
    <row r="291">
      <c r="A291" s="23"/>
      <c r="C291" s="23"/>
    </row>
    <row r="292">
      <c r="A292" s="23"/>
      <c r="C292" s="23"/>
    </row>
    <row r="293">
      <c r="A293" s="23"/>
      <c r="C293" s="23"/>
    </row>
    <row r="294">
      <c r="A294" s="23"/>
      <c r="C294" s="23"/>
    </row>
    <row r="295">
      <c r="A295" s="23"/>
      <c r="C295" s="23"/>
    </row>
    <row r="296">
      <c r="A296" s="23"/>
      <c r="C296" s="23"/>
    </row>
    <row r="297">
      <c r="A297" s="23"/>
      <c r="C297" s="23"/>
    </row>
    <row r="298">
      <c r="A298" s="23"/>
      <c r="C298" s="23"/>
    </row>
    <row r="299">
      <c r="A299" s="23"/>
      <c r="C299" s="23"/>
    </row>
    <row r="300">
      <c r="A300" s="23"/>
      <c r="C300" s="23"/>
    </row>
    <row r="301">
      <c r="A301" s="23"/>
      <c r="C301" s="23"/>
    </row>
    <row r="302">
      <c r="A302" s="23"/>
      <c r="C302" s="23"/>
    </row>
    <row r="303">
      <c r="A303" s="23"/>
      <c r="C303" s="23"/>
    </row>
    <row r="304">
      <c r="A304" s="23"/>
      <c r="C304" s="23"/>
    </row>
    <row r="305">
      <c r="A305" s="23"/>
      <c r="C305" s="23"/>
    </row>
    <row r="306">
      <c r="A306" s="23"/>
      <c r="C306" s="23"/>
    </row>
    <row r="307">
      <c r="A307" s="23"/>
      <c r="C307" s="23"/>
    </row>
    <row r="308">
      <c r="A308" s="23"/>
      <c r="C308" s="23"/>
    </row>
    <row r="309">
      <c r="A309" s="23"/>
      <c r="C309" s="23"/>
    </row>
    <row r="310">
      <c r="A310" s="23"/>
      <c r="C310" s="23"/>
    </row>
    <row r="311">
      <c r="A311" s="23"/>
      <c r="C311" s="23"/>
    </row>
    <row r="312">
      <c r="A312" s="23"/>
      <c r="C312" s="23"/>
    </row>
    <row r="313">
      <c r="A313" s="23"/>
      <c r="C313" s="23"/>
    </row>
    <row r="314">
      <c r="A314" s="23"/>
      <c r="C314" s="23"/>
    </row>
    <row r="315">
      <c r="A315" s="23"/>
      <c r="C315" s="23"/>
    </row>
    <row r="316">
      <c r="A316" s="23"/>
      <c r="C316" s="23"/>
    </row>
    <row r="317">
      <c r="A317" s="23"/>
      <c r="C317" s="23"/>
    </row>
    <row r="318">
      <c r="A318" s="23"/>
      <c r="C318" s="23"/>
    </row>
    <row r="319">
      <c r="A319" s="23"/>
      <c r="C319" s="23"/>
    </row>
    <row r="320">
      <c r="A320" s="23"/>
      <c r="C320" s="23"/>
    </row>
    <row r="321">
      <c r="A321" s="23"/>
      <c r="C321" s="23"/>
    </row>
    <row r="322">
      <c r="A322" s="23"/>
      <c r="C322" s="23"/>
    </row>
    <row r="323">
      <c r="A323" s="23"/>
      <c r="C323" s="23"/>
    </row>
    <row r="324">
      <c r="A324" s="23"/>
      <c r="C324" s="23"/>
    </row>
    <row r="325">
      <c r="A325" s="23"/>
      <c r="C325" s="23"/>
    </row>
    <row r="326">
      <c r="A326" s="23"/>
      <c r="C326" s="23"/>
    </row>
    <row r="327">
      <c r="A327" s="23"/>
      <c r="C327" s="23"/>
    </row>
    <row r="328">
      <c r="A328" s="23"/>
      <c r="C328" s="23"/>
    </row>
    <row r="329">
      <c r="A329" s="23"/>
      <c r="C329" s="23"/>
    </row>
    <row r="330">
      <c r="A330" s="23"/>
      <c r="C330" s="23"/>
    </row>
    <row r="331">
      <c r="A331" s="23"/>
      <c r="C331" s="23"/>
    </row>
    <row r="332">
      <c r="A332" s="23"/>
      <c r="C332" s="23"/>
    </row>
    <row r="333">
      <c r="A333" s="23"/>
      <c r="C333" s="23"/>
    </row>
    <row r="334">
      <c r="A334" s="23"/>
      <c r="C334" s="23"/>
    </row>
    <row r="335">
      <c r="A335" s="23"/>
      <c r="C335" s="23"/>
    </row>
    <row r="336">
      <c r="A336" s="23"/>
      <c r="C336" s="23"/>
    </row>
    <row r="337">
      <c r="A337" s="23"/>
      <c r="C337" s="23"/>
    </row>
    <row r="338">
      <c r="A338" s="23"/>
      <c r="C338" s="23"/>
    </row>
    <row r="339">
      <c r="A339" s="23"/>
      <c r="C339" s="23"/>
    </row>
    <row r="340">
      <c r="A340" s="23"/>
      <c r="C340" s="23"/>
    </row>
    <row r="341">
      <c r="A341" s="23"/>
      <c r="C341" s="23"/>
    </row>
    <row r="342">
      <c r="A342" s="23"/>
      <c r="C342" s="23"/>
    </row>
    <row r="343">
      <c r="A343" s="23"/>
      <c r="C343" s="23"/>
    </row>
    <row r="344">
      <c r="A344" s="23"/>
      <c r="C344" s="23"/>
    </row>
    <row r="345">
      <c r="A345" s="23"/>
      <c r="C345" s="23"/>
    </row>
    <row r="346">
      <c r="A346" s="23"/>
      <c r="C346" s="23"/>
    </row>
    <row r="347">
      <c r="A347" s="23"/>
      <c r="C347" s="23"/>
    </row>
    <row r="348">
      <c r="A348" s="23"/>
      <c r="C348" s="23"/>
    </row>
    <row r="349">
      <c r="A349" s="23"/>
      <c r="C349" s="23"/>
    </row>
    <row r="350">
      <c r="A350" s="23"/>
      <c r="C350" s="23"/>
    </row>
    <row r="351">
      <c r="A351" s="23"/>
      <c r="C351" s="23"/>
    </row>
    <row r="352">
      <c r="A352" s="23"/>
      <c r="C352" s="23"/>
    </row>
    <row r="353">
      <c r="A353" s="23"/>
      <c r="C353" s="23"/>
    </row>
    <row r="354">
      <c r="A354" s="23"/>
      <c r="C354" s="23"/>
    </row>
    <row r="355">
      <c r="A355" s="23"/>
      <c r="C355" s="23"/>
    </row>
    <row r="356">
      <c r="A356" s="23"/>
      <c r="C356" s="23"/>
    </row>
    <row r="357">
      <c r="A357" s="23"/>
      <c r="C357" s="23"/>
    </row>
    <row r="358">
      <c r="A358" s="23"/>
      <c r="C358" s="23"/>
    </row>
    <row r="359">
      <c r="A359" s="23"/>
      <c r="C359" s="23"/>
    </row>
    <row r="360">
      <c r="A360" s="23"/>
      <c r="C360" s="23"/>
    </row>
    <row r="361">
      <c r="A361" s="23"/>
      <c r="C361" s="23"/>
    </row>
    <row r="362">
      <c r="A362" s="23"/>
      <c r="C362" s="23"/>
    </row>
    <row r="363">
      <c r="A363" s="23"/>
      <c r="C363" s="23"/>
    </row>
    <row r="364">
      <c r="A364" s="23"/>
      <c r="C364" s="23"/>
    </row>
    <row r="365">
      <c r="A365" s="23"/>
      <c r="C365" s="23"/>
    </row>
    <row r="366">
      <c r="A366" s="23"/>
      <c r="C366" s="23"/>
    </row>
    <row r="367">
      <c r="A367" s="23"/>
      <c r="C367" s="23"/>
    </row>
    <row r="368">
      <c r="A368" s="23"/>
      <c r="C368" s="23"/>
    </row>
    <row r="369">
      <c r="A369" s="23"/>
      <c r="C369" s="23"/>
    </row>
    <row r="370">
      <c r="A370" s="23"/>
      <c r="C370" s="23"/>
    </row>
    <row r="371">
      <c r="A371" s="23"/>
      <c r="C371" s="23"/>
    </row>
    <row r="372">
      <c r="A372" s="23"/>
      <c r="C372" s="23"/>
    </row>
    <row r="373">
      <c r="A373" s="23"/>
      <c r="C373" s="23"/>
    </row>
    <row r="374">
      <c r="A374" s="23"/>
      <c r="C374" s="23"/>
    </row>
    <row r="375">
      <c r="A375" s="23"/>
      <c r="C375" s="23"/>
    </row>
    <row r="376">
      <c r="A376" s="23"/>
      <c r="C376" s="23"/>
    </row>
    <row r="377">
      <c r="A377" s="23"/>
      <c r="C377" s="23"/>
    </row>
    <row r="378">
      <c r="A378" s="23"/>
      <c r="C378" s="23"/>
    </row>
    <row r="379">
      <c r="A379" s="23"/>
      <c r="C379" s="23"/>
    </row>
    <row r="380">
      <c r="A380" s="23"/>
      <c r="C380" s="23"/>
    </row>
    <row r="381">
      <c r="A381" s="23"/>
      <c r="C381" s="23"/>
    </row>
    <row r="382">
      <c r="A382" s="23"/>
      <c r="C382" s="23"/>
    </row>
    <row r="383">
      <c r="A383" s="23"/>
      <c r="C383" s="23"/>
    </row>
    <row r="384">
      <c r="A384" s="23"/>
      <c r="C384" s="23"/>
    </row>
    <row r="385">
      <c r="A385" s="23"/>
      <c r="C385" s="23"/>
    </row>
    <row r="386">
      <c r="A386" s="23"/>
      <c r="C386" s="23"/>
    </row>
    <row r="387">
      <c r="A387" s="23"/>
      <c r="C387" s="23"/>
    </row>
    <row r="388">
      <c r="A388" s="23"/>
      <c r="C388" s="23"/>
    </row>
    <row r="389">
      <c r="A389" s="23"/>
      <c r="C389" s="23"/>
    </row>
    <row r="390">
      <c r="A390" s="23"/>
      <c r="C390" s="23"/>
    </row>
    <row r="391">
      <c r="A391" s="23"/>
      <c r="C391" s="23"/>
    </row>
    <row r="392">
      <c r="A392" s="23"/>
      <c r="C392" s="23"/>
    </row>
    <row r="393">
      <c r="A393" s="23"/>
      <c r="C393" s="23"/>
    </row>
    <row r="394">
      <c r="A394" s="23"/>
      <c r="C394" s="23"/>
    </row>
    <row r="395">
      <c r="A395" s="23"/>
      <c r="C395" s="23"/>
    </row>
    <row r="396">
      <c r="A396" s="23"/>
      <c r="C396" s="23"/>
    </row>
    <row r="397">
      <c r="A397" s="23"/>
      <c r="C397" s="23"/>
    </row>
    <row r="398">
      <c r="A398" s="23"/>
      <c r="C398" s="23"/>
    </row>
    <row r="399">
      <c r="A399" s="23"/>
      <c r="C399" s="23"/>
    </row>
    <row r="400">
      <c r="A400" s="23"/>
      <c r="C400" s="23"/>
    </row>
    <row r="401">
      <c r="A401" s="23"/>
      <c r="C401" s="23"/>
    </row>
    <row r="402">
      <c r="A402" s="23"/>
      <c r="C402" s="23"/>
    </row>
    <row r="403">
      <c r="A403" s="23"/>
      <c r="C403" s="23"/>
    </row>
    <row r="404">
      <c r="A404" s="23"/>
      <c r="C404" s="23"/>
    </row>
    <row r="405">
      <c r="A405" s="23"/>
      <c r="C405" s="23"/>
    </row>
    <row r="406">
      <c r="A406" s="23"/>
      <c r="C406" s="23"/>
    </row>
    <row r="407">
      <c r="A407" s="23"/>
      <c r="C407" s="23"/>
    </row>
    <row r="408">
      <c r="A408" s="23"/>
      <c r="C408" s="23"/>
    </row>
    <row r="409">
      <c r="A409" s="23"/>
      <c r="C409" s="23"/>
    </row>
    <row r="410">
      <c r="A410" s="23"/>
      <c r="C410" s="23"/>
    </row>
    <row r="411">
      <c r="A411" s="23"/>
      <c r="C411" s="23"/>
    </row>
    <row r="412">
      <c r="A412" s="23"/>
      <c r="C412" s="23"/>
    </row>
    <row r="413">
      <c r="A413" s="23"/>
      <c r="C413" s="23"/>
    </row>
    <row r="414">
      <c r="A414" s="23"/>
      <c r="C414" s="23"/>
    </row>
    <row r="415">
      <c r="A415" s="23"/>
      <c r="C415" s="23"/>
    </row>
    <row r="416">
      <c r="A416" s="23"/>
      <c r="C416" s="23"/>
    </row>
    <row r="417">
      <c r="A417" s="23"/>
      <c r="C417" s="23"/>
    </row>
    <row r="418">
      <c r="A418" s="23"/>
      <c r="C418" s="23"/>
    </row>
    <row r="419">
      <c r="A419" s="23"/>
      <c r="C419" s="23"/>
    </row>
    <row r="420">
      <c r="A420" s="23"/>
      <c r="C420" s="23"/>
    </row>
    <row r="421">
      <c r="A421" s="23"/>
      <c r="C421" s="23"/>
    </row>
    <row r="422">
      <c r="A422" s="23"/>
      <c r="C422" s="23"/>
    </row>
    <row r="423">
      <c r="A423" s="23"/>
      <c r="C423" s="23"/>
    </row>
    <row r="424">
      <c r="A424" s="23"/>
      <c r="C424" s="23"/>
    </row>
    <row r="425">
      <c r="A425" s="23"/>
      <c r="C425" s="23"/>
    </row>
    <row r="426">
      <c r="A426" s="23"/>
      <c r="C426" s="23"/>
    </row>
    <row r="427">
      <c r="A427" s="23"/>
      <c r="C427" s="23"/>
    </row>
    <row r="428">
      <c r="A428" s="23"/>
      <c r="C428" s="23"/>
    </row>
    <row r="429">
      <c r="A429" s="23"/>
      <c r="C429" s="23"/>
    </row>
    <row r="430">
      <c r="A430" s="23"/>
      <c r="C430" s="23"/>
    </row>
    <row r="431">
      <c r="A431" s="23"/>
      <c r="C431" s="23"/>
    </row>
    <row r="432">
      <c r="A432" s="23"/>
      <c r="C432" s="23"/>
    </row>
    <row r="433">
      <c r="A433" s="23"/>
      <c r="C433" s="23"/>
    </row>
    <row r="434">
      <c r="A434" s="23"/>
      <c r="C434" s="23"/>
    </row>
    <row r="435">
      <c r="A435" s="23"/>
      <c r="C435" s="23"/>
    </row>
    <row r="436">
      <c r="A436" s="23"/>
      <c r="C436" s="23"/>
    </row>
    <row r="437">
      <c r="A437" s="23"/>
      <c r="C437" s="23"/>
    </row>
    <row r="438">
      <c r="A438" s="23"/>
      <c r="C438" s="23"/>
    </row>
    <row r="439">
      <c r="A439" s="23"/>
      <c r="C439" s="23"/>
    </row>
    <row r="440">
      <c r="A440" s="23"/>
      <c r="C440" s="23"/>
    </row>
    <row r="441">
      <c r="A441" s="23"/>
      <c r="C441" s="23"/>
    </row>
    <row r="442">
      <c r="A442" s="23"/>
      <c r="C442" s="23"/>
    </row>
    <row r="443">
      <c r="A443" s="23"/>
      <c r="C443" s="23"/>
    </row>
    <row r="444">
      <c r="A444" s="23"/>
      <c r="C444" s="23"/>
    </row>
    <row r="445">
      <c r="A445" s="23"/>
      <c r="C445" s="23"/>
    </row>
    <row r="446">
      <c r="A446" s="23"/>
      <c r="C446" s="23"/>
    </row>
    <row r="447">
      <c r="A447" s="23"/>
      <c r="C447" s="23"/>
    </row>
    <row r="448">
      <c r="A448" s="23"/>
      <c r="C448" s="23"/>
    </row>
    <row r="449">
      <c r="A449" s="23"/>
      <c r="C449" s="23"/>
    </row>
    <row r="450">
      <c r="A450" s="23"/>
      <c r="C450" s="23"/>
    </row>
    <row r="451">
      <c r="A451" s="23"/>
      <c r="C451" s="23"/>
    </row>
    <row r="452">
      <c r="A452" s="23"/>
      <c r="C452" s="23"/>
    </row>
    <row r="453">
      <c r="A453" s="23"/>
      <c r="C453" s="23"/>
    </row>
    <row r="454">
      <c r="A454" s="23"/>
      <c r="C454" s="23"/>
    </row>
    <row r="455">
      <c r="A455" s="23"/>
      <c r="C455" s="23"/>
    </row>
    <row r="456">
      <c r="A456" s="23"/>
      <c r="C456" s="23"/>
    </row>
    <row r="457">
      <c r="A457" s="23"/>
      <c r="C457" s="23"/>
    </row>
    <row r="458">
      <c r="A458" s="23"/>
      <c r="C458" s="23"/>
    </row>
    <row r="459">
      <c r="A459" s="23"/>
      <c r="C459" s="23"/>
    </row>
    <row r="460">
      <c r="A460" s="23"/>
      <c r="C460" s="23"/>
    </row>
    <row r="461">
      <c r="A461" s="23"/>
      <c r="C461" s="23"/>
    </row>
    <row r="462">
      <c r="A462" s="23"/>
      <c r="C462" s="23"/>
    </row>
    <row r="463">
      <c r="A463" s="23"/>
      <c r="C463" s="23"/>
    </row>
    <row r="464">
      <c r="A464" s="23"/>
      <c r="C464" s="23"/>
    </row>
    <row r="465">
      <c r="A465" s="23"/>
      <c r="C465" s="23"/>
    </row>
    <row r="466">
      <c r="A466" s="23"/>
      <c r="C466" s="23"/>
    </row>
    <row r="467">
      <c r="A467" s="23"/>
      <c r="C467" s="23"/>
    </row>
    <row r="468">
      <c r="A468" s="23"/>
      <c r="C468" s="23"/>
    </row>
    <row r="469">
      <c r="A469" s="23"/>
      <c r="C469" s="23"/>
    </row>
    <row r="470">
      <c r="A470" s="23"/>
      <c r="C470" s="23"/>
    </row>
    <row r="471">
      <c r="A471" s="23"/>
      <c r="C471" s="23"/>
    </row>
    <row r="472">
      <c r="A472" s="23"/>
      <c r="C472" s="23"/>
    </row>
    <row r="473">
      <c r="A473" s="23"/>
      <c r="C473" s="23"/>
    </row>
    <row r="474">
      <c r="A474" s="23"/>
      <c r="C474" s="23"/>
    </row>
    <row r="475">
      <c r="A475" s="23"/>
      <c r="C475" s="23"/>
    </row>
    <row r="476">
      <c r="A476" s="23"/>
      <c r="C476" s="23"/>
    </row>
    <row r="477">
      <c r="A477" s="23"/>
      <c r="C477" s="23"/>
    </row>
    <row r="478">
      <c r="A478" s="23"/>
      <c r="C478" s="23"/>
    </row>
    <row r="479">
      <c r="A479" s="23"/>
      <c r="C479" s="23"/>
    </row>
    <row r="480">
      <c r="A480" s="23"/>
      <c r="C480" s="23"/>
    </row>
    <row r="481">
      <c r="A481" s="23"/>
      <c r="C481" s="23"/>
    </row>
    <row r="482">
      <c r="A482" s="23"/>
      <c r="C482" s="23"/>
    </row>
    <row r="483">
      <c r="A483" s="23"/>
      <c r="C483" s="23"/>
    </row>
    <row r="484">
      <c r="A484" s="23"/>
      <c r="C484" s="23"/>
    </row>
    <row r="485">
      <c r="A485" s="23"/>
      <c r="C485" s="23"/>
    </row>
    <row r="486">
      <c r="A486" s="23"/>
      <c r="C486" s="23"/>
    </row>
    <row r="487">
      <c r="A487" s="23"/>
      <c r="C487" s="23"/>
    </row>
    <row r="488">
      <c r="A488" s="23"/>
      <c r="C488" s="23"/>
    </row>
    <row r="489">
      <c r="A489" s="23"/>
      <c r="C489" s="23"/>
    </row>
    <row r="490">
      <c r="A490" s="23"/>
      <c r="C490" s="23"/>
    </row>
    <row r="491">
      <c r="A491" s="23"/>
      <c r="C491" s="23"/>
    </row>
    <row r="492">
      <c r="A492" s="23"/>
      <c r="C492" s="23"/>
    </row>
    <row r="493">
      <c r="A493" s="23"/>
      <c r="C493" s="23"/>
    </row>
    <row r="494">
      <c r="A494" s="23"/>
      <c r="C494" s="23"/>
    </row>
    <row r="495">
      <c r="A495" s="23"/>
      <c r="C495" s="23"/>
    </row>
    <row r="496">
      <c r="A496" s="23"/>
      <c r="C496" s="23"/>
    </row>
    <row r="497">
      <c r="A497" s="23"/>
      <c r="C497" s="23"/>
    </row>
    <row r="498">
      <c r="A498" s="23"/>
      <c r="C498" s="23"/>
    </row>
    <row r="499">
      <c r="A499" s="23"/>
      <c r="C499" s="23"/>
    </row>
    <row r="500">
      <c r="A500" s="23"/>
      <c r="C500" s="23"/>
    </row>
    <row r="501">
      <c r="A501" s="23"/>
      <c r="C501" s="23"/>
    </row>
    <row r="502">
      <c r="A502" s="23"/>
      <c r="C502" s="23"/>
    </row>
    <row r="503">
      <c r="A503" s="23"/>
      <c r="C503" s="23"/>
    </row>
    <row r="504">
      <c r="A504" s="23"/>
      <c r="C504" s="23"/>
    </row>
    <row r="505">
      <c r="A505" s="23"/>
      <c r="C505" s="23"/>
    </row>
    <row r="506">
      <c r="A506" s="23"/>
      <c r="C506" s="23"/>
    </row>
    <row r="507">
      <c r="A507" s="23"/>
      <c r="C507" s="23"/>
    </row>
    <row r="508">
      <c r="A508" s="23"/>
      <c r="C508" s="23"/>
    </row>
    <row r="509">
      <c r="A509" s="23"/>
      <c r="C509" s="23"/>
    </row>
    <row r="510">
      <c r="A510" s="23"/>
      <c r="C510" s="23"/>
    </row>
    <row r="511">
      <c r="A511" s="23"/>
      <c r="C511" s="23"/>
    </row>
    <row r="512">
      <c r="A512" s="23"/>
      <c r="C512" s="23"/>
    </row>
    <row r="513">
      <c r="A513" s="23"/>
      <c r="C513" s="23"/>
    </row>
    <row r="514">
      <c r="A514" s="23"/>
      <c r="C514" s="23"/>
    </row>
    <row r="515">
      <c r="A515" s="23"/>
      <c r="C515" s="23"/>
    </row>
    <row r="516">
      <c r="A516" s="23"/>
      <c r="C516" s="23"/>
    </row>
    <row r="517">
      <c r="A517" s="23"/>
      <c r="C517" s="23"/>
    </row>
    <row r="518">
      <c r="A518" s="23"/>
      <c r="C518" s="23"/>
    </row>
    <row r="519">
      <c r="A519" s="23"/>
      <c r="C519" s="23"/>
    </row>
    <row r="520">
      <c r="A520" s="23"/>
      <c r="C520" s="23"/>
    </row>
    <row r="521">
      <c r="A521" s="23"/>
      <c r="C521" s="23"/>
    </row>
    <row r="522">
      <c r="A522" s="23"/>
      <c r="C522" s="23"/>
    </row>
    <row r="523">
      <c r="A523" s="23"/>
      <c r="C523" s="23"/>
    </row>
    <row r="524">
      <c r="A524" s="23"/>
      <c r="C524" s="23"/>
    </row>
    <row r="525">
      <c r="A525" s="23"/>
      <c r="C525" s="23"/>
    </row>
    <row r="526">
      <c r="A526" s="23"/>
      <c r="C526" s="23"/>
    </row>
    <row r="527">
      <c r="A527" s="23"/>
      <c r="C527" s="23"/>
    </row>
    <row r="528">
      <c r="A528" s="23"/>
      <c r="C528" s="23"/>
    </row>
    <row r="529">
      <c r="A529" s="23"/>
      <c r="C529" s="23"/>
    </row>
    <row r="530">
      <c r="A530" s="23"/>
      <c r="C530" s="23"/>
    </row>
    <row r="531">
      <c r="A531" s="23"/>
      <c r="C531" s="23"/>
    </row>
    <row r="532">
      <c r="A532" s="23"/>
      <c r="C532" s="23"/>
    </row>
    <row r="533">
      <c r="A533" s="23"/>
      <c r="C533" s="23"/>
    </row>
    <row r="534">
      <c r="A534" s="23"/>
      <c r="C534" s="23"/>
    </row>
    <row r="535">
      <c r="A535" s="23"/>
      <c r="C535" s="23"/>
    </row>
    <row r="536">
      <c r="A536" s="23"/>
      <c r="C536" s="23"/>
    </row>
    <row r="537">
      <c r="A537" s="23"/>
      <c r="C537" s="23"/>
    </row>
    <row r="538">
      <c r="A538" s="23"/>
      <c r="C538" s="23"/>
    </row>
    <row r="539">
      <c r="A539" s="23"/>
      <c r="C539" s="23"/>
    </row>
    <row r="540">
      <c r="A540" s="23"/>
      <c r="C540" s="23"/>
    </row>
    <row r="541">
      <c r="A541" s="23"/>
      <c r="C541" s="23"/>
    </row>
    <row r="542">
      <c r="A542" s="23"/>
      <c r="C542" s="23"/>
    </row>
    <row r="543">
      <c r="A543" s="23"/>
      <c r="C543" s="23"/>
    </row>
    <row r="544">
      <c r="A544" s="23"/>
      <c r="C544" s="23"/>
    </row>
    <row r="545">
      <c r="A545" s="23"/>
      <c r="C545" s="23"/>
    </row>
    <row r="546">
      <c r="A546" s="23"/>
      <c r="C546" s="23"/>
    </row>
    <row r="547">
      <c r="A547" s="23"/>
      <c r="C547" s="23"/>
    </row>
    <row r="548">
      <c r="A548" s="23"/>
      <c r="C548" s="23"/>
    </row>
    <row r="549">
      <c r="A549" s="23"/>
      <c r="C549" s="23"/>
    </row>
    <row r="550">
      <c r="A550" s="23"/>
      <c r="C550" s="23"/>
    </row>
    <row r="551">
      <c r="A551" s="23"/>
      <c r="C551" s="23"/>
    </row>
    <row r="552">
      <c r="A552" s="23"/>
      <c r="C552" s="23"/>
    </row>
    <row r="553">
      <c r="A553" s="23"/>
      <c r="C553" s="23"/>
    </row>
    <row r="554">
      <c r="A554" s="23"/>
      <c r="C554" s="23"/>
    </row>
    <row r="555">
      <c r="A555" s="23"/>
      <c r="C555" s="23"/>
    </row>
    <row r="556">
      <c r="A556" s="23"/>
      <c r="C556" s="23"/>
    </row>
    <row r="557">
      <c r="A557" s="23"/>
      <c r="C557" s="23"/>
    </row>
    <row r="558">
      <c r="A558" s="23"/>
      <c r="C558" s="23"/>
    </row>
    <row r="559">
      <c r="A559" s="23"/>
      <c r="C559" s="23"/>
    </row>
    <row r="560">
      <c r="A560" s="23"/>
      <c r="C560" s="23"/>
    </row>
    <row r="561">
      <c r="A561" s="23"/>
      <c r="C561" s="23"/>
    </row>
    <row r="562">
      <c r="A562" s="23"/>
      <c r="C562" s="23"/>
    </row>
    <row r="563">
      <c r="A563" s="23"/>
      <c r="C563" s="23"/>
    </row>
    <row r="564">
      <c r="A564" s="23"/>
      <c r="C564" s="23"/>
    </row>
    <row r="565">
      <c r="A565" s="23"/>
      <c r="C565" s="23"/>
    </row>
    <row r="566">
      <c r="A566" s="23"/>
      <c r="C566" s="23"/>
    </row>
    <row r="567">
      <c r="A567" s="23"/>
      <c r="C567" s="23"/>
    </row>
    <row r="568">
      <c r="A568" s="23"/>
      <c r="C568" s="23"/>
    </row>
    <row r="569">
      <c r="A569" s="23"/>
      <c r="C569" s="23"/>
    </row>
    <row r="570">
      <c r="A570" s="23"/>
      <c r="C570" s="23"/>
    </row>
    <row r="571">
      <c r="A571" s="23"/>
      <c r="C571" s="23"/>
    </row>
    <row r="572">
      <c r="A572" s="23"/>
      <c r="C572" s="23"/>
    </row>
    <row r="573">
      <c r="A573" s="23"/>
      <c r="C573" s="23"/>
    </row>
    <row r="574">
      <c r="A574" s="23"/>
      <c r="C574" s="23"/>
    </row>
    <row r="575">
      <c r="A575" s="23"/>
      <c r="C575" s="23"/>
    </row>
    <row r="576">
      <c r="A576" s="23"/>
      <c r="C576" s="23"/>
    </row>
    <row r="577">
      <c r="A577" s="23"/>
      <c r="C577" s="23"/>
    </row>
    <row r="578">
      <c r="A578" s="23"/>
      <c r="C578" s="23"/>
    </row>
    <row r="579">
      <c r="A579" s="23"/>
      <c r="C579" s="23"/>
    </row>
    <row r="580">
      <c r="A580" s="23"/>
      <c r="C580" s="23"/>
    </row>
    <row r="581">
      <c r="A581" s="23"/>
      <c r="C581" s="23"/>
    </row>
    <row r="582">
      <c r="A582" s="23"/>
      <c r="C582" s="23"/>
    </row>
    <row r="583">
      <c r="A583" s="23"/>
      <c r="C583" s="23"/>
    </row>
    <row r="584">
      <c r="A584" s="23"/>
      <c r="C584" s="23"/>
    </row>
    <row r="585">
      <c r="A585" s="23"/>
      <c r="C585" s="23"/>
    </row>
    <row r="586">
      <c r="A586" s="23"/>
      <c r="C586" s="23"/>
    </row>
    <row r="587">
      <c r="A587" s="23"/>
      <c r="C587" s="23"/>
    </row>
    <row r="588">
      <c r="A588" s="23"/>
      <c r="C588" s="23"/>
    </row>
    <row r="589">
      <c r="A589" s="23"/>
      <c r="C589" s="23"/>
    </row>
    <row r="590">
      <c r="A590" s="23"/>
      <c r="C590" s="23"/>
    </row>
    <row r="591">
      <c r="A591" s="23"/>
      <c r="C591" s="23"/>
    </row>
    <row r="592">
      <c r="A592" s="23"/>
      <c r="C592" s="23"/>
    </row>
    <row r="593">
      <c r="A593" s="23"/>
      <c r="C593" s="23"/>
    </row>
    <row r="594">
      <c r="A594" s="23"/>
      <c r="C594" s="23"/>
    </row>
    <row r="595">
      <c r="A595" s="23"/>
      <c r="C595" s="23"/>
    </row>
    <row r="596">
      <c r="A596" s="23"/>
      <c r="C596" s="23"/>
    </row>
    <row r="597">
      <c r="A597" s="23"/>
      <c r="C597" s="23"/>
    </row>
    <row r="598">
      <c r="A598" s="23"/>
      <c r="C598" s="23"/>
    </row>
    <row r="599">
      <c r="A599" s="23"/>
      <c r="C599" s="23"/>
    </row>
    <row r="600">
      <c r="A600" s="23"/>
      <c r="C600" s="23"/>
    </row>
    <row r="601">
      <c r="A601" s="23"/>
      <c r="C601" s="23"/>
    </row>
    <row r="602">
      <c r="A602" s="23"/>
      <c r="C602" s="23"/>
    </row>
    <row r="603">
      <c r="A603" s="23"/>
      <c r="C603" s="23"/>
    </row>
    <row r="604">
      <c r="A604" s="23"/>
      <c r="C604" s="23"/>
    </row>
    <row r="605">
      <c r="A605" s="23"/>
      <c r="C605" s="23"/>
    </row>
    <row r="606">
      <c r="A606" s="23"/>
      <c r="C606" s="23"/>
    </row>
    <row r="607">
      <c r="A607" s="23"/>
      <c r="C607" s="23"/>
    </row>
    <row r="608">
      <c r="A608" s="23"/>
      <c r="C608" s="23"/>
    </row>
    <row r="609">
      <c r="A609" s="23"/>
      <c r="C609" s="23"/>
    </row>
    <row r="610">
      <c r="A610" s="23"/>
      <c r="C610" s="23"/>
    </row>
    <row r="611">
      <c r="A611" s="23"/>
      <c r="C611" s="23"/>
    </row>
    <row r="612">
      <c r="A612" s="23"/>
      <c r="C612" s="23"/>
    </row>
    <row r="613">
      <c r="A613" s="23"/>
      <c r="C613" s="23"/>
    </row>
    <row r="614">
      <c r="A614" s="23"/>
      <c r="C614" s="23"/>
    </row>
    <row r="615">
      <c r="A615" s="23"/>
      <c r="C615" s="23"/>
    </row>
    <row r="616">
      <c r="A616" s="23"/>
      <c r="C616" s="23"/>
    </row>
    <row r="617">
      <c r="A617" s="23"/>
      <c r="C617" s="23"/>
    </row>
    <row r="618">
      <c r="A618" s="23"/>
      <c r="C618" s="23"/>
    </row>
    <row r="619">
      <c r="A619" s="23"/>
      <c r="C619" s="23"/>
    </row>
    <row r="620">
      <c r="A620" s="23"/>
      <c r="C620" s="23"/>
    </row>
    <row r="621">
      <c r="A621" s="23"/>
      <c r="C621" s="23"/>
    </row>
    <row r="622">
      <c r="A622" s="23"/>
      <c r="C622" s="23"/>
    </row>
    <row r="623">
      <c r="A623" s="23"/>
      <c r="C623" s="23"/>
    </row>
    <row r="624">
      <c r="A624" s="23"/>
      <c r="C624" s="23"/>
    </row>
    <row r="625">
      <c r="A625" s="23"/>
      <c r="C625" s="23"/>
    </row>
    <row r="626">
      <c r="A626" s="23"/>
      <c r="C626" s="23"/>
    </row>
    <row r="627">
      <c r="A627" s="23"/>
      <c r="C627" s="23"/>
    </row>
    <row r="628">
      <c r="A628" s="23"/>
      <c r="C628" s="23"/>
    </row>
    <row r="629">
      <c r="A629" s="23"/>
      <c r="C629" s="23"/>
    </row>
    <row r="630">
      <c r="A630" s="23"/>
      <c r="C630" s="23"/>
    </row>
    <row r="631">
      <c r="A631" s="23"/>
      <c r="C631" s="23"/>
    </row>
    <row r="632">
      <c r="A632" s="23"/>
      <c r="C632" s="23"/>
    </row>
    <row r="633">
      <c r="A633" s="23"/>
      <c r="C633" s="23"/>
    </row>
    <row r="634">
      <c r="A634" s="23"/>
      <c r="C634" s="23"/>
    </row>
    <row r="635">
      <c r="A635" s="23"/>
      <c r="C635" s="23"/>
    </row>
    <row r="636">
      <c r="A636" s="23"/>
      <c r="C636" s="23"/>
    </row>
    <row r="637">
      <c r="A637" s="23"/>
      <c r="C637" s="23"/>
    </row>
    <row r="638">
      <c r="A638" s="23"/>
      <c r="C638" s="23"/>
    </row>
    <row r="639">
      <c r="A639" s="23"/>
      <c r="C639" s="23"/>
    </row>
    <row r="640">
      <c r="A640" s="23"/>
      <c r="C640" s="23"/>
    </row>
    <row r="641">
      <c r="A641" s="23"/>
      <c r="C641" s="23"/>
    </row>
    <row r="642">
      <c r="A642" s="23"/>
      <c r="C642" s="23"/>
    </row>
    <row r="643">
      <c r="A643" s="23"/>
      <c r="C643" s="23"/>
    </row>
    <row r="644">
      <c r="A644" s="23"/>
      <c r="C644" s="23"/>
    </row>
    <row r="645">
      <c r="A645" s="23"/>
      <c r="C645" s="23"/>
    </row>
    <row r="646">
      <c r="A646" s="23"/>
      <c r="C646" s="23"/>
    </row>
    <row r="647">
      <c r="A647" s="23"/>
      <c r="C647" s="23"/>
    </row>
    <row r="648">
      <c r="A648" s="23"/>
      <c r="C648" s="23"/>
    </row>
    <row r="649">
      <c r="A649" s="23"/>
      <c r="C649" s="23"/>
    </row>
    <row r="650">
      <c r="A650" s="23"/>
      <c r="C650" s="23"/>
    </row>
    <row r="651">
      <c r="A651" s="23"/>
      <c r="C651" s="23"/>
    </row>
    <row r="652">
      <c r="A652" s="23"/>
      <c r="C652" s="23"/>
    </row>
    <row r="653">
      <c r="A653" s="23"/>
      <c r="C653" s="23"/>
    </row>
    <row r="654">
      <c r="A654" s="23"/>
      <c r="C654" s="23"/>
    </row>
    <row r="655">
      <c r="A655" s="23"/>
      <c r="C655" s="23"/>
    </row>
    <row r="656">
      <c r="A656" s="23"/>
      <c r="C656" s="23"/>
    </row>
    <row r="657">
      <c r="A657" s="23"/>
      <c r="C657" s="23"/>
    </row>
    <row r="658">
      <c r="A658" s="23"/>
      <c r="C658" s="23"/>
    </row>
    <row r="659">
      <c r="A659" s="23"/>
      <c r="C659" s="23"/>
    </row>
    <row r="660">
      <c r="A660" s="23"/>
      <c r="C660" s="23"/>
    </row>
    <row r="661">
      <c r="A661" s="23"/>
      <c r="C661" s="23"/>
    </row>
    <row r="662">
      <c r="A662" s="23"/>
      <c r="C662" s="23"/>
    </row>
    <row r="663">
      <c r="A663" s="23"/>
      <c r="C663" s="23"/>
    </row>
    <row r="664">
      <c r="A664" s="23"/>
      <c r="C664" s="23"/>
    </row>
    <row r="665">
      <c r="A665" s="23"/>
      <c r="C665" s="23"/>
    </row>
    <row r="666">
      <c r="A666" s="23"/>
      <c r="C666" s="23"/>
    </row>
    <row r="667">
      <c r="A667" s="23"/>
      <c r="C667" s="23"/>
    </row>
    <row r="668">
      <c r="A668" s="23"/>
      <c r="C668" s="23"/>
    </row>
    <row r="669">
      <c r="A669" s="23"/>
      <c r="C669" s="23"/>
    </row>
    <row r="670">
      <c r="A670" s="23"/>
      <c r="C670" s="23"/>
    </row>
    <row r="671">
      <c r="A671" s="23"/>
      <c r="C671" s="23"/>
    </row>
    <row r="672">
      <c r="A672" s="23"/>
      <c r="C672" s="23"/>
    </row>
    <row r="673">
      <c r="A673" s="23"/>
      <c r="C673" s="23"/>
    </row>
    <row r="674">
      <c r="A674" s="23"/>
      <c r="C674" s="23"/>
    </row>
    <row r="675">
      <c r="A675" s="23"/>
      <c r="C675" s="23"/>
    </row>
    <row r="676">
      <c r="A676" s="23"/>
      <c r="C676" s="23"/>
    </row>
    <row r="677">
      <c r="A677" s="23"/>
      <c r="C677" s="23"/>
    </row>
    <row r="678">
      <c r="A678" s="23"/>
      <c r="C678" s="23"/>
    </row>
    <row r="679">
      <c r="A679" s="23"/>
      <c r="C679" s="23"/>
    </row>
    <row r="680">
      <c r="A680" s="23"/>
      <c r="C680" s="23"/>
    </row>
    <row r="681">
      <c r="A681" s="23"/>
      <c r="C681" s="23"/>
    </row>
    <row r="682">
      <c r="A682" s="23"/>
      <c r="C682" s="23"/>
    </row>
    <row r="683">
      <c r="A683" s="23"/>
      <c r="C683" s="23"/>
    </row>
    <row r="684">
      <c r="A684" s="23"/>
      <c r="C684" s="23"/>
    </row>
    <row r="685">
      <c r="A685" s="23"/>
      <c r="C685" s="23"/>
    </row>
    <row r="686">
      <c r="A686" s="23"/>
      <c r="C686" s="23"/>
    </row>
    <row r="687">
      <c r="A687" s="23"/>
      <c r="C687" s="23"/>
    </row>
    <row r="688">
      <c r="A688" s="23"/>
      <c r="C688" s="23"/>
    </row>
    <row r="689">
      <c r="A689" s="23"/>
      <c r="C689" s="23"/>
    </row>
    <row r="690">
      <c r="A690" s="23"/>
      <c r="C690" s="23"/>
    </row>
    <row r="691">
      <c r="A691" s="23"/>
      <c r="C691" s="23"/>
    </row>
    <row r="692">
      <c r="A692" s="23"/>
      <c r="C692" s="23"/>
    </row>
    <row r="693">
      <c r="A693" s="23"/>
      <c r="C693" s="23"/>
    </row>
    <row r="694">
      <c r="A694" s="23"/>
      <c r="C694" s="23"/>
    </row>
    <row r="695">
      <c r="A695" s="23"/>
      <c r="C695" s="23"/>
    </row>
    <row r="696">
      <c r="A696" s="23"/>
      <c r="C696" s="23"/>
    </row>
    <row r="697">
      <c r="A697" s="23"/>
      <c r="C697" s="23"/>
    </row>
    <row r="698">
      <c r="A698" s="23"/>
      <c r="C698" s="23"/>
    </row>
    <row r="699">
      <c r="A699" s="23"/>
      <c r="C699" s="23"/>
    </row>
    <row r="700">
      <c r="A700" s="23"/>
      <c r="C700" s="23"/>
    </row>
    <row r="701">
      <c r="A701" s="23"/>
      <c r="C701" s="23"/>
    </row>
    <row r="702">
      <c r="A702" s="23"/>
      <c r="C702" s="23"/>
    </row>
    <row r="703">
      <c r="A703" s="23"/>
      <c r="C703" s="23"/>
    </row>
    <row r="704">
      <c r="A704" s="23"/>
      <c r="C704" s="23"/>
    </row>
    <row r="705">
      <c r="A705" s="23"/>
      <c r="C705" s="23"/>
    </row>
    <row r="706">
      <c r="A706" s="23"/>
      <c r="C706" s="23"/>
    </row>
    <row r="707">
      <c r="A707" s="23"/>
      <c r="C707" s="23"/>
    </row>
    <row r="708">
      <c r="A708" s="23"/>
      <c r="C708" s="23"/>
    </row>
    <row r="709">
      <c r="A709" s="23"/>
      <c r="C709" s="23"/>
    </row>
    <row r="710">
      <c r="A710" s="23"/>
      <c r="C710" s="23"/>
    </row>
    <row r="711">
      <c r="A711" s="23"/>
      <c r="C711" s="23"/>
    </row>
    <row r="712">
      <c r="A712" s="23"/>
      <c r="C712" s="23"/>
    </row>
    <row r="713">
      <c r="A713" s="23"/>
      <c r="C713" s="23"/>
    </row>
    <row r="714">
      <c r="A714" s="23"/>
      <c r="C714" s="23"/>
    </row>
    <row r="715">
      <c r="A715" s="23"/>
      <c r="C715" s="23"/>
    </row>
    <row r="716">
      <c r="A716" s="23"/>
      <c r="C716" s="23"/>
    </row>
    <row r="717">
      <c r="A717" s="23"/>
      <c r="C717" s="23"/>
    </row>
    <row r="718">
      <c r="A718" s="23"/>
      <c r="C718" s="23"/>
    </row>
    <row r="719">
      <c r="A719" s="23"/>
      <c r="C719" s="23"/>
    </row>
    <row r="720">
      <c r="A720" s="23"/>
      <c r="C720" s="23"/>
    </row>
    <row r="721">
      <c r="A721" s="23"/>
      <c r="C721" s="23"/>
    </row>
    <row r="722">
      <c r="A722" s="23"/>
      <c r="C722" s="23"/>
    </row>
    <row r="723">
      <c r="A723" s="23"/>
      <c r="C723" s="23"/>
    </row>
    <row r="724">
      <c r="A724" s="23"/>
      <c r="C724" s="23"/>
    </row>
    <row r="725">
      <c r="A725" s="23"/>
      <c r="C725" s="23"/>
    </row>
    <row r="726">
      <c r="A726" s="23"/>
      <c r="C726" s="23"/>
    </row>
    <row r="727">
      <c r="A727" s="23"/>
      <c r="C727" s="23"/>
    </row>
    <row r="728">
      <c r="A728" s="23"/>
      <c r="C728" s="23"/>
    </row>
    <row r="729">
      <c r="A729" s="23"/>
      <c r="C729" s="23"/>
    </row>
    <row r="730">
      <c r="A730" s="23"/>
      <c r="C730" s="23"/>
    </row>
    <row r="731">
      <c r="A731" s="23"/>
      <c r="C731" s="23"/>
    </row>
    <row r="732">
      <c r="A732" s="23"/>
      <c r="C732" s="23"/>
    </row>
    <row r="733">
      <c r="A733" s="23"/>
      <c r="C733" s="23"/>
    </row>
    <row r="734">
      <c r="A734" s="23"/>
      <c r="C734" s="23"/>
    </row>
    <row r="735">
      <c r="A735" s="23"/>
      <c r="C735" s="23"/>
    </row>
    <row r="736">
      <c r="A736" s="23"/>
      <c r="C736" s="23"/>
    </row>
    <row r="737">
      <c r="A737" s="23"/>
      <c r="C737" s="23"/>
    </row>
    <row r="738">
      <c r="A738" s="23"/>
      <c r="C738" s="23"/>
    </row>
    <row r="739">
      <c r="A739" s="23"/>
      <c r="C739" s="23"/>
    </row>
    <row r="740">
      <c r="A740" s="23"/>
      <c r="C740" s="23"/>
    </row>
    <row r="741">
      <c r="A741" s="23"/>
      <c r="C741" s="23"/>
    </row>
    <row r="742">
      <c r="A742" s="23"/>
      <c r="C742" s="23"/>
    </row>
    <row r="743">
      <c r="A743" s="23"/>
      <c r="C743" s="23"/>
    </row>
    <row r="744">
      <c r="A744" s="23"/>
      <c r="C744" s="23"/>
    </row>
    <row r="745">
      <c r="A745" s="23"/>
      <c r="C745" s="23"/>
    </row>
    <row r="746">
      <c r="A746" s="23"/>
      <c r="C746" s="23"/>
    </row>
    <row r="747">
      <c r="A747" s="23"/>
      <c r="C747" s="23"/>
    </row>
    <row r="748">
      <c r="A748" s="23"/>
      <c r="C748" s="23"/>
    </row>
    <row r="749">
      <c r="A749" s="23"/>
      <c r="C749" s="23"/>
    </row>
    <row r="750">
      <c r="A750" s="23"/>
      <c r="C750" s="23"/>
    </row>
    <row r="751">
      <c r="A751" s="23"/>
      <c r="C751" s="23"/>
    </row>
    <row r="752">
      <c r="A752" s="23"/>
      <c r="C752" s="23"/>
    </row>
    <row r="753">
      <c r="A753" s="23"/>
      <c r="C753" s="23"/>
    </row>
    <row r="754">
      <c r="A754" s="23"/>
      <c r="C754" s="23"/>
    </row>
    <row r="755">
      <c r="A755" s="23"/>
      <c r="C755" s="23"/>
    </row>
    <row r="756">
      <c r="A756" s="23"/>
      <c r="C756" s="23"/>
    </row>
    <row r="757">
      <c r="A757" s="23"/>
      <c r="C757" s="23"/>
    </row>
    <row r="758">
      <c r="A758" s="23"/>
      <c r="C758" s="23"/>
    </row>
    <row r="759">
      <c r="A759" s="23"/>
      <c r="C759" s="23"/>
    </row>
    <row r="760">
      <c r="A760" s="23"/>
      <c r="C760" s="23"/>
    </row>
    <row r="761">
      <c r="A761" s="23"/>
      <c r="C761" s="23"/>
    </row>
    <row r="762">
      <c r="A762" s="23"/>
      <c r="C762" s="23"/>
    </row>
    <row r="763">
      <c r="A763" s="23"/>
      <c r="C763" s="23"/>
    </row>
    <row r="764">
      <c r="A764" s="23"/>
      <c r="C764" s="23"/>
    </row>
    <row r="765">
      <c r="A765" s="23"/>
      <c r="C765" s="23"/>
    </row>
    <row r="766">
      <c r="A766" s="23"/>
      <c r="C766" s="23"/>
    </row>
    <row r="767">
      <c r="A767" s="23"/>
      <c r="C767" s="23"/>
    </row>
    <row r="768">
      <c r="A768" s="23"/>
      <c r="C768" s="23"/>
    </row>
    <row r="769">
      <c r="A769" s="23"/>
      <c r="C769" s="23"/>
    </row>
    <row r="770">
      <c r="A770" s="23"/>
      <c r="C770" s="23"/>
    </row>
    <row r="771">
      <c r="A771" s="23"/>
      <c r="C771" s="23"/>
    </row>
    <row r="772">
      <c r="A772" s="23"/>
      <c r="C772" s="23"/>
    </row>
    <row r="773">
      <c r="A773" s="23"/>
      <c r="C773" s="23"/>
    </row>
    <row r="774">
      <c r="A774" s="23"/>
      <c r="C774" s="23"/>
    </row>
    <row r="775">
      <c r="A775" s="23"/>
      <c r="C775" s="23"/>
    </row>
    <row r="776">
      <c r="A776" s="23"/>
      <c r="C776" s="23"/>
    </row>
    <row r="777">
      <c r="A777" s="23"/>
      <c r="C777" s="23"/>
    </row>
    <row r="778">
      <c r="A778" s="23"/>
      <c r="C778" s="23"/>
    </row>
    <row r="779">
      <c r="A779" s="23"/>
      <c r="C779" s="23"/>
    </row>
    <row r="780">
      <c r="A780" s="23"/>
      <c r="C780" s="23"/>
    </row>
    <row r="781">
      <c r="A781" s="23"/>
      <c r="C781" s="23"/>
    </row>
    <row r="782">
      <c r="A782" s="23"/>
      <c r="C782" s="23"/>
    </row>
    <row r="783">
      <c r="A783" s="23"/>
      <c r="C783" s="23"/>
    </row>
    <row r="784">
      <c r="A784" s="23"/>
      <c r="C784" s="23"/>
    </row>
    <row r="785">
      <c r="A785" s="23"/>
      <c r="C785" s="23"/>
    </row>
    <row r="786">
      <c r="A786" s="23"/>
      <c r="C786" s="23"/>
    </row>
    <row r="787">
      <c r="A787" s="23"/>
      <c r="C787" s="23"/>
    </row>
    <row r="788">
      <c r="A788" s="23"/>
      <c r="C788" s="23"/>
    </row>
    <row r="789">
      <c r="A789" s="23"/>
      <c r="C789" s="23"/>
    </row>
    <row r="790">
      <c r="A790" s="23"/>
      <c r="C790" s="23"/>
    </row>
    <row r="791">
      <c r="A791" s="23"/>
      <c r="C791" s="23"/>
    </row>
    <row r="792">
      <c r="A792" s="23"/>
      <c r="C792" s="23"/>
    </row>
    <row r="793">
      <c r="A793" s="23"/>
      <c r="C793" s="23"/>
    </row>
    <row r="794">
      <c r="A794" s="23"/>
      <c r="C794" s="23"/>
    </row>
    <row r="795">
      <c r="A795" s="23"/>
      <c r="C795" s="23"/>
    </row>
    <row r="796">
      <c r="A796" s="23"/>
      <c r="C796" s="23"/>
    </row>
    <row r="797">
      <c r="A797" s="23"/>
      <c r="C797" s="23"/>
    </row>
    <row r="798">
      <c r="A798" s="23"/>
      <c r="C798" s="23"/>
    </row>
    <row r="799">
      <c r="A799" s="23"/>
      <c r="C799" s="23"/>
    </row>
    <row r="800">
      <c r="A800" s="23"/>
      <c r="C800" s="23"/>
    </row>
    <row r="801">
      <c r="A801" s="23"/>
      <c r="C801" s="23"/>
    </row>
    <row r="802">
      <c r="A802" s="23"/>
      <c r="C802" s="23"/>
    </row>
    <row r="803">
      <c r="A803" s="23"/>
      <c r="C803" s="23"/>
    </row>
    <row r="804">
      <c r="A804" s="23"/>
      <c r="C804" s="23"/>
    </row>
    <row r="805">
      <c r="A805" s="23"/>
      <c r="C805" s="23"/>
    </row>
    <row r="806">
      <c r="A806" s="23"/>
      <c r="C806" s="23"/>
    </row>
    <row r="807">
      <c r="A807" s="23"/>
      <c r="C807" s="23"/>
    </row>
    <row r="808">
      <c r="A808" s="23"/>
      <c r="C808" s="23"/>
    </row>
    <row r="809">
      <c r="A809" s="23"/>
      <c r="C809" s="23"/>
    </row>
    <row r="810">
      <c r="A810" s="23"/>
      <c r="C810" s="23"/>
    </row>
    <row r="811">
      <c r="A811" s="23"/>
      <c r="C811" s="23"/>
    </row>
    <row r="812">
      <c r="A812" s="23"/>
      <c r="C812" s="23"/>
    </row>
    <row r="813">
      <c r="A813" s="23"/>
      <c r="C813" s="23"/>
    </row>
    <row r="814">
      <c r="A814" s="23"/>
      <c r="C814" s="23"/>
    </row>
    <row r="815">
      <c r="A815" s="23"/>
      <c r="C815" s="23"/>
    </row>
    <row r="816">
      <c r="A816" s="23"/>
      <c r="C816" s="23"/>
    </row>
    <row r="817">
      <c r="A817" s="23"/>
      <c r="C817" s="23"/>
    </row>
    <row r="818">
      <c r="A818" s="23"/>
      <c r="C818" s="23"/>
    </row>
    <row r="819">
      <c r="A819" s="23"/>
      <c r="C819" s="23"/>
    </row>
    <row r="820">
      <c r="A820" s="23"/>
      <c r="C820" s="23"/>
    </row>
    <row r="821">
      <c r="A821" s="23"/>
      <c r="C821" s="23"/>
    </row>
    <row r="822">
      <c r="A822" s="23"/>
      <c r="C822" s="23"/>
    </row>
    <row r="823">
      <c r="A823" s="23"/>
      <c r="C823" s="23"/>
    </row>
    <row r="824">
      <c r="A824" s="23"/>
      <c r="C824" s="23"/>
    </row>
    <row r="825">
      <c r="A825" s="23"/>
      <c r="C825" s="23"/>
    </row>
    <row r="826">
      <c r="A826" s="23"/>
      <c r="C826" s="23"/>
    </row>
    <row r="827">
      <c r="A827" s="23"/>
      <c r="C827" s="23"/>
    </row>
    <row r="828">
      <c r="A828" s="23"/>
      <c r="C828" s="23"/>
    </row>
    <row r="829">
      <c r="A829" s="23"/>
      <c r="C829" s="23"/>
    </row>
    <row r="830">
      <c r="A830" s="23"/>
      <c r="C830" s="23"/>
    </row>
    <row r="831">
      <c r="A831" s="23"/>
      <c r="C831" s="23"/>
    </row>
    <row r="832">
      <c r="A832" s="23"/>
      <c r="C832" s="23"/>
    </row>
    <row r="833">
      <c r="A833" s="23"/>
      <c r="C833" s="23"/>
    </row>
    <row r="834">
      <c r="A834" s="23"/>
      <c r="C834" s="23"/>
    </row>
    <row r="835">
      <c r="A835" s="23"/>
      <c r="C835" s="23"/>
    </row>
    <row r="836">
      <c r="A836" s="23"/>
      <c r="C836" s="23"/>
    </row>
    <row r="837">
      <c r="A837" s="23"/>
      <c r="C837" s="23"/>
    </row>
    <row r="838">
      <c r="A838" s="23"/>
      <c r="C838" s="23"/>
    </row>
    <row r="839">
      <c r="A839" s="23"/>
      <c r="C839" s="23"/>
    </row>
    <row r="840">
      <c r="A840" s="23"/>
      <c r="C840" s="23"/>
    </row>
    <row r="841">
      <c r="A841" s="23"/>
      <c r="C841" s="23"/>
    </row>
    <row r="842">
      <c r="A842" s="23"/>
      <c r="C842" s="23"/>
    </row>
    <row r="843">
      <c r="A843" s="23"/>
      <c r="C843" s="23"/>
    </row>
    <row r="844">
      <c r="A844" s="23"/>
      <c r="C844" s="23"/>
    </row>
    <row r="845">
      <c r="A845" s="23"/>
      <c r="C845" s="23"/>
    </row>
    <row r="846">
      <c r="A846" s="23"/>
      <c r="C846" s="23"/>
    </row>
    <row r="847">
      <c r="A847" s="23"/>
      <c r="C847" s="23"/>
    </row>
    <row r="848">
      <c r="A848" s="23"/>
      <c r="C848" s="23"/>
    </row>
    <row r="849">
      <c r="A849" s="23"/>
      <c r="C849" s="23"/>
    </row>
    <row r="850">
      <c r="A850" s="23"/>
      <c r="C850" s="23"/>
    </row>
    <row r="851">
      <c r="A851" s="23"/>
      <c r="C851" s="23"/>
    </row>
    <row r="852">
      <c r="A852" s="23"/>
      <c r="C852" s="23"/>
    </row>
    <row r="853">
      <c r="A853" s="23"/>
      <c r="C853" s="23"/>
    </row>
    <row r="854">
      <c r="A854" s="23"/>
      <c r="C854" s="23"/>
    </row>
    <row r="855">
      <c r="A855" s="23"/>
      <c r="C855" s="23"/>
    </row>
    <row r="856">
      <c r="A856" s="23"/>
      <c r="C856" s="23"/>
    </row>
    <row r="857">
      <c r="A857" s="23"/>
      <c r="C857" s="23"/>
    </row>
    <row r="858">
      <c r="A858" s="23"/>
      <c r="C858" s="23"/>
    </row>
    <row r="859">
      <c r="A859" s="23"/>
      <c r="C859" s="23"/>
    </row>
    <row r="860">
      <c r="A860" s="23"/>
      <c r="C860" s="23"/>
    </row>
    <row r="861">
      <c r="A861" s="23"/>
      <c r="C861" s="23"/>
    </row>
    <row r="862">
      <c r="A862" s="23"/>
      <c r="C862" s="23"/>
    </row>
    <row r="863">
      <c r="A863" s="23"/>
      <c r="C863" s="23"/>
    </row>
    <row r="864">
      <c r="A864" s="23"/>
      <c r="C864" s="23"/>
    </row>
    <row r="865">
      <c r="A865" s="23"/>
      <c r="C865" s="23"/>
    </row>
    <row r="866">
      <c r="A866" s="23"/>
      <c r="C866" s="23"/>
    </row>
    <row r="867">
      <c r="A867" s="23"/>
      <c r="C867" s="23"/>
    </row>
    <row r="868">
      <c r="A868" s="23"/>
      <c r="C868" s="23"/>
    </row>
    <row r="869">
      <c r="A869" s="23"/>
      <c r="C869" s="23"/>
    </row>
    <row r="870">
      <c r="A870" s="23"/>
      <c r="C870" s="23"/>
    </row>
    <row r="871">
      <c r="A871" s="23"/>
      <c r="C871" s="23"/>
    </row>
    <row r="872">
      <c r="A872" s="23"/>
      <c r="C872" s="23"/>
    </row>
    <row r="873">
      <c r="A873" s="23"/>
      <c r="C873" s="23"/>
    </row>
    <row r="874">
      <c r="A874" s="23"/>
      <c r="C874" s="23"/>
    </row>
    <row r="875">
      <c r="A875" s="23"/>
      <c r="C875" s="23"/>
    </row>
    <row r="876">
      <c r="A876" s="23"/>
      <c r="C876" s="23"/>
    </row>
    <row r="877">
      <c r="A877" s="23"/>
      <c r="C877" s="23"/>
    </row>
    <row r="878">
      <c r="A878" s="23"/>
      <c r="C878" s="23"/>
    </row>
    <row r="879">
      <c r="A879" s="23"/>
      <c r="C879" s="23"/>
    </row>
    <row r="880">
      <c r="A880" s="23"/>
      <c r="C880" s="23"/>
    </row>
    <row r="881">
      <c r="A881" s="23"/>
      <c r="C881" s="23"/>
    </row>
    <row r="882">
      <c r="A882" s="23"/>
      <c r="C882" s="23"/>
    </row>
    <row r="883">
      <c r="A883" s="23"/>
      <c r="C883" s="23"/>
    </row>
    <row r="884">
      <c r="A884" s="23"/>
      <c r="C884" s="23"/>
    </row>
    <row r="885">
      <c r="A885" s="23"/>
      <c r="C885" s="23"/>
    </row>
    <row r="886">
      <c r="A886" s="23"/>
      <c r="C886" s="23"/>
    </row>
    <row r="887">
      <c r="A887" s="23"/>
      <c r="C887" s="23"/>
    </row>
    <row r="888">
      <c r="A888" s="23"/>
      <c r="C888" s="23"/>
    </row>
    <row r="889">
      <c r="A889" s="23"/>
      <c r="C889" s="23"/>
    </row>
    <row r="890">
      <c r="A890" s="23"/>
      <c r="C890" s="23"/>
    </row>
    <row r="891">
      <c r="A891" s="23"/>
      <c r="C891" s="23"/>
    </row>
    <row r="892">
      <c r="A892" s="23"/>
      <c r="C892" s="23"/>
    </row>
    <row r="893">
      <c r="A893" s="23"/>
      <c r="C893" s="23"/>
    </row>
    <row r="894">
      <c r="A894" s="23"/>
      <c r="C894" s="23"/>
    </row>
    <row r="895">
      <c r="A895" s="23"/>
      <c r="C895" s="23"/>
    </row>
    <row r="896">
      <c r="A896" s="23"/>
      <c r="C896" s="23"/>
    </row>
    <row r="897">
      <c r="A897" s="23"/>
      <c r="C897" s="23"/>
    </row>
    <row r="898">
      <c r="A898" s="23"/>
      <c r="C898" s="23"/>
    </row>
    <row r="899">
      <c r="A899" s="23"/>
      <c r="C899" s="23"/>
    </row>
    <row r="900">
      <c r="A900" s="23"/>
      <c r="C900" s="23"/>
    </row>
    <row r="901">
      <c r="A901" s="23"/>
      <c r="C901" s="23"/>
    </row>
    <row r="902">
      <c r="A902" s="23"/>
      <c r="C902" s="23"/>
    </row>
    <row r="903">
      <c r="A903" s="23"/>
      <c r="C903" s="23"/>
    </row>
    <row r="904">
      <c r="A904" s="23"/>
      <c r="C904" s="23"/>
    </row>
    <row r="905">
      <c r="A905" s="23"/>
      <c r="C905" s="23"/>
    </row>
    <row r="906">
      <c r="A906" s="23"/>
      <c r="C906" s="23"/>
    </row>
    <row r="907">
      <c r="A907" s="23"/>
      <c r="C907" s="23"/>
    </row>
    <row r="908">
      <c r="A908" s="23"/>
      <c r="C908" s="23"/>
    </row>
    <row r="909">
      <c r="A909" s="23"/>
      <c r="C909" s="23"/>
    </row>
    <row r="910">
      <c r="A910" s="23"/>
      <c r="C910" s="23"/>
    </row>
    <row r="911">
      <c r="A911" s="23"/>
      <c r="C911" s="23"/>
    </row>
    <row r="912">
      <c r="A912" s="23"/>
      <c r="C912" s="23"/>
    </row>
    <row r="913">
      <c r="A913" s="23"/>
      <c r="C913" s="23"/>
    </row>
    <row r="914">
      <c r="A914" s="23"/>
      <c r="C914" s="23"/>
    </row>
    <row r="915">
      <c r="A915" s="23"/>
      <c r="C915" s="23"/>
    </row>
    <row r="916">
      <c r="A916" s="23"/>
      <c r="C916" s="23"/>
    </row>
    <row r="917">
      <c r="A917" s="23"/>
      <c r="C917" s="23"/>
    </row>
    <row r="918">
      <c r="A918" s="23"/>
      <c r="C918" s="23"/>
    </row>
    <row r="919">
      <c r="A919" s="23"/>
      <c r="C919" s="23"/>
    </row>
    <row r="920">
      <c r="A920" s="23"/>
      <c r="C920" s="23"/>
    </row>
    <row r="921">
      <c r="A921" s="23"/>
      <c r="C921" s="23"/>
    </row>
    <row r="922">
      <c r="A922" s="23"/>
      <c r="C922" s="23"/>
    </row>
    <row r="923">
      <c r="A923" s="23"/>
      <c r="C923" s="23"/>
    </row>
    <row r="924">
      <c r="A924" s="23"/>
      <c r="C924" s="23"/>
    </row>
    <row r="925">
      <c r="A925" s="23"/>
      <c r="C925" s="23"/>
    </row>
    <row r="926">
      <c r="A926" s="23"/>
      <c r="C926" s="23"/>
    </row>
    <row r="927">
      <c r="A927" s="23"/>
      <c r="C927" s="23"/>
    </row>
    <row r="928">
      <c r="A928" s="23"/>
      <c r="C928" s="23"/>
    </row>
    <row r="929">
      <c r="A929" s="23"/>
      <c r="C929" s="23"/>
    </row>
    <row r="930">
      <c r="A930" s="23"/>
      <c r="C930" s="23"/>
    </row>
    <row r="931">
      <c r="A931" s="23"/>
      <c r="C931" s="23"/>
    </row>
    <row r="932">
      <c r="A932" s="23"/>
      <c r="C932" s="23"/>
    </row>
    <row r="933">
      <c r="A933" s="23"/>
      <c r="C933" s="23"/>
    </row>
    <row r="934">
      <c r="A934" s="23"/>
      <c r="C934" s="23"/>
    </row>
    <row r="935">
      <c r="A935" s="23"/>
      <c r="C935" s="23"/>
    </row>
    <row r="936">
      <c r="A936" s="23"/>
      <c r="C936" s="23"/>
    </row>
    <row r="937">
      <c r="A937" s="23"/>
      <c r="C937" s="23"/>
    </row>
    <row r="938">
      <c r="A938" s="23"/>
      <c r="C938" s="23"/>
    </row>
    <row r="939">
      <c r="A939" s="23"/>
      <c r="C939" s="23"/>
    </row>
    <row r="940">
      <c r="A940" s="23"/>
      <c r="C940" s="23"/>
    </row>
    <row r="941">
      <c r="A941" s="23"/>
      <c r="C941" s="23"/>
    </row>
    <row r="942">
      <c r="A942" s="23"/>
      <c r="C942" s="23"/>
    </row>
    <row r="943">
      <c r="A943" s="23"/>
      <c r="C943" s="23"/>
    </row>
    <row r="944">
      <c r="A944" s="23"/>
      <c r="C944" s="23"/>
    </row>
    <row r="945">
      <c r="A945" s="23"/>
      <c r="C945" s="23"/>
    </row>
    <row r="946">
      <c r="A946" s="23"/>
      <c r="C946" s="23"/>
    </row>
    <row r="947">
      <c r="A947" s="23"/>
      <c r="C947" s="23"/>
    </row>
    <row r="948">
      <c r="A948" s="23"/>
      <c r="C948" s="23"/>
    </row>
    <row r="949">
      <c r="A949" s="23"/>
      <c r="C949" s="23"/>
    </row>
    <row r="950">
      <c r="A950" s="23"/>
      <c r="C950" s="23"/>
    </row>
    <row r="951">
      <c r="A951" s="23"/>
      <c r="C951" s="23"/>
    </row>
    <row r="952">
      <c r="A952" s="23"/>
      <c r="C952" s="23"/>
    </row>
    <row r="953">
      <c r="A953" s="23"/>
      <c r="C953" s="23"/>
    </row>
    <row r="954">
      <c r="A954" s="23"/>
      <c r="C954" s="23"/>
    </row>
    <row r="955">
      <c r="A955" s="23"/>
      <c r="C955" s="23"/>
    </row>
    <row r="956">
      <c r="A956" s="23"/>
      <c r="C956" s="23"/>
    </row>
    <row r="957">
      <c r="A957" s="23"/>
      <c r="C957" s="23"/>
    </row>
    <row r="958">
      <c r="A958" s="23"/>
      <c r="C958" s="23"/>
    </row>
    <row r="959">
      <c r="A959" s="23"/>
      <c r="C959" s="23"/>
    </row>
    <row r="960">
      <c r="A960" s="23"/>
      <c r="C960" s="23"/>
    </row>
    <row r="961">
      <c r="A961" s="23"/>
      <c r="C961" s="23"/>
    </row>
    <row r="962">
      <c r="A962" s="23"/>
      <c r="C962" s="23"/>
    </row>
    <row r="963">
      <c r="A963" s="23"/>
      <c r="C963" s="23"/>
    </row>
    <row r="964">
      <c r="A964" s="23"/>
      <c r="C964" s="23"/>
    </row>
    <row r="965">
      <c r="A965" s="23"/>
      <c r="C965" s="23"/>
    </row>
    <row r="966">
      <c r="A966" s="23"/>
      <c r="C966" s="23"/>
    </row>
    <row r="967">
      <c r="A967" s="23"/>
      <c r="C967" s="23"/>
    </row>
    <row r="968">
      <c r="A968" s="23"/>
      <c r="C968" s="23"/>
    </row>
    <row r="969">
      <c r="A969" s="23"/>
      <c r="C969" s="23"/>
    </row>
    <row r="970">
      <c r="A970" s="23"/>
      <c r="C970" s="23"/>
    </row>
    <row r="971">
      <c r="A971" s="23"/>
      <c r="C971" s="23"/>
    </row>
    <row r="972">
      <c r="A972" s="23"/>
      <c r="C972" s="23"/>
    </row>
    <row r="973">
      <c r="A973" s="23"/>
      <c r="C973" s="23"/>
    </row>
    <row r="974">
      <c r="A974" s="23"/>
      <c r="C974" s="23"/>
    </row>
    <row r="975">
      <c r="A975" s="23"/>
      <c r="C975" s="23"/>
    </row>
    <row r="976">
      <c r="A976" s="23"/>
      <c r="C976" s="23"/>
    </row>
    <row r="977">
      <c r="A977" s="23"/>
      <c r="C977" s="23"/>
    </row>
    <row r="978">
      <c r="A978" s="23"/>
      <c r="C978" s="23"/>
    </row>
    <row r="979">
      <c r="A979" s="23"/>
      <c r="C979" s="23"/>
    </row>
    <row r="980">
      <c r="A980" s="23"/>
      <c r="C980" s="23"/>
    </row>
    <row r="981">
      <c r="A981" s="23"/>
      <c r="C981" s="23"/>
    </row>
    <row r="982">
      <c r="A982" s="23"/>
      <c r="C982" s="23"/>
    </row>
    <row r="983">
      <c r="A983" s="23"/>
      <c r="C983" s="23"/>
    </row>
    <row r="984">
      <c r="A984" s="23"/>
      <c r="C984" s="23"/>
    </row>
    <row r="985">
      <c r="A985" s="23"/>
      <c r="C985" s="23"/>
    </row>
    <row r="986">
      <c r="A986" s="23"/>
      <c r="C986" s="23"/>
    </row>
    <row r="987">
      <c r="A987" s="23"/>
      <c r="C987" s="23"/>
    </row>
    <row r="988">
      <c r="A988" s="23"/>
      <c r="C988" s="23"/>
    </row>
    <row r="989">
      <c r="A989" s="23"/>
      <c r="C989" s="23"/>
    </row>
    <row r="990">
      <c r="A990" s="23"/>
      <c r="C990" s="23"/>
    </row>
    <row r="991">
      <c r="A991" s="23"/>
      <c r="C991" s="23"/>
    </row>
    <row r="992">
      <c r="A992" s="23"/>
      <c r="C992" s="23"/>
    </row>
    <row r="993">
      <c r="A993" s="23"/>
      <c r="C993" s="23"/>
    </row>
    <row r="994">
      <c r="A994" s="23"/>
      <c r="C994" s="23"/>
    </row>
    <row r="995">
      <c r="A995" s="23"/>
      <c r="C995" s="23"/>
    </row>
    <row r="996">
      <c r="A996" s="23"/>
      <c r="C996" s="23"/>
    </row>
    <row r="997">
      <c r="A997" s="23"/>
      <c r="C997" s="23"/>
    </row>
    <row r="998">
      <c r="A998" s="23"/>
      <c r="C998" s="23"/>
    </row>
    <row r="999">
      <c r="A999" s="23"/>
      <c r="C999" s="23"/>
    </row>
    <row r="1000">
      <c r="A1000" s="23"/>
      <c r="C1000" s="2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200</v>
      </c>
      <c r="B1" s="26"/>
      <c r="C1" s="37" t="s">
        <v>232</v>
      </c>
      <c r="D1" s="26"/>
      <c r="E1" s="26"/>
      <c r="F1" s="26"/>
      <c r="G1" s="26"/>
      <c r="H1" s="26"/>
      <c r="I1" s="26"/>
      <c r="J1" s="26"/>
      <c r="K1" s="26"/>
      <c r="L1" s="26"/>
      <c r="M1" s="26"/>
      <c r="N1" s="26"/>
      <c r="O1" s="26"/>
      <c r="P1" s="26"/>
    </row>
    <row r="2">
      <c r="A2" s="26" t="s">
        <v>161</v>
      </c>
      <c r="B2" s="26"/>
      <c r="C2" s="25" t="str">
        <f t="shared" ref="C2:C35" si="1">E2&amp;IF(ISBLANK(F2),,", "&amp;F2)&amp;IF(ISBLANK(G2),,", "&amp;G2)&amp;IF(ISBLANK(H2),,", "&amp;H2)&amp;IF(ISBLANK(I2),,", "&amp;I2)&amp;IF(ISBLANK(J2),,", "&amp;J2)&amp;IF(ISBLANK(K2),,", "&amp;K2)&amp;IF(ISBLANK(L2),,", "&amp;L2)</f>
        <v>Critical Thinking, Problem Solving</v>
      </c>
      <c r="D2" s="26"/>
      <c r="E2" s="25" t="s">
        <v>17</v>
      </c>
      <c r="F2" s="25" t="s">
        <v>56</v>
      </c>
      <c r="G2" s="26"/>
      <c r="H2" s="26"/>
      <c r="I2" s="26"/>
      <c r="J2" s="26"/>
      <c r="K2" s="26"/>
      <c r="L2" s="26"/>
      <c r="M2" s="26"/>
      <c r="N2" s="26"/>
      <c r="O2" s="26"/>
      <c r="P2" s="26"/>
    </row>
    <row r="3">
      <c r="A3" s="26" t="s">
        <v>167</v>
      </c>
      <c r="B3" s="26"/>
      <c r="C3" s="25" t="str">
        <f t="shared" si="1"/>
        <v>Critical Thinking, Communication, Research Design, Adaptability</v>
      </c>
      <c r="D3" s="26"/>
      <c r="E3" s="25" t="s">
        <v>17</v>
      </c>
      <c r="F3" s="25" t="s">
        <v>19</v>
      </c>
      <c r="G3" s="25" t="s">
        <v>22</v>
      </c>
      <c r="H3" s="25" t="s">
        <v>112</v>
      </c>
      <c r="I3" s="26"/>
      <c r="J3" s="26"/>
      <c r="K3" s="26"/>
      <c r="L3" s="26"/>
      <c r="M3" s="26"/>
      <c r="N3" s="26"/>
      <c r="O3" s="26"/>
      <c r="P3" s="26"/>
    </row>
    <row r="4">
      <c r="A4" s="26" t="s">
        <v>5</v>
      </c>
      <c r="B4" s="26"/>
      <c r="C4" s="25" t="str">
        <f t="shared" si="1"/>
        <v>Statistical Analysis, Problem Solving, Programming (Python, SQL, R, JavaScript)</v>
      </c>
      <c r="D4" s="26"/>
      <c r="E4" s="25" t="s">
        <v>61</v>
      </c>
      <c r="F4" s="25" t="s">
        <v>56</v>
      </c>
      <c r="G4" s="25" t="s">
        <v>52</v>
      </c>
      <c r="H4" s="26"/>
      <c r="I4" s="26"/>
      <c r="J4" s="26"/>
      <c r="K4" s="26"/>
      <c r="L4" s="26"/>
      <c r="M4" s="26"/>
      <c r="N4" s="26"/>
      <c r="O4" s="26"/>
      <c r="P4" s="26"/>
    </row>
    <row r="5">
      <c r="A5" s="26" t="s">
        <v>4</v>
      </c>
      <c r="B5" s="26"/>
      <c r="C5" s="25" t="str">
        <f t="shared" si="1"/>
        <v>Programming (Python, SQL, R, JavaScript), Digital Literacy, Problem Solving</v>
      </c>
      <c r="D5" s="26"/>
      <c r="E5" s="25" t="s">
        <v>52</v>
      </c>
      <c r="F5" s="25" t="s">
        <v>107</v>
      </c>
      <c r="G5" s="25" t="s">
        <v>56</v>
      </c>
      <c r="H5" s="26"/>
      <c r="I5" s="26"/>
      <c r="J5" s="26"/>
      <c r="K5" s="26"/>
      <c r="L5" s="26"/>
      <c r="M5" s="26"/>
      <c r="N5" s="26"/>
      <c r="O5" s="26"/>
      <c r="P5" s="26"/>
    </row>
    <row r="6">
      <c r="A6" s="26" t="s">
        <v>113</v>
      </c>
      <c r="B6" s="26"/>
      <c r="C6" s="25" t="str">
        <f t="shared" si="1"/>
        <v>Digital Literacy, Critical Thinking, Research &amp; Data Ethics, Policy Analysis</v>
      </c>
      <c r="D6" s="26"/>
      <c r="E6" s="25" t="s">
        <v>107</v>
      </c>
      <c r="F6" s="25" t="s">
        <v>17</v>
      </c>
      <c r="G6" s="25" t="s">
        <v>114</v>
      </c>
      <c r="H6" s="25" t="s">
        <v>18</v>
      </c>
      <c r="I6" s="26"/>
      <c r="J6" s="26"/>
      <c r="K6" s="26"/>
      <c r="L6" s="26"/>
      <c r="M6" s="26"/>
      <c r="N6" s="26"/>
      <c r="O6" s="26"/>
      <c r="P6" s="26"/>
    </row>
    <row r="7">
      <c r="A7" s="26" t="s">
        <v>118</v>
      </c>
      <c r="B7" s="26"/>
      <c r="C7" s="25" t="str">
        <f t="shared" si="1"/>
        <v>Database Management, Systems Architecture, Research &amp; Data Ethics, Teamwork, Organization, Project Management</v>
      </c>
      <c r="D7" s="26"/>
      <c r="E7" s="25" t="s">
        <v>54</v>
      </c>
      <c r="F7" s="25" t="s">
        <v>55</v>
      </c>
      <c r="G7" s="25" t="s">
        <v>114</v>
      </c>
      <c r="H7" s="25" t="s">
        <v>119</v>
      </c>
      <c r="I7" s="25" t="s">
        <v>116</v>
      </c>
      <c r="J7" s="25" t="s">
        <v>120</v>
      </c>
      <c r="K7" s="26"/>
      <c r="L7" s="26"/>
      <c r="M7" s="26"/>
      <c r="N7" s="26"/>
      <c r="O7" s="26"/>
      <c r="P7" s="26"/>
    </row>
    <row r="8">
      <c r="A8" s="26" t="s">
        <v>121</v>
      </c>
      <c r="B8" s="26"/>
      <c r="C8" s="25" t="str">
        <f t="shared" si="1"/>
        <v>Statistical Analysis, Data Analysis, Data Visualization, Problem Solving, Communication, Adaptability, Programming (Python, SQL, R, JavaScript)</v>
      </c>
      <c r="D8" s="26"/>
      <c r="E8" s="25" t="s">
        <v>61</v>
      </c>
      <c r="F8" s="25" t="s">
        <v>21</v>
      </c>
      <c r="G8" s="25" t="s">
        <v>79</v>
      </c>
      <c r="H8" s="25" t="s">
        <v>56</v>
      </c>
      <c r="I8" s="25" t="s">
        <v>19</v>
      </c>
      <c r="J8" s="25" t="s">
        <v>112</v>
      </c>
      <c r="K8" s="25" t="s">
        <v>52</v>
      </c>
      <c r="L8" s="26"/>
      <c r="M8" s="26"/>
      <c r="N8" s="26"/>
      <c r="O8" s="26"/>
      <c r="P8" s="26"/>
    </row>
    <row r="9">
      <c r="A9" s="26" t="s">
        <v>122</v>
      </c>
      <c r="B9" s="26"/>
      <c r="C9" s="25" t="str">
        <f t="shared" si="1"/>
        <v>Programming (Python, SQL, R, JavaScript), Problem Solving, Teamwork, Adaptability, Project Management</v>
      </c>
      <c r="D9" s="26"/>
      <c r="E9" s="25" t="s">
        <v>52</v>
      </c>
      <c r="F9" s="25" t="s">
        <v>56</v>
      </c>
      <c r="G9" s="25" t="s">
        <v>119</v>
      </c>
      <c r="H9" s="25" t="s">
        <v>112</v>
      </c>
      <c r="I9" s="25" t="s">
        <v>120</v>
      </c>
      <c r="J9" s="26"/>
      <c r="K9" s="26"/>
      <c r="L9" s="26"/>
      <c r="M9" s="26"/>
      <c r="N9" s="26"/>
      <c r="O9" s="26"/>
      <c r="P9" s="26"/>
    </row>
    <row r="10">
      <c r="A10" s="26" t="s">
        <v>123</v>
      </c>
      <c r="B10" s="26"/>
      <c r="C10" s="25" t="str">
        <f t="shared" si="1"/>
        <v>Database Management, Programming (Python, SQL, R, JavaScript), Project Management, Problem Solving, Critical Thinking, Adaptability, Teamwork, Organization</v>
      </c>
      <c r="D10" s="26"/>
      <c r="E10" s="25" t="s">
        <v>54</v>
      </c>
      <c r="F10" s="25" t="s">
        <v>52</v>
      </c>
      <c r="G10" s="25" t="s">
        <v>120</v>
      </c>
      <c r="H10" s="25" t="s">
        <v>56</v>
      </c>
      <c r="I10" s="25" t="s">
        <v>17</v>
      </c>
      <c r="J10" s="25" t="s">
        <v>112</v>
      </c>
      <c r="K10" s="25" t="s">
        <v>119</v>
      </c>
      <c r="L10" s="25" t="s">
        <v>116</v>
      </c>
      <c r="M10" s="26"/>
      <c r="N10" s="26"/>
      <c r="O10" s="26"/>
      <c r="P10" s="26"/>
    </row>
    <row r="11">
      <c r="A11" s="26" t="s">
        <v>124</v>
      </c>
      <c r="B11" s="26"/>
      <c r="C11" s="25" t="str">
        <f t="shared" si="1"/>
        <v>Project Management, Communication, Organization, Teamwork, Problem Solving, Adaptability, Leadership</v>
      </c>
      <c r="D11" s="26"/>
      <c r="E11" s="25" t="s">
        <v>120</v>
      </c>
      <c r="F11" s="25" t="s">
        <v>19</v>
      </c>
      <c r="G11" s="25" t="s">
        <v>116</v>
      </c>
      <c r="H11" s="25" t="s">
        <v>119</v>
      </c>
      <c r="I11" s="25" t="s">
        <v>56</v>
      </c>
      <c r="J11" s="25" t="s">
        <v>112</v>
      </c>
      <c r="K11" s="25" t="s">
        <v>103</v>
      </c>
      <c r="L11" s="26"/>
      <c r="M11" s="26"/>
      <c r="N11" s="26"/>
      <c r="O11" s="26"/>
      <c r="P11" s="26"/>
    </row>
    <row r="12">
      <c r="A12" s="26" t="s">
        <v>127</v>
      </c>
      <c r="B12" s="26"/>
      <c r="C12" s="25" t="str">
        <f t="shared" si="1"/>
        <v>Systems Architecture, Cybersecurity, Digital Literacy, Networking, Cloud Computing</v>
      </c>
      <c r="D12" s="26"/>
      <c r="E12" s="25" t="s">
        <v>55</v>
      </c>
      <c r="F12" s="25" t="s">
        <v>128</v>
      </c>
      <c r="G12" s="25" t="s">
        <v>107</v>
      </c>
      <c r="H12" s="26" t="s">
        <v>233</v>
      </c>
      <c r="I12" s="26" t="s">
        <v>234</v>
      </c>
      <c r="J12" s="26"/>
      <c r="K12" s="26"/>
      <c r="L12" s="26"/>
      <c r="M12" s="26"/>
      <c r="N12" s="26"/>
      <c r="O12" s="26"/>
      <c r="P12" s="26"/>
    </row>
    <row r="13">
      <c r="A13" s="26" t="s">
        <v>129</v>
      </c>
      <c r="B13" s="26"/>
      <c r="C13" s="25" t="str">
        <f t="shared" si="1"/>
        <v>User Experience (UX/UI), Human-Centered Design, Critical Thinking</v>
      </c>
      <c r="D13" s="26"/>
      <c r="E13" s="25" t="s">
        <v>130</v>
      </c>
      <c r="F13" s="25" t="s">
        <v>111</v>
      </c>
      <c r="G13" s="25" t="s">
        <v>17</v>
      </c>
      <c r="H13" s="26"/>
      <c r="I13" s="26"/>
      <c r="J13" s="26"/>
      <c r="K13" s="26"/>
      <c r="L13" s="26"/>
      <c r="M13" s="26"/>
      <c r="N13" s="26"/>
      <c r="O13" s="26"/>
      <c r="P13" s="26"/>
    </row>
    <row r="14">
      <c r="A14" s="26" t="s">
        <v>132</v>
      </c>
      <c r="B14" s="26"/>
      <c r="C14" s="25" t="str">
        <f t="shared" si="1"/>
        <v>Human-Centered Design, User Experience (UX/UI), Research Design, Teamwork, Organization, Project Management</v>
      </c>
      <c r="D14" s="26"/>
      <c r="E14" s="25" t="s">
        <v>111</v>
      </c>
      <c r="F14" s="25" t="s">
        <v>130</v>
      </c>
      <c r="G14" s="25" t="s">
        <v>22</v>
      </c>
      <c r="H14" s="25" t="s">
        <v>119</v>
      </c>
      <c r="I14" s="25" t="s">
        <v>116</v>
      </c>
      <c r="J14" s="25" t="s">
        <v>120</v>
      </c>
      <c r="K14" s="26"/>
      <c r="L14" s="26"/>
      <c r="M14" s="26"/>
      <c r="N14" s="26"/>
      <c r="O14" s="26"/>
      <c r="P14" s="26"/>
    </row>
    <row r="15">
      <c r="A15" s="26" t="s">
        <v>157</v>
      </c>
      <c r="B15" s="26"/>
      <c r="C15" s="25" t="str">
        <f t="shared" si="1"/>
        <v>Project Management, Communication, Teamwork, Problem Solving, Adaptability, Time Management, Organization, Critical Thinking</v>
      </c>
      <c r="D15" s="26"/>
      <c r="E15" s="25" t="s">
        <v>120</v>
      </c>
      <c r="F15" s="25" t="s">
        <v>19</v>
      </c>
      <c r="G15" s="25" t="s">
        <v>119</v>
      </c>
      <c r="H15" s="25" t="s">
        <v>56</v>
      </c>
      <c r="I15" s="25" t="s">
        <v>112</v>
      </c>
      <c r="J15" s="25" t="s">
        <v>117</v>
      </c>
      <c r="K15" s="25" t="s">
        <v>116</v>
      </c>
      <c r="L15" s="25" t="s">
        <v>17</v>
      </c>
      <c r="M15" s="26"/>
      <c r="N15" s="26"/>
      <c r="O15" s="26"/>
      <c r="P15" s="26"/>
    </row>
    <row r="16">
      <c r="A16" s="26" t="s">
        <v>125</v>
      </c>
      <c r="B16" s="26"/>
      <c r="C16" s="25" t="str">
        <f t="shared" si="1"/>
        <v>Digital Content Management, Database Management, Digital Literacy, Adaptability, GIS</v>
      </c>
      <c r="D16" s="26"/>
      <c r="E16" s="25" t="s">
        <v>126</v>
      </c>
      <c r="F16" s="25" t="s">
        <v>54</v>
      </c>
      <c r="G16" s="25" t="s">
        <v>107</v>
      </c>
      <c r="H16" s="25" t="s">
        <v>112</v>
      </c>
      <c r="I16" s="25" t="s">
        <v>80</v>
      </c>
      <c r="J16" s="26"/>
      <c r="K16" s="26"/>
      <c r="L16" s="26"/>
      <c r="M16" s="26"/>
      <c r="N16" s="26"/>
      <c r="O16" s="26"/>
      <c r="P16" s="26"/>
    </row>
    <row r="17">
      <c r="A17" s="26" t="s">
        <v>131</v>
      </c>
      <c r="B17" s="26"/>
      <c r="C17" s="25" t="str">
        <f t="shared" si="1"/>
        <v>Data Analysis, Business &amp; Market Analysis, Risk Assessment</v>
      </c>
      <c r="D17" s="26"/>
      <c r="E17" s="25" t="s">
        <v>21</v>
      </c>
      <c r="F17" s="25" t="s">
        <v>58</v>
      </c>
      <c r="G17" s="25" t="s">
        <v>69</v>
      </c>
      <c r="H17" s="26"/>
      <c r="I17" s="26"/>
      <c r="J17" s="26"/>
      <c r="K17" s="26"/>
      <c r="L17" s="26"/>
      <c r="M17" s="26"/>
      <c r="N17" s="26"/>
      <c r="O17" s="26"/>
      <c r="P17" s="26"/>
    </row>
    <row r="18">
      <c r="A18" s="26" t="s">
        <v>133</v>
      </c>
      <c r="B18" s="26"/>
      <c r="C18" s="25" t="str">
        <f t="shared" si="1"/>
        <v>Human-Centered Design, Cybersecurity</v>
      </c>
      <c r="D18" s="26"/>
      <c r="E18" s="25" t="s">
        <v>111</v>
      </c>
      <c r="F18" s="25" t="s">
        <v>128</v>
      </c>
      <c r="G18" s="26"/>
      <c r="H18" s="26"/>
      <c r="I18" s="26"/>
      <c r="J18" s="26"/>
      <c r="K18" s="26"/>
      <c r="L18" s="26"/>
      <c r="M18" s="26"/>
      <c r="N18" s="26"/>
      <c r="O18" s="26"/>
      <c r="P18" s="26"/>
    </row>
    <row r="19">
      <c r="A19" s="26" t="s">
        <v>134</v>
      </c>
      <c r="B19" s="26"/>
      <c r="C19" s="25" t="str">
        <f t="shared" si="1"/>
        <v>Cybersecurity, Research &amp; Data Ethics, Policy Analysis</v>
      </c>
      <c r="D19" s="26"/>
      <c r="E19" s="25" t="s">
        <v>128</v>
      </c>
      <c r="F19" s="25" t="s">
        <v>114</v>
      </c>
      <c r="G19" s="25" t="s">
        <v>18</v>
      </c>
      <c r="H19" s="26"/>
      <c r="I19" s="26"/>
      <c r="J19" s="26"/>
      <c r="K19" s="26"/>
      <c r="L19" s="26"/>
      <c r="M19" s="26"/>
      <c r="N19" s="26"/>
      <c r="O19" s="26"/>
      <c r="P19" s="26"/>
    </row>
    <row r="20">
      <c r="A20" s="26" t="s">
        <v>136</v>
      </c>
      <c r="B20" s="26"/>
      <c r="C20" s="25" t="str">
        <f t="shared" si="1"/>
        <v>Web Development (HTML, CSS, React), Database Management, Programming (Python, SQL, R, JavaScript), Teamwork, Adaptability</v>
      </c>
      <c r="D20" s="26"/>
      <c r="E20" s="38" t="s">
        <v>235</v>
      </c>
      <c r="F20" s="25" t="s">
        <v>54</v>
      </c>
      <c r="G20" s="25" t="s">
        <v>52</v>
      </c>
      <c r="H20" s="25" t="s">
        <v>119</v>
      </c>
      <c r="I20" s="25" t="s">
        <v>112</v>
      </c>
      <c r="J20" s="27"/>
      <c r="K20" s="27"/>
      <c r="L20" s="26"/>
      <c r="M20" s="26"/>
      <c r="N20" s="26"/>
      <c r="O20" s="26"/>
      <c r="P20" s="26"/>
    </row>
    <row r="21">
      <c r="A21" s="26" t="s">
        <v>236</v>
      </c>
      <c r="B21" s="26"/>
      <c r="C21" s="26" t="str">
        <f t="shared" si="1"/>
        <v/>
      </c>
      <c r="D21" s="26"/>
      <c r="E21" s="26"/>
      <c r="F21" s="26"/>
      <c r="G21" s="26"/>
      <c r="H21" s="26"/>
      <c r="I21" s="26"/>
      <c r="J21" s="26"/>
      <c r="K21" s="26"/>
      <c r="L21" s="26"/>
      <c r="M21" s="26"/>
      <c r="N21" s="26"/>
      <c r="O21" s="26"/>
      <c r="P21" s="26"/>
    </row>
    <row r="22">
      <c r="A22" s="26" t="s">
        <v>140</v>
      </c>
      <c r="B22" s="26"/>
      <c r="C22" s="25" t="str">
        <f t="shared" si="1"/>
        <v>User Experience (UX/UI), Human-Centered Design</v>
      </c>
      <c r="D22" s="26"/>
      <c r="E22" s="25" t="s">
        <v>130</v>
      </c>
      <c r="F22" s="25" t="s">
        <v>111</v>
      </c>
      <c r="G22" s="26"/>
      <c r="H22" s="26"/>
      <c r="I22" s="26"/>
      <c r="J22" s="26"/>
      <c r="K22" s="26"/>
      <c r="L22" s="26"/>
      <c r="M22" s="26"/>
      <c r="N22" s="26"/>
      <c r="O22" s="26"/>
      <c r="P22" s="26"/>
    </row>
    <row r="23">
      <c r="A23" s="26" t="s">
        <v>237</v>
      </c>
      <c r="B23" s="26"/>
      <c r="C23" s="26" t="str">
        <f t="shared" si="1"/>
        <v/>
      </c>
      <c r="D23" s="26"/>
      <c r="E23" s="26"/>
      <c r="F23" s="26"/>
      <c r="G23" s="26"/>
      <c r="H23" s="26"/>
      <c r="I23" s="26"/>
      <c r="J23" s="26"/>
      <c r="K23" s="26"/>
      <c r="L23" s="26"/>
      <c r="M23" s="26"/>
      <c r="N23" s="26"/>
      <c r="O23" s="26"/>
      <c r="P23" s="26"/>
    </row>
    <row r="24">
      <c r="A24" s="26" t="s">
        <v>238</v>
      </c>
      <c r="B24" s="26"/>
      <c r="C24" s="26" t="str">
        <f t="shared" si="1"/>
        <v/>
      </c>
      <c r="D24" s="26"/>
      <c r="E24" s="26"/>
      <c r="F24" s="26"/>
      <c r="G24" s="26"/>
      <c r="H24" s="26"/>
      <c r="I24" s="26"/>
      <c r="J24" s="26"/>
      <c r="K24" s="26"/>
      <c r="L24" s="26"/>
      <c r="M24" s="26"/>
      <c r="N24" s="26"/>
      <c r="O24" s="26"/>
      <c r="P24" s="26"/>
    </row>
    <row r="25">
      <c r="A25" s="26" t="s">
        <v>142</v>
      </c>
      <c r="B25" s="26"/>
      <c r="C25" s="25" t="str">
        <f t="shared" si="1"/>
        <v>Artificial Intelligence &amp; ML, Data Analysis, Data Visualization, Programming (Python, SQL, R, JavaScript)</v>
      </c>
      <c r="D25" s="26"/>
      <c r="E25" s="25" t="s">
        <v>143</v>
      </c>
      <c r="F25" s="25" t="s">
        <v>21</v>
      </c>
      <c r="G25" s="25" t="s">
        <v>79</v>
      </c>
      <c r="H25" s="25" t="s">
        <v>52</v>
      </c>
      <c r="I25" s="26"/>
      <c r="J25" s="26"/>
      <c r="K25" s="26"/>
      <c r="L25" s="26"/>
      <c r="M25" s="26"/>
      <c r="N25" s="26"/>
      <c r="O25" s="26"/>
      <c r="P25" s="26"/>
    </row>
    <row r="26">
      <c r="A26" s="26" t="s">
        <v>144</v>
      </c>
      <c r="B26" s="26"/>
      <c r="C26" s="25" t="str">
        <f t="shared" si="1"/>
        <v>Research &amp; Data Ethics, Policy Analysis</v>
      </c>
      <c r="D26" s="26"/>
      <c r="E26" s="25" t="s">
        <v>114</v>
      </c>
      <c r="F26" s="25" t="s">
        <v>18</v>
      </c>
      <c r="G26" s="26"/>
      <c r="H26" s="26"/>
      <c r="I26" s="26"/>
      <c r="J26" s="26"/>
      <c r="K26" s="26"/>
      <c r="L26" s="26"/>
      <c r="M26" s="26"/>
      <c r="N26" s="26"/>
      <c r="O26" s="26"/>
      <c r="P26" s="26"/>
    </row>
    <row r="27">
      <c r="A27" s="26" t="s">
        <v>145</v>
      </c>
      <c r="B27" s="26"/>
      <c r="C27" s="25" t="str">
        <f t="shared" si="1"/>
        <v>Digital Content Management, Digital Literacy</v>
      </c>
      <c r="D27" s="26"/>
      <c r="E27" s="25" t="s">
        <v>126</v>
      </c>
      <c r="F27" s="25" t="s">
        <v>107</v>
      </c>
      <c r="G27" s="26"/>
      <c r="H27" s="26"/>
      <c r="I27" s="26"/>
      <c r="J27" s="26"/>
      <c r="K27" s="26"/>
      <c r="L27" s="26"/>
      <c r="M27" s="26"/>
      <c r="N27" s="26"/>
      <c r="O27" s="26"/>
      <c r="P27" s="26"/>
    </row>
    <row r="28">
      <c r="A28" s="26" t="s">
        <v>146</v>
      </c>
      <c r="B28" s="26"/>
      <c r="C28" s="25" t="str">
        <f t="shared" si="1"/>
        <v>Digital Literacy, Digital Content Management, Problem Solving</v>
      </c>
      <c r="D28" s="26"/>
      <c r="E28" s="25" t="s">
        <v>107</v>
      </c>
      <c r="F28" s="25" t="s">
        <v>126</v>
      </c>
      <c r="G28" s="25" t="s">
        <v>56</v>
      </c>
      <c r="H28" s="26"/>
      <c r="I28" s="26"/>
      <c r="J28" s="26"/>
      <c r="K28" s="26"/>
      <c r="L28" s="26"/>
      <c r="M28" s="26"/>
      <c r="N28" s="26"/>
      <c r="O28" s="26"/>
      <c r="P28" s="26"/>
    </row>
    <row r="29">
      <c r="A29" s="26" t="s">
        <v>147</v>
      </c>
      <c r="B29" s="26"/>
      <c r="C29" s="25" t="str">
        <f t="shared" si="1"/>
        <v>Data Analysis, Programming (Python, SQL, R, JavaScript)</v>
      </c>
      <c r="D29" s="26"/>
      <c r="E29" s="25" t="s">
        <v>21</v>
      </c>
      <c r="F29" s="25" t="s">
        <v>52</v>
      </c>
      <c r="G29" s="26"/>
      <c r="H29" s="26"/>
      <c r="I29" s="26"/>
      <c r="J29" s="26"/>
      <c r="K29" s="26"/>
      <c r="L29" s="26"/>
      <c r="M29" s="26"/>
      <c r="N29" s="26"/>
      <c r="O29" s="26"/>
      <c r="P29" s="26"/>
    </row>
    <row r="30">
      <c r="A30" s="26" t="s">
        <v>148</v>
      </c>
      <c r="B30" s="26"/>
      <c r="C30" s="25" t="str">
        <f t="shared" si="1"/>
        <v>Digital Content Management</v>
      </c>
      <c r="D30" s="26"/>
      <c r="E30" s="25" t="s">
        <v>126</v>
      </c>
      <c r="F30" s="26"/>
      <c r="G30" s="26"/>
      <c r="H30" s="26"/>
      <c r="I30" s="26"/>
      <c r="J30" s="26"/>
      <c r="K30" s="26"/>
      <c r="L30" s="26"/>
      <c r="M30" s="26"/>
      <c r="N30" s="26"/>
      <c r="O30" s="26"/>
      <c r="P30" s="26"/>
    </row>
    <row r="31">
      <c r="A31" s="26" t="s">
        <v>150</v>
      </c>
      <c r="B31" s="26"/>
      <c r="C31" s="25" t="str">
        <f t="shared" si="1"/>
        <v>Data Analysis</v>
      </c>
      <c r="D31" s="26"/>
      <c r="E31" s="25" t="s">
        <v>21</v>
      </c>
      <c r="F31" s="26"/>
      <c r="G31" s="26"/>
      <c r="H31" s="26"/>
      <c r="I31" s="26"/>
      <c r="J31" s="26"/>
      <c r="K31" s="26"/>
      <c r="L31" s="26"/>
      <c r="M31" s="26"/>
      <c r="N31" s="26"/>
      <c r="O31" s="26"/>
      <c r="P31" s="26"/>
    </row>
    <row r="32">
      <c r="A32" s="26" t="s">
        <v>153</v>
      </c>
      <c r="B32" s="26"/>
      <c r="C32" s="25" t="str">
        <f t="shared" si="1"/>
        <v>Data Visualization, Communication</v>
      </c>
      <c r="D32" s="26"/>
      <c r="E32" s="25" t="s">
        <v>79</v>
      </c>
      <c r="F32" s="25" t="s">
        <v>19</v>
      </c>
      <c r="G32" s="26"/>
      <c r="H32" s="26"/>
      <c r="I32" s="26"/>
      <c r="J32" s="26"/>
      <c r="K32" s="26"/>
      <c r="L32" s="26"/>
      <c r="M32" s="26"/>
      <c r="N32" s="26"/>
      <c r="O32" s="26"/>
      <c r="P32" s="26"/>
    </row>
    <row r="33">
      <c r="A33" s="26" t="s">
        <v>154</v>
      </c>
      <c r="B33" s="26"/>
      <c r="C33" s="25" t="str">
        <f t="shared" si="1"/>
        <v>Risk Assessment, Cybersecurity</v>
      </c>
      <c r="D33" s="26"/>
      <c r="E33" s="25" t="s">
        <v>69</v>
      </c>
      <c r="F33" s="25" t="s">
        <v>128</v>
      </c>
      <c r="G33" s="26"/>
      <c r="H33" s="26"/>
      <c r="I33" s="26"/>
      <c r="J33" s="26"/>
      <c r="K33" s="26"/>
      <c r="L33" s="26"/>
      <c r="M33" s="26"/>
      <c r="N33" s="26"/>
      <c r="O33" s="26"/>
      <c r="P33" s="26"/>
    </row>
    <row r="34">
      <c r="A34" s="26" t="s">
        <v>155</v>
      </c>
      <c r="B34" s="26"/>
      <c r="C34" s="25" t="str">
        <f t="shared" si="1"/>
        <v>Digital Literacy, Policy Analysis, Communication</v>
      </c>
      <c r="D34" s="26"/>
      <c r="E34" s="25" t="s">
        <v>107</v>
      </c>
      <c r="F34" s="25" t="s">
        <v>18</v>
      </c>
      <c r="G34" s="25" t="s">
        <v>19</v>
      </c>
      <c r="H34" s="26"/>
      <c r="I34" s="26"/>
      <c r="J34" s="26"/>
      <c r="K34" s="26"/>
      <c r="L34" s="26"/>
      <c r="M34" s="26"/>
      <c r="N34" s="26"/>
      <c r="O34" s="26"/>
      <c r="P34" s="26"/>
    </row>
    <row r="35">
      <c r="A35" s="26" t="s">
        <v>156</v>
      </c>
      <c r="B35" s="26"/>
      <c r="C35" s="25" t="str">
        <f t="shared" si="1"/>
        <v>Cybersecurity, Policy Analysis, Communication</v>
      </c>
      <c r="D35" s="26"/>
      <c r="E35" s="25" t="s">
        <v>128</v>
      </c>
      <c r="F35" s="25" t="s">
        <v>18</v>
      </c>
      <c r="G35" s="25" t="s">
        <v>19</v>
      </c>
      <c r="H35" s="26"/>
      <c r="I35" s="26"/>
      <c r="J35" s="26"/>
      <c r="K35" s="26"/>
      <c r="L35" s="26"/>
      <c r="M35" s="26"/>
      <c r="N35" s="26"/>
      <c r="O35" s="26"/>
      <c r="P35"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88"/>
  </cols>
  <sheetData>
    <row r="1">
      <c r="A1" s="29" t="s">
        <v>15</v>
      </c>
      <c r="C1" s="30" t="s">
        <v>200</v>
      </c>
      <c r="E1" s="31" t="str">
        <f t="array" ref="E1:AG1">transpose(A2:A30)</f>
        <v>Data Analyst</v>
      </c>
      <c r="F1" s="31" t="s">
        <v>201</v>
      </c>
      <c r="G1" s="31" t="s">
        <v>202</v>
      </c>
      <c r="H1" s="31" t="s">
        <v>203</v>
      </c>
      <c r="I1" s="31" t="s">
        <v>11</v>
      </c>
      <c r="J1" s="31" t="s">
        <v>204</v>
      </c>
      <c r="K1" s="31" t="s">
        <v>205</v>
      </c>
      <c r="L1" s="31" t="s">
        <v>206</v>
      </c>
      <c r="M1" s="31" t="s">
        <v>207</v>
      </c>
      <c r="N1" s="31" t="s">
        <v>10</v>
      </c>
      <c r="O1" s="31" t="s">
        <v>208</v>
      </c>
      <c r="P1" s="31" t="s">
        <v>209</v>
      </c>
      <c r="Q1" s="31" t="s">
        <v>210</v>
      </c>
      <c r="R1" s="31" t="s">
        <v>211</v>
      </c>
      <c r="S1" s="31" t="s">
        <v>212</v>
      </c>
      <c r="T1" s="31" t="s">
        <v>213</v>
      </c>
      <c r="U1" s="31" t="s">
        <v>9</v>
      </c>
      <c r="V1" s="31" t="s">
        <v>214</v>
      </c>
      <c r="W1" s="31" t="s">
        <v>215</v>
      </c>
      <c r="X1" s="31" t="s">
        <v>216</v>
      </c>
      <c r="Y1" s="31" t="s">
        <v>217</v>
      </c>
      <c r="Z1" s="31" t="s">
        <v>218</v>
      </c>
      <c r="AA1" s="31" t="s">
        <v>219</v>
      </c>
      <c r="AB1" s="31" t="s">
        <v>220</v>
      </c>
      <c r="AC1" s="31" t="s">
        <v>221</v>
      </c>
      <c r="AD1" s="31" t="s">
        <v>222</v>
      </c>
      <c r="AE1" s="31" t="s">
        <v>223</v>
      </c>
      <c r="AF1" s="31" t="s">
        <v>224</v>
      </c>
      <c r="AG1" s="31" t="s">
        <v>225</v>
      </c>
    </row>
    <row r="2">
      <c r="A2" s="32" t="s">
        <v>226</v>
      </c>
      <c r="C2" s="23" t="str">
        <f t="shared" ref="C2:C30" si="1">TEXTJOIN(", ", TRUE, INDIRECT(ADDRESS(2, 5 + ROW() - 2, 4) &amp; ":" &amp; ADDRESS(38, 5 + ROW() - 2, 4)))</f>
        <v>INST314, INST354, INST414, INST447, INST452, INST326</v>
      </c>
      <c r="E2" s="26" t="s">
        <v>121</v>
      </c>
      <c r="F2" s="26" t="s">
        <v>4</v>
      </c>
      <c r="G2" s="26" t="s">
        <v>4</v>
      </c>
      <c r="H2" s="26" t="s">
        <v>4</v>
      </c>
      <c r="I2" s="26" t="s">
        <v>5</v>
      </c>
      <c r="J2" s="26" t="s">
        <v>113</v>
      </c>
      <c r="K2" s="26" t="s">
        <v>167</v>
      </c>
      <c r="L2" s="33" t="s">
        <v>124</v>
      </c>
      <c r="M2" s="26" t="s">
        <v>113</v>
      </c>
      <c r="N2" s="26" t="s">
        <v>113</v>
      </c>
      <c r="O2" s="26" t="s">
        <v>167</v>
      </c>
      <c r="P2" s="26" t="s">
        <v>5</v>
      </c>
      <c r="Q2" s="26" t="s">
        <v>5</v>
      </c>
      <c r="R2" s="26" t="s">
        <v>113</v>
      </c>
      <c r="S2" s="26" t="s">
        <v>121</v>
      </c>
      <c r="T2" s="26" t="s">
        <v>4</v>
      </c>
      <c r="U2" s="26" t="s">
        <v>5</v>
      </c>
      <c r="V2" s="26" t="s">
        <v>4</v>
      </c>
      <c r="W2" s="26" t="s">
        <v>4</v>
      </c>
      <c r="X2" s="26" t="s">
        <v>124</v>
      </c>
      <c r="Y2" s="33" t="s">
        <v>157</v>
      </c>
      <c r="Z2" s="26" t="s">
        <v>4</v>
      </c>
      <c r="AA2" s="26" t="s">
        <v>161</v>
      </c>
      <c r="AB2" s="26" t="s">
        <v>4</v>
      </c>
      <c r="AC2" s="26" t="s">
        <v>121</v>
      </c>
      <c r="AD2" s="26" t="s">
        <v>5</v>
      </c>
      <c r="AE2" s="26" t="s">
        <v>4</v>
      </c>
      <c r="AF2" s="33" t="s">
        <v>153</v>
      </c>
      <c r="AG2" s="26" t="s">
        <v>113</v>
      </c>
    </row>
    <row r="3">
      <c r="A3" s="34" t="s">
        <v>201</v>
      </c>
      <c r="C3" s="23" t="str">
        <f t="shared" si="1"/>
        <v>INST126, INST201, INST346, INST341, INST354, INST377, INST466, INST326, STAT100, INST314</v>
      </c>
      <c r="E3" s="26" t="s">
        <v>131</v>
      </c>
      <c r="F3" s="26" t="s">
        <v>113</v>
      </c>
      <c r="G3" s="26" t="s">
        <v>113</v>
      </c>
      <c r="H3" s="26" t="s">
        <v>113</v>
      </c>
      <c r="I3" s="26" t="s">
        <v>4</v>
      </c>
      <c r="J3" s="26" t="s">
        <v>134</v>
      </c>
      <c r="K3" s="26" t="s">
        <v>121</v>
      </c>
      <c r="L3" s="33" t="s">
        <v>157</v>
      </c>
      <c r="M3" s="26" t="s">
        <v>134</v>
      </c>
      <c r="N3" s="26" t="s">
        <v>134</v>
      </c>
      <c r="O3" s="26" t="s">
        <v>132</v>
      </c>
      <c r="P3" s="26" t="s">
        <v>121</v>
      </c>
      <c r="Q3" s="26" t="s">
        <v>4</v>
      </c>
      <c r="R3" s="26" t="s">
        <v>134</v>
      </c>
      <c r="S3" s="26" t="s">
        <v>124</v>
      </c>
      <c r="T3" s="26" t="s">
        <v>113</v>
      </c>
      <c r="U3" s="26" t="s">
        <v>4</v>
      </c>
      <c r="V3" s="26" t="s">
        <v>113</v>
      </c>
      <c r="W3" s="26" t="s">
        <v>113</v>
      </c>
      <c r="X3" s="26" t="s">
        <v>157</v>
      </c>
      <c r="Y3" s="25" t="s">
        <v>115</v>
      </c>
      <c r="Z3" s="26" t="s">
        <v>113</v>
      </c>
      <c r="AA3" s="26" t="s">
        <v>5</v>
      </c>
      <c r="AB3" s="26" t="s">
        <v>113</v>
      </c>
      <c r="AC3" s="26" t="s">
        <v>124</v>
      </c>
      <c r="AD3" s="26" t="s">
        <v>4</v>
      </c>
      <c r="AE3" s="26" t="s">
        <v>113</v>
      </c>
      <c r="AF3" s="22" t="s">
        <v>139</v>
      </c>
      <c r="AG3" s="26" t="s">
        <v>134</v>
      </c>
    </row>
    <row r="4">
      <c r="A4" s="32" t="s">
        <v>202</v>
      </c>
      <c r="C4" s="23" t="str">
        <f t="shared" si="1"/>
        <v>INST126, INST201, INST346, INST341, INST442, INST443, INST466, STAT100, INST314</v>
      </c>
      <c r="E4" s="26" t="s">
        <v>142</v>
      </c>
      <c r="F4" s="26" t="s">
        <v>127</v>
      </c>
      <c r="G4" s="26" t="s">
        <v>127</v>
      </c>
      <c r="H4" s="26" t="s">
        <v>127</v>
      </c>
      <c r="I4" s="26" t="s">
        <v>121</v>
      </c>
      <c r="J4" s="26" t="s">
        <v>144</v>
      </c>
      <c r="K4" s="26" t="s">
        <v>122</v>
      </c>
      <c r="L4" s="25" t="s">
        <v>115</v>
      </c>
      <c r="M4" s="26" t="s">
        <v>144</v>
      </c>
      <c r="N4" s="26" t="s">
        <v>144</v>
      </c>
      <c r="O4" s="25" t="s">
        <v>135</v>
      </c>
      <c r="P4" s="26"/>
      <c r="Q4" s="26" t="s">
        <v>121</v>
      </c>
      <c r="R4" s="26" t="s">
        <v>144</v>
      </c>
      <c r="S4" s="26" t="s">
        <v>142</v>
      </c>
      <c r="T4" s="26" t="s">
        <v>127</v>
      </c>
      <c r="U4" s="26" t="s">
        <v>121</v>
      </c>
      <c r="V4" s="26" t="s">
        <v>127</v>
      </c>
      <c r="W4" s="26" t="s">
        <v>127</v>
      </c>
      <c r="X4" s="26" t="s">
        <v>153</v>
      </c>
      <c r="Y4" s="26"/>
      <c r="Z4" s="26" t="s">
        <v>127</v>
      </c>
      <c r="AA4" s="26" t="s">
        <v>4</v>
      </c>
      <c r="AB4" s="26" t="s">
        <v>127</v>
      </c>
      <c r="AC4" s="26" t="s">
        <v>142</v>
      </c>
      <c r="AD4" s="26" t="s">
        <v>121</v>
      </c>
      <c r="AE4" s="26" t="s">
        <v>127</v>
      </c>
      <c r="AF4" s="25" t="s">
        <v>4</v>
      </c>
      <c r="AG4" s="26" t="s">
        <v>144</v>
      </c>
    </row>
    <row r="5">
      <c r="A5" s="34" t="s">
        <v>203</v>
      </c>
      <c r="C5" s="23" t="str">
        <f t="shared" si="1"/>
        <v>INST126, INST201, INST346, INST341, INST442, INST443, INST466, STAT100, INST314</v>
      </c>
      <c r="E5" s="26" t="s">
        <v>147</v>
      </c>
      <c r="F5" s="26" t="s">
        <v>125</v>
      </c>
      <c r="G5" s="26" t="s">
        <v>125</v>
      </c>
      <c r="H5" s="26" t="s">
        <v>125</v>
      </c>
      <c r="I5" s="26" t="s">
        <v>122</v>
      </c>
      <c r="J5" s="26" t="s">
        <v>155</v>
      </c>
      <c r="K5" s="26" t="s">
        <v>123</v>
      </c>
      <c r="M5" s="26" t="s">
        <v>155</v>
      </c>
      <c r="N5" s="26" t="s">
        <v>155</v>
      </c>
      <c r="O5" s="27"/>
      <c r="P5" s="27"/>
      <c r="Q5" s="26" t="s">
        <v>122</v>
      </c>
      <c r="R5" s="26" t="s">
        <v>156</v>
      </c>
      <c r="S5" s="26" t="s">
        <v>153</v>
      </c>
      <c r="T5" s="26" t="s">
        <v>125</v>
      </c>
      <c r="U5" s="26" t="s">
        <v>122</v>
      </c>
      <c r="V5" s="26" t="s">
        <v>125</v>
      </c>
      <c r="W5" s="26" t="s">
        <v>125</v>
      </c>
      <c r="X5" s="26" t="s">
        <v>155</v>
      </c>
      <c r="Z5" s="26" t="s">
        <v>125</v>
      </c>
      <c r="AA5" s="26" t="s">
        <v>121</v>
      </c>
      <c r="AB5" s="26" t="s">
        <v>125</v>
      </c>
      <c r="AC5" s="26" t="s">
        <v>153</v>
      </c>
      <c r="AD5" s="26" t="s">
        <v>122</v>
      </c>
      <c r="AE5" s="26" t="s">
        <v>125</v>
      </c>
      <c r="AF5" s="25"/>
      <c r="AG5" s="26" t="s">
        <v>156</v>
      </c>
    </row>
    <row r="6">
      <c r="A6" s="32" t="s">
        <v>11</v>
      </c>
      <c r="C6" s="23" t="str">
        <f t="shared" si="1"/>
        <v>STAT100, INST126, INST314, INST326, INST327, INST377, INST414, INST447, INST201, INST346, INST341, INST442, INST443, INST466</v>
      </c>
      <c r="E6" s="26" t="s">
        <v>150</v>
      </c>
      <c r="F6" s="27" t="s">
        <v>131</v>
      </c>
      <c r="G6" s="26" t="s">
        <v>145</v>
      </c>
      <c r="H6" s="26" t="s">
        <v>145</v>
      </c>
      <c r="I6" s="26" t="s">
        <v>123</v>
      </c>
      <c r="J6" s="26" t="s">
        <v>156</v>
      </c>
      <c r="K6" s="26" t="s">
        <v>124</v>
      </c>
      <c r="M6" s="26" t="s">
        <v>156</v>
      </c>
      <c r="N6" s="26" t="s">
        <v>156</v>
      </c>
      <c r="O6" s="26"/>
      <c r="P6" s="27"/>
      <c r="Q6" s="26" t="s">
        <v>123</v>
      </c>
      <c r="R6" s="35" t="s">
        <v>161</v>
      </c>
      <c r="S6" s="26" t="s">
        <v>156</v>
      </c>
      <c r="T6" s="26" t="s">
        <v>145</v>
      </c>
      <c r="U6" s="26" t="s">
        <v>123</v>
      </c>
      <c r="V6" s="26" t="s">
        <v>145</v>
      </c>
      <c r="W6" s="26" t="s">
        <v>145</v>
      </c>
      <c r="X6" s="26" t="s">
        <v>156</v>
      </c>
      <c r="Z6" s="26" t="s">
        <v>145</v>
      </c>
      <c r="AA6" s="26" t="s">
        <v>122</v>
      </c>
      <c r="AB6" s="26" t="s">
        <v>145</v>
      </c>
      <c r="AC6" s="26" t="s">
        <v>156</v>
      </c>
      <c r="AD6" s="26" t="s">
        <v>123</v>
      </c>
      <c r="AE6" s="26" t="s">
        <v>145</v>
      </c>
      <c r="AF6" s="25" t="s">
        <v>132</v>
      </c>
      <c r="AG6" s="35" t="s">
        <v>161</v>
      </c>
    </row>
    <row r="7">
      <c r="A7" s="34" t="s">
        <v>204</v>
      </c>
      <c r="C7" s="23" t="str">
        <f t="shared" si="1"/>
        <v>INST201, INST366, INST441, INST466, INST467, INST126, INST346, INST341, INST442, INST443</v>
      </c>
      <c r="E7" s="27" t="s">
        <v>122</v>
      </c>
      <c r="F7" s="27" t="s">
        <v>136</v>
      </c>
      <c r="G7" s="26" t="s">
        <v>146</v>
      </c>
      <c r="H7" s="26" t="s">
        <v>146</v>
      </c>
      <c r="I7" s="26" t="s">
        <v>136</v>
      </c>
      <c r="J7" s="26" t="s">
        <v>4</v>
      </c>
      <c r="K7" s="26" t="s">
        <v>157</v>
      </c>
      <c r="M7" s="26"/>
      <c r="N7" s="26"/>
      <c r="O7" s="26"/>
      <c r="P7" s="27"/>
      <c r="Q7" s="26" t="s">
        <v>136</v>
      </c>
      <c r="R7" s="26" t="s">
        <v>167</v>
      </c>
      <c r="S7" s="27" t="s">
        <v>132</v>
      </c>
      <c r="T7" s="26" t="s">
        <v>146</v>
      </c>
      <c r="U7" s="26" t="s">
        <v>136</v>
      </c>
      <c r="V7" s="26" t="s">
        <v>146</v>
      </c>
      <c r="W7" s="26" t="s">
        <v>146</v>
      </c>
      <c r="Z7" s="26" t="s">
        <v>146</v>
      </c>
      <c r="AA7" s="26" t="s">
        <v>123</v>
      </c>
      <c r="AB7" s="26" t="s">
        <v>146</v>
      </c>
      <c r="AD7" s="26" t="s">
        <v>136</v>
      </c>
      <c r="AE7" s="26" t="s">
        <v>146</v>
      </c>
      <c r="AF7" s="25" t="s">
        <v>151</v>
      </c>
      <c r="AG7" s="26" t="s">
        <v>167</v>
      </c>
    </row>
    <row r="8">
      <c r="A8" s="32" t="s">
        <v>205</v>
      </c>
      <c r="C8" s="23" t="str">
        <f t="shared" si="1"/>
        <v>PSYC100, INST314, INST326, INST327, INST335, INST490, INST341, INST377</v>
      </c>
      <c r="E8" s="27"/>
      <c r="F8" s="26" t="s">
        <v>155</v>
      </c>
      <c r="G8" s="26" t="s">
        <v>155</v>
      </c>
      <c r="H8" s="26" t="s">
        <v>155</v>
      </c>
      <c r="I8" s="26" t="s">
        <v>142</v>
      </c>
      <c r="J8" s="26" t="s">
        <v>127</v>
      </c>
      <c r="K8" s="26" t="s">
        <v>125</v>
      </c>
      <c r="M8" s="26"/>
      <c r="N8" s="26"/>
      <c r="O8" s="26"/>
      <c r="P8" s="27"/>
      <c r="Q8" s="26" t="s">
        <v>142</v>
      </c>
      <c r="R8" s="26" t="s">
        <v>123</v>
      </c>
      <c r="T8" s="26" t="s">
        <v>155</v>
      </c>
      <c r="U8" s="26" t="s">
        <v>142</v>
      </c>
      <c r="V8" s="26" t="s">
        <v>155</v>
      </c>
      <c r="W8" s="26" t="s">
        <v>155</v>
      </c>
      <c r="Z8" s="26" t="s">
        <v>155</v>
      </c>
      <c r="AA8" s="26" t="s">
        <v>124</v>
      </c>
      <c r="AB8" s="26" t="s">
        <v>155</v>
      </c>
      <c r="AD8" s="26" t="s">
        <v>142</v>
      </c>
      <c r="AE8" s="26" t="s">
        <v>155</v>
      </c>
      <c r="AG8" s="26" t="s">
        <v>123</v>
      </c>
    </row>
    <row r="9">
      <c r="A9" s="34" t="s">
        <v>206</v>
      </c>
      <c r="C9" s="23" t="str">
        <f t="shared" si="1"/>
        <v>INST335, INST490, INST210</v>
      </c>
      <c r="E9" s="27"/>
      <c r="F9" s="38" t="s">
        <v>122</v>
      </c>
      <c r="G9" s="25"/>
      <c r="H9" s="25"/>
      <c r="I9" s="26" t="s">
        <v>147</v>
      </c>
      <c r="J9" s="26" t="s">
        <v>125</v>
      </c>
      <c r="K9" s="26" t="s">
        <v>136</v>
      </c>
      <c r="M9" s="26"/>
      <c r="N9" s="26"/>
      <c r="O9" s="26"/>
      <c r="P9" s="27"/>
      <c r="Q9" s="26" t="s">
        <v>147</v>
      </c>
      <c r="R9" s="26" t="s">
        <v>129</v>
      </c>
      <c r="T9" s="27" t="s">
        <v>132</v>
      </c>
      <c r="U9" s="26" t="s">
        <v>147</v>
      </c>
      <c r="V9" s="27" t="s">
        <v>132</v>
      </c>
      <c r="W9" s="25"/>
      <c r="Z9" s="25"/>
      <c r="AA9" s="26" t="s">
        <v>157</v>
      </c>
      <c r="AB9" s="33" t="s">
        <v>136</v>
      </c>
      <c r="AD9" s="26" t="s">
        <v>147</v>
      </c>
      <c r="AE9" s="25"/>
      <c r="AG9" s="26" t="s">
        <v>129</v>
      </c>
    </row>
    <row r="10">
      <c r="A10" s="32" t="s">
        <v>207</v>
      </c>
      <c r="C10" s="23" t="str">
        <f t="shared" si="1"/>
        <v>INST201, INST366, INST441, INST466, INST467</v>
      </c>
      <c r="E10" s="27"/>
      <c r="F10" s="33" t="s">
        <v>5</v>
      </c>
      <c r="G10" s="33" t="s">
        <v>5</v>
      </c>
      <c r="H10" s="33" t="s">
        <v>5</v>
      </c>
      <c r="I10" s="26" t="s">
        <v>113</v>
      </c>
      <c r="J10" s="26" t="s">
        <v>145</v>
      </c>
      <c r="K10" s="25"/>
      <c r="M10" s="26"/>
      <c r="N10" s="26"/>
      <c r="O10" s="27"/>
      <c r="R10" s="26" t="s">
        <v>157</v>
      </c>
      <c r="AA10" s="26" t="s">
        <v>146</v>
      </c>
      <c r="AG10" s="26" t="s">
        <v>157</v>
      </c>
    </row>
    <row r="11">
      <c r="A11" s="34" t="s">
        <v>10</v>
      </c>
      <c r="C11" s="23" t="str">
        <f t="shared" si="1"/>
        <v>INST201, INST366, INST441, INST466, INST467</v>
      </c>
      <c r="E11" s="27"/>
      <c r="F11" s="26" t="s">
        <v>121</v>
      </c>
      <c r="G11" s="26" t="s">
        <v>121</v>
      </c>
      <c r="H11" s="26" t="s">
        <v>121</v>
      </c>
      <c r="I11" s="26" t="s">
        <v>127</v>
      </c>
      <c r="J11" s="26" t="s">
        <v>146</v>
      </c>
      <c r="K11" s="25"/>
      <c r="M11" s="26"/>
      <c r="N11" s="26"/>
      <c r="O11" s="26"/>
      <c r="AA11" s="25" t="s">
        <v>138</v>
      </c>
    </row>
    <row r="12">
      <c r="A12" s="32" t="s">
        <v>208</v>
      </c>
      <c r="C12" s="23" t="str">
        <f t="shared" si="1"/>
        <v>PSYC100, INST362, INST367</v>
      </c>
      <c r="E12" s="27"/>
      <c r="F12" s="27"/>
      <c r="G12" s="26"/>
      <c r="H12" s="26"/>
      <c r="I12" s="26" t="s">
        <v>125</v>
      </c>
      <c r="J12" s="25"/>
      <c r="M12" s="26"/>
      <c r="N12" s="26"/>
      <c r="O12" s="26"/>
      <c r="AA12" s="25" t="s">
        <v>135</v>
      </c>
    </row>
    <row r="13">
      <c r="A13" s="34" t="s">
        <v>209</v>
      </c>
      <c r="C13" s="23" t="str">
        <f t="shared" si="1"/>
        <v>STAT100, INST314</v>
      </c>
      <c r="E13" s="27"/>
      <c r="F13" s="27"/>
      <c r="G13" s="27"/>
      <c r="H13" s="27"/>
      <c r="I13" s="26" t="s">
        <v>145</v>
      </c>
      <c r="M13" s="26"/>
      <c r="N13" s="26"/>
      <c r="O13" s="27"/>
    </row>
    <row r="14">
      <c r="A14" s="32" t="s">
        <v>210</v>
      </c>
      <c r="C14" s="23" t="str">
        <f t="shared" si="1"/>
        <v>STAT100, INST126, INST314, INST326, INST327, INST377, INST414, INST447</v>
      </c>
      <c r="E14" s="27"/>
      <c r="F14" s="27"/>
      <c r="G14" s="27"/>
      <c r="H14" s="27"/>
      <c r="I14" s="26" t="s">
        <v>146</v>
      </c>
      <c r="M14" s="26"/>
      <c r="N14" s="26"/>
      <c r="O14" s="27"/>
    </row>
    <row r="15">
      <c r="A15" s="34" t="s">
        <v>211</v>
      </c>
      <c r="C15" s="23" t="str">
        <f t="shared" si="1"/>
        <v>INST201, INST366, INST441, INST467, MATH115, PSYC100, INST327, INST352, INST490</v>
      </c>
      <c r="E15" s="28"/>
      <c r="F15" s="27"/>
      <c r="G15" s="27"/>
      <c r="H15" s="27"/>
      <c r="I15" s="26" t="s">
        <v>155</v>
      </c>
      <c r="M15" s="27"/>
      <c r="N15" s="27"/>
      <c r="O15" s="27"/>
    </row>
    <row r="16">
      <c r="A16" s="32" t="s">
        <v>212</v>
      </c>
      <c r="C16" s="23" t="str">
        <f t="shared" si="1"/>
        <v>INST314, INST335, INST414, INST462, INST467, INST362</v>
      </c>
      <c r="E16" s="28"/>
      <c r="F16" s="27"/>
      <c r="G16" s="27"/>
      <c r="H16" s="27"/>
      <c r="I16" s="25"/>
      <c r="M16" s="27"/>
      <c r="N16" s="27"/>
      <c r="O16" s="27"/>
    </row>
    <row r="17">
      <c r="A17" s="34" t="s">
        <v>213</v>
      </c>
      <c r="C17" s="23" t="str">
        <f t="shared" si="1"/>
        <v>INST126, INST201, INST346, INST341, INST442, INST443, INST466, INST362</v>
      </c>
      <c r="E17" s="28"/>
      <c r="F17" s="27"/>
      <c r="G17" s="27"/>
      <c r="H17" s="27"/>
      <c r="M17" s="27"/>
      <c r="N17" s="27"/>
      <c r="O17" s="27"/>
    </row>
    <row r="18">
      <c r="A18" s="32" t="s">
        <v>9</v>
      </c>
      <c r="C18" s="23" t="str">
        <f t="shared" si="1"/>
        <v>STAT100, INST126, INST314, INST326, INST327, INST377, INST414, INST447</v>
      </c>
      <c r="E18" s="27"/>
      <c r="M18" s="27"/>
      <c r="N18" s="27"/>
      <c r="O18" s="27"/>
    </row>
    <row r="19">
      <c r="A19" s="34" t="s">
        <v>214</v>
      </c>
      <c r="C19" s="23" t="str">
        <f t="shared" si="1"/>
        <v>INST126, INST201, INST346, INST341, INST442, INST443, INST466, INST362</v>
      </c>
      <c r="E19" s="27"/>
      <c r="M19" s="27"/>
      <c r="N19" s="27"/>
      <c r="O19" s="27"/>
    </row>
    <row r="20">
      <c r="A20" s="32" t="s">
        <v>215</v>
      </c>
      <c r="C20" s="23" t="str">
        <f t="shared" si="1"/>
        <v>INST126, INST201, INST346, INST341, INST442, INST443, INST466</v>
      </c>
      <c r="E20" s="27"/>
      <c r="M20" s="27"/>
      <c r="N20" s="27"/>
      <c r="O20" s="27"/>
    </row>
    <row r="21">
      <c r="A21" s="34" t="s">
        <v>216</v>
      </c>
      <c r="C21" s="23" t="str">
        <f t="shared" si="1"/>
        <v>INST335, INST490, INST462, INST466, INST467</v>
      </c>
      <c r="E21" s="28"/>
      <c r="M21" s="27"/>
      <c r="N21" s="27"/>
      <c r="O21" s="27"/>
    </row>
    <row r="22">
      <c r="A22" s="32" t="s">
        <v>217</v>
      </c>
      <c r="C22" s="23" t="str">
        <f t="shared" si="1"/>
        <v>INST490, INST210</v>
      </c>
      <c r="E22" s="28"/>
      <c r="M22" s="27"/>
      <c r="N22" s="27"/>
      <c r="O22" s="27"/>
    </row>
    <row r="23">
      <c r="A23" s="34" t="s">
        <v>218</v>
      </c>
      <c r="C23" s="23" t="str">
        <f t="shared" si="1"/>
        <v>INST126, INST201, INST346, INST341, INST442, INST443, INST466</v>
      </c>
      <c r="E23" s="28"/>
      <c r="M23" s="27"/>
      <c r="N23" s="27"/>
      <c r="O23" s="27"/>
    </row>
    <row r="24">
      <c r="A24" s="32" t="s">
        <v>219</v>
      </c>
      <c r="C24" s="23" t="str">
        <f t="shared" si="1"/>
        <v>MATH115, STAT100, INST126, INST314, INST326, INST327, INST335, INST490, INST443, INST380, INST367</v>
      </c>
      <c r="E24" s="28"/>
      <c r="M24" s="27"/>
      <c r="N24" s="27"/>
      <c r="O24" s="27"/>
    </row>
    <row r="25">
      <c r="A25" s="34" t="s">
        <v>220</v>
      </c>
      <c r="C25" s="23" t="str">
        <f t="shared" si="1"/>
        <v>INST126, INST201, INST346, INST341, INST442, INST443, INST466, INST377</v>
      </c>
      <c r="E25" s="27"/>
      <c r="M25" s="27"/>
      <c r="N25" s="27"/>
      <c r="O25" s="27"/>
    </row>
    <row r="26">
      <c r="A26" s="32" t="s">
        <v>221</v>
      </c>
      <c r="C26" s="23" t="str">
        <f t="shared" si="1"/>
        <v>INST314, INST335, INST414, INST462, INST467</v>
      </c>
      <c r="E26" s="27"/>
      <c r="M26" s="27"/>
      <c r="N26" s="27"/>
      <c r="O26" s="27"/>
    </row>
    <row r="27">
      <c r="A27" s="34" t="s">
        <v>222</v>
      </c>
      <c r="C27" s="23" t="str">
        <f t="shared" si="1"/>
        <v>STAT100, INST126, INST314, INST326, INST327, INST377, INST414, INST447</v>
      </c>
      <c r="M27" s="27"/>
      <c r="N27" s="27"/>
      <c r="O27" s="27"/>
    </row>
    <row r="28">
      <c r="A28" s="32" t="s">
        <v>223</v>
      </c>
      <c r="C28" s="23" t="str">
        <f t="shared" si="1"/>
        <v>INST126, INST201, INST346, INST341, INST442, INST443, INST466</v>
      </c>
      <c r="M28" s="27"/>
      <c r="N28" s="27"/>
      <c r="O28" s="27"/>
    </row>
    <row r="29">
      <c r="A29" s="34" t="s">
        <v>224</v>
      </c>
      <c r="C29" s="23" t="str">
        <f t="shared" si="1"/>
        <v>INST462, INST381, INST126, INST362, INST454</v>
      </c>
      <c r="M29" s="28"/>
      <c r="N29" s="28"/>
      <c r="O29" s="27"/>
    </row>
    <row r="30">
      <c r="A30" s="32" t="s">
        <v>225</v>
      </c>
      <c r="C30" s="23" t="str">
        <f t="shared" si="1"/>
        <v>INST201, INST366, INST441, INST467, MATH115, PSYC100, INST327, INST352, INST490</v>
      </c>
      <c r="M30" s="28"/>
      <c r="N30" s="28"/>
      <c r="O30" s="27"/>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200</v>
      </c>
      <c r="B1" s="26"/>
      <c r="C1" s="37" t="s">
        <v>232</v>
      </c>
    </row>
    <row r="2">
      <c r="A2" s="25" t="s">
        <v>4</v>
      </c>
      <c r="B2" s="26"/>
      <c r="C2" s="25" t="str">
        <f t="shared" ref="C2:C18" si="1">E2&amp;IF(ISBLANK(F2),,", "&amp;F2)&amp;IF(ISBLANK(G2),,", "&amp;G2)&amp;IF(ISBLANK(H2),,", "&amp;H2)&amp;IF(ISBLANK(I2),,", "&amp;I2)&amp;IF(ISBLANK(J2),,", "&amp;J2)&amp;IF(ISBLANK(K2),,", "&amp;K2)&amp;IF(ISBLANK(L2),,", "&amp;L2)</f>
        <v>Programming (Python, SQL, R, JavaScript), Digital Literacy, Problem Solving</v>
      </c>
      <c r="D2" s="26"/>
      <c r="E2" s="25" t="s">
        <v>52</v>
      </c>
      <c r="F2" s="25" t="s">
        <v>107</v>
      </c>
      <c r="G2" s="25" t="s">
        <v>56</v>
      </c>
      <c r="H2" s="26"/>
      <c r="I2" s="26"/>
      <c r="J2" s="26"/>
      <c r="K2" s="26"/>
      <c r="L2" s="26"/>
    </row>
    <row r="3">
      <c r="A3" s="25" t="s">
        <v>110</v>
      </c>
      <c r="B3" s="26"/>
      <c r="C3" s="25" t="str">
        <f t="shared" si="1"/>
        <v>Human-Centered Design, Critical Thinking, Adaptability</v>
      </c>
      <c r="D3" s="26"/>
      <c r="E3" s="25" t="s">
        <v>111</v>
      </c>
      <c r="F3" s="25" t="s">
        <v>17</v>
      </c>
      <c r="G3" s="25" t="s">
        <v>112</v>
      </c>
      <c r="H3" s="26"/>
      <c r="I3" s="26"/>
      <c r="J3" s="26"/>
      <c r="K3" s="26"/>
      <c r="L3" s="26"/>
    </row>
    <row r="4">
      <c r="A4" s="25" t="s">
        <v>115</v>
      </c>
      <c r="B4" s="26"/>
      <c r="C4" s="25" t="str">
        <f t="shared" si="1"/>
        <v>Communication, Organization, Time Management</v>
      </c>
      <c r="D4" s="26"/>
      <c r="E4" s="25" t="s">
        <v>19</v>
      </c>
      <c r="F4" s="25" t="s">
        <v>116</v>
      </c>
      <c r="G4" s="25" t="s">
        <v>117</v>
      </c>
      <c r="H4" s="26"/>
      <c r="I4" s="26"/>
      <c r="J4" s="26"/>
      <c r="K4" s="26"/>
      <c r="L4" s="26"/>
    </row>
    <row r="5">
      <c r="A5" s="25" t="s">
        <v>113</v>
      </c>
      <c r="B5" s="26"/>
      <c r="C5" s="25" t="str">
        <f t="shared" si="1"/>
        <v>Digital Literacy, Critical Thinking, Research &amp; Data Ethics, Policy Analysis, Teamwork</v>
      </c>
      <c r="D5" s="26"/>
      <c r="E5" s="25" t="s">
        <v>107</v>
      </c>
      <c r="F5" s="25" t="s">
        <v>17</v>
      </c>
      <c r="G5" s="25" t="s">
        <v>114</v>
      </c>
      <c r="H5" s="25" t="s">
        <v>18</v>
      </c>
      <c r="I5" s="25" t="s">
        <v>119</v>
      </c>
      <c r="J5" s="26"/>
      <c r="K5" s="26"/>
      <c r="L5" s="26"/>
    </row>
    <row r="6">
      <c r="A6" s="25" t="s">
        <v>125</v>
      </c>
      <c r="B6" s="26"/>
      <c r="C6" s="25" t="str">
        <f t="shared" si="1"/>
        <v>Digital Content Management, Database Management, Digital Literacy, Adaptability, GIS</v>
      </c>
      <c r="D6" s="26"/>
      <c r="E6" s="25" t="s">
        <v>126</v>
      </c>
      <c r="F6" s="25" t="s">
        <v>54</v>
      </c>
      <c r="G6" s="25" t="s">
        <v>107</v>
      </c>
      <c r="H6" s="25" t="s">
        <v>112</v>
      </c>
      <c r="I6" s="25" t="s">
        <v>80</v>
      </c>
      <c r="J6" s="26"/>
      <c r="K6" s="26"/>
      <c r="L6" s="26"/>
    </row>
    <row r="7">
      <c r="A7" s="25" t="s">
        <v>129</v>
      </c>
      <c r="B7" s="26"/>
      <c r="C7" s="25" t="str">
        <f t="shared" si="1"/>
        <v>User Experience (UX/UI), Human-Centered Design, Critical Thinking</v>
      </c>
      <c r="D7" s="26"/>
      <c r="E7" s="25" t="s">
        <v>130</v>
      </c>
      <c r="F7" s="25" t="s">
        <v>111</v>
      </c>
      <c r="G7" s="25" t="s">
        <v>17</v>
      </c>
      <c r="H7" s="26"/>
      <c r="I7" s="26"/>
      <c r="J7" s="26"/>
      <c r="K7" s="26"/>
      <c r="L7" s="26"/>
    </row>
    <row r="8">
      <c r="A8" s="25" t="s">
        <v>5</v>
      </c>
      <c r="B8" s="26"/>
      <c r="C8" s="25" t="str">
        <f t="shared" si="1"/>
        <v>Statistical Analysis, Analytical Reasoning, Problem Solving, Programming (Python, SQL, R, JavaScript)</v>
      </c>
      <c r="D8" s="26"/>
      <c r="E8" s="25" t="s">
        <v>61</v>
      </c>
      <c r="F8" s="25" t="s">
        <v>239</v>
      </c>
      <c r="G8" s="25" t="s">
        <v>56</v>
      </c>
      <c r="H8" s="25" t="s">
        <v>52</v>
      </c>
      <c r="I8" s="26"/>
      <c r="J8" s="26"/>
      <c r="K8" s="26"/>
      <c r="L8" s="26"/>
    </row>
    <row r="9">
      <c r="A9" s="25" t="s">
        <v>134</v>
      </c>
      <c r="B9" s="26"/>
      <c r="C9" s="25" t="str">
        <f t="shared" si="1"/>
        <v>Cybersecurity, Research &amp; Data Ethics, Policy Analysis, Teamwork</v>
      </c>
      <c r="D9" s="26"/>
      <c r="E9" s="25" t="s">
        <v>128</v>
      </c>
      <c r="F9" s="25" t="s">
        <v>114</v>
      </c>
      <c r="G9" s="25" t="s">
        <v>18</v>
      </c>
      <c r="H9" s="25" t="s">
        <v>119</v>
      </c>
      <c r="I9" s="26"/>
      <c r="J9" s="26"/>
      <c r="K9" s="26"/>
      <c r="L9" s="26"/>
    </row>
    <row r="10">
      <c r="A10" s="25" t="s">
        <v>132</v>
      </c>
      <c r="B10" s="26"/>
      <c r="C10" s="25" t="str">
        <f t="shared" si="1"/>
        <v>Human-Centered Design, User Experience (UX/UI), Research Design, Teamwork, Organization</v>
      </c>
      <c r="D10" s="26"/>
      <c r="E10" s="25" t="s">
        <v>111</v>
      </c>
      <c r="F10" s="25" t="s">
        <v>130</v>
      </c>
      <c r="G10" s="25" t="s">
        <v>22</v>
      </c>
      <c r="H10" s="25" t="s">
        <v>119</v>
      </c>
      <c r="I10" s="25" t="s">
        <v>116</v>
      </c>
      <c r="J10" s="26"/>
      <c r="K10" s="26"/>
      <c r="L10" s="26"/>
    </row>
    <row r="11">
      <c r="A11" s="25" t="s">
        <v>138</v>
      </c>
      <c r="B11" s="26"/>
      <c r="C11" s="25" t="str">
        <f t="shared" si="1"/>
        <v>Critical Thinking, Communication, Adaptability, Problem Solving, Teamwork, Policy Analysis</v>
      </c>
      <c r="D11" s="26"/>
      <c r="E11" s="25" t="s">
        <v>17</v>
      </c>
      <c r="F11" s="25" t="s">
        <v>19</v>
      </c>
      <c r="G11" s="25" t="s">
        <v>112</v>
      </c>
      <c r="H11" s="25" t="s">
        <v>56</v>
      </c>
      <c r="I11" s="25" t="s">
        <v>119</v>
      </c>
      <c r="J11" s="25" t="s">
        <v>18</v>
      </c>
      <c r="K11" s="26"/>
      <c r="L11" s="26"/>
    </row>
    <row r="12">
      <c r="A12" s="25" t="s">
        <v>135</v>
      </c>
      <c r="B12" s="26"/>
      <c r="C12" s="25" t="str">
        <f t="shared" si="1"/>
        <v>User Experience (UX/UI), Human-Centered Design, Research Design, Problem Solving, Critical Thinking, Communication</v>
      </c>
      <c r="D12" s="26"/>
      <c r="E12" s="25" t="s">
        <v>130</v>
      </c>
      <c r="F12" s="25" t="s">
        <v>111</v>
      </c>
      <c r="G12" s="25" t="s">
        <v>22</v>
      </c>
      <c r="H12" s="25" t="s">
        <v>56</v>
      </c>
      <c r="I12" s="25" t="s">
        <v>17</v>
      </c>
      <c r="J12" s="25" t="s">
        <v>19</v>
      </c>
      <c r="K12" s="26"/>
      <c r="L12" s="26"/>
    </row>
    <row r="13">
      <c r="A13" s="25" t="s">
        <v>139</v>
      </c>
      <c r="B13" s="26"/>
      <c r="C13" s="25" t="str">
        <f t="shared" si="1"/>
        <v>Human-Centered Design, User Experience (UX/UI), Communication, Critical Thinking, Data Visualization, Problem Solving</v>
      </c>
      <c r="D13" s="26"/>
      <c r="E13" s="25" t="s">
        <v>111</v>
      </c>
      <c r="F13" s="25" t="s">
        <v>130</v>
      </c>
      <c r="G13" s="25" t="s">
        <v>19</v>
      </c>
      <c r="H13" s="25" t="s">
        <v>17</v>
      </c>
      <c r="I13" s="25" t="s">
        <v>79</v>
      </c>
      <c r="J13" s="25" t="s">
        <v>56</v>
      </c>
      <c r="K13" s="26"/>
      <c r="L13" s="26"/>
    </row>
    <row r="14">
      <c r="A14" s="25" t="s">
        <v>141</v>
      </c>
      <c r="B14" s="26"/>
      <c r="C14" s="25" t="str">
        <f t="shared" si="1"/>
        <v>Communication, Data Visualization, Digital Content Management, User Experience (UX/UI), Teamwork</v>
      </c>
      <c r="D14" s="26"/>
      <c r="E14" s="25" t="s">
        <v>19</v>
      </c>
      <c r="F14" s="25" t="s">
        <v>79</v>
      </c>
      <c r="G14" s="25" t="s">
        <v>126</v>
      </c>
      <c r="H14" s="25" t="s">
        <v>130</v>
      </c>
      <c r="I14" s="25" t="s">
        <v>119</v>
      </c>
      <c r="J14" s="26"/>
      <c r="K14" s="26"/>
      <c r="L14" s="26"/>
    </row>
    <row r="15">
      <c r="A15" s="25" t="s">
        <v>155</v>
      </c>
      <c r="B15" s="26"/>
      <c r="C15" s="25" t="str">
        <f t="shared" si="1"/>
        <v>Digital Literacy, Policy Analysis, Communication, Teamwork</v>
      </c>
      <c r="D15" s="26"/>
      <c r="E15" s="25" t="s">
        <v>107</v>
      </c>
      <c r="F15" s="25" t="s">
        <v>18</v>
      </c>
      <c r="G15" s="25" t="s">
        <v>19</v>
      </c>
      <c r="H15" s="25" t="s">
        <v>119</v>
      </c>
      <c r="I15" s="26"/>
      <c r="J15" s="26"/>
      <c r="K15" s="26"/>
      <c r="L15" s="26"/>
    </row>
    <row r="16">
      <c r="A16" s="25" t="s">
        <v>151</v>
      </c>
      <c r="B16" s="26"/>
      <c r="C16" s="25" t="str">
        <f t="shared" si="1"/>
        <v>Game Design, User Experience (UX/UI), Human-Centered Design, Project Management</v>
      </c>
      <c r="D16" s="26"/>
      <c r="E16" s="25" t="s">
        <v>152</v>
      </c>
      <c r="F16" s="25" t="s">
        <v>130</v>
      </c>
      <c r="G16" s="25" t="s">
        <v>111</v>
      </c>
      <c r="H16" s="25" t="s">
        <v>120</v>
      </c>
      <c r="I16" s="26"/>
      <c r="J16" s="26"/>
      <c r="K16" s="26"/>
      <c r="L16" s="26"/>
    </row>
    <row r="17">
      <c r="A17" s="25" t="s">
        <v>149</v>
      </c>
      <c r="B17" s="26"/>
      <c r="C17" s="25" t="str">
        <f t="shared" si="1"/>
        <v>Digital Literacy</v>
      </c>
      <c r="D17" s="26"/>
      <c r="E17" s="25" t="s">
        <v>107</v>
      </c>
      <c r="F17" s="26"/>
      <c r="G17" s="26"/>
      <c r="H17" s="26"/>
      <c r="I17" s="26"/>
      <c r="J17" s="26"/>
      <c r="K17" s="26"/>
      <c r="L17" s="26"/>
    </row>
    <row r="18">
      <c r="A18" s="26" t="s">
        <v>157</v>
      </c>
      <c r="B18" s="26"/>
      <c r="C18" s="25" t="str">
        <f t="shared" si="1"/>
        <v>Project Management, Communication, Teamwork, Problem Solving, Adaptability, Time Management, Organization, Critical Thinking</v>
      </c>
      <c r="D18" s="26"/>
      <c r="E18" s="25" t="s">
        <v>120</v>
      </c>
      <c r="F18" s="25" t="s">
        <v>19</v>
      </c>
      <c r="G18" s="25" t="s">
        <v>119</v>
      </c>
      <c r="H18" s="25" t="s">
        <v>56</v>
      </c>
      <c r="I18" s="25" t="s">
        <v>112</v>
      </c>
      <c r="J18" s="25" t="s">
        <v>117</v>
      </c>
      <c r="K18" s="25" t="s">
        <v>116</v>
      </c>
      <c r="L18" s="25" t="s">
        <v>17</v>
      </c>
    </row>
    <row r="19">
      <c r="A19" s="22" t="s">
        <v>240</v>
      </c>
      <c r="B19" s="26"/>
      <c r="C19" s="38" t="s">
        <v>241</v>
      </c>
      <c r="D19" s="26"/>
      <c r="E19" s="25"/>
      <c r="F19" s="25"/>
    </row>
    <row r="20">
      <c r="A20" s="26"/>
      <c r="B20" s="26"/>
      <c r="C20" s="25"/>
      <c r="D20" s="26"/>
      <c r="E20" s="25"/>
      <c r="F20" s="25"/>
      <c r="G20" s="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63"/>
  </cols>
  <sheetData>
    <row r="1">
      <c r="A1" s="29" t="s">
        <v>15</v>
      </c>
      <c r="C1" s="30" t="s">
        <v>200</v>
      </c>
      <c r="E1" s="26" t="s">
        <v>202</v>
      </c>
      <c r="F1" s="26" t="s">
        <v>203</v>
      </c>
      <c r="G1" s="26" t="s">
        <v>11</v>
      </c>
      <c r="H1" s="26" t="s">
        <v>204</v>
      </c>
      <c r="I1" s="26" t="s">
        <v>205</v>
      </c>
      <c r="J1" s="26" t="s">
        <v>206</v>
      </c>
      <c r="K1" s="26" t="s">
        <v>207</v>
      </c>
      <c r="L1" s="26" t="s">
        <v>10</v>
      </c>
      <c r="M1" s="26" t="s">
        <v>208</v>
      </c>
      <c r="N1" s="26" t="s">
        <v>209</v>
      </c>
      <c r="O1" s="26" t="s">
        <v>211</v>
      </c>
      <c r="P1" s="26" t="s">
        <v>212</v>
      </c>
      <c r="Q1" s="26" t="s">
        <v>213</v>
      </c>
      <c r="R1" s="26" t="s">
        <v>214</v>
      </c>
      <c r="S1" s="26" t="s">
        <v>215</v>
      </c>
      <c r="T1" s="26" t="s">
        <v>216</v>
      </c>
      <c r="U1" s="26" t="s">
        <v>217</v>
      </c>
      <c r="V1" s="26" t="s">
        <v>218</v>
      </c>
      <c r="W1" s="26" t="s">
        <v>220</v>
      </c>
      <c r="X1" s="26" t="s">
        <v>221</v>
      </c>
      <c r="Y1" s="26" t="s">
        <v>223</v>
      </c>
      <c r="Z1" s="26" t="s">
        <v>224</v>
      </c>
      <c r="AA1" s="26" t="s">
        <v>225</v>
      </c>
      <c r="AB1" s="26"/>
      <c r="AC1" s="26"/>
      <c r="AD1" s="26"/>
      <c r="AE1" s="26"/>
    </row>
    <row r="2">
      <c r="A2" s="32" t="s">
        <v>202</v>
      </c>
      <c r="C2" s="23" t="str">
        <f t="shared" ref="C2:C30" si="1">TEXTJOIN(", ", TRUE, INDIRECT(ADDRESS(2, 5 + ROW() - 2, 4) &amp; ":" &amp; ADDRESS(38, 5 + ROW() - 2, 4)))</f>
        <v>INST126, INST201, INST341, INST466, INST451, STAT100</v>
      </c>
      <c r="E2" s="26" t="s">
        <v>4</v>
      </c>
      <c r="F2" s="26" t="s">
        <v>4</v>
      </c>
      <c r="G2" s="26" t="s">
        <v>5</v>
      </c>
      <c r="H2" s="26" t="s">
        <v>113</v>
      </c>
      <c r="I2" s="26"/>
      <c r="J2" s="26"/>
      <c r="K2" s="26" t="s">
        <v>113</v>
      </c>
      <c r="L2" s="26" t="s">
        <v>113</v>
      </c>
      <c r="M2" s="26" t="s">
        <v>240</v>
      </c>
      <c r="N2" s="26" t="s">
        <v>5</v>
      </c>
      <c r="O2" s="35" t="s">
        <v>113</v>
      </c>
      <c r="P2" s="26" t="s">
        <v>121</v>
      </c>
      <c r="Q2" s="26" t="s">
        <v>4</v>
      </c>
      <c r="R2" s="26" t="s">
        <v>4</v>
      </c>
      <c r="S2" s="26" t="s">
        <v>4</v>
      </c>
      <c r="T2" s="26" t="s">
        <v>124</v>
      </c>
      <c r="U2" s="26" t="s">
        <v>157</v>
      </c>
      <c r="V2" s="26" t="s">
        <v>4</v>
      </c>
      <c r="W2" s="26" t="s">
        <v>4</v>
      </c>
      <c r="X2" s="26"/>
      <c r="Y2" s="26" t="s">
        <v>4</v>
      </c>
      <c r="Z2" s="26"/>
      <c r="AA2" s="26" t="s">
        <v>113</v>
      </c>
      <c r="AB2" s="26"/>
      <c r="AC2" s="26"/>
      <c r="AD2" s="26"/>
      <c r="AE2" s="26"/>
      <c r="AG2" s="26"/>
      <c r="AH2" s="26"/>
      <c r="AI2" s="26"/>
      <c r="AJ2" s="26"/>
      <c r="AK2" s="26"/>
      <c r="AL2" s="26"/>
      <c r="AM2" s="26"/>
      <c r="AN2" s="26"/>
      <c r="AO2" s="26"/>
      <c r="AP2" s="26"/>
      <c r="AQ2" s="26"/>
      <c r="AR2" s="26"/>
    </row>
    <row r="3">
      <c r="A3" s="34" t="s">
        <v>203</v>
      </c>
      <c r="C3" s="23" t="str">
        <f t="shared" si="1"/>
        <v>INST126, INST201, INST341, INST466, INST451, STAT100</v>
      </c>
      <c r="E3" s="26" t="s">
        <v>113</v>
      </c>
      <c r="F3" s="26" t="s">
        <v>113</v>
      </c>
      <c r="G3" s="26" t="s">
        <v>4</v>
      </c>
      <c r="H3" s="26" t="s">
        <v>134</v>
      </c>
      <c r="I3" s="26"/>
      <c r="J3" s="26" t="s">
        <v>157</v>
      </c>
      <c r="K3" s="26" t="s">
        <v>134</v>
      </c>
      <c r="L3" s="26" t="s">
        <v>134</v>
      </c>
      <c r="M3" s="26" t="s">
        <v>132</v>
      </c>
      <c r="N3" s="26" t="s">
        <v>121</v>
      </c>
      <c r="O3" s="26" t="s">
        <v>134</v>
      </c>
      <c r="P3" s="26" t="s">
        <v>124</v>
      </c>
      <c r="Q3" s="26" t="s">
        <v>113</v>
      </c>
      <c r="R3" s="26" t="s">
        <v>113</v>
      </c>
      <c r="S3" s="26" t="s">
        <v>113</v>
      </c>
      <c r="T3" s="26" t="s">
        <v>157</v>
      </c>
      <c r="U3" s="25" t="s">
        <v>115</v>
      </c>
      <c r="V3" s="26" t="s">
        <v>113</v>
      </c>
      <c r="W3" s="26" t="s">
        <v>113</v>
      </c>
      <c r="X3" s="26"/>
      <c r="Y3" s="26" t="s">
        <v>113</v>
      </c>
      <c r="Z3" s="25" t="s">
        <v>139</v>
      </c>
      <c r="AA3" s="26" t="s">
        <v>134</v>
      </c>
      <c r="AB3" s="26"/>
      <c r="AC3" s="26"/>
      <c r="AD3" s="25"/>
      <c r="AE3" s="26"/>
      <c r="AF3" s="22"/>
      <c r="AG3" s="26"/>
      <c r="AH3" s="26"/>
      <c r="AI3" s="26"/>
      <c r="AJ3" s="26"/>
      <c r="AK3" s="26"/>
      <c r="AL3" s="26"/>
      <c r="AM3" s="26"/>
      <c r="AN3" s="26"/>
      <c r="AO3" s="26"/>
      <c r="AP3" s="26"/>
      <c r="AQ3" s="26"/>
      <c r="AR3" s="26"/>
    </row>
    <row r="4">
      <c r="A4" s="32" t="s">
        <v>11</v>
      </c>
      <c r="C4" s="23" t="str">
        <f t="shared" si="1"/>
        <v>STAT100, INST126, INST201, INST341, INST466, INST451</v>
      </c>
      <c r="E4" s="26" t="s">
        <v>125</v>
      </c>
      <c r="F4" s="26" t="s">
        <v>125</v>
      </c>
      <c r="G4" s="26"/>
      <c r="H4" s="26"/>
      <c r="I4" s="26"/>
      <c r="J4" s="25" t="s">
        <v>115</v>
      </c>
      <c r="K4" s="26"/>
      <c r="L4" s="26"/>
      <c r="M4" s="25" t="s">
        <v>135</v>
      </c>
      <c r="N4" s="26"/>
      <c r="O4" s="26"/>
      <c r="P4" s="26" t="s">
        <v>132</v>
      </c>
      <c r="Q4" s="26" t="s">
        <v>132</v>
      </c>
      <c r="R4" s="26" t="s">
        <v>132</v>
      </c>
      <c r="S4" s="35"/>
      <c r="T4" s="35" t="s">
        <v>153</v>
      </c>
      <c r="U4" s="26"/>
      <c r="V4" s="35"/>
      <c r="W4" s="26"/>
      <c r="X4" s="26"/>
      <c r="Y4" s="26"/>
      <c r="Z4" s="25" t="s">
        <v>4</v>
      </c>
      <c r="AA4" s="26"/>
      <c r="AB4" s="26"/>
      <c r="AC4" s="26"/>
      <c r="AD4" s="25"/>
      <c r="AE4" s="26"/>
      <c r="AF4" s="25"/>
      <c r="AG4" s="26"/>
      <c r="AH4" s="26"/>
      <c r="AI4" s="26"/>
      <c r="AJ4" s="26"/>
      <c r="AK4" s="26"/>
      <c r="AL4" s="26"/>
      <c r="AM4" s="26"/>
      <c r="AN4" s="26"/>
      <c r="AO4" s="26"/>
      <c r="AP4" s="26"/>
      <c r="AQ4" s="26"/>
      <c r="AR4" s="26"/>
    </row>
    <row r="5">
      <c r="A5" s="34" t="s">
        <v>204</v>
      </c>
      <c r="C5" s="23" t="str">
        <f t="shared" si="1"/>
        <v>INST201, INST366, INST466, INST126, INST341, INST451</v>
      </c>
      <c r="E5" s="26" t="s">
        <v>155</v>
      </c>
      <c r="F5" s="26" t="s">
        <v>155</v>
      </c>
      <c r="G5" s="26"/>
      <c r="H5" s="26" t="s">
        <v>155</v>
      </c>
      <c r="I5" s="26"/>
      <c r="J5" s="26"/>
      <c r="K5" s="26" t="s">
        <v>155</v>
      </c>
      <c r="L5" s="26" t="s">
        <v>155</v>
      </c>
      <c r="M5" s="26"/>
      <c r="N5" s="26"/>
      <c r="O5" s="35"/>
      <c r="P5" s="35"/>
      <c r="Q5" s="26" t="s">
        <v>125</v>
      </c>
      <c r="R5" s="26" t="s">
        <v>125</v>
      </c>
      <c r="S5" s="35" t="s">
        <v>125</v>
      </c>
      <c r="T5" s="26" t="s">
        <v>155</v>
      </c>
      <c r="U5" s="26"/>
      <c r="V5" s="26" t="s">
        <v>125</v>
      </c>
      <c r="W5" s="26" t="s">
        <v>125</v>
      </c>
      <c r="X5" s="26" t="s">
        <v>153</v>
      </c>
      <c r="Y5" s="26" t="s">
        <v>125</v>
      </c>
      <c r="Z5" s="25" t="s">
        <v>110</v>
      </c>
      <c r="AA5" s="26"/>
      <c r="AB5" s="26"/>
      <c r="AC5" s="26"/>
      <c r="AD5" s="25"/>
      <c r="AE5" s="26"/>
      <c r="AF5" s="25"/>
      <c r="AG5" s="26"/>
      <c r="AH5" s="26"/>
      <c r="AI5" s="26"/>
      <c r="AJ5" s="26"/>
      <c r="AK5" s="26"/>
      <c r="AL5" s="26"/>
      <c r="AM5" s="26"/>
      <c r="AN5" s="26"/>
      <c r="AO5" s="26"/>
      <c r="AP5" s="26"/>
      <c r="AQ5" s="26"/>
      <c r="AR5" s="26"/>
    </row>
    <row r="6">
      <c r="A6" s="32" t="s">
        <v>205</v>
      </c>
      <c r="C6" s="23" t="str">
        <f t="shared" si="1"/>
        <v>INST335, INST490, INST341, INST104, INST380</v>
      </c>
      <c r="E6" s="25" t="s">
        <v>149</v>
      </c>
      <c r="F6" s="25" t="s">
        <v>149</v>
      </c>
      <c r="G6" s="26"/>
      <c r="H6" s="26"/>
      <c r="I6" s="26" t="s">
        <v>124</v>
      </c>
      <c r="J6" s="26"/>
      <c r="K6" s="26"/>
      <c r="L6" s="26"/>
      <c r="M6" s="26"/>
      <c r="N6" s="26"/>
      <c r="O6" s="26" t="s">
        <v>161</v>
      </c>
      <c r="P6" s="35"/>
      <c r="Q6" s="26"/>
      <c r="R6" s="35" t="s">
        <v>151</v>
      </c>
      <c r="S6" s="26"/>
      <c r="T6" s="26"/>
      <c r="U6" s="26"/>
      <c r="V6" s="35"/>
      <c r="W6" s="26"/>
      <c r="X6" s="26"/>
      <c r="Y6" s="26"/>
      <c r="Z6" s="25" t="s">
        <v>132</v>
      </c>
      <c r="AA6" s="26" t="s">
        <v>161</v>
      </c>
      <c r="AB6" s="26"/>
      <c r="AC6" s="26"/>
      <c r="AD6" s="25"/>
      <c r="AE6" s="26"/>
      <c r="AF6" s="25"/>
      <c r="AG6" s="35"/>
      <c r="AH6" s="35"/>
      <c r="AI6" s="35"/>
      <c r="AJ6" s="35"/>
      <c r="AK6" s="35"/>
      <c r="AL6" s="35"/>
      <c r="AM6" s="35"/>
      <c r="AN6" s="35"/>
      <c r="AO6" s="35"/>
      <c r="AP6" s="35"/>
      <c r="AQ6" s="35"/>
      <c r="AR6" s="35"/>
    </row>
    <row r="7">
      <c r="A7" s="34" t="s">
        <v>206</v>
      </c>
      <c r="C7" s="23" t="str">
        <f t="shared" si="1"/>
        <v>INST490, INST210</v>
      </c>
      <c r="E7" s="26" t="s">
        <v>5</v>
      </c>
      <c r="F7" s="26" t="s">
        <v>5</v>
      </c>
      <c r="G7" s="26"/>
      <c r="H7" s="26" t="s">
        <v>4</v>
      </c>
      <c r="I7" s="26" t="s">
        <v>157</v>
      </c>
      <c r="J7" s="26"/>
      <c r="K7" s="26" t="s">
        <v>240</v>
      </c>
      <c r="L7" s="26" t="s">
        <v>240</v>
      </c>
      <c r="M7" s="35"/>
      <c r="N7" s="35"/>
      <c r="O7" s="26" t="s">
        <v>167</v>
      </c>
      <c r="P7" s="35"/>
      <c r="Q7" s="26"/>
      <c r="R7" s="26"/>
      <c r="S7" s="26"/>
      <c r="T7" s="26"/>
      <c r="U7" s="26"/>
      <c r="V7" s="26"/>
      <c r="W7" s="26"/>
      <c r="X7" s="26"/>
      <c r="Y7" s="26"/>
      <c r="Z7" s="25" t="s">
        <v>151</v>
      </c>
      <c r="AA7" s="26" t="s">
        <v>167</v>
      </c>
      <c r="AB7" s="26"/>
      <c r="AC7" s="26"/>
      <c r="AD7" s="25"/>
      <c r="AE7" s="26"/>
      <c r="AF7" s="25"/>
      <c r="AG7" s="26"/>
      <c r="AH7" s="26"/>
      <c r="AI7" s="26"/>
      <c r="AJ7" s="26"/>
      <c r="AK7" s="26"/>
      <c r="AL7" s="26"/>
      <c r="AM7" s="26"/>
      <c r="AN7" s="26"/>
      <c r="AO7" s="26"/>
      <c r="AP7" s="26"/>
      <c r="AQ7" s="26"/>
      <c r="AR7" s="26"/>
    </row>
    <row r="8">
      <c r="A8" s="32" t="s">
        <v>207</v>
      </c>
      <c r="C8" s="23" t="str">
        <f t="shared" si="1"/>
        <v>INST201, INST366, INST466, SOCY105</v>
      </c>
      <c r="E8" s="35"/>
      <c r="F8" s="26"/>
      <c r="G8" s="26"/>
      <c r="H8" s="26"/>
      <c r="I8" s="26" t="s">
        <v>125</v>
      </c>
      <c r="J8" s="26"/>
      <c r="K8" s="26"/>
      <c r="L8" s="26"/>
      <c r="M8" s="26"/>
      <c r="N8" s="26"/>
      <c r="O8" s="26"/>
      <c r="P8" s="35"/>
      <c r="Q8" s="26" t="s">
        <v>155</v>
      </c>
      <c r="R8" s="26" t="s">
        <v>155</v>
      </c>
      <c r="S8" s="26" t="s">
        <v>155</v>
      </c>
      <c r="T8" s="26"/>
      <c r="U8" s="26"/>
      <c r="V8" s="26" t="s">
        <v>155</v>
      </c>
      <c r="W8" s="26" t="s">
        <v>155</v>
      </c>
      <c r="X8" s="26"/>
      <c r="Y8" s="26" t="s">
        <v>155</v>
      </c>
      <c r="Z8" s="26"/>
      <c r="AA8" s="26"/>
      <c r="AB8" s="26"/>
      <c r="AC8" s="26"/>
      <c r="AD8" s="26"/>
      <c r="AE8" s="26"/>
      <c r="AG8" s="26"/>
      <c r="AH8" s="26"/>
      <c r="AI8" s="26"/>
      <c r="AJ8" s="26"/>
      <c r="AK8" s="26"/>
      <c r="AL8" s="26"/>
      <c r="AM8" s="26"/>
      <c r="AN8" s="26"/>
      <c r="AO8" s="26"/>
      <c r="AP8" s="26"/>
      <c r="AQ8" s="26"/>
      <c r="AR8" s="26"/>
    </row>
    <row r="9">
      <c r="A9" s="34" t="s">
        <v>10</v>
      </c>
      <c r="C9" s="23" t="str">
        <f t="shared" si="1"/>
        <v>INST201, INST366, INST466, SOCY105</v>
      </c>
      <c r="E9" s="35"/>
      <c r="F9" s="26"/>
      <c r="G9" s="26"/>
      <c r="H9" s="26" t="s">
        <v>125</v>
      </c>
      <c r="I9" s="26"/>
      <c r="J9" s="26"/>
      <c r="K9" s="26"/>
      <c r="L9" s="26"/>
      <c r="M9" s="26"/>
      <c r="N9" s="26"/>
      <c r="O9" s="26" t="s">
        <v>129</v>
      </c>
      <c r="P9" s="35"/>
      <c r="Q9" s="25" t="s">
        <v>149</v>
      </c>
      <c r="R9" s="25" t="s">
        <v>149</v>
      </c>
      <c r="S9" s="25" t="s">
        <v>149</v>
      </c>
      <c r="T9" s="26"/>
      <c r="U9" s="26"/>
      <c r="V9" s="25" t="s">
        <v>149</v>
      </c>
      <c r="W9" s="26"/>
      <c r="X9" s="26"/>
      <c r="Y9" s="25" t="s">
        <v>149</v>
      </c>
      <c r="Z9" s="26"/>
      <c r="AA9" s="26" t="s">
        <v>129</v>
      </c>
      <c r="AB9" s="26"/>
      <c r="AC9" s="25"/>
      <c r="AD9" s="26"/>
      <c r="AE9" s="26"/>
      <c r="AG9" s="26"/>
      <c r="AH9" s="26"/>
      <c r="AI9" s="26"/>
      <c r="AJ9" s="26"/>
      <c r="AK9" s="26"/>
      <c r="AL9" s="26"/>
      <c r="AM9" s="26"/>
      <c r="AN9" s="26"/>
      <c r="AO9" s="26"/>
      <c r="AP9" s="26"/>
      <c r="AQ9" s="26"/>
      <c r="AR9" s="26"/>
    </row>
    <row r="10">
      <c r="A10" s="32" t="s">
        <v>208</v>
      </c>
      <c r="C10" s="23" t="str">
        <f t="shared" si="1"/>
        <v>SOCY105, INST362, INST367</v>
      </c>
      <c r="E10" s="35"/>
      <c r="F10" s="26"/>
      <c r="G10" s="26" t="s">
        <v>113</v>
      </c>
      <c r="H10" s="26"/>
      <c r="I10" s="25" t="s">
        <v>110</v>
      </c>
      <c r="J10" s="26"/>
      <c r="K10" s="26"/>
      <c r="L10" s="26"/>
      <c r="M10" s="26"/>
      <c r="N10" s="26"/>
      <c r="O10" s="35" t="s">
        <v>157</v>
      </c>
      <c r="P10" s="26"/>
      <c r="Q10" s="26"/>
      <c r="R10" s="26"/>
      <c r="S10" s="26"/>
      <c r="T10" s="26"/>
      <c r="U10" s="26"/>
      <c r="V10" s="26"/>
      <c r="W10" s="26"/>
      <c r="X10" s="26"/>
      <c r="Y10" s="26"/>
      <c r="Z10" s="26"/>
      <c r="AA10" s="26" t="s">
        <v>157</v>
      </c>
      <c r="AB10" s="26"/>
      <c r="AC10" s="26"/>
      <c r="AD10" s="26"/>
      <c r="AE10" s="26"/>
      <c r="AG10" s="26"/>
      <c r="AH10" s="26"/>
      <c r="AI10" s="26"/>
      <c r="AJ10" s="26"/>
      <c r="AK10" s="26"/>
      <c r="AL10" s="26"/>
      <c r="AM10" s="26"/>
      <c r="AN10" s="26"/>
      <c r="AO10" s="26"/>
      <c r="AP10" s="26"/>
      <c r="AQ10" s="26"/>
      <c r="AR10" s="26"/>
    </row>
    <row r="11">
      <c r="A11" s="34" t="s">
        <v>209</v>
      </c>
      <c r="C11" s="23" t="str">
        <f t="shared" si="1"/>
        <v>STAT100, INST314</v>
      </c>
      <c r="E11" s="35"/>
      <c r="F11" s="26"/>
      <c r="G11" s="26"/>
      <c r="H11" s="26"/>
      <c r="I11" s="25" t="s">
        <v>138</v>
      </c>
      <c r="J11" s="26"/>
      <c r="K11" s="26"/>
      <c r="L11" s="26"/>
      <c r="M11" s="26"/>
      <c r="N11" s="26"/>
      <c r="O11" s="26"/>
      <c r="P11" s="26"/>
      <c r="Q11" s="26"/>
      <c r="R11" s="26"/>
      <c r="S11" s="26"/>
      <c r="T11" s="26"/>
      <c r="U11" s="26"/>
      <c r="V11" s="26"/>
      <c r="W11" s="26"/>
      <c r="X11" s="26"/>
      <c r="Y11" s="26"/>
      <c r="Z11" s="26"/>
      <c r="AA11" s="26"/>
      <c r="AB11" s="26"/>
      <c r="AC11" s="26"/>
      <c r="AD11" s="26"/>
      <c r="AE11" s="26"/>
    </row>
    <row r="12">
      <c r="A12" s="34" t="s">
        <v>211</v>
      </c>
      <c r="C12" s="23" t="str">
        <f t="shared" si="1"/>
        <v>INST201, INST366, MATH115, PSYC100, INST352, INST490</v>
      </c>
      <c r="E12" s="35"/>
      <c r="F12" s="26"/>
      <c r="G12" s="26" t="s">
        <v>125</v>
      </c>
      <c r="H12" s="25" t="s">
        <v>149</v>
      </c>
      <c r="I12" s="26"/>
      <c r="J12" s="26"/>
      <c r="K12" s="26"/>
      <c r="L12" s="26"/>
      <c r="M12" s="26"/>
      <c r="N12" s="26"/>
      <c r="O12" s="26"/>
      <c r="P12" s="26"/>
      <c r="Q12" s="26"/>
      <c r="R12" s="26"/>
      <c r="S12" s="26"/>
      <c r="T12" s="26"/>
      <c r="U12" s="26"/>
      <c r="V12" s="26"/>
      <c r="W12" s="26"/>
      <c r="X12" s="26"/>
      <c r="Y12" s="26"/>
      <c r="Z12" s="26"/>
      <c r="AA12" s="26"/>
      <c r="AB12" s="26"/>
      <c r="AC12" s="26"/>
      <c r="AD12" s="26"/>
      <c r="AE12" s="26"/>
    </row>
    <row r="13">
      <c r="A13" s="32" t="s">
        <v>212</v>
      </c>
      <c r="C13" s="23" t="str">
        <f t="shared" si="1"/>
        <v>INST314, INST335, INST362</v>
      </c>
      <c r="E13" s="35"/>
      <c r="F13" s="35"/>
      <c r="G13" s="35"/>
      <c r="H13" s="35"/>
      <c r="I13" s="26"/>
      <c r="J13" s="26"/>
      <c r="K13" s="26"/>
      <c r="L13" s="26"/>
      <c r="M13" s="26"/>
      <c r="N13" s="26"/>
      <c r="O13" s="35"/>
      <c r="P13" s="26"/>
      <c r="Q13" s="26"/>
      <c r="R13" s="26"/>
      <c r="S13" s="26"/>
      <c r="T13" s="26"/>
      <c r="U13" s="26"/>
      <c r="V13" s="26"/>
      <c r="W13" s="26"/>
      <c r="X13" s="26"/>
      <c r="Y13" s="26"/>
      <c r="Z13" s="26"/>
      <c r="AA13" s="26"/>
      <c r="AB13" s="26"/>
      <c r="AC13" s="26"/>
      <c r="AD13" s="26"/>
      <c r="AE13" s="26"/>
    </row>
    <row r="14">
      <c r="A14" s="34" t="s">
        <v>213</v>
      </c>
      <c r="C14" s="23" t="str">
        <f t="shared" si="1"/>
        <v>INST126, INST201, INST362, INST341, INST466, INST451</v>
      </c>
      <c r="E14" s="35"/>
      <c r="F14" s="35"/>
      <c r="G14" s="35"/>
      <c r="H14" s="35"/>
      <c r="I14" s="26"/>
      <c r="J14" s="26"/>
      <c r="K14" s="26"/>
      <c r="L14" s="26"/>
      <c r="M14" s="26"/>
      <c r="N14" s="26"/>
      <c r="O14" s="35"/>
      <c r="P14" s="26"/>
      <c r="Q14" s="26"/>
      <c r="R14" s="26"/>
      <c r="S14" s="26"/>
      <c r="T14" s="26"/>
      <c r="U14" s="26"/>
      <c r="V14" s="26"/>
      <c r="W14" s="26"/>
      <c r="X14" s="26"/>
      <c r="Y14" s="26"/>
      <c r="Z14" s="26"/>
      <c r="AA14" s="26"/>
      <c r="AB14" s="26"/>
      <c r="AC14" s="26"/>
      <c r="AD14" s="26"/>
      <c r="AE14" s="26"/>
    </row>
    <row r="15">
      <c r="A15" s="34" t="s">
        <v>214</v>
      </c>
      <c r="C15" s="23" t="str">
        <f t="shared" si="1"/>
        <v>INST126, INST201, INST362, INST341, INST454, INST466, INST451</v>
      </c>
      <c r="E15" s="35"/>
      <c r="F15" s="35"/>
      <c r="G15" s="35" t="s">
        <v>155</v>
      </c>
      <c r="H15" s="35"/>
      <c r="I15" s="26"/>
      <c r="J15" s="26"/>
      <c r="K15" s="26"/>
      <c r="L15" s="26"/>
      <c r="M15" s="35"/>
      <c r="N15" s="35"/>
      <c r="O15" s="35"/>
      <c r="P15" s="26"/>
      <c r="Q15" s="26"/>
      <c r="R15" s="26"/>
      <c r="S15" s="26"/>
      <c r="T15" s="26"/>
      <c r="U15" s="26"/>
      <c r="V15" s="26"/>
      <c r="W15" s="26"/>
      <c r="X15" s="26"/>
      <c r="Y15" s="26"/>
      <c r="Z15" s="26"/>
      <c r="AA15" s="26"/>
      <c r="AB15" s="26"/>
      <c r="AC15" s="26"/>
      <c r="AD15" s="26"/>
      <c r="AE15" s="26"/>
    </row>
    <row r="16">
      <c r="A16" s="32" t="s">
        <v>215</v>
      </c>
      <c r="C16" s="23" t="str">
        <f t="shared" si="1"/>
        <v>INST126, INST201, INST341, INST466, INST451</v>
      </c>
      <c r="E16" s="35"/>
      <c r="F16" s="35"/>
      <c r="G16" s="39" t="s">
        <v>149</v>
      </c>
      <c r="H16" s="35"/>
      <c r="I16" s="26"/>
      <c r="J16" s="26"/>
      <c r="K16" s="26"/>
      <c r="L16" s="26"/>
      <c r="M16" s="35"/>
      <c r="N16" s="35"/>
      <c r="O16" s="35"/>
      <c r="P16" s="26"/>
      <c r="Q16" s="26"/>
      <c r="R16" s="26"/>
      <c r="S16" s="26"/>
      <c r="T16" s="26"/>
      <c r="U16" s="26"/>
      <c r="V16" s="26"/>
      <c r="W16" s="26"/>
      <c r="X16" s="26"/>
      <c r="Y16" s="26"/>
      <c r="Z16" s="26"/>
      <c r="AA16" s="26"/>
      <c r="AB16" s="26"/>
      <c r="AC16" s="26"/>
      <c r="AD16" s="26"/>
      <c r="AE16" s="26"/>
    </row>
    <row r="17">
      <c r="A17" s="34" t="s">
        <v>216</v>
      </c>
      <c r="C17" s="23" t="str">
        <f t="shared" si="1"/>
        <v>INST335, INST490, INST462, INST466</v>
      </c>
      <c r="E17" s="35"/>
      <c r="F17" s="35"/>
      <c r="G17" s="35"/>
      <c r="H17" s="35"/>
      <c r="I17" s="26"/>
      <c r="J17" s="26"/>
      <c r="K17" s="26"/>
      <c r="L17" s="26"/>
      <c r="M17" s="35"/>
      <c r="N17" s="35"/>
      <c r="O17" s="35"/>
      <c r="P17" s="26"/>
      <c r="Q17" s="26"/>
      <c r="R17" s="26"/>
      <c r="S17" s="26"/>
      <c r="T17" s="26"/>
      <c r="U17" s="26"/>
      <c r="V17" s="26"/>
      <c r="W17" s="26"/>
      <c r="X17" s="26"/>
      <c r="Y17" s="26"/>
      <c r="Z17" s="26"/>
      <c r="AA17" s="26"/>
      <c r="AB17" s="26"/>
      <c r="AC17" s="26"/>
      <c r="AD17" s="26"/>
      <c r="AE17" s="26"/>
    </row>
    <row r="18">
      <c r="A18" s="32" t="s">
        <v>217</v>
      </c>
      <c r="C18" s="23" t="str">
        <f t="shared" si="1"/>
        <v>INST490, INST210</v>
      </c>
      <c r="E18" s="35"/>
      <c r="F18" s="26"/>
      <c r="G18" s="26"/>
      <c r="H18" s="26"/>
      <c r="I18" s="26"/>
      <c r="J18" s="26"/>
      <c r="K18" s="26"/>
      <c r="L18" s="26"/>
      <c r="M18" s="35"/>
      <c r="N18" s="35"/>
      <c r="O18" s="35"/>
      <c r="P18" s="26"/>
      <c r="Q18" s="26"/>
      <c r="R18" s="26"/>
      <c r="S18" s="26"/>
      <c r="T18" s="26"/>
      <c r="U18" s="26"/>
      <c r="V18" s="26"/>
      <c r="W18" s="26"/>
      <c r="X18" s="26"/>
      <c r="Y18" s="26"/>
      <c r="Z18" s="26"/>
      <c r="AA18" s="26"/>
      <c r="AB18" s="26"/>
      <c r="AC18" s="26"/>
      <c r="AD18" s="26"/>
      <c r="AE18" s="26"/>
    </row>
    <row r="19">
      <c r="A19" s="34" t="s">
        <v>218</v>
      </c>
      <c r="C19" s="23" t="str">
        <f t="shared" si="1"/>
        <v>INST126, INST201, INST341, INST466, INST451</v>
      </c>
      <c r="E19" s="35"/>
      <c r="F19" s="26"/>
      <c r="G19" s="26"/>
      <c r="H19" s="26"/>
      <c r="I19" s="26"/>
      <c r="J19" s="26"/>
      <c r="K19" s="26"/>
      <c r="L19" s="26"/>
      <c r="M19" s="35"/>
      <c r="N19" s="35"/>
      <c r="O19" s="35"/>
      <c r="P19" s="26"/>
      <c r="Q19" s="26"/>
      <c r="R19" s="26"/>
      <c r="S19" s="26"/>
      <c r="T19" s="26"/>
      <c r="U19" s="26"/>
      <c r="V19" s="26"/>
      <c r="W19" s="26"/>
      <c r="X19" s="26"/>
      <c r="Y19" s="26"/>
      <c r="Z19" s="26"/>
      <c r="AA19" s="26"/>
      <c r="AB19" s="26"/>
      <c r="AC19" s="26"/>
      <c r="AD19" s="26"/>
      <c r="AE19" s="26"/>
    </row>
    <row r="20">
      <c r="A20" s="34" t="s">
        <v>220</v>
      </c>
      <c r="C20" s="23" t="str">
        <f t="shared" si="1"/>
        <v>INST126, INST201, INST341, INST466</v>
      </c>
      <c r="E20" s="35"/>
      <c r="F20" s="26"/>
      <c r="G20" s="26"/>
      <c r="H20" s="26"/>
      <c r="I20" s="26"/>
      <c r="J20" s="26"/>
      <c r="K20" s="26"/>
      <c r="L20" s="26"/>
      <c r="M20" s="35"/>
      <c r="N20" s="35"/>
      <c r="O20" s="35"/>
      <c r="P20" s="26"/>
      <c r="Q20" s="26"/>
      <c r="R20" s="26"/>
      <c r="S20" s="26"/>
      <c r="T20" s="26"/>
      <c r="U20" s="26"/>
      <c r="V20" s="26"/>
      <c r="W20" s="26"/>
      <c r="X20" s="26"/>
      <c r="Y20" s="26"/>
      <c r="Z20" s="26"/>
      <c r="AA20" s="26"/>
      <c r="AB20" s="26"/>
      <c r="AC20" s="26"/>
      <c r="AD20" s="26"/>
      <c r="AE20" s="26"/>
    </row>
    <row r="21">
      <c r="A21" s="32" t="s">
        <v>221</v>
      </c>
      <c r="C21" s="23" t="str">
        <f t="shared" si="1"/>
        <v>INST462</v>
      </c>
      <c r="E21" s="35"/>
      <c r="F21" s="26"/>
      <c r="G21" s="26"/>
      <c r="H21" s="26"/>
      <c r="I21" s="26"/>
      <c r="J21" s="26"/>
      <c r="K21" s="26"/>
      <c r="L21" s="26"/>
      <c r="M21" s="35"/>
      <c r="N21" s="35"/>
      <c r="O21" s="35"/>
      <c r="P21" s="26"/>
      <c r="Q21" s="26"/>
      <c r="R21" s="26"/>
      <c r="S21" s="26"/>
      <c r="T21" s="26"/>
      <c r="U21" s="26"/>
      <c r="V21" s="26"/>
      <c r="W21" s="26"/>
      <c r="X21" s="26"/>
      <c r="Y21" s="26"/>
      <c r="Z21" s="26"/>
      <c r="AA21" s="26"/>
      <c r="AB21" s="26"/>
      <c r="AC21" s="26"/>
      <c r="AD21" s="26"/>
      <c r="AE21" s="26"/>
    </row>
    <row r="22">
      <c r="A22" s="32" t="s">
        <v>223</v>
      </c>
      <c r="C22" s="23" t="str">
        <f t="shared" si="1"/>
        <v>INST126, INST201, INST341, INST466, INST451</v>
      </c>
      <c r="E22" s="35"/>
      <c r="F22" s="26"/>
      <c r="G22" s="26"/>
      <c r="H22" s="26"/>
      <c r="I22" s="26"/>
      <c r="J22" s="26"/>
      <c r="K22" s="26"/>
      <c r="L22" s="26"/>
      <c r="M22" s="35"/>
      <c r="N22" s="35"/>
      <c r="O22" s="35"/>
      <c r="P22" s="26"/>
      <c r="Q22" s="26"/>
      <c r="R22" s="26"/>
      <c r="S22" s="26"/>
      <c r="T22" s="26"/>
      <c r="U22" s="26"/>
      <c r="V22" s="26"/>
      <c r="W22" s="26"/>
      <c r="X22" s="26"/>
      <c r="Y22" s="26"/>
      <c r="Z22" s="26"/>
      <c r="AA22" s="26"/>
      <c r="AB22" s="26"/>
      <c r="AC22" s="26"/>
      <c r="AD22" s="26"/>
      <c r="AE22" s="26"/>
    </row>
    <row r="23">
      <c r="A23" s="34" t="s">
        <v>224</v>
      </c>
      <c r="C23" s="23" t="str">
        <f t="shared" si="1"/>
        <v>INST381, INST126, INST104, INST362, INST454</v>
      </c>
      <c r="E23" s="35"/>
      <c r="F23" s="26"/>
      <c r="G23" s="26"/>
      <c r="H23" s="26"/>
      <c r="I23" s="26"/>
      <c r="J23" s="26"/>
      <c r="K23" s="26"/>
      <c r="L23" s="26"/>
      <c r="M23" s="35"/>
      <c r="N23" s="35"/>
      <c r="O23" s="35"/>
      <c r="P23" s="26"/>
      <c r="Q23" s="26"/>
      <c r="R23" s="26"/>
      <c r="S23" s="26"/>
      <c r="T23" s="26"/>
      <c r="U23" s="26"/>
      <c r="V23" s="26"/>
      <c r="W23" s="26"/>
      <c r="X23" s="26"/>
      <c r="Y23" s="26"/>
      <c r="Z23" s="26"/>
      <c r="AA23" s="26"/>
      <c r="AB23" s="26"/>
      <c r="AC23" s="26"/>
      <c r="AD23" s="26"/>
      <c r="AE23" s="26"/>
    </row>
    <row r="24">
      <c r="A24" s="32" t="s">
        <v>225</v>
      </c>
      <c r="C24" s="23" t="str">
        <f t="shared" si="1"/>
        <v>INST201, INST366, MATH115, PSYC100, INST352, INST490</v>
      </c>
      <c r="E24" s="35"/>
      <c r="F24" s="26"/>
      <c r="G24" s="26"/>
      <c r="H24" s="26"/>
      <c r="I24" s="26"/>
      <c r="J24" s="26"/>
      <c r="K24" s="26"/>
      <c r="L24" s="26"/>
      <c r="M24" s="35"/>
      <c r="N24" s="35"/>
      <c r="O24" s="35"/>
      <c r="P24" s="26"/>
      <c r="Q24" s="26"/>
      <c r="R24" s="26"/>
      <c r="S24" s="26"/>
      <c r="T24" s="26"/>
      <c r="U24" s="26"/>
      <c r="V24" s="26"/>
      <c r="W24" s="26"/>
      <c r="X24" s="26"/>
      <c r="Y24" s="26"/>
      <c r="Z24" s="26"/>
      <c r="AA24" s="26"/>
      <c r="AB24" s="26"/>
      <c r="AC24" s="26"/>
      <c r="AD24" s="26"/>
      <c r="AE24" s="26"/>
    </row>
    <row r="25">
      <c r="A25" s="40"/>
      <c r="C25" s="23" t="str">
        <f t="shared" si="1"/>
        <v/>
      </c>
      <c r="E25" s="35"/>
      <c r="F25" s="26"/>
      <c r="G25" s="26"/>
      <c r="H25" s="26"/>
      <c r="I25" s="26"/>
      <c r="J25" s="26"/>
      <c r="K25" s="26"/>
      <c r="L25" s="26"/>
      <c r="M25" s="35"/>
      <c r="N25" s="35"/>
      <c r="O25" s="35"/>
      <c r="P25" s="26"/>
      <c r="Q25" s="26"/>
      <c r="R25" s="26"/>
      <c r="S25" s="26"/>
      <c r="T25" s="26"/>
      <c r="U25" s="26"/>
      <c r="V25" s="26"/>
      <c r="W25" s="26"/>
      <c r="X25" s="26"/>
      <c r="Y25" s="26"/>
      <c r="Z25" s="26"/>
      <c r="AA25" s="26"/>
      <c r="AB25" s="26"/>
      <c r="AC25" s="26"/>
      <c r="AD25" s="26"/>
      <c r="AE25" s="26"/>
    </row>
    <row r="26">
      <c r="A26" s="32"/>
      <c r="C26" s="23" t="str">
        <f t="shared" si="1"/>
        <v/>
      </c>
      <c r="E26" s="35"/>
      <c r="F26" s="26"/>
      <c r="G26" s="26"/>
      <c r="H26" s="26"/>
      <c r="I26" s="26"/>
      <c r="J26" s="26"/>
      <c r="K26" s="26"/>
      <c r="L26" s="26"/>
      <c r="M26" s="35"/>
      <c r="N26" s="35"/>
      <c r="O26" s="35"/>
      <c r="P26" s="26"/>
      <c r="Q26" s="26"/>
      <c r="R26" s="26"/>
      <c r="S26" s="26"/>
      <c r="T26" s="26"/>
      <c r="U26" s="26"/>
      <c r="V26" s="26"/>
      <c r="W26" s="26"/>
      <c r="X26" s="26"/>
      <c r="Y26" s="26"/>
      <c r="Z26" s="26"/>
      <c r="AA26" s="26"/>
      <c r="AB26" s="26"/>
      <c r="AC26" s="26"/>
      <c r="AD26" s="26"/>
      <c r="AE26" s="26"/>
    </row>
    <row r="27">
      <c r="A27" s="34"/>
      <c r="C27" s="23" t="str">
        <f t="shared" si="1"/>
        <v/>
      </c>
      <c r="E27" s="26"/>
      <c r="F27" s="26"/>
      <c r="G27" s="26"/>
      <c r="H27" s="26"/>
      <c r="I27" s="26"/>
      <c r="J27" s="26"/>
      <c r="K27" s="26"/>
      <c r="L27" s="26"/>
      <c r="M27" s="35"/>
      <c r="N27" s="35"/>
      <c r="O27" s="35"/>
      <c r="P27" s="26"/>
      <c r="Q27" s="26"/>
      <c r="R27" s="26"/>
      <c r="S27" s="26"/>
      <c r="T27" s="26"/>
      <c r="U27" s="26"/>
      <c r="V27" s="26"/>
      <c r="W27" s="26"/>
      <c r="X27" s="26"/>
      <c r="Y27" s="26"/>
      <c r="Z27" s="26"/>
      <c r="AA27" s="26"/>
      <c r="AB27" s="26"/>
      <c r="AC27" s="26"/>
      <c r="AD27" s="26"/>
      <c r="AE27" s="26"/>
    </row>
    <row r="28">
      <c r="A28" s="32"/>
      <c r="C28" s="23" t="str">
        <f t="shared" si="1"/>
        <v/>
      </c>
      <c r="E28" s="26"/>
      <c r="F28" s="26"/>
      <c r="G28" s="26"/>
      <c r="H28" s="26"/>
      <c r="I28" s="26"/>
      <c r="J28" s="26"/>
      <c r="K28" s="26"/>
      <c r="L28" s="26"/>
      <c r="M28" s="35"/>
      <c r="N28" s="35"/>
      <c r="O28" s="35"/>
      <c r="P28" s="26"/>
      <c r="Q28" s="26"/>
      <c r="R28" s="26"/>
      <c r="S28" s="26"/>
      <c r="T28" s="26"/>
      <c r="U28" s="26"/>
      <c r="V28" s="26"/>
      <c r="W28" s="26"/>
      <c r="X28" s="26"/>
      <c r="Y28" s="26"/>
      <c r="Z28" s="26"/>
      <c r="AA28" s="26"/>
      <c r="AB28" s="26"/>
      <c r="AC28" s="26"/>
      <c r="AD28" s="26"/>
      <c r="AE28" s="26"/>
    </row>
    <row r="29">
      <c r="A29" s="34"/>
      <c r="C29" s="23" t="str">
        <f t="shared" si="1"/>
        <v/>
      </c>
      <c r="E29" s="26"/>
      <c r="F29" s="26"/>
      <c r="G29" s="26"/>
      <c r="H29" s="26"/>
      <c r="I29" s="26"/>
      <c r="J29" s="26"/>
      <c r="K29" s="41"/>
      <c r="L29" s="41"/>
      <c r="M29" s="35"/>
      <c r="N29" s="35"/>
      <c r="O29" s="35"/>
      <c r="P29" s="26"/>
      <c r="Q29" s="26"/>
      <c r="R29" s="26"/>
      <c r="S29" s="26"/>
      <c r="T29" s="26"/>
      <c r="U29" s="26"/>
      <c r="V29" s="26"/>
      <c r="W29" s="26"/>
      <c r="X29" s="26"/>
      <c r="Y29" s="26"/>
      <c r="Z29" s="26"/>
      <c r="AA29" s="26"/>
      <c r="AB29" s="26"/>
      <c r="AC29" s="26"/>
      <c r="AD29" s="26"/>
      <c r="AE29" s="26"/>
    </row>
    <row r="30">
      <c r="A30" s="32"/>
      <c r="C30" s="23" t="str">
        <f t="shared" si="1"/>
        <v/>
      </c>
      <c r="E30" s="26"/>
      <c r="F30" s="26"/>
      <c r="G30" s="26"/>
      <c r="H30" s="26"/>
      <c r="I30" s="26"/>
      <c r="J30" s="26"/>
      <c r="K30" s="41"/>
      <c r="L30" s="41"/>
      <c r="M30" s="35"/>
      <c r="N30" s="35"/>
      <c r="O30" s="35"/>
      <c r="P30" s="26"/>
      <c r="Q30" s="26"/>
      <c r="R30" s="26"/>
      <c r="S30" s="26"/>
      <c r="T30" s="26"/>
      <c r="U30" s="26"/>
      <c r="V30" s="26"/>
      <c r="W30" s="26"/>
      <c r="X30" s="26"/>
      <c r="Y30" s="26"/>
      <c r="Z30" s="26"/>
      <c r="AA30" s="26"/>
      <c r="AB30" s="26"/>
      <c r="AC30" s="26"/>
      <c r="AD30" s="26"/>
      <c r="AE30" s="26"/>
    </row>
    <row r="31">
      <c r="A31" s="25"/>
      <c r="C31" s="23"/>
      <c r="E31" s="26"/>
      <c r="F31" s="26"/>
      <c r="G31" s="26"/>
      <c r="H31" s="26"/>
      <c r="I31" s="26"/>
      <c r="J31" s="26"/>
      <c r="K31" s="41"/>
      <c r="L31" s="41"/>
      <c r="M31" s="42"/>
      <c r="N31" s="35"/>
      <c r="O31" s="35"/>
      <c r="P31" s="26"/>
      <c r="Q31" s="26"/>
      <c r="R31" s="26"/>
      <c r="S31" s="26"/>
      <c r="T31" s="26"/>
      <c r="U31" s="26"/>
      <c r="V31" s="26"/>
      <c r="W31" s="26"/>
      <c r="X31" s="26"/>
      <c r="Y31" s="26"/>
      <c r="Z31" s="26"/>
      <c r="AA31" s="26"/>
      <c r="AB31" s="26"/>
      <c r="AC31" s="26"/>
      <c r="AD31" s="26"/>
      <c r="AE31" s="26"/>
    </row>
    <row r="32">
      <c r="A32" s="25"/>
      <c r="C32" s="23"/>
      <c r="E32" s="26"/>
      <c r="F32" s="26"/>
      <c r="G32" s="26"/>
      <c r="H32" s="26"/>
      <c r="I32" s="26"/>
      <c r="J32" s="26"/>
      <c r="K32" s="41"/>
      <c r="L32" s="41"/>
      <c r="M32" s="42"/>
      <c r="N32" s="35"/>
      <c r="O32" s="35"/>
      <c r="P32" s="26"/>
      <c r="Q32" s="26"/>
      <c r="R32" s="26"/>
      <c r="S32" s="26"/>
      <c r="T32" s="26"/>
      <c r="U32" s="26"/>
      <c r="V32" s="26"/>
      <c r="W32" s="26"/>
      <c r="X32" s="26"/>
      <c r="Y32" s="26"/>
      <c r="Z32" s="26"/>
      <c r="AA32" s="26"/>
      <c r="AB32" s="26"/>
      <c r="AC32" s="26"/>
      <c r="AD32" s="26"/>
      <c r="AE32" s="26"/>
    </row>
    <row r="33">
      <c r="A33" s="25"/>
      <c r="C33" s="23"/>
      <c r="E33" s="26"/>
      <c r="F33" s="26"/>
      <c r="G33" s="26"/>
      <c r="H33" s="26"/>
      <c r="I33" s="26"/>
      <c r="J33" s="26"/>
      <c r="K33" s="26"/>
      <c r="L33" s="26"/>
      <c r="M33" s="42"/>
      <c r="N33" s="35"/>
      <c r="O33" s="35"/>
      <c r="P33" s="26"/>
      <c r="Q33" s="26"/>
      <c r="R33" s="26"/>
      <c r="S33" s="26"/>
      <c r="T33" s="26"/>
      <c r="U33" s="26"/>
      <c r="V33" s="26"/>
      <c r="W33" s="26"/>
      <c r="X33" s="26"/>
      <c r="Y33" s="26"/>
      <c r="Z33" s="26"/>
      <c r="AA33" s="26"/>
      <c r="AB33" s="26"/>
      <c r="AC33" s="26"/>
      <c r="AD33" s="26"/>
      <c r="AE33" s="26"/>
    </row>
    <row r="34">
      <c r="A34" s="25"/>
      <c r="C34" s="23"/>
      <c r="E34" s="26"/>
      <c r="F34" s="26"/>
      <c r="G34" s="26"/>
      <c r="H34" s="26"/>
      <c r="I34" s="26"/>
      <c r="J34" s="26"/>
      <c r="K34" s="26"/>
      <c r="L34" s="26"/>
      <c r="M34" s="41"/>
      <c r="N34" s="26"/>
      <c r="O34" s="35"/>
      <c r="P34" s="26"/>
      <c r="Q34" s="26"/>
      <c r="R34" s="26"/>
      <c r="S34" s="26"/>
      <c r="T34" s="26"/>
      <c r="U34" s="26"/>
      <c r="V34" s="26"/>
      <c r="W34" s="26"/>
      <c r="X34" s="26"/>
      <c r="Y34" s="26"/>
      <c r="Z34" s="26"/>
      <c r="AA34" s="26"/>
      <c r="AB34" s="26"/>
      <c r="AC34" s="26"/>
      <c r="AD34" s="26"/>
      <c r="AE34" s="26"/>
    </row>
    <row r="35">
      <c r="A35" s="23"/>
      <c r="C35" s="23"/>
      <c r="E35" s="26"/>
      <c r="F35" s="26"/>
      <c r="G35" s="26"/>
      <c r="H35" s="26"/>
      <c r="I35" s="26"/>
      <c r="J35" s="26"/>
      <c r="K35" s="26"/>
      <c r="L35" s="26"/>
      <c r="M35" s="41"/>
      <c r="N35" s="26"/>
      <c r="O35" s="35"/>
      <c r="P35" s="26"/>
      <c r="Q35" s="26"/>
      <c r="R35" s="26"/>
      <c r="S35" s="26"/>
      <c r="T35" s="26"/>
      <c r="U35" s="26"/>
      <c r="V35" s="26"/>
      <c r="W35" s="26"/>
      <c r="X35" s="26"/>
      <c r="Y35" s="26"/>
      <c r="Z35" s="26"/>
      <c r="AA35" s="26"/>
      <c r="AB35" s="26"/>
      <c r="AC35" s="26"/>
      <c r="AD35" s="26"/>
      <c r="AE35" s="26"/>
    </row>
    <row r="36">
      <c r="A36" s="23"/>
      <c r="C36" s="23"/>
      <c r="E36" s="26"/>
      <c r="F36" s="26"/>
      <c r="G36" s="26"/>
      <c r="H36" s="26"/>
      <c r="I36" s="26"/>
      <c r="J36" s="26"/>
      <c r="K36" s="26"/>
      <c r="L36" s="26"/>
      <c r="M36" s="41"/>
      <c r="N36" s="26"/>
      <c r="O36" s="35"/>
      <c r="P36" s="26"/>
      <c r="Q36" s="26"/>
      <c r="R36" s="26"/>
      <c r="S36" s="26"/>
      <c r="T36" s="26"/>
      <c r="U36" s="26"/>
      <c r="V36" s="26"/>
      <c r="W36" s="26"/>
      <c r="X36" s="26"/>
      <c r="Y36" s="26"/>
      <c r="Z36" s="26"/>
      <c r="AA36" s="26"/>
      <c r="AB36" s="26"/>
      <c r="AC36" s="26"/>
      <c r="AD36" s="26"/>
      <c r="AE36" s="26"/>
    </row>
    <row r="37">
      <c r="A37" s="23"/>
      <c r="C37" s="23"/>
      <c r="E37" s="26"/>
      <c r="F37" s="26"/>
      <c r="G37" s="26"/>
      <c r="H37" s="26"/>
      <c r="I37" s="26"/>
      <c r="J37" s="26"/>
      <c r="K37" s="26"/>
      <c r="L37" s="26"/>
      <c r="M37" s="26"/>
      <c r="N37" s="26"/>
      <c r="O37" s="35"/>
      <c r="P37" s="26"/>
      <c r="Q37" s="26"/>
      <c r="R37" s="26"/>
      <c r="S37" s="26"/>
      <c r="T37" s="26"/>
      <c r="U37" s="26"/>
      <c r="V37" s="26"/>
      <c r="W37" s="26"/>
      <c r="X37" s="26"/>
      <c r="Y37" s="26"/>
      <c r="Z37" s="26"/>
      <c r="AA37" s="26"/>
      <c r="AB37" s="26"/>
      <c r="AC37" s="26"/>
      <c r="AD37" s="26"/>
      <c r="AE37" s="26"/>
    </row>
    <row r="38">
      <c r="A38" s="23"/>
      <c r="C38" s="23"/>
      <c r="E38" s="26"/>
      <c r="F38" s="26"/>
      <c r="G38" s="26"/>
      <c r="H38" s="26"/>
      <c r="I38" s="26"/>
      <c r="J38" s="26"/>
      <c r="K38" s="26"/>
      <c r="L38" s="26"/>
      <c r="M38" s="26"/>
      <c r="N38" s="26"/>
      <c r="O38" s="35"/>
      <c r="P38" s="26"/>
      <c r="Q38" s="26"/>
      <c r="R38" s="26"/>
      <c r="S38" s="26"/>
      <c r="T38" s="26"/>
      <c r="U38" s="26"/>
      <c r="V38" s="26"/>
      <c r="W38" s="26"/>
      <c r="X38" s="26"/>
      <c r="Y38" s="26"/>
      <c r="Z38" s="26"/>
      <c r="AA38" s="26"/>
      <c r="AB38" s="26"/>
      <c r="AC38" s="26"/>
      <c r="AD38" s="26"/>
      <c r="AE38" s="26"/>
    </row>
    <row r="39">
      <c r="A39" s="23"/>
      <c r="C39" s="23"/>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row>
    <row r="40">
      <c r="A40" s="23"/>
      <c r="C40" s="23"/>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row>
    <row r="41">
      <c r="A41" s="23"/>
      <c r="C41" s="23"/>
    </row>
    <row r="42">
      <c r="A42" s="23"/>
      <c r="C42" s="23"/>
    </row>
    <row r="43">
      <c r="A43" s="23"/>
      <c r="C43" s="23"/>
    </row>
    <row r="44">
      <c r="A44" s="23"/>
      <c r="C44" s="23"/>
    </row>
    <row r="45">
      <c r="A45" s="23"/>
      <c r="C45" s="23"/>
    </row>
    <row r="46">
      <c r="A46" s="23"/>
      <c r="C46" s="23"/>
    </row>
    <row r="47">
      <c r="A47" s="23"/>
      <c r="C47" s="23"/>
    </row>
    <row r="48">
      <c r="A48" s="23"/>
      <c r="C48" s="23"/>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200</v>
      </c>
      <c r="B1" s="26"/>
      <c r="C1" s="37" t="s">
        <v>232</v>
      </c>
      <c r="D1" s="26"/>
      <c r="E1" s="25"/>
      <c r="F1" s="25"/>
      <c r="G1" s="25"/>
      <c r="H1" s="26"/>
      <c r="I1" s="26"/>
      <c r="J1" s="26"/>
      <c r="K1" s="26"/>
      <c r="L1" s="26"/>
    </row>
    <row r="2">
      <c r="A2" s="26" t="s">
        <v>5</v>
      </c>
      <c r="B2" s="26"/>
      <c r="C2" s="25" t="str">
        <f t="shared" ref="C2:C133" si="1">E2&amp;IF(ISBLANK(F2),,", "&amp;F2)&amp;IF(ISBLANK(G2),,", "&amp;G2)&amp;IF(ISBLANK(H2),,", "&amp;H2)&amp;IF(ISBLANK(I2),,", "&amp;I2)&amp;IF(ISBLANK(J2),,", "&amp;J2)&amp;IF(ISBLANK(K2),,", "&amp;K2)&amp;IF(ISBLANK(L2),,", "&amp;L2)</f>
        <v>Statistical Analysis, Problem Solving, Programming (Python, SQL, R, JavaScript)</v>
      </c>
      <c r="D2" s="26"/>
      <c r="E2" s="25" t="s">
        <v>61</v>
      </c>
      <c r="F2" s="25" t="s">
        <v>56</v>
      </c>
      <c r="G2" s="25" t="s">
        <v>52</v>
      </c>
      <c r="H2" s="26"/>
      <c r="I2" s="26"/>
      <c r="J2" s="26"/>
      <c r="K2" s="26"/>
      <c r="L2" s="26"/>
    </row>
    <row r="3">
      <c r="A3" s="26" t="s">
        <v>161</v>
      </c>
      <c r="B3" s="26"/>
      <c r="C3" s="25" t="str">
        <f t="shared" si="1"/>
        <v>Problem Solving, Critical Thinking</v>
      </c>
      <c r="D3" s="26"/>
      <c r="E3" s="25" t="s">
        <v>56</v>
      </c>
      <c r="F3" s="25" t="s">
        <v>17</v>
      </c>
      <c r="G3" s="26"/>
      <c r="H3" s="26"/>
      <c r="I3" s="26"/>
      <c r="J3" s="26"/>
      <c r="K3" s="26"/>
      <c r="L3" s="26"/>
    </row>
    <row r="4">
      <c r="A4" s="26" t="s">
        <v>162</v>
      </c>
      <c r="B4" s="26"/>
      <c r="C4" s="25" t="str">
        <f t="shared" si="1"/>
        <v>Problem Solving, Critical Thinking</v>
      </c>
      <c r="D4" s="26"/>
      <c r="E4" s="25" t="s">
        <v>56</v>
      </c>
      <c r="F4" s="25" t="s">
        <v>17</v>
      </c>
      <c r="G4" s="26"/>
      <c r="H4" s="26"/>
      <c r="I4" s="26"/>
      <c r="J4" s="26"/>
      <c r="K4" s="26"/>
      <c r="L4" s="26"/>
    </row>
    <row r="5">
      <c r="A5" s="26" t="s">
        <v>51</v>
      </c>
      <c r="B5" s="26"/>
      <c r="C5" s="25" t="str">
        <f t="shared" si="1"/>
        <v>Data Analysis, Programming (Python, SQL, R, JavaScript), Critical Thinking</v>
      </c>
      <c r="D5" s="26"/>
      <c r="E5" s="25" t="s">
        <v>21</v>
      </c>
      <c r="F5" s="25" t="s">
        <v>52</v>
      </c>
      <c r="G5" s="25" t="s">
        <v>17</v>
      </c>
      <c r="H5" s="26"/>
      <c r="I5" s="26"/>
      <c r="J5" s="26"/>
      <c r="K5" s="26"/>
      <c r="L5" s="26"/>
    </row>
    <row r="6">
      <c r="A6" s="26" t="s">
        <v>16</v>
      </c>
      <c r="B6" s="26"/>
      <c r="C6" s="25" t="str">
        <f t="shared" si="1"/>
        <v>Critical Thinking, Policy Analysis, Communication</v>
      </c>
      <c r="D6" s="26"/>
      <c r="E6" s="25" t="s">
        <v>17</v>
      </c>
      <c r="F6" s="25" t="s">
        <v>18</v>
      </c>
      <c r="G6" s="25" t="s">
        <v>19</v>
      </c>
      <c r="H6" s="26"/>
      <c r="I6" s="26"/>
      <c r="J6" s="26"/>
      <c r="K6" s="26"/>
      <c r="L6" s="26"/>
    </row>
    <row r="7">
      <c r="A7" s="26" t="s">
        <v>31</v>
      </c>
      <c r="B7" s="26"/>
      <c r="C7" s="25" t="str">
        <f t="shared" si="1"/>
        <v>Research Design, Critical Thinking</v>
      </c>
      <c r="D7" s="26"/>
      <c r="E7" s="25" t="s">
        <v>22</v>
      </c>
      <c r="F7" s="25" t="s">
        <v>17</v>
      </c>
      <c r="G7" s="26"/>
      <c r="H7" s="26"/>
      <c r="I7" s="26"/>
      <c r="J7" s="26"/>
      <c r="K7" s="26"/>
      <c r="L7" s="26"/>
    </row>
    <row r="8">
      <c r="A8" s="26" t="s">
        <v>57</v>
      </c>
      <c r="B8" s="26"/>
      <c r="C8" s="25" t="str">
        <f t="shared" si="1"/>
        <v>Business &amp; Market Analysis, Critical Thinking</v>
      </c>
      <c r="D8" s="26"/>
      <c r="E8" s="25" t="s">
        <v>58</v>
      </c>
      <c r="F8" s="25" t="s">
        <v>17</v>
      </c>
      <c r="G8" s="26"/>
      <c r="H8" s="26"/>
      <c r="I8" s="26"/>
      <c r="J8" s="26"/>
      <c r="K8" s="26"/>
      <c r="L8" s="26"/>
    </row>
    <row r="9">
      <c r="A9" s="26" t="s">
        <v>81</v>
      </c>
      <c r="B9" s="26"/>
      <c r="C9" s="25" t="str">
        <f t="shared" si="1"/>
        <v>GIS, Critical Thinking, Data Analysis</v>
      </c>
      <c r="D9" s="26"/>
      <c r="E9" s="25" t="s">
        <v>80</v>
      </c>
      <c r="F9" s="25" t="s">
        <v>17</v>
      </c>
      <c r="G9" s="25" t="s">
        <v>21</v>
      </c>
      <c r="H9" s="26"/>
      <c r="I9" s="26"/>
      <c r="J9" s="26"/>
      <c r="K9" s="26"/>
      <c r="L9" s="26"/>
    </row>
    <row r="10">
      <c r="A10" s="26" t="s">
        <v>97</v>
      </c>
      <c r="B10" s="26"/>
      <c r="C10" s="25" t="str">
        <f t="shared" si="1"/>
        <v>Policy Analysis, Communication, Critical Thinking</v>
      </c>
      <c r="D10" s="26"/>
      <c r="E10" s="25" t="s">
        <v>18</v>
      </c>
      <c r="F10" s="25" t="s">
        <v>19</v>
      </c>
      <c r="G10" s="25" t="s">
        <v>17</v>
      </c>
      <c r="H10" s="26"/>
      <c r="I10" s="26"/>
      <c r="J10" s="26"/>
      <c r="K10" s="26"/>
      <c r="L10" s="26"/>
    </row>
    <row r="11">
      <c r="A11" s="26" t="s">
        <v>167</v>
      </c>
      <c r="B11" s="26"/>
      <c r="C11" s="25" t="str">
        <f t="shared" si="1"/>
        <v>Critical Thinking, Communication, Research Design, Adaptability</v>
      </c>
      <c r="D11" s="26"/>
      <c r="E11" s="25" t="s">
        <v>17</v>
      </c>
      <c r="F11" s="25" t="s">
        <v>19</v>
      </c>
      <c r="G11" s="25" t="s">
        <v>22</v>
      </c>
      <c r="H11" s="25" t="s">
        <v>112</v>
      </c>
      <c r="I11" s="26"/>
      <c r="J11" s="26"/>
      <c r="K11" s="26"/>
      <c r="L11" s="26"/>
    </row>
    <row r="12">
      <c r="A12" s="26" t="s">
        <v>198</v>
      </c>
      <c r="B12" s="26"/>
      <c r="C12" s="25" t="str">
        <f t="shared" si="1"/>
        <v>Policy Analysis, Communication</v>
      </c>
      <c r="D12" s="26"/>
      <c r="E12" s="25" t="s">
        <v>18</v>
      </c>
      <c r="F12" s="25" t="s">
        <v>19</v>
      </c>
      <c r="G12" s="26"/>
      <c r="H12" s="26"/>
      <c r="I12" s="26"/>
      <c r="J12" s="26"/>
      <c r="K12" s="26"/>
      <c r="L12" s="26"/>
    </row>
    <row r="13">
      <c r="A13" s="26" t="s">
        <v>195</v>
      </c>
      <c r="B13" s="26"/>
      <c r="C13" s="25" t="str">
        <f t="shared" si="1"/>
        <v>Research Design, Communication, Critical Thinking</v>
      </c>
      <c r="D13" s="26"/>
      <c r="E13" s="25" t="s">
        <v>22</v>
      </c>
      <c r="F13" s="25" t="s">
        <v>19</v>
      </c>
      <c r="G13" s="25" t="s">
        <v>17</v>
      </c>
      <c r="H13" s="26"/>
      <c r="I13" s="26"/>
      <c r="J13" s="26"/>
      <c r="K13" s="26"/>
      <c r="L13" s="26"/>
    </row>
    <row r="14">
      <c r="A14" s="27" t="s">
        <v>242</v>
      </c>
      <c r="B14" s="26"/>
      <c r="C14" s="25" t="str">
        <f t="shared" si="1"/>
        <v>Programming (Python, SQL, R, JavaScript), Database Management, Systems Architecture, Problem Solving</v>
      </c>
      <c r="D14" s="26"/>
      <c r="E14" s="25" t="s">
        <v>52</v>
      </c>
      <c r="F14" s="25" t="s">
        <v>54</v>
      </c>
      <c r="G14" s="25" t="s">
        <v>55</v>
      </c>
      <c r="H14" s="25" t="s">
        <v>56</v>
      </c>
      <c r="I14" s="26"/>
      <c r="J14" s="26"/>
      <c r="K14" s="26"/>
      <c r="L14" s="26"/>
    </row>
    <row r="15">
      <c r="A15" s="26" t="s">
        <v>123</v>
      </c>
      <c r="B15" s="26"/>
      <c r="C15" s="25" t="str">
        <f t="shared" si="1"/>
        <v>Database Management, Programming (Python, SQL, R, JavaScript), Database Management, Project Management, Problem Solving, Critical Thinking, Adaptability, Teamwork, Organization</v>
      </c>
      <c r="D15" s="26"/>
      <c r="E15" s="25" t="s">
        <v>54</v>
      </c>
      <c r="F15" s="25" t="s">
        <v>243</v>
      </c>
      <c r="G15" s="25" t="s">
        <v>120</v>
      </c>
      <c r="H15" s="25" t="s">
        <v>56</v>
      </c>
      <c r="I15" s="25" t="s">
        <v>17</v>
      </c>
      <c r="J15" s="26" t="s">
        <v>112</v>
      </c>
      <c r="K15" s="26" t="s">
        <v>119</v>
      </c>
      <c r="L15" s="26" t="s">
        <v>116</v>
      </c>
    </row>
    <row r="16">
      <c r="A16" s="26" t="s">
        <v>134</v>
      </c>
      <c r="B16" s="26"/>
      <c r="C16" s="25" t="str">
        <f t="shared" si="1"/>
        <v>Cybersecurity, Research &amp; Data Ethics, Policy Analysis</v>
      </c>
      <c r="D16" s="26"/>
      <c r="E16" s="25" t="s">
        <v>128</v>
      </c>
      <c r="F16" s="25" t="s">
        <v>114</v>
      </c>
      <c r="G16" s="25" t="s">
        <v>18</v>
      </c>
      <c r="H16" s="26"/>
      <c r="I16" s="26"/>
      <c r="J16" s="26"/>
      <c r="K16" s="26"/>
      <c r="L16" s="26"/>
    </row>
    <row r="17">
      <c r="A17" s="26" t="s">
        <v>142</v>
      </c>
      <c r="B17" s="26"/>
      <c r="C17" s="25" t="str">
        <f t="shared" si="1"/>
        <v>Artificial Intelligence &amp; ML, Data Analysis, Data Visualization, Programming (Python, SQL, R, JavaScript)</v>
      </c>
      <c r="D17" s="26"/>
      <c r="E17" s="25" t="s">
        <v>143</v>
      </c>
      <c r="F17" s="25" t="s">
        <v>21</v>
      </c>
      <c r="G17" s="25" t="s">
        <v>79</v>
      </c>
      <c r="H17" s="25" t="s">
        <v>52</v>
      </c>
      <c r="I17" s="26"/>
      <c r="J17" s="26"/>
      <c r="K17" s="26"/>
      <c r="L17" s="26"/>
    </row>
    <row r="18">
      <c r="A18" s="26" t="s">
        <v>147</v>
      </c>
      <c r="B18" s="26"/>
      <c r="C18" s="25" t="str">
        <f t="shared" si="1"/>
        <v>Data Analysis, Programming (Python, SQL, R, JavaScript)</v>
      </c>
      <c r="D18" s="26"/>
      <c r="E18" s="25" t="s">
        <v>21</v>
      </c>
      <c r="F18" s="25" t="s">
        <v>52</v>
      </c>
      <c r="G18" s="26"/>
      <c r="H18" s="26"/>
      <c r="I18" s="26"/>
      <c r="J18" s="26"/>
      <c r="K18" s="26"/>
      <c r="L18" s="26"/>
    </row>
    <row r="19">
      <c r="A19" s="26" t="s">
        <v>153</v>
      </c>
      <c r="B19" s="26"/>
      <c r="C19" s="25" t="str">
        <f t="shared" si="1"/>
        <v>Data Visualization, Communication</v>
      </c>
      <c r="D19" s="26"/>
      <c r="E19" s="25" t="s">
        <v>79</v>
      </c>
      <c r="F19" s="25" t="s">
        <v>19</v>
      </c>
      <c r="G19" s="26"/>
      <c r="H19" s="26"/>
      <c r="I19" s="26"/>
      <c r="J19" s="26"/>
      <c r="K19" s="26"/>
      <c r="L19" s="26"/>
    </row>
    <row r="20">
      <c r="A20" s="26" t="s">
        <v>199</v>
      </c>
      <c r="B20" s="26"/>
      <c r="C20" s="25" t="str">
        <f t="shared" si="1"/>
        <v>Research Design, Statistical Analysis</v>
      </c>
      <c r="D20" s="26"/>
      <c r="E20" s="25" t="s">
        <v>22</v>
      </c>
      <c r="F20" s="25" t="s">
        <v>61</v>
      </c>
      <c r="G20" s="26"/>
      <c r="H20" s="26"/>
      <c r="I20" s="26"/>
      <c r="J20" s="26"/>
      <c r="K20" s="26"/>
      <c r="L20" s="26"/>
    </row>
    <row r="21">
      <c r="A21" s="26" t="s">
        <v>20</v>
      </c>
      <c r="B21" s="26"/>
      <c r="C21" s="25" t="str">
        <f t="shared" si="1"/>
        <v>Data Analysis, Research Design, Critical Thinking</v>
      </c>
      <c r="D21" s="26"/>
      <c r="E21" s="25" t="s">
        <v>21</v>
      </c>
      <c r="F21" s="25" t="s">
        <v>22</v>
      </c>
      <c r="G21" s="25" t="s">
        <v>17</v>
      </c>
      <c r="H21" s="26"/>
      <c r="I21" s="26"/>
      <c r="J21" s="26"/>
      <c r="K21" s="26"/>
      <c r="L21" s="26"/>
    </row>
    <row r="22">
      <c r="A22" s="26" t="s">
        <v>244</v>
      </c>
      <c r="B22" s="26"/>
      <c r="C22" s="26" t="str">
        <f t="shared" si="1"/>
        <v/>
      </c>
      <c r="D22" s="26"/>
      <c r="E22" s="26"/>
      <c r="F22" s="26"/>
      <c r="G22" s="26"/>
      <c r="H22" s="26"/>
      <c r="I22" s="26"/>
      <c r="J22" s="26"/>
      <c r="K22" s="26"/>
      <c r="L22" s="26"/>
    </row>
    <row r="23">
      <c r="A23" s="26" t="s">
        <v>23</v>
      </c>
      <c r="B23" s="26"/>
      <c r="C23" s="25" t="str">
        <f t="shared" si="1"/>
        <v>Policy Analysis, Critical Thinking, Communication</v>
      </c>
      <c r="D23" s="26"/>
      <c r="E23" s="25" t="s">
        <v>18</v>
      </c>
      <c r="F23" s="25" t="s">
        <v>17</v>
      </c>
      <c r="G23" s="25" t="s">
        <v>19</v>
      </c>
      <c r="H23" s="26"/>
      <c r="I23" s="26"/>
      <c r="J23" s="26"/>
      <c r="K23" s="26"/>
      <c r="L23" s="26"/>
    </row>
    <row r="24">
      <c r="A24" s="26" t="s">
        <v>24</v>
      </c>
      <c r="B24" s="26"/>
      <c r="C24" s="25" t="str">
        <f t="shared" si="1"/>
        <v>Communication, Critical Thinking</v>
      </c>
      <c r="D24" s="26"/>
      <c r="E24" s="25" t="s">
        <v>19</v>
      </c>
      <c r="F24" s="25" t="s">
        <v>17</v>
      </c>
      <c r="G24" s="26"/>
      <c r="H24" s="26"/>
      <c r="I24" s="26"/>
      <c r="J24" s="26"/>
      <c r="K24" s="26"/>
      <c r="L24" s="26"/>
    </row>
    <row r="25">
      <c r="A25" s="26" t="s">
        <v>25</v>
      </c>
      <c r="B25" s="26"/>
      <c r="C25" s="25" t="str">
        <f t="shared" si="1"/>
        <v>Policy Analysis, Communication, Critical Thinking</v>
      </c>
      <c r="D25" s="26"/>
      <c r="E25" s="25" t="s">
        <v>18</v>
      </c>
      <c r="F25" s="25" t="s">
        <v>19</v>
      </c>
      <c r="G25" s="25" t="s">
        <v>17</v>
      </c>
      <c r="H25" s="26"/>
      <c r="I25" s="26"/>
      <c r="J25" s="26"/>
      <c r="K25" s="26"/>
      <c r="L25" s="26"/>
    </row>
    <row r="26">
      <c r="A26" s="26" t="s">
        <v>26</v>
      </c>
      <c r="B26" s="26"/>
      <c r="C26" s="25" t="str">
        <f t="shared" si="1"/>
        <v>Policy Analysis, Communication, Critical Thinking</v>
      </c>
      <c r="D26" s="26"/>
      <c r="E26" s="25" t="s">
        <v>18</v>
      </c>
      <c r="F26" s="25" t="s">
        <v>19</v>
      </c>
      <c r="G26" s="25" t="s">
        <v>17</v>
      </c>
      <c r="H26" s="26"/>
      <c r="I26" s="26"/>
      <c r="J26" s="26"/>
      <c r="K26" s="26"/>
      <c r="L26" s="26"/>
    </row>
    <row r="27">
      <c r="A27" s="26" t="s">
        <v>6</v>
      </c>
      <c r="B27" s="26"/>
      <c r="C27" s="25" t="str">
        <f t="shared" si="1"/>
        <v>Research Design, Critical Thinking, Communication</v>
      </c>
      <c r="D27" s="26"/>
      <c r="E27" s="25" t="s">
        <v>22</v>
      </c>
      <c r="F27" s="25" t="s">
        <v>17</v>
      </c>
      <c r="G27" s="25" t="s">
        <v>19</v>
      </c>
      <c r="H27" s="26"/>
      <c r="I27" s="26"/>
      <c r="J27" s="26"/>
      <c r="K27" s="26"/>
      <c r="L27" s="26"/>
    </row>
    <row r="28">
      <c r="A28" s="26" t="s">
        <v>27</v>
      </c>
      <c r="B28" s="26"/>
      <c r="C28" s="25" t="str">
        <f t="shared" si="1"/>
        <v>Critical Thinking, Communication</v>
      </c>
      <c r="D28" s="26"/>
      <c r="E28" s="25" t="s">
        <v>17</v>
      </c>
      <c r="F28" s="25" t="s">
        <v>19</v>
      </c>
      <c r="G28" s="26"/>
      <c r="H28" s="26"/>
      <c r="I28" s="26"/>
      <c r="J28" s="26"/>
      <c r="K28" s="26"/>
      <c r="L28" s="26"/>
    </row>
    <row r="29">
      <c r="A29" s="26" t="s">
        <v>28</v>
      </c>
      <c r="B29" s="26"/>
      <c r="C29" s="25" t="str">
        <f t="shared" si="1"/>
        <v>Policy Analysis, Communication, Critical Thinking</v>
      </c>
      <c r="D29" s="26"/>
      <c r="E29" s="25" t="s">
        <v>18</v>
      </c>
      <c r="F29" s="25" t="s">
        <v>19</v>
      </c>
      <c r="G29" s="25" t="s">
        <v>17</v>
      </c>
      <c r="H29" s="26"/>
      <c r="I29" s="26"/>
      <c r="J29" s="26"/>
      <c r="K29" s="26"/>
      <c r="L29" s="26"/>
    </row>
    <row r="30">
      <c r="A30" s="26" t="s">
        <v>29</v>
      </c>
      <c r="B30" s="26"/>
      <c r="C30" s="25" t="str">
        <f t="shared" si="1"/>
        <v>Critical Thinking, Communication</v>
      </c>
      <c r="D30" s="26"/>
      <c r="E30" s="25" t="s">
        <v>17</v>
      </c>
      <c r="F30" s="25" t="s">
        <v>19</v>
      </c>
      <c r="G30" s="26"/>
      <c r="H30" s="26"/>
      <c r="I30" s="26"/>
      <c r="J30" s="26"/>
      <c r="K30" s="26"/>
      <c r="L30" s="26"/>
    </row>
    <row r="31">
      <c r="A31" s="26" t="s">
        <v>30</v>
      </c>
      <c r="B31" s="26"/>
      <c r="C31" s="25" t="str">
        <f t="shared" si="1"/>
        <v>Policy Analysis, Communication, Critical Thinking</v>
      </c>
      <c r="D31" s="26"/>
      <c r="E31" s="25" t="s">
        <v>18</v>
      </c>
      <c r="F31" s="25" t="s">
        <v>19</v>
      </c>
      <c r="G31" s="25" t="s">
        <v>17</v>
      </c>
      <c r="H31" s="26"/>
      <c r="I31" s="26"/>
      <c r="J31" s="26"/>
      <c r="K31" s="26"/>
      <c r="L31" s="26"/>
    </row>
    <row r="32">
      <c r="A32" s="26" t="s">
        <v>32</v>
      </c>
      <c r="B32" s="26"/>
      <c r="C32" s="25" t="str">
        <f t="shared" si="1"/>
        <v>Research Design, Critical Thinking, Communication</v>
      </c>
      <c r="D32" s="26"/>
      <c r="E32" s="25" t="s">
        <v>22</v>
      </c>
      <c r="F32" s="25" t="s">
        <v>17</v>
      </c>
      <c r="G32" s="25" t="s">
        <v>19</v>
      </c>
      <c r="H32" s="26"/>
      <c r="I32" s="26"/>
      <c r="J32" s="26"/>
      <c r="K32" s="26"/>
      <c r="L32" s="26"/>
    </row>
    <row r="33">
      <c r="A33" s="26" t="s">
        <v>34</v>
      </c>
      <c r="B33" s="26"/>
      <c r="C33" s="25" t="str">
        <f t="shared" si="1"/>
        <v>Research Design, Critical Thinking, Communication</v>
      </c>
      <c r="D33" s="26"/>
      <c r="E33" s="25" t="s">
        <v>22</v>
      </c>
      <c r="F33" s="25" t="s">
        <v>17</v>
      </c>
      <c r="G33" s="25" t="s">
        <v>19</v>
      </c>
      <c r="H33" s="26"/>
      <c r="I33" s="26"/>
      <c r="J33" s="26"/>
      <c r="K33" s="26"/>
      <c r="L33" s="26"/>
    </row>
    <row r="34">
      <c r="A34" s="26" t="s">
        <v>35</v>
      </c>
      <c r="B34" s="26"/>
      <c r="C34" s="25" t="str">
        <f t="shared" si="1"/>
        <v>Research Design, Critical Thinking, Communication</v>
      </c>
      <c r="D34" s="26"/>
      <c r="E34" s="25" t="s">
        <v>22</v>
      </c>
      <c r="F34" s="25" t="s">
        <v>17</v>
      </c>
      <c r="G34" s="25" t="s">
        <v>19</v>
      </c>
      <c r="H34" s="26"/>
      <c r="I34" s="26"/>
      <c r="J34" s="26"/>
      <c r="K34" s="26"/>
      <c r="L34" s="26"/>
    </row>
    <row r="35">
      <c r="A35" s="26" t="s">
        <v>36</v>
      </c>
      <c r="B35" s="26"/>
      <c r="C35" s="25" t="str">
        <f t="shared" si="1"/>
        <v>Research Design, Critical Thinking, Communication</v>
      </c>
      <c r="D35" s="26"/>
      <c r="E35" s="25" t="s">
        <v>22</v>
      </c>
      <c r="F35" s="25" t="s">
        <v>17</v>
      </c>
      <c r="G35" s="25" t="s">
        <v>19</v>
      </c>
      <c r="H35" s="26"/>
      <c r="I35" s="26"/>
      <c r="J35" s="26"/>
      <c r="K35" s="26"/>
      <c r="L35" s="26"/>
    </row>
    <row r="36">
      <c r="A36" s="26" t="s">
        <v>37</v>
      </c>
      <c r="B36" s="26"/>
      <c r="C36" s="25" t="str">
        <f t="shared" si="1"/>
        <v>Research Design, Critical Thinking, Communication</v>
      </c>
      <c r="D36" s="26"/>
      <c r="E36" s="25" t="s">
        <v>22</v>
      </c>
      <c r="F36" s="25" t="s">
        <v>17</v>
      </c>
      <c r="G36" s="25" t="s">
        <v>19</v>
      </c>
      <c r="H36" s="26"/>
      <c r="I36" s="26"/>
      <c r="J36" s="26"/>
      <c r="K36" s="26"/>
      <c r="L36" s="26"/>
    </row>
    <row r="37">
      <c r="A37" s="26" t="s">
        <v>38</v>
      </c>
      <c r="B37" s="26"/>
      <c r="C37" s="25" t="str">
        <f t="shared" si="1"/>
        <v>Research Design, Critical Thinking, Communication</v>
      </c>
      <c r="D37" s="26"/>
      <c r="E37" s="25" t="s">
        <v>22</v>
      </c>
      <c r="F37" s="25" t="s">
        <v>17</v>
      </c>
      <c r="G37" s="25" t="s">
        <v>19</v>
      </c>
      <c r="H37" s="26"/>
      <c r="I37" s="26"/>
      <c r="J37" s="26"/>
      <c r="K37" s="26"/>
      <c r="L37" s="26"/>
    </row>
    <row r="38">
      <c r="A38" s="26" t="s">
        <v>33</v>
      </c>
      <c r="B38" s="26"/>
      <c r="C38" s="25" t="str">
        <f t="shared" si="1"/>
        <v>Research Design, Critical Thinking, Communication</v>
      </c>
      <c r="D38" s="26"/>
      <c r="E38" s="25" t="s">
        <v>22</v>
      </c>
      <c r="F38" s="25" t="s">
        <v>17</v>
      </c>
      <c r="G38" s="25" t="s">
        <v>19</v>
      </c>
      <c r="H38" s="26"/>
      <c r="I38" s="26"/>
      <c r="J38" s="26"/>
      <c r="K38" s="26"/>
      <c r="L38" s="26"/>
    </row>
    <row r="39">
      <c r="A39" s="26" t="s">
        <v>39</v>
      </c>
      <c r="B39" s="26"/>
      <c r="C39" s="25" t="str">
        <f t="shared" si="1"/>
        <v>Research Design, Critical Thinking, Communication</v>
      </c>
      <c r="D39" s="26"/>
      <c r="E39" s="25" t="s">
        <v>22</v>
      </c>
      <c r="F39" s="25" t="s">
        <v>17</v>
      </c>
      <c r="G39" s="25" t="s">
        <v>19</v>
      </c>
      <c r="H39" s="26"/>
      <c r="I39" s="26"/>
      <c r="J39" s="26"/>
      <c r="K39" s="26"/>
      <c r="L39" s="26"/>
    </row>
    <row r="40">
      <c r="A40" s="26" t="s">
        <v>40</v>
      </c>
      <c r="B40" s="26"/>
      <c r="C40" s="25" t="str">
        <f t="shared" si="1"/>
        <v>Research Design, Critical Thinking, Communication</v>
      </c>
      <c r="D40" s="26"/>
      <c r="E40" s="25" t="s">
        <v>22</v>
      </c>
      <c r="F40" s="25" t="s">
        <v>17</v>
      </c>
      <c r="G40" s="25" t="s">
        <v>19</v>
      </c>
      <c r="H40" s="26"/>
      <c r="I40" s="26"/>
      <c r="J40" s="26"/>
      <c r="K40" s="26"/>
      <c r="L40" s="26"/>
    </row>
    <row r="41">
      <c r="A41" s="26" t="s">
        <v>41</v>
      </c>
      <c r="B41" s="26"/>
      <c r="C41" s="25" t="str">
        <f t="shared" si="1"/>
        <v>Research Design, Critical Thinking, Communication</v>
      </c>
      <c r="D41" s="26"/>
      <c r="E41" s="25" t="s">
        <v>22</v>
      </c>
      <c r="F41" s="25" t="s">
        <v>17</v>
      </c>
      <c r="G41" s="25" t="s">
        <v>19</v>
      </c>
      <c r="H41" s="26"/>
      <c r="I41" s="26"/>
      <c r="J41" s="26"/>
      <c r="K41" s="26"/>
      <c r="L41" s="26"/>
    </row>
    <row r="42">
      <c r="A42" s="26" t="s">
        <v>42</v>
      </c>
      <c r="B42" s="26"/>
      <c r="C42" s="25" t="str">
        <f t="shared" si="1"/>
        <v>Critical Thinking, Communication</v>
      </c>
      <c r="D42" s="26"/>
      <c r="E42" s="25" t="s">
        <v>17</v>
      </c>
      <c r="F42" s="25" t="s">
        <v>19</v>
      </c>
      <c r="G42" s="26"/>
      <c r="H42" s="26"/>
      <c r="I42" s="26"/>
      <c r="J42" s="26"/>
      <c r="K42" s="26"/>
      <c r="L42" s="26"/>
    </row>
    <row r="43">
      <c r="A43" s="26" t="s">
        <v>44</v>
      </c>
      <c r="B43" s="26"/>
      <c r="C43" s="25" t="str">
        <f t="shared" si="1"/>
        <v>Research Design, Critical Thinking, Communication</v>
      </c>
      <c r="D43" s="26"/>
      <c r="E43" s="25" t="s">
        <v>22</v>
      </c>
      <c r="F43" s="25" t="s">
        <v>17</v>
      </c>
      <c r="G43" s="25" t="s">
        <v>19</v>
      </c>
      <c r="H43" s="26"/>
      <c r="I43" s="26"/>
      <c r="J43" s="26"/>
      <c r="K43" s="26"/>
      <c r="L43" s="26"/>
    </row>
    <row r="44">
      <c r="A44" s="26" t="s">
        <v>48</v>
      </c>
      <c r="B44" s="26"/>
      <c r="C44" s="25" t="str">
        <f t="shared" si="1"/>
        <v>Research Design, Critical Thinking, Communication</v>
      </c>
      <c r="D44" s="26"/>
      <c r="E44" s="25" t="s">
        <v>22</v>
      </c>
      <c r="F44" s="25" t="s">
        <v>17</v>
      </c>
      <c r="G44" s="25" t="s">
        <v>19</v>
      </c>
      <c r="H44" s="26"/>
      <c r="I44" s="26"/>
      <c r="J44" s="26"/>
      <c r="K44" s="26"/>
      <c r="L44" s="26"/>
    </row>
    <row r="45">
      <c r="A45" s="26" t="s">
        <v>50</v>
      </c>
      <c r="B45" s="26"/>
      <c r="C45" s="25" t="str">
        <f t="shared" si="1"/>
        <v>Research Design, Critical Thinking, Communication</v>
      </c>
      <c r="D45" s="26"/>
      <c r="E45" s="25" t="s">
        <v>22</v>
      </c>
      <c r="F45" s="25" t="s">
        <v>17</v>
      </c>
      <c r="G45" s="25" t="s">
        <v>19</v>
      </c>
      <c r="H45" s="26"/>
      <c r="I45" s="26"/>
      <c r="J45" s="26"/>
      <c r="K45" s="26"/>
      <c r="L45" s="26"/>
    </row>
    <row r="46">
      <c r="A46" s="26" t="s">
        <v>43</v>
      </c>
      <c r="B46" s="26"/>
      <c r="C46" s="25" t="str">
        <f t="shared" si="1"/>
        <v>Research Design, Critical Thinking, Communication</v>
      </c>
      <c r="D46" s="26"/>
      <c r="E46" s="25" t="s">
        <v>22</v>
      </c>
      <c r="F46" s="25" t="s">
        <v>17</v>
      </c>
      <c r="G46" s="25" t="s">
        <v>19</v>
      </c>
      <c r="H46" s="26"/>
      <c r="I46" s="26"/>
      <c r="J46" s="26"/>
      <c r="K46" s="26"/>
      <c r="L46" s="26"/>
    </row>
    <row r="47">
      <c r="A47" s="26" t="s">
        <v>45</v>
      </c>
      <c r="B47" s="26"/>
      <c r="C47" s="25" t="str">
        <f t="shared" si="1"/>
        <v>Research Design, Critical Thinking, Communication</v>
      </c>
      <c r="D47" s="26"/>
      <c r="E47" s="25" t="s">
        <v>22</v>
      </c>
      <c r="F47" s="25" t="s">
        <v>17</v>
      </c>
      <c r="G47" s="25" t="s">
        <v>19</v>
      </c>
      <c r="H47" s="26"/>
      <c r="I47" s="26"/>
      <c r="J47" s="26"/>
      <c r="K47" s="26"/>
      <c r="L47" s="26"/>
    </row>
    <row r="48">
      <c r="A48" s="26" t="s">
        <v>46</v>
      </c>
      <c r="B48" s="26"/>
      <c r="C48" s="25" t="str">
        <f t="shared" si="1"/>
        <v>Research Design, Critical Thinking, Communication</v>
      </c>
      <c r="D48" s="26"/>
      <c r="E48" s="25" t="s">
        <v>22</v>
      </c>
      <c r="F48" s="25" t="s">
        <v>17</v>
      </c>
      <c r="G48" s="25" t="s">
        <v>19</v>
      </c>
      <c r="H48" s="26"/>
      <c r="I48" s="26"/>
      <c r="J48" s="26"/>
      <c r="K48" s="26"/>
      <c r="L48" s="26"/>
    </row>
    <row r="49">
      <c r="A49" s="26" t="s">
        <v>47</v>
      </c>
      <c r="B49" s="26"/>
      <c r="C49" s="25" t="str">
        <f t="shared" si="1"/>
        <v>Communication, Critical Thinking</v>
      </c>
      <c r="D49" s="26"/>
      <c r="E49" s="25" t="s">
        <v>19</v>
      </c>
      <c r="F49" s="25" t="s">
        <v>17</v>
      </c>
      <c r="G49" s="26"/>
      <c r="H49" s="26"/>
      <c r="I49" s="26"/>
      <c r="J49" s="26"/>
      <c r="K49" s="26"/>
      <c r="L49" s="26"/>
    </row>
    <row r="50">
      <c r="A50" s="26" t="s">
        <v>49</v>
      </c>
      <c r="B50" s="26"/>
      <c r="C50" s="25" t="str">
        <f t="shared" si="1"/>
        <v>Research Design, Critical Thinking</v>
      </c>
      <c r="D50" s="26"/>
      <c r="E50" s="25" t="s">
        <v>22</v>
      </c>
      <c r="F50" s="25" t="s">
        <v>17</v>
      </c>
      <c r="G50" s="26"/>
      <c r="H50" s="26"/>
      <c r="I50" s="26"/>
      <c r="J50" s="26"/>
      <c r="K50" s="26"/>
      <c r="L50" s="26"/>
    </row>
    <row r="51">
      <c r="A51" s="26" t="s">
        <v>121</v>
      </c>
      <c r="B51" s="26"/>
      <c r="C51" s="25" t="str">
        <f t="shared" si="1"/>
        <v>Statistical Analysis, Data Analysis, Data Visualization, Problem Solving, Communication, Adaptability, Programming (Python, SQL, R, JavaScript)</v>
      </c>
      <c r="D51" s="26"/>
      <c r="E51" s="25" t="s">
        <v>61</v>
      </c>
      <c r="F51" s="25" t="s">
        <v>21</v>
      </c>
      <c r="G51" s="25" t="s">
        <v>79</v>
      </c>
      <c r="H51" s="25" t="s">
        <v>56</v>
      </c>
      <c r="I51" s="25" t="s">
        <v>19</v>
      </c>
      <c r="J51" s="25" t="s">
        <v>112</v>
      </c>
      <c r="K51" s="25" t="s">
        <v>52</v>
      </c>
      <c r="L51" s="26"/>
    </row>
    <row r="52">
      <c r="A52" s="26" t="s">
        <v>59</v>
      </c>
      <c r="B52" s="26"/>
      <c r="C52" s="25" t="str">
        <f t="shared" si="1"/>
        <v>Business &amp; Market Analysis, Critical Thinking</v>
      </c>
      <c r="D52" s="26"/>
      <c r="E52" s="25" t="s">
        <v>58</v>
      </c>
      <c r="F52" s="25" t="s">
        <v>17</v>
      </c>
      <c r="G52" s="26"/>
      <c r="H52" s="26"/>
      <c r="I52" s="26"/>
      <c r="J52" s="26"/>
      <c r="K52" s="26"/>
      <c r="L52" s="26"/>
    </row>
    <row r="53">
      <c r="A53" s="26" t="s">
        <v>60</v>
      </c>
      <c r="B53" s="26"/>
      <c r="C53" s="25" t="str">
        <f t="shared" si="1"/>
        <v>Data Analysis, Statistical Analysis, Critical Thinking</v>
      </c>
      <c r="D53" s="26"/>
      <c r="E53" s="26" t="s">
        <v>21</v>
      </c>
      <c r="F53" s="25" t="s">
        <v>61</v>
      </c>
      <c r="G53" s="25" t="s">
        <v>17</v>
      </c>
      <c r="H53" s="26"/>
      <c r="I53" s="26"/>
      <c r="J53" s="26"/>
      <c r="K53" s="26"/>
      <c r="L53" s="26"/>
    </row>
    <row r="54">
      <c r="A54" s="26" t="s">
        <v>62</v>
      </c>
      <c r="B54" s="26"/>
      <c r="C54" s="25" t="str">
        <f t="shared" si="1"/>
        <v>Business &amp; Market Analysis, Critical Thinking</v>
      </c>
      <c r="D54" s="26"/>
      <c r="E54" s="25" t="s">
        <v>58</v>
      </c>
      <c r="F54" s="25" t="s">
        <v>17</v>
      </c>
      <c r="G54" s="26"/>
      <c r="H54" s="26"/>
      <c r="I54" s="26"/>
      <c r="J54" s="26"/>
      <c r="K54" s="26"/>
      <c r="L54" s="26"/>
    </row>
    <row r="55">
      <c r="A55" s="26" t="s">
        <v>62</v>
      </c>
      <c r="B55" s="26"/>
      <c r="C55" s="25" t="str">
        <f t="shared" si="1"/>
        <v>Business &amp; Market Analysis, Critical Thinking</v>
      </c>
      <c r="D55" s="26"/>
      <c r="E55" s="25" t="s">
        <v>58</v>
      </c>
      <c r="F55" s="25" t="s">
        <v>17</v>
      </c>
      <c r="G55" s="26"/>
      <c r="H55" s="26"/>
      <c r="I55" s="26"/>
      <c r="J55" s="26"/>
      <c r="K55" s="26"/>
      <c r="L55" s="26"/>
    </row>
    <row r="56">
      <c r="A56" s="26" t="s">
        <v>63</v>
      </c>
      <c r="B56" s="26"/>
      <c r="C56" s="25" t="str">
        <f t="shared" si="1"/>
        <v>Policy Analysis, Business &amp; Market Analysis, Critical Thinking</v>
      </c>
      <c r="D56" s="26"/>
      <c r="E56" s="25" t="s">
        <v>18</v>
      </c>
      <c r="F56" s="25" t="s">
        <v>58</v>
      </c>
      <c r="G56" s="25" t="s">
        <v>17</v>
      </c>
      <c r="H56" s="26"/>
      <c r="I56" s="26"/>
      <c r="J56" s="26"/>
      <c r="K56" s="26"/>
      <c r="L56" s="26"/>
    </row>
    <row r="57">
      <c r="A57" s="26" t="s">
        <v>64</v>
      </c>
      <c r="B57" s="26"/>
      <c r="C57" s="25" t="str">
        <f t="shared" si="1"/>
        <v>Policy Analysis, Critical Thinking, Communication</v>
      </c>
      <c r="D57" s="26"/>
      <c r="E57" s="25" t="s">
        <v>18</v>
      </c>
      <c r="F57" s="25" t="s">
        <v>17</v>
      </c>
      <c r="G57" s="25" t="s">
        <v>19</v>
      </c>
      <c r="H57" s="26"/>
      <c r="I57" s="26"/>
      <c r="J57" s="26"/>
      <c r="K57" s="26"/>
      <c r="L57" s="26"/>
    </row>
    <row r="58">
      <c r="A58" s="26" t="s">
        <v>65</v>
      </c>
      <c r="B58" s="26"/>
      <c r="C58" s="25" t="str">
        <f t="shared" si="1"/>
        <v>Policy Analysis, Critical Thinking, Communication</v>
      </c>
      <c r="D58" s="26"/>
      <c r="E58" s="25" t="s">
        <v>18</v>
      </c>
      <c r="F58" s="25" t="s">
        <v>17</v>
      </c>
      <c r="G58" s="25" t="s">
        <v>19</v>
      </c>
      <c r="H58" s="26"/>
      <c r="I58" s="26"/>
      <c r="J58" s="26"/>
      <c r="K58" s="26"/>
      <c r="L58" s="26"/>
    </row>
    <row r="59">
      <c r="A59" s="26" t="s">
        <v>66</v>
      </c>
      <c r="B59" s="26"/>
      <c r="C59" s="25" t="str">
        <f t="shared" si="1"/>
        <v>Policy Analysis, Business &amp; Market Analysis, Critical Thinking</v>
      </c>
      <c r="D59" s="26"/>
      <c r="E59" s="25" t="s">
        <v>18</v>
      </c>
      <c r="F59" s="25" t="s">
        <v>58</v>
      </c>
      <c r="G59" s="25" t="s">
        <v>17</v>
      </c>
      <c r="H59" s="26"/>
      <c r="I59" s="26"/>
      <c r="J59" s="26"/>
      <c r="K59" s="26"/>
      <c r="L59" s="26"/>
    </row>
    <row r="60">
      <c r="A60" s="26" t="s">
        <v>67</v>
      </c>
      <c r="B60" s="26"/>
      <c r="C60" s="25" t="str">
        <f t="shared" si="1"/>
        <v>Business &amp; Market Analysis, Critical Thinking</v>
      </c>
      <c r="D60" s="26"/>
      <c r="E60" s="25" t="s">
        <v>58</v>
      </c>
      <c r="F60" s="25" t="s">
        <v>17</v>
      </c>
      <c r="G60" s="26"/>
      <c r="H60" s="26"/>
      <c r="I60" s="26"/>
      <c r="J60" s="26"/>
      <c r="K60" s="26"/>
      <c r="L60" s="26"/>
    </row>
    <row r="61">
      <c r="A61" s="26" t="s">
        <v>68</v>
      </c>
      <c r="B61" s="26"/>
      <c r="C61" s="25" t="str">
        <f t="shared" si="1"/>
        <v>Business &amp; Market Analysis, Critical Thinking, Risk Assessment</v>
      </c>
      <c r="D61" s="26"/>
      <c r="E61" s="25" t="s">
        <v>58</v>
      </c>
      <c r="F61" s="25" t="s">
        <v>17</v>
      </c>
      <c r="G61" s="25" t="s">
        <v>69</v>
      </c>
      <c r="H61" s="26"/>
      <c r="I61" s="26"/>
      <c r="J61" s="26"/>
      <c r="K61" s="26"/>
      <c r="L61" s="26"/>
    </row>
    <row r="62">
      <c r="A62" s="26" t="s">
        <v>82</v>
      </c>
      <c r="B62" s="26"/>
      <c r="C62" s="25" t="str">
        <f t="shared" si="1"/>
        <v>Data Analysis, Statistical Analysis, Programming (Python, SQL, R, JavaScript), Critical Thinking</v>
      </c>
      <c r="D62" s="26"/>
      <c r="E62" s="25" t="s">
        <v>21</v>
      </c>
      <c r="F62" s="25" t="s">
        <v>61</v>
      </c>
      <c r="G62" s="25" t="s">
        <v>52</v>
      </c>
      <c r="H62" s="25" t="s">
        <v>17</v>
      </c>
      <c r="I62" s="26"/>
      <c r="J62" s="26"/>
      <c r="K62" s="26"/>
      <c r="L62" s="26"/>
    </row>
    <row r="63">
      <c r="A63" s="26" t="s">
        <v>88</v>
      </c>
      <c r="B63" s="26"/>
      <c r="C63" s="25" t="str">
        <f t="shared" si="1"/>
        <v>GIS, Data Visualization, Programming (Python, SQL, R, JavaScript), Critical Thinking</v>
      </c>
      <c r="D63" s="26"/>
      <c r="E63" s="25" t="s">
        <v>80</v>
      </c>
      <c r="F63" s="25" t="s">
        <v>79</v>
      </c>
      <c r="G63" s="25" t="s">
        <v>52</v>
      </c>
      <c r="H63" s="25" t="s">
        <v>17</v>
      </c>
      <c r="I63" s="26"/>
      <c r="J63" s="26"/>
      <c r="K63" s="26"/>
      <c r="L63" s="26"/>
    </row>
    <row r="64">
      <c r="A64" s="26" t="s">
        <v>83</v>
      </c>
      <c r="B64" s="26"/>
      <c r="C64" s="25" t="str">
        <f t="shared" si="1"/>
        <v>Policy Analysis, Critical Thinking</v>
      </c>
      <c r="D64" s="26"/>
      <c r="E64" s="25" t="s">
        <v>18</v>
      </c>
      <c r="F64" s="25" t="s">
        <v>17</v>
      </c>
      <c r="G64" s="26"/>
      <c r="H64" s="26"/>
      <c r="I64" s="26"/>
      <c r="J64" s="26"/>
      <c r="K64" s="26"/>
      <c r="L64" s="26"/>
    </row>
    <row r="65">
      <c r="A65" s="26" t="s">
        <v>84</v>
      </c>
      <c r="B65" s="26"/>
      <c r="C65" s="25" t="str">
        <f t="shared" si="1"/>
        <v>Policy Analysis, Critical Thinking, Communication</v>
      </c>
      <c r="D65" s="26"/>
      <c r="E65" s="25" t="s">
        <v>18</v>
      </c>
      <c r="F65" s="25" t="s">
        <v>17</v>
      </c>
      <c r="G65" s="25" t="s">
        <v>19</v>
      </c>
      <c r="H65" s="26"/>
      <c r="I65" s="26"/>
      <c r="J65" s="26"/>
      <c r="K65" s="26"/>
      <c r="L65" s="26"/>
    </row>
    <row r="66">
      <c r="A66" s="26" t="s">
        <v>85</v>
      </c>
      <c r="B66" s="26"/>
      <c r="C66" s="25" t="str">
        <f t="shared" si="1"/>
        <v>Policy Analysis, Critical Thinking, Communication</v>
      </c>
      <c r="D66" s="26"/>
      <c r="E66" s="25" t="s">
        <v>18</v>
      </c>
      <c r="F66" s="25" t="s">
        <v>17</v>
      </c>
      <c r="G66" s="25" t="s">
        <v>19</v>
      </c>
      <c r="H66" s="26"/>
      <c r="I66" s="26"/>
      <c r="J66" s="26"/>
      <c r="K66" s="26"/>
      <c r="L66" s="26"/>
    </row>
    <row r="67">
      <c r="A67" s="26" t="s">
        <v>86</v>
      </c>
      <c r="B67" s="26"/>
      <c r="C67" s="25" t="str">
        <f t="shared" si="1"/>
        <v>Policy Analysis, Critical Thinking</v>
      </c>
      <c r="D67" s="26"/>
      <c r="E67" s="25" t="s">
        <v>18</v>
      </c>
      <c r="F67" s="25" t="s">
        <v>17</v>
      </c>
      <c r="G67" s="26"/>
      <c r="H67" s="26"/>
      <c r="I67" s="26"/>
      <c r="J67" s="26"/>
      <c r="K67" s="26"/>
      <c r="L67" s="26"/>
    </row>
    <row r="68">
      <c r="A68" s="26" t="s">
        <v>87</v>
      </c>
      <c r="B68" s="26"/>
      <c r="C68" s="26" t="str">
        <f t="shared" si="1"/>
        <v/>
      </c>
      <c r="D68" s="26"/>
      <c r="E68" s="26"/>
      <c r="F68" s="26"/>
      <c r="G68" s="26"/>
      <c r="H68" s="26"/>
      <c r="I68" s="26"/>
      <c r="J68" s="26"/>
      <c r="K68" s="26"/>
      <c r="L68" s="26"/>
    </row>
    <row r="69">
      <c r="A69" s="26" t="s">
        <v>89</v>
      </c>
      <c r="B69" s="26"/>
      <c r="C69" s="25" t="str">
        <f t="shared" si="1"/>
        <v>Policy Analysis, Critical Thinking</v>
      </c>
      <c r="D69" s="26"/>
      <c r="E69" s="25" t="s">
        <v>18</v>
      </c>
      <c r="F69" s="25" t="s">
        <v>17</v>
      </c>
      <c r="G69" s="26"/>
      <c r="H69" s="26"/>
      <c r="I69" s="26"/>
      <c r="J69" s="26"/>
      <c r="K69" s="26"/>
      <c r="L69" s="26"/>
    </row>
    <row r="70">
      <c r="A70" s="26" t="s">
        <v>90</v>
      </c>
      <c r="B70" s="26"/>
      <c r="C70" s="25" t="str">
        <f t="shared" si="1"/>
        <v>Research Design, Critical Thinking, Communication</v>
      </c>
      <c r="D70" s="26"/>
      <c r="E70" s="25" t="s">
        <v>22</v>
      </c>
      <c r="F70" s="25" t="s">
        <v>17</v>
      </c>
      <c r="G70" s="25" t="s">
        <v>19</v>
      </c>
      <c r="H70" s="26"/>
      <c r="I70" s="26"/>
      <c r="J70" s="26"/>
      <c r="K70" s="26"/>
      <c r="L70" s="26"/>
    </row>
    <row r="71">
      <c r="A71" s="26" t="s">
        <v>91</v>
      </c>
      <c r="B71" s="26"/>
      <c r="C71" s="25" t="str">
        <f t="shared" si="1"/>
        <v>Policy Analysis, Critical Thinking</v>
      </c>
      <c r="D71" s="26"/>
      <c r="E71" s="25" t="s">
        <v>18</v>
      </c>
      <c r="F71" s="25" t="s">
        <v>17</v>
      </c>
      <c r="G71" s="26"/>
      <c r="H71" s="26"/>
      <c r="I71" s="26"/>
      <c r="J71" s="26"/>
      <c r="K71" s="26"/>
      <c r="L71" s="26"/>
    </row>
    <row r="72">
      <c r="A72" s="26" t="s">
        <v>92</v>
      </c>
      <c r="B72" s="26"/>
      <c r="C72" s="25" t="str">
        <f t="shared" si="1"/>
        <v>Policy Analysis, Critical Thinking</v>
      </c>
      <c r="D72" s="26"/>
      <c r="E72" s="25" t="s">
        <v>18</v>
      </c>
      <c r="F72" s="25" t="s">
        <v>17</v>
      </c>
      <c r="G72" s="26"/>
      <c r="H72" s="26"/>
      <c r="I72" s="26"/>
      <c r="J72" s="26"/>
      <c r="K72" s="26"/>
      <c r="L72" s="26"/>
    </row>
    <row r="73">
      <c r="A73" s="26" t="s">
        <v>93</v>
      </c>
      <c r="B73" s="26"/>
      <c r="C73" s="25" t="str">
        <f t="shared" si="1"/>
        <v>Policy Analysis, Critical Thinking</v>
      </c>
      <c r="D73" s="26"/>
      <c r="E73" s="25" t="s">
        <v>18</v>
      </c>
      <c r="F73" s="25" t="s">
        <v>17</v>
      </c>
      <c r="G73" s="26"/>
      <c r="H73" s="26"/>
      <c r="I73" s="26"/>
      <c r="J73" s="26"/>
      <c r="K73" s="26"/>
      <c r="L73" s="26"/>
    </row>
    <row r="74">
      <c r="A74" s="26" t="s">
        <v>94</v>
      </c>
      <c r="B74" s="26"/>
      <c r="C74" s="25" t="str">
        <f t="shared" si="1"/>
        <v>Programming (Python, SQL, R, JavaScript), GIS, Critical Thinking</v>
      </c>
      <c r="D74" s="26"/>
      <c r="E74" s="25" t="s">
        <v>52</v>
      </c>
      <c r="F74" s="25" t="s">
        <v>80</v>
      </c>
      <c r="G74" s="25" t="s">
        <v>17</v>
      </c>
      <c r="H74" s="26"/>
      <c r="I74" s="26"/>
      <c r="J74" s="26"/>
      <c r="K74" s="26"/>
      <c r="L74" s="26"/>
    </row>
    <row r="75">
      <c r="A75" s="26" t="s">
        <v>95</v>
      </c>
      <c r="B75" s="26"/>
      <c r="C75" s="25" t="str">
        <f t="shared" si="1"/>
        <v>GIS, Data Analysis, Critical Thinking</v>
      </c>
      <c r="D75" s="26"/>
      <c r="E75" s="25" t="s">
        <v>80</v>
      </c>
      <c r="F75" s="25" t="s">
        <v>21</v>
      </c>
      <c r="G75" s="25" t="s">
        <v>17</v>
      </c>
      <c r="H75" s="26"/>
      <c r="I75" s="26"/>
      <c r="J75" s="26"/>
      <c r="K75" s="26"/>
      <c r="L75" s="26"/>
    </row>
    <row r="76">
      <c r="A76" s="26" t="s">
        <v>245</v>
      </c>
      <c r="B76" s="26"/>
      <c r="C76" s="25" t="str">
        <f t="shared" si="1"/>
        <v>Data Visualization, GIS, Critical Thinking</v>
      </c>
      <c r="D76" s="26"/>
      <c r="E76" s="25" t="s">
        <v>79</v>
      </c>
      <c r="F76" s="25" t="s">
        <v>80</v>
      </c>
      <c r="G76" s="25" t="s">
        <v>17</v>
      </c>
      <c r="H76" s="26"/>
      <c r="I76" s="26"/>
      <c r="J76" s="26"/>
      <c r="K76" s="26"/>
      <c r="L76" s="26"/>
    </row>
    <row r="77">
      <c r="A77" s="26" t="s">
        <v>96</v>
      </c>
      <c r="B77" s="26"/>
      <c r="C77" s="25" t="str">
        <f t="shared" si="1"/>
        <v>GIS, Programming (Python, SQL, R, JavaScript), Critical Thinking</v>
      </c>
      <c r="D77" s="26"/>
      <c r="E77" s="25" t="s">
        <v>80</v>
      </c>
      <c r="F77" s="25" t="s">
        <v>52</v>
      </c>
      <c r="G77" s="25" t="s">
        <v>17</v>
      </c>
      <c r="H77" s="26"/>
      <c r="I77" s="26"/>
      <c r="J77" s="26"/>
      <c r="K77" s="26"/>
      <c r="L77" s="26"/>
    </row>
    <row r="78">
      <c r="A78" s="26" t="s">
        <v>98</v>
      </c>
      <c r="B78" s="26"/>
      <c r="C78" s="25" t="str">
        <f t="shared" si="1"/>
        <v>Policy Analysis, Critical Thinking, Communication</v>
      </c>
      <c r="D78" s="26"/>
      <c r="E78" s="25" t="s">
        <v>18</v>
      </c>
      <c r="F78" s="25" t="s">
        <v>17</v>
      </c>
      <c r="G78" s="25" t="s">
        <v>19</v>
      </c>
      <c r="H78" s="26"/>
      <c r="I78" s="26"/>
      <c r="J78" s="26"/>
      <c r="K78" s="26"/>
      <c r="L78" s="26"/>
    </row>
    <row r="79">
      <c r="A79" s="26" t="s">
        <v>99</v>
      </c>
      <c r="B79" s="26"/>
      <c r="C79" s="25" t="str">
        <f t="shared" si="1"/>
        <v>Policy Analysis, Critical Thinking, Communication</v>
      </c>
      <c r="D79" s="26"/>
      <c r="E79" s="25" t="s">
        <v>18</v>
      </c>
      <c r="F79" s="25" t="s">
        <v>17</v>
      </c>
      <c r="G79" s="25" t="s">
        <v>19</v>
      </c>
      <c r="H79" s="26"/>
      <c r="I79" s="26"/>
      <c r="J79" s="26"/>
      <c r="K79" s="26"/>
      <c r="L79" s="26"/>
    </row>
    <row r="80">
      <c r="A80" s="26" t="s">
        <v>100</v>
      </c>
      <c r="B80" s="26"/>
      <c r="C80" s="25" t="str">
        <f t="shared" si="1"/>
        <v>Research Design, Data Analysis, Statistical Analysis, Critical Thinking</v>
      </c>
      <c r="D80" s="26"/>
      <c r="E80" s="25" t="s">
        <v>22</v>
      </c>
      <c r="F80" s="25" t="s">
        <v>21</v>
      </c>
      <c r="G80" s="25" t="s">
        <v>61</v>
      </c>
      <c r="H80" s="25" t="s">
        <v>17</v>
      </c>
      <c r="I80" s="26"/>
      <c r="J80" s="26"/>
      <c r="K80" s="26"/>
      <c r="L80" s="26"/>
    </row>
    <row r="81">
      <c r="A81" s="26" t="s">
        <v>246</v>
      </c>
      <c r="B81" s="26"/>
      <c r="C81" s="26" t="str">
        <f t="shared" si="1"/>
        <v/>
      </c>
      <c r="D81" s="26"/>
      <c r="E81" s="26"/>
      <c r="F81" s="26"/>
      <c r="G81" s="26"/>
      <c r="H81" s="26"/>
      <c r="I81" s="26"/>
      <c r="J81" s="26"/>
      <c r="K81" s="26"/>
      <c r="L81" s="26"/>
    </row>
    <row r="82">
      <c r="A82" s="26" t="s">
        <v>168</v>
      </c>
      <c r="B82" s="26"/>
      <c r="C82" s="25" t="str">
        <f t="shared" si="1"/>
        <v>Data Analysis, Statistical Analysis, Research Design, Critical Thinking</v>
      </c>
      <c r="D82" s="26"/>
      <c r="E82" s="26" t="s">
        <v>21</v>
      </c>
      <c r="F82" s="25" t="s">
        <v>61</v>
      </c>
      <c r="G82" s="25" t="s">
        <v>22</v>
      </c>
      <c r="H82" s="25" t="s">
        <v>17</v>
      </c>
      <c r="I82" s="26"/>
      <c r="J82" s="26"/>
      <c r="K82" s="26"/>
      <c r="L82" s="26"/>
    </row>
    <row r="83">
      <c r="A83" s="26" t="s">
        <v>169</v>
      </c>
      <c r="B83" s="26"/>
      <c r="C83" s="25" t="str">
        <f t="shared" si="1"/>
        <v>Communication, Research Design, Critical Thinking</v>
      </c>
      <c r="D83" s="26"/>
      <c r="E83" s="25" t="s">
        <v>19</v>
      </c>
      <c r="F83" s="25" t="s">
        <v>22</v>
      </c>
      <c r="G83" s="25" t="s">
        <v>17</v>
      </c>
      <c r="H83" s="26"/>
      <c r="I83" s="26"/>
      <c r="J83" s="26"/>
      <c r="K83" s="26"/>
      <c r="L83" s="26"/>
    </row>
    <row r="84">
      <c r="A84" s="43" t="s">
        <v>170</v>
      </c>
      <c r="B84" s="26"/>
      <c r="C84" s="25" t="str">
        <f t="shared" si="1"/>
        <v>Communication, Research Design, Critical Thinking</v>
      </c>
      <c r="D84" s="26"/>
      <c r="E84" s="25" t="s">
        <v>19</v>
      </c>
      <c r="F84" s="25" t="s">
        <v>22</v>
      </c>
      <c r="G84" s="25" t="s">
        <v>17</v>
      </c>
      <c r="H84" s="26"/>
      <c r="I84" s="26"/>
      <c r="J84" s="26"/>
      <c r="K84" s="26"/>
      <c r="L84" s="26"/>
    </row>
    <row r="85">
      <c r="A85" s="43" t="s">
        <v>171</v>
      </c>
      <c r="B85" s="26"/>
      <c r="C85" s="25" t="str">
        <f t="shared" si="1"/>
        <v>Critical Thinking, Communication</v>
      </c>
      <c r="D85" s="26"/>
      <c r="E85" s="25" t="s">
        <v>17</v>
      </c>
      <c r="F85" s="25" t="s">
        <v>19</v>
      </c>
      <c r="G85" s="26"/>
      <c r="H85" s="26"/>
      <c r="I85" s="26"/>
      <c r="J85" s="26"/>
      <c r="K85" s="26"/>
      <c r="L85" s="26"/>
    </row>
    <row r="86">
      <c r="A86" s="43" t="s">
        <v>172</v>
      </c>
      <c r="B86" s="26"/>
      <c r="C86" s="25" t="str">
        <f t="shared" si="1"/>
        <v>Critical Thinking, Communication</v>
      </c>
      <c r="D86" s="26"/>
      <c r="E86" s="25" t="s">
        <v>17</v>
      </c>
      <c r="F86" s="25" t="s">
        <v>19</v>
      </c>
      <c r="G86" s="26"/>
      <c r="H86" s="26"/>
      <c r="I86" s="26"/>
      <c r="J86" s="26"/>
      <c r="K86" s="26"/>
      <c r="L86" s="26"/>
    </row>
    <row r="87">
      <c r="A87" s="43" t="s">
        <v>173</v>
      </c>
      <c r="B87" s="26"/>
      <c r="C87" s="25" t="str">
        <f t="shared" si="1"/>
        <v>Critical Thinking, Communication</v>
      </c>
      <c r="D87" s="26"/>
      <c r="E87" s="25" t="s">
        <v>17</v>
      </c>
      <c r="F87" s="25" t="s">
        <v>19</v>
      </c>
      <c r="G87" s="26"/>
      <c r="H87" s="26"/>
      <c r="I87" s="26"/>
      <c r="J87" s="26"/>
      <c r="K87" s="26"/>
      <c r="L87" s="26"/>
    </row>
    <row r="88">
      <c r="A88" s="43" t="s">
        <v>174</v>
      </c>
      <c r="B88" s="26"/>
      <c r="C88" s="25" t="str">
        <f t="shared" si="1"/>
        <v>Critical Thinking, Communication</v>
      </c>
      <c r="D88" s="26"/>
      <c r="E88" s="25" t="s">
        <v>17</v>
      </c>
      <c r="F88" s="25" t="s">
        <v>19</v>
      </c>
      <c r="G88" s="26"/>
      <c r="H88" s="26"/>
      <c r="I88" s="26"/>
      <c r="J88" s="26"/>
      <c r="K88" s="26"/>
      <c r="L88" s="26"/>
    </row>
    <row r="89">
      <c r="A89" s="43" t="s">
        <v>175</v>
      </c>
      <c r="B89" s="26"/>
      <c r="C89" s="25" t="str">
        <f t="shared" si="1"/>
        <v>Critical Thinking, Communication</v>
      </c>
      <c r="D89" s="26"/>
      <c r="E89" s="25" t="s">
        <v>17</v>
      </c>
      <c r="F89" s="25" t="s">
        <v>19</v>
      </c>
      <c r="G89" s="26"/>
      <c r="H89" s="26"/>
      <c r="I89" s="26"/>
      <c r="J89" s="26"/>
      <c r="K89" s="26"/>
      <c r="L89" s="26"/>
    </row>
    <row r="90">
      <c r="A90" s="43" t="s">
        <v>176</v>
      </c>
      <c r="B90" s="26"/>
      <c r="C90" s="25" t="str">
        <f t="shared" si="1"/>
        <v>Critical Thinking, Communication</v>
      </c>
      <c r="D90" s="26"/>
      <c r="E90" s="25" t="s">
        <v>17</v>
      </c>
      <c r="F90" s="25" t="s">
        <v>19</v>
      </c>
      <c r="G90" s="26"/>
      <c r="H90" s="26"/>
      <c r="I90" s="26"/>
      <c r="J90" s="26"/>
      <c r="K90" s="26"/>
      <c r="L90" s="26"/>
    </row>
    <row r="91">
      <c r="A91" s="43" t="s">
        <v>177</v>
      </c>
      <c r="B91" s="26"/>
      <c r="C91" s="25" t="str">
        <f t="shared" si="1"/>
        <v>Critical Thinking, Communication</v>
      </c>
      <c r="D91" s="26"/>
      <c r="E91" s="25" t="s">
        <v>17</v>
      </c>
      <c r="F91" s="25" t="s">
        <v>19</v>
      </c>
      <c r="G91" s="26"/>
      <c r="H91" s="26"/>
      <c r="I91" s="26"/>
      <c r="J91" s="26"/>
      <c r="K91" s="26"/>
      <c r="L91" s="26"/>
    </row>
    <row r="92">
      <c r="A92" s="43" t="s">
        <v>178</v>
      </c>
      <c r="B92" s="26"/>
      <c r="C92" s="25" t="str">
        <f t="shared" si="1"/>
        <v>Critical Thinking, Communication</v>
      </c>
      <c r="D92" s="26"/>
      <c r="E92" s="25" t="s">
        <v>17</v>
      </c>
      <c r="F92" s="25" t="s">
        <v>19</v>
      </c>
      <c r="G92" s="26"/>
      <c r="H92" s="26"/>
      <c r="I92" s="26"/>
      <c r="J92" s="26"/>
      <c r="K92" s="26"/>
      <c r="L92" s="26"/>
    </row>
    <row r="93">
      <c r="A93" s="43" t="s">
        <v>179</v>
      </c>
      <c r="B93" s="26"/>
      <c r="C93" s="25" t="str">
        <f t="shared" si="1"/>
        <v>Critical Thinking, Communication</v>
      </c>
      <c r="D93" s="26"/>
      <c r="E93" s="25" t="s">
        <v>17</v>
      </c>
      <c r="F93" s="25" t="s">
        <v>19</v>
      </c>
      <c r="G93" s="26"/>
      <c r="H93" s="26"/>
      <c r="I93" s="26"/>
      <c r="J93" s="26"/>
      <c r="K93" s="26"/>
      <c r="L93" s="26"/>
    </row>
    <row r="94">
      <c r="A94" s="43" t="s">
        <v>180</v>
      </c>
      <c r="B94" s="26"/>
      <c r="C94" s="25" t="str">
        <f t="shared" si="1"/>
        <v>Critical Thinking, Communication</v>
      </c>
      <c r="D94" s="26"/>
      <c r="E94" s="25" t="s">
        <v>17</v>
      </c>
      <c r="F94" s="25" t="s">
        <v>19</v>
      </c>
      <c r="G94" s="26"/>
      <c r="H94" s="26"/>
      <c r="I94" s="26"/>
      <c r="J94" s="26"/>
      <c r="K94" s="26"/>
      <c r="L94" s="26"/>
    </row>
    <row r="95">
      <c r="A95" s="43" t="s">
        <v>181</v>
      </c>
      <c r="B95" s="26"/>
      <c r="C95" s="25" t="str">
        <f t="shared" si="1"/>
        <v>Business &amp; Market Analysis, Critical Thinking, Communication</v>
      </c>
      <c r="D95" s="26"/>
      <c r="E95" s="25" t="s">
        <v>58</v>
      </c>
      <c r="F95" s="25" t="s">
        <v>17</v>
      </c>
      <c r="G95" s="25" t="s">
        <v>19</v>
      </c>
      <c r="H95" s="26"/>
      <c r="I95" s="26"/>
      <c r="J95" s="26"/>
      <c r="K95" s="26"/>
      <c r="L95" s="26"/>
    </row>
    <row r="96">
      <c r="A96" s="43" t="s">
        <v>182</v>
      </c>
      <c r="B96" s="26"/>
      <c r="C96" s="25" t="str">
        <f t="shared" si="1"/>
        <v>Critical Thinking, Communication, Problem Solving</v>
      </c>
      <c r="D96" s="26"/>
      <c r="E96" s="25" t="s">
        <v>17</v>
      </c>
      <c r="F96" s="25" t="s">
        <v>19</v>
      </c>
      <c r="G96" s="25" t="s">
        <v>56</v>
      </c>
      <c r="H96" s="26"/>
      <c r="I96" s="26"/>
      <c r="J96" s="26"/>
      <c r="K96" s="26"/>
      <c r="L96" s="26"/>
    </row>
    <row r="97">
      <c r="A97" s="43" t="s">
        <v>183</v>
      </c>
      <c r="B97" s="26"/>
      <c r="C97" s="25" t="str">
        <f t="shared" si="1"/>
        <v>Critical Thinking, Communication</v>
      </c>
      <c r="D97" s="26"/>
      <c r="E97" s="25" t="s">
        <v>17</v>
      </c>
      <c r="F97" s="25" t="s">
        <v>19</v>
      </c>
      <c r="G97" s="26"/>
      <c r="H97" s="26"/>
      <c r="I97" s="26"/>
      <c r="J97" s="26"/>
      <c r="K97" s="26"/>
      <c r="L97" s="26"/>
    </row>
    <row r="98">
      <c r="A98" s="43" t="s">
        <v>184</v>
      </c>
      <c r="B98" s="26"/>
      <c r="C98" s="25" t="str">
        <f t="shared" si="1"/>
        <v>Research Design, Critical Thinking, Communication</v>
      </c>
      <c r="D98" s="26"/>
      <c r="E98" s="25" t="s">
        <v>22</v>
      </c>
      <c r="F98" s="25" t="s">
        <v>17</v>
      </c>
      <c r="G98" s="25" t="s">
        <v>19</v>
      </c>
      <c r="H98" s="26"/>
      <c r="I98" s="26"/>
      <c r="J98" s="26"/>
      <c r="K98" s="26"/>
      <c r="L98" s="26"/>
    </row>
    <row r="99">
      <c r="A99" s="43" t="s">
        <v>185</v>
      </c>
      <c r="B99" s="26"/>
      <c r="C99" s="25" t="str">
        <f t="shared" si="1"/>
        <v>Critical Thinking, Communication</v>
      </c>
      <c r="D99" s="26"/>
      <c r="E99" s="25" t="s">
        <v>17</v>
      </c>
      <c r="F99" s="25" t="s">
        <v>19</v>
      </c>
      <c r="G99" s="26"/>
      <c r="H99" s="26"/>
      <c r="I99" s="26"/>
      <c r="J99" s="26"/>
      <c r="K99" s="26"/>
      <c r="L99" s="26"/>
    </row>
    <row r="100">
      <c r="A100" s="43" t="s">
        <v>186</v>
      </c>
      <c r="B100" s="26"/>
      <c r="C100" s="25" t="str">
        <f t="shared" si="1"/>
        <v>Critical Thinking, Communication, Problem Solving</v>
      </c>
      <c r="D100" s="26"/>
      <c r="E100" s="25" t="s">
        <v>17</v>
      </c>
      <c r="F100" s="25" t="s">
        <v>19</v>
      </c>
      <c r="G100" s="25" t="s">
        <v>56</v>
      </c>
      <c r="H100" s="26"/>
      <c r="I100" s="26"/>
      <c r="J100" s="26"/>
      <c r="K100" s="26"/>
      <c r="L100" s="26"/>
    </row>
    <row r="101">
      <c r="A101" s="43" t="s">
        <v>187</v>
      </c>
      <c r="B101" s="26"/>
      <c r="C101" s="25" t="str">
        <f t="shared" si="1"/>
        <v>Policy Analysis, Critical Thinking, Communication</v>
      </c>
      <c r="D101" s="26"/>
      <c r="E101" s="25" t="s">
        <v>18</v>
      </c>
      <c r="F101" s="25" t="s">
        <v>17</v>
      </c>
      <c r="G101" s="25" t="s">
        <v>19</v>
      </c>
      <c r="H101" s="26"/>
      <c r="I101" s="26"/>
      <c r="J101" s="26"/>
      <c r="K101" s="26"/>
      <c r="L101" s="26"/>
    </row>
    <row r="102">
      <c r="A102" s="43" t="s">
        <v>188</v>
      </c>
      <c r="B102" s="26"/>
      <c r="C102" s="25" t="str">
        <f t="shared" si="1"/>
        <v>Communication, Critical Thinking</v>
      </c>
      <c r="D102" s="26"/>
      <c r="E102" s="25" t="s">
        <v>19</v>
      </c>
      <c r="F102" s="25" t="s">
        <v>17</v>
      </c>
      <c r="G102" s="26"/>
      <c r="H102" s="26"/>
      <c r="I102" s="26"/>
      <c r="J102" s="26"/>
      <c r="K102" s="26"/>
      <c r="L102" s="26"/>
    </row>
    <row r="103">
      <c r="A103" s="43" t="s">
        <v>189</v>
      </c>
      <c r="B103" s="26"/>
      <c r="C103" s="25" t="str">
        <f t="shared" si="1"/>
        <v>Communication, Critical Thinking</v>
      </c>
      <c r="D103" s="26"/>
      <c r="E103" s="25" t="s">
        <v>19</v>
      </c>
      <c r="F103" s="25" t="s">
        <v>17</v>
      </c>
      <c r="G103" s="26"/>
      <c r="H103" s="26"/>
      <c r="I103" s="26"/>
      <c r="J103" s="26"/>
      <c r="K103" s="26"/>
      <c r="L103" s="26"/>
    </row>
    <row r="104">
      <c r="A104" s="43" t="s">
        <v>190</v>
      </c>
      <c r="B104" s="26"/>
      <c r="C104" s="25" t="str">
        <f t="shared" si="1"/>
        <v>Communication, Critical Thinking</v>
      </c>
      <c r="D104" s="26"/>
      <c r="E104" s="25" t="s">
        <v>19</v>
      </c>
      <c r="F104" s="25" t="s">
        <v>17</v>
      </c>
      <c r="G104" s="26"/>
      <c r="H104" s="26"/>
      <c r="I104" s="26"/>
      <c r="J104" s="26"/>
      <c r="K104" s="26"/>
      <c r="L104" s="26"/>
    </row>
    <row r="105">
      <c r="A105" s="43" t="s">
        <v>191</v>
      </c>
      <c r="B105" s="26"/>
      <c r="C105" s="25" t="str">
        <f t="shared" si="1"/>
        <v>Communication, Critical Thinking, Research Design</v>
      </c>
      <c r="D105" s="26"/>
      <c r="E105" s="25" t="s">
        <v>19</v>
      </c>
      <c r="F105" s="25" t="s">
        <v>17</v>
      </c>
      <c r="G105" s="25" t="s">
        <v>22</v>
      </c>
      <c r="H105" s="26"/>
      <c r="I105" s="26"/>
      <c r="J105" s="26"/>
      <c r="K105" s="26"/>
      <c r="L105" s="26"/>
    </row>
    <row r="106">
      <c r="A106" s="43" t="s">
        <v>192</v>
      </c>
      <c r="B106" s="26"/>
      <c r="C106" s="25" t="str">
        <f t="shared" si="1"/>
        <v>Research Design, Data Analysis, Critical Thinking</v>
      </c>
      <c r="D106" s="26"/>
      <c r="E106" s="25" t="s">
        <v>22</v>
      </c>
      <c r="F106" s="25" t="s">
        <v>21</v>
      </c>
      <c r="G106" s="25" t="s">
        <v>17</v>
      </c>
      <c r="H106" s="26"/>
      <c r="I106" s="26"/>
      <c r="J106" s="26"/>
      <c r="K106" s="26"/>
      <c r="L106" s="26"/>
    </row>
    <row r="107">
      <c r="A107" s="43" t="s">
        <v>193</v>
      </c>
      <c r="B107" s="26"/>
      <c r="C107" s="25" t="str">
        <f t="shared" si="1"/>
        <v>Research Design, Data Analysis, Critical Thinking</v>
      </c>
      <c r="D107" s="26"/>
      <c r="E107" s="25" t="s">
        <v>22</v>
      </c>
      <c r="F107" s="25" t="s">
        <v>21</v>
      </c>
      <c r="G107" s="25" t="s">
        <v>17</v>
      </c>
      <c r="H107" s="26"/>
      <c r="I107" s="26"/>
      <c r="J107" s="26"/>
      <c r="K107" s="26"/>
      <c r="L107" s="26"/>
    </row>
    <row r="108">
      <c r="A108" s="43" t="s">
        <v>194</v>
      </c>
      <c r="B108" s="26"/>
      <c r="C108" s="25" t="str">
        <f t="shared" si="1"/>
        <v>Research Design, Data Analysis, Critical Thinking</v>
      </c>
      <c r="D108" s="26"/>
      <c r="E108" s="25" t="s">
        <v>22</v>
      </c>
      <c r="F108" s="25" t="s">
        <v>21</v>
      </c>
      <c r="G108" s="25" t="s">
        <v>17</v>
      </c>
      <c r="H108" s="26"/>
      <c r="I108" s="26"/>
      <c r="J108" s="26"/>
      <c r="K108" s="26"/>
      <c r="L108" s="26"/>
    </row>
    <row r="109">
      <c r="A109" s="26" t="s">
        <v>70</v>
      </c>
      <c r="B109" s="26"/>
      <c r="C109" s="25" t="str">
        <f t="shared" si="1"/>
        <v>Data Analysis, Critical Thinking</v>
      </c>
      <c r="D109" s="26"/>
      <c r="E109" s="25" t="s">
        <v>21</v>
      </c>
      <c r="F109" s="25" t="s">
        <v>17</v>
      </c>
      <c r="G109" s="26"/>
      <c r="H109" s="26"/>
      <c r="I109" s="26"/>
      <c r="J109" s="26"/>
      <c r="K109" s="26"/>
      <c r="L109" s="26"/>
    </row>
    <row r="110">
      <c r="A110" s="26" t="s">
        <v>71</v>
      </c>
      <c r="B110" s="26"/>
      <c r="C110" s="25" t="str">
        <f t="shared" si="1"/>
        <v>Data Analysis, Critical Thinking</v>
      </c>
      <c r="D110" s="26"/>
      <c r="E110" s="25" t="s">
        <v>21</v>
      </c>
      <c r="F110" s="25" t="s">
        <v>17</v>
      </c>
      <c r="G110" s="26"/>
      <c r="H110" s="26"/>
      <c r="I110" s="26"/>
      <c r="J110" s="26"/>
      <c r="K110" s="26"/>
      <c r="L110" s="26"/>
    </row>
    <row r="111">
      <c r="A111" s="26" t="s">
        <v>105</v>
      </c>
      <c r="B111" s="26"/>
      <c r="C111" s="25" t="str">
        <f t="shared" si="1"/>
        <v>Research Design, Data Analysis, Critical Thinking</v>
      </c>
      <c r="D111" s="26"/>
      <c r="E111" s="25" t="s">
        <v>22</v>
      </c>
      <c r="F111" s="25" t="s">
        <v>21</v>
      </c>
      <c r="G111" s="25" t="s">
        <v>17</v>
      </c>
      <c r="H111" s="26"/>
      <c r="I111" s="26"/>
      <c r="J111" s="26"/>
      <c r="K111" s="26"/>
      <c r="L111" s="26"/>
    </row>
    <row r="112">
      <c r="A112" s="43" t="s">
        <v>72</v>
      </c>
      <c r="B112" s="26"/>
      <c r="C112" s="25" t="str">
        <f t="shared" si="1"/>
        <v>Data Analysis, Critical Thinking</v>
      </c>
      <c r="D112" s="26"/>
      <c r="E112" s="25" t="s">
        <v>21</v>
      </c>
      <c r="F112" s="25" t="s">
        <v>17</v>
      </c>
      <c r="G112" s="26"/>
      <c r="H112" s="26"/>
      <c r="I112" s="26"/>
      <c r="J112" s="26"/>
      <c r="K112" s="26"/>
      <c r="L112" s="26"/>
    </row>
    <row r="113">
      <c r="A113" s="43" t="s">
        <v>73</v>
      </c>
      <c r="B113" s="26"/>
      <c r="C113" s="25" t="str">
        <f t="shared" si="1"/>
        <v>Data Analysis, Critical Thinking</v>
      </c>
      <c r="D113" s="26"/>
      <c r="E113" s="25" t="s">
        <v>21</v>
      </c>
      <c r="F113" s="25" t="s">
        <v>17</v>
      </c>
      <c r="G113" s="26"/>
      <c r="H113" s="26"/>
      <c r="I113" s="26"/>
      <c r="J113" s="26"/>
      <c r="K113" s="26"/>
      <c r="L113" s="26"/>
    </row>
    <row r="114">
      <c r="A114" s="43" t="s">
        <v>74</v>
      </c>
      <c r="B114" s="26"/>
      <c r="C114" s="25" t="str">
        <f t="shared" si="1"/>
        <v>Programming (Python, SQL, R, JavaScript), Data Analysis, Critical Thinking</v>
      </c>
      <c r="D114" s="26"/>
      <c r="E114" s="25" t="s">
        <v>52</v>
      </c>
      <c r="F114" s="25" t="s">
        <v>21</v>
      </c>
      <c r="G114" s="25" t="s">
        <v>17</v>
      </c>
      <c r="H114" s="26"/>
      <c r="I114" s="26"/>
      <c r="J114" s="26"/>
      <c r="K114" s="26"/>
      <c r="L114" s="26"/>
    </row>
    <row r="115">
      <c r="A115" s="43" t="s">
        <v>75</v>
      </c>
      <c r="B115" s="26"/>
      <c r="C115" s="25" t="str">
        <f t="shared" si="1"/>
        <v>Critical Thinking</v>
      </c>
      <c r="D115" s="26"/>
      <c r="E115" s="25" t="s">
        <v>17</v>
      </c>
      <c r="F115" s="26"/>
      <c r="G115" s="26"/>
      <c r="H115" s="26"/>
      <c r="I115" s="26"/>
      <c r="J115" s="26"/>
      <c r="K115" s="26"/>
      <c r="L115" s="26"/>
    </row>
    <row r="116">
      <c r="A116" s="43" t="s">
        <v>76</v>
      </c>
      <c r="B116" s="26"/>
      <c r="C116" s="25" t="str">
        <f t="shared" si="1"/>
        <v>Communication, Critical Thinking</v>
      </c>
      <c r="D116" s="26"/>
      <c r="E116" s="25" t="s">
        <v>19</v>
      </c>
      <c r="F116" s="25" t="s">
        <v>17</v>
      </c>
      <c r="G116" s="26"/>
      <c r="H116" s="26"/>
      <c r="I116" s="26"/>
      <c r="J116" s="26"/>
      <c r="K116" s="26"/>
      <c r="L116" s="26"/>
    </row>
    <row r="117">
      <c r="A117" s="43" t="s">
        <v>77</v>
      </c>
      <c r="B117" s="26"/>
      <c r="C117" s="25" t="str">
        <f t="shared" si="1"/>
        <v>Communication, Critical Thinking</v>
      </c>
      <c r="D117" s="26"/>
      <c r="E117" s="25" t="s">
        <v>19</v>
      </c>
      <c r="F117" s="25" t="s">
        <v>17</v>
      </c>
      <c r="G117" s="26"/>
      <c r="H117" s="26"/>
      <c r="I117" s="26"/>
      <c r="J117" s="26"/>
      <c r="K117" s="26"/>
      <c r="L117" s="26"/>
    </row>
    <row r="118">
      <c r="A118" s="43" t="s">
        <v>101</v>
      </c>
      <c r="B118" s="26"/>
      <c r="C118" s="25" t="str">
        <f t="shared" si="1"/>
        <v>Policy Analysis, Critical Thinking</v>
      </c>
      <c r="D118" s="26"/>
      <c r="E118" s="25" t="s">
        <v>18</v>
      </c>
      <c r="F118" s="25" t="s">
        <v>17</v>
      </c>
      <c r="G118" s="26"/>
      <c r="H118" s="26"/>
      <c r="I118" s="26"/>
      <c r="J118" s="26"/>
      <c r="K118" s="26"/>
      <c r="L118" s="26"/>
    </row>
    <row r="119">
      <c r="A119" s="43" t="s">
        <v>102</v>
      </c>
      <c r="B119" s="26"/>
      <c r="C119" s="25" t="str">
        <f t="shared" si="1"/>
        <v>Critical Thinking, Leadership</v>
      </c>
      <c r="D119" s="26"/>
      <c r="E119" s="25" t="s">
        <v>17</v>
      </c>
      <c r="F119" s="25" t="s">
        <v>103</v>
      </c>
      <c r="G119" s="26"/>
      <c r="H119" s="26"/>
      <c r="I119" s="26"/>
      <c r="J119" s="26"/>
      <c r="K119" s="26"/>
      <c r="L119" s="26"/>
    </row>
    <row r="120">
      <c r="A120" s="43" t="s">
        <v>104</v>
      </c>
      <c r="B120" s="26"/>
      <c r="C120" s="25" t="str">
        <f t="shared" si="1"/>
        <v>Critical Thinking, Leadership</v>
      </c>
      <c r="D120" s="26"/>
      <c r="E120" s="25" t="s">
        <v>17</v>
      </c>
      <c r="F120" s="25" t="s">
        <v>103</v>
      </c>
      <c r="G120" s="26"/>
      <c r="H120" s="26"/>
      <c r="I120" s="26"/>
      <c r="J120" s="26"/>
      <c r="K120" s="26"/>
      <c r="L120" s="26"/>
    </row>
    <row r="121">
      <c r="A121" s="43" t="s">
        <v>108</v>
      </c>
      <c r="B121" s="26"/>
      <c r="C121" s="25" t="str">
        <f t="shared" si="1"/>
        <v>Critical Thinking</v>
      </c>
      <c r="D121" s="26"/>
      <c r="E121" s="25" t="s">
        <v>17</v>
      </c>
      <c r="F121" s="26"/>
      <c r="G121" s="26"/>
      <c r="H121" s="26"/>
      <c r="I121" s="26"/>
      <c r="J121" s="26"/>
      <c r="K121" s="26"/>
      <c r="L121" s="26"/>
    </row>
    <row r="122">
      <c r="A122" s="43" t="s">
        <v>109</v>
      </c>
      <c r="B122" s="26"/>
      <c r="C122" s="25" t="str">
        <f t="shared" si="1"/>
        <v>Communication</v>
      </c>
      <c r="D122" s="26"/>
      <c r="E122" s="25" t="s">
        <v>19</v>
      </c>
      <c r="F122" s="26"/>
      <c r="G122" s="26"/>
      <c r="H122" s="26"/>
      <c r="I122" s="26"/>
      <c r="J122" s="26"/>
      <c r="K122" s="26"/>
      <c r="L122" s="26"/>
    </row>
    <row r="123">
      <c r="A123" s="43" t="s">
        <v>106</v>
      </c>
      <c r="B123" s="26"/>
      <c r="C123" s="25" t="str">
        <f t="shared" si="1"/>
        <v>Digital Literacy, Data Analysis</v>
      </c>
      <c r="D123" s="26"/>
      <c r="E123" s="26" t="s">
        <v>107</v>
      </c>
      <c r="F123" s="25" t="s">
        <v>21</v>
      </c>
      <c r="G123" s="26"/>
      <c r="H123" s="26"/>
      <c r="I123" s="26"/>
      <c r="J123" s="26"/>
      <c r="K123" s="26"/>
      <c r="L123" s="26"/>
    </row>
    <row r="124">
      <c r="A124" s="43" t="s">
        <v>158</v>
      </c>
      <c r="B124" s="26"/>
      <c r="C124" s="25" t="str">
        <f t="shared" si="1"/>
        <v>Critical Thinking</v>
      </c>
      <c r="D124" s="26"/>
      <c r="E124" s="25" t="s">
        <v>17</v>
      </c>
      <c r="F124" s="25"/>
      <c r="G124" s="26"/>
      <c r="H124" s="26"/>
      <c r="I124" s="26"/>
      <c r="J124" s="26"/>
      <c r="K124" s="26"/>
      <c r="L124" s="26"/>
    </row>
    <row r="125">
      <c r="A125" s="43" t="s">
        <v>160</v>
      </c>
      <c r="B125" s="26"/>
      <c r="C125" s="25" t="str">
        <f t="shared" si="1"/>
        <v>GIS, Critical Thinking</v>
      </c>
      <c r="D125" s="26"/>
      <c r="E125" s="25" t="s">
        <v>80</v>
      </c>
      <c r="F125" s="25" t="s">
        <v>17</v>
      </c>
      <c r="G125" s="26"/>
      <c r="H125" s="26"/>
      <c r="I125" s="26"/>
      <c r="J125" s="26"/>
      <c r="K125" s="26"/>
      <c r="L125" s="26"/>
    </row>
    <row r="126">
      <c r="A126" s="43" t="s">
        <v>163</v>
      </c>
      <c r="B126" s="26"/>
      <c r="C126" s="25" t="str">
        <f t="shared" si="1"/>
        <v>Project Management, Communication</v>
      </c>
      <c r="D126" s="26"/>
      <c r="E126" s="25" t="s">
        <v>120</v>
      </c>
      <c r="F126" s="25" t="s">
        <v>19</v>
      </c>
      <c r="G126" s="26"/>
      <c r="H126" s="26"/>
      <c r="I126" s="26"/>
      <c r="J126" s="26"/>
      <c r="K126" s="26"/>
      <c r="L126" s="26"/>
    </row>
    <row r="127">
      <c r="A127" s="43" t="s">
        <v>164</v>
      </c>
      <c r="B127" s="26"/>
      <c r="C127" s="25" t="str">
        <f t="shared" si="1"/>
        <v>Policy Analysis, Communication</v>
      </c>
      <c r="D127" s="26"/>
      <c r="E127" s="25" t="s">
        <v>18</v>
      </c>
      <c r="F127" s="25" t="s">
        <v>19</v>
      </c>
      <c r="G127" s="26"/>
      <c r="H127" s="26"/>
      <c r="I127" s="26"/>
      <c r="J127" s="26"/>
      <c r="K127" s="26"/>
      <c r="L127" s="26"/>
    </row>
    <row r="128">
      <c r="A128" s="43" t="s">
        <v>165</v>
      </c>
      <c r="B128" s="26"/>
      <c r="C128" s="25" t="str">
        <f t="shared" si="1"/>
        <v>Policy Analysis, Communication</v>
      </c>
      <c r="D128" s="26"/>
      <c r="E128" s="25" t="s">
        <v>18</v>
      </c>
      <c r="F128" s="25" t="s">
        <v>19</v>
      </c>
      <c r="G128" s="26"/>
      <c r="H128" s="26"/>
      <c r="I128" s="26"/>
      <c r="J128" s="26"/>
      <c r="K128" s="26"/>
      <c r="L128" s="26"/>
    </row>
    <row r="129">
      <c r="A129" s="43" t="s">
        <v>166</v>
      </c>
      <c r="B129" s="26"/>
      <c r="C129" s="25" t="str">
        <f t="shared" si="1"/>
        <v>Policy Analysis, Communication</v>
      </c>
      <c r="D129" s="26"/>
      <c r="E129" s="25" t="s">
        <v>18</v>
      </c>
      <c r="F129" s="25" t="s">
        <v>19</v>
      </c>
      <c r="G129" s="26"/>
      <c r="H129" s="26"/>
      <c r="I129" s="26"/>
      <c r="J129" s="26"/>
      <c r="K129" s="26"/>
      <c r="L129" s="26"/>
    </row>
    <row r="130">
      <c r="A130" s="26" t="s">
        <v>196</v>
      </c>
      <c r="B130" s="26"/>
      <c r="C130" s="25" t="str">
        <f t="shared" si="1"/>
        <v>Statistical Analysis, Data Analysis, Critical Thinking</v>
      </c>
      <c r="D130" s="26"/>
      <c r="E130" s="26" t="s">
        <v>61</v>
      </c>
      <c r="F130" s="25" t="s">
        <v>21</v>
      </c>
      <c r="G130" s="25" t="s">
        <v>17</v>
      </c>
      <c r="H130" s="26"/>
      <c r="I130" s="26"/>
      <c r="J130" s="26"/>
      <c r="K130" s="26"/>
      <c r="L130" s="26"/>
    </row>
    <row r="131">
      <c r="A131" s="26" t="s">
        <v>197</v>
      </c>
      <c r="B131" s="26"/>
      <c r="C131" s="25" t="str">
        <f t="shared" si="1"/>
        <v>Research Design, Data Analysis, Critical Thinking</v>
      </c>
      <c r="D131" s="26"/>
      <c r="E131" s="25" t="s">
        <v>22</v>
      </c>
      <c r="F131" s="25" t="s">
        <v>21</v>
      </c>
      <c r="G131" s="25" t="s">
        <v>17</v>
      </c>
      <c r="H131" s="26"/>
      <c r="I131" s="26"/>
      <c r="J131" s="26"/>
      <c r="K131" s="26"/>
      <c r="L131" s="26"/>
    </row>
    <row r="132">
      <c r="A132" s="26" t="s">
        <v>246</v>
      </c>
      <c r="B132" s="26"/>
      <c r="C132" s="26" t="str">
        <f t="shared" si="1"/>
        <v/>
      </c>
      <c r="D132" s="26"/>
      <c r="E132" s="26"/>
      <c r="F132" s="26"/>
      <c r="G132" s="26"/>
      <c r="H132" s="26"/>
      <c r="I132" s="26"/>
      <c r="J132" s="26"/>
      <c r="K132" s="26"/>
      <c r="L132" s="26"/>
    </row>
    <row r="133">
      <c r="A133" s="26" t="s">
        <v>247</v>
      </c>
      <c r="B133" s="26"/>
      <c r="C133" s="25" t="str">
        <f t="shared" si="1"/>
        <v>Project Management, Communication, Teamwork, Problem Solving, Adaptability, Time Management, Organization, Critical Thinking</v>
      </c>
      <c r="D133" s="26"/>
      <c r="E133" s="25" t="s">
        <v>120</v>
      </c>
      <c r="F133" s="25" t="s">
        <v>19</v>
      </c>
      <c r="G133" s="25" t="s">
        <v>119</v>
      </c>
      <c r="H133" s="25" t="s">
        <v>56</v>
      </c>
      <c r="I133" s="25" t="s">
        <v>112</v>
      </c>
      <c r="J133" s="25" t="s">
        <v>117</v>
      </c>
      <c r="K133" s="25" t="s">
        <v>116</v>
      </c>
      <c r="L133" s="25" t="s">
        <v>17</v>
      </c>
    </row>
    <row r="134">
      <c r="A134" s="33" t="s">
        <v>4</v>
      </c>
      <c r="C134" s="25" t="s">
        <v>52</v>
      </c>
      <c r="D134" s="25" t="s">
        <v>107</v>
      </c>
      <c r="E134" s="25" t="s">
        <v>56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25"/>
  </cols>
  <sheetData>
    <row r="1">
      <c r="A1" s="36" t="s">
        <v>15</v>
      </c>
      <c r="B1" s="26"/>
      <c r="C1" s="36" t="s">
        <v>200</v>
      </c>
      <c r="D1" s="26"/>
      <c r="E1" s="26" t="str">
        <f t="array" ref="E1:AG1">transpose(A2:A30)</f>
        <v>Data Analyst</v>
      </c>
      <c r="F1" s="26" t="s">
        <v>201</v>
      </c>
      <c r="G1" s="26" t="s">
        <v>202</v>
      </c>
      <c r="H1" s="26" t="s">
        <v>203</v>
      </c>
      <c r="I1" s="26" t="s">
        <v>11</v>
      </c>
      <c r="J1" s="26" t="s">
        <v>204</v>
      </c>
      <c r="K1" s="26" t="s">
        <v>205</v>
      </c>
      <c r="L1" s="26" t="s">
        <v>206</v>
      </c>
      <c r="M1" s="26" t="s">
        <v>207</v>
      </c>
      <c r="N1" s="26" t="s">
        <v>10</v>
      </c>
      <c r="O1" s="26" t="s">
        <v>208</v>
      </c>
      <c r="P1" s="26" t="s">
        <v>209</v>
      </c>
      <c r="Q1" s="26" t="s">
        <v>210</v>
      </c>
      <c r="R1" s="26" t="s">
        <v>211</v>
      </c>
      <c r="S1" s="26" t="s">
        <v>212</v>
      </c>
      <c r="T1" s="26" t="s">
        <v>213</v>
      </c>
      <c r="U1" s="26" t="s">
        <v>9</v>
      </c>
      <c r="V1" s="26" t="s">
        <v>214</v>
      </c>
      <c r="W1" s="26" t="s">
        <v>215</v>
      </c>
      <c r="X1" s="26" t="s">
        <v>216</v>
      </c>
      <c r="Y1" s="26" t="s">
        <v>217</v>
      </c>
      <c r="Z1" s="26" t="s">
        <v>218</v>
      </c>
      <c r="AA1" s="26" t="s">
        <v>219</v>
      </c>
      <c r="AB1" s="26" t="s">
        <v>220</v>
      </c>
      <c r="AC1" s="26" t="s">
        <v>221</v>
      </c>
      <c r="AD1" s="26" t="s">
        <v>222</v>
      </c>
      <c r="AE1" s="26" t="s">
        <v>223</v>
      </c>
      <c r="AF1" s="26" t="s">
        <v>224</v>
      </c>
      <c r="AG1" s="26" t="s">
        <v>225</v>
      </c>
    </row>
    <row r="2">
      <c r="A2" s="44" t="s">
        <v>226</v>
      </c>
      <c r="B2" s="26"/>
      <c r="C2" s="25" t="str">
        <f t="shared" ref="C2:C30" si="1">TEXTJOIN(", ", TRUE, INDIRECT(ADDRESS(2, 5 + ROW() - 2, 4) &amp; ":" &amp; ADDRESS(38, 5 + ROW() - 2, 4)))</f>
        <v>INST314, BSOS326 or INST326 or GEOG376, INST414, INST447, BSOS233, AASP210, ECON230, ECON305 or ECON306, GEOG306, GEOG473, GVPT320, PSYC200, PSYC450, PSYC456, PSYC460, EPIB301, EPIB315, HLTH200, EPIB330, EPIB400, EPIB463, HLTH377, SOCY201, SOCY202</v>
      </c>
      <c r="D2" s="26"/>
      <c r="E2" s="26" t="s">
        <v>121</v>
      </c>
      <c r="F2" s="26" t="s">
        <v>4</v>
      </c>
      <c r="G2" s="26" t="s">
        <v>4</v>
      </c>
      <c r="H2" s="26" t="s">
        <v>4</v>
      </c>
      <c r="I2" s="26"/>
      <c r="J2" s="26"/>
      <c r="K2" s="26" t="s">
        <v>167</v>
      </c>
      <c r="L2" s="26"/>
      <c r="M2" s="26"/>
      <c r="N2" s="26"/>
      <c r="O2" s="26"/>
      <c r="P2" s="26"/>
      <c r="Q2" s="26"/>
      <c r="R2" s="26"/>
      <c r="S2" s="26" t="s">
        <v>121</v>
      </c>
      <c r="T2" s="26" t="s">
        <v>4</v>
      </c>
      <c r="U2" s="26"/>
      <c r="V2" s="26" t="s">
        <v>4</v>
      </c>
      <c r="W2" s="26" t="s">
        <v>4</v>
      </c>
      <c r="X2" s="26"/>
      <c r="Y2" s="26" t="s">
        <v>157</v>
      </c>
      <c r="Z2" s="26" t="s">
        <v>4</v>
      </c>
      <c r="AA2" s="26" t="s">
        <v>161</v>
      </c>
      <c r="AB2" s="26" t="s">
        <v>4</v>
      </c>
      <c r="AC2" s="26" t="s">
        <v>121</v>
      </c>
      <c r="AD2" s="26"/>
      <c r="AE2" s="26" t="s">
        <v>4</v>
      </c>
      <c r="AF2" s="26" t="s">
        <v>153</v>
      </c>
      <c r="AG2" s="26"/>
    </row>
    <row r="3">
      <c r="A3" s="45" t="s">
        <v>201</v>
      </c>
      <c r="B3" s="26"/>
      <c r="C3" s="25" t="str">
        <f t="shared" si="1"/>
        <v>INST126, BSOS326 or INST326 or GEOG376, INST314, SURV400, ECON230, GEOG306, GVPT320, PSYC200, SOCY201</v>
      </c>
      <c r="D3" s="26"/>
      <c r="E3" s="27" t="s">
        <v>242</v>
      </c>
      <c r="F3" s="27" t="s">
        <v>242</v>
      </c>
      <c r="G3" s="26" t="s">
        <v>113</v>
      </c>
      <c r="H3" s="26"/>
      <c r="I3" s="26" t="s">
        <v>4</v>
      </c>
      <c r="J3" s="26" t="s">
        <v>134</v>
      </c>
      <c r="K3" s="26" t="s">
        <v>121</v>
      </c>
      <c r="L3" s="26" t="s">
        <v>157</v>
      </c>
      <c r="M3" s="26" t="s">
        <v>134</v>
      </c>
      <c r="N3" s="26" t="s">
        <v>134</v>
      </c>
      <c r="O3" s="26"/>
      <c r="P3" s="26" t="s">
        <v>121</v>
      </c>
      <c r="Q3" s="26" t="s">
        <v>4</v>
      </c>
      <c r="R3" s="26" t="s">
        <v>134</v>
      </c>
      <c r="S3" s="26"/>
      <c r="T3" s="26"/>
      <c r="U3" s="26" t="s">
        <v>4</v>
      </c>
      <c r="V3" s="26"/>
      <c r="W3" s="26"/>
      <c r="X3" s="26" t="s">
        <v>157</v>
      </c>
      <c r="Y3" s="25"/>
      <c r="Z3" s="26"/>
      <c r="AA3" s="26"/>
      <c r="AB3" s="26"/>
      <c r="AC3" s="26"/>
      <c r="AD3" s="26" t="s">
        <v>4</v>
      </c>
      <c r="AE3" s="26"/>
      <c r="AF3" s="25"/>
      <c r="AG3" s="26" t="s">
        <v>134</v>
      </c>
    </row>
    <row r="4">
      <c r="A4" s="44" t="s">
        <v>202</v>
      </c>
      <c r="B4" s="26"/>
      <c r="C4" s="25" t="str">
        <f t="shared" si="1"/>
        <v>INST126, INST201, INST314, SURV400, ECON230, GEOG306, GVPT320, PSYC200, SOCY201</v>
      </c>
      <c r="D4" s="26"/>
      <c r="E4" s="26" t="s">
        <v>142</v>
      </c>
      <c r="F4" s="26"/>
      <c r="G4" s="26"/>
      <c r="H4" s="26"/>
      <c r="I4" s="26" t="s">
        <v>121</v>
      </c>
      <c r="J4" s="26"/>
      <c r="K4" s="27" t="s">
        <v>242</v>
      </c>
      <c r="L4" s="25"/>
      <c r="M4" s="26"/>
      <c r="N4" s="26"/>
      <c r="O4" s="25"/>
      <c r="P4" s="26" t="s">
        <v>199</v>
      </c>
      <c r="Q4" s="26" t="s">
        <v>121</v>
      </c>
      <c r="R4" s="26"/>
      <c r="S4" s="26" t="s">
        <v>142</v>
      </c>
      <c r="T4" s="26"/>
      <c r="U4" s="26" t="s">
        <v>121</v>
      </c>
      <c r="V4" s="26"/>
      <c r="W4" s="26"/>
      <c r="X4" s="26" t="s">
        <v>153</v>
      </c>
      <c r="Y4" s="26"/>
      <c r="Z4" s="26"/>
      <c r="AA4" s="26" t="s">
        <v>4</v>
      </c>
      <c r="AB4" s="26"/>
      <c r="AC4" s="26" t="s">
        <v>142</v>
      </c>
      <c r="AD4" s="26" t="s">
        <v>121</v>
      </c>
      <c r="AE4" s="26"/>
      <c r="AF4" s="25" t="s">
        <v>4</v>
      </c>
      <c r="AG4" s="26"/>
    </row>
    <row r="5">
      <c r="A5" s="45" t="s">
        <v>203</v>
      </c>
      <c r="B5" s="26"/>
      <c r="C5" s="25" t="str">
        <f t="shared" si="1"/>
        <v>INST126, INST314, SURV400, ECON230, GEOG306, GVPT320, PSYC200, SOCY201</v>
      </c>
      <c r="D5" s="26"/>
      <c r="E5" s="26" t="s">
        <v>147</v>
      </c>
      <c r="F5" s="26"/>
      <c r="G5" s="26"/>
      <c r="H5" s="26"/>
      <c r="I5" s="27" t="s">
        <v>242</v>
      </c>
      <c r="J5" s="26"/>
      <c r="K5" s="26" t="s">
        <v>123</v>
      </c>
      <c r="L5" s="26"/>
      <c r="M5" s="26"/>
      <c r="N5" s="26"/>
      <c r="O5" s="26" t="s">
        <v>31</v>
      </c>
      <c r="P5" s="26" t="s">
        <v>60</v>
      </c>
      <c r="Q5" s="27" t="s">
        <v>242</v>
      </c>
      <c r="R5" s="26"/>
      <c r="S5" s="26" t="s">
        <v>153</v>
      </c>
      <c r="T5" s="26"/>
      <c r="U5" s="27" t="s">
        <v>242</v>
      </c>
      <c r="V5" s="26"/>
      <c r="W5" s="26"/>
      <c r="X5" s="26"/>
      <c r="Y5" s="26"/>
      <c r="Z5" s="26"/>
      <c r="AA5" s="26" t="s">
        <v>121</v>
      </c>
      <c r="AB5" s="26"/>
      <c r="AC5" s="26" t="s">
        <v>153</v>
      </c>
      <c r="AD5" s="27" t="s">
        <v>242</v>
      </c>
      <c r="AE5" s="26"/>
      <c r="AF5" s="25"/>
      <c r="AG5" s="26"/>
    </row>
    <row r="6">
      <c r="A6" s="44" t="s">
        <v>11</v>
      </c>
      <c r="B6" s="26"/>
      <c r="C6" s="25" t="str">
        <f t="shared" si="1"/>
        <v>INST126, INST314, BSOS326 or INST326 or GEOG376, INST327, INST414, INST447</v>
      </c>
      <c r="D6" s="26"/>
      <c r="E6" s="26"/>
      <c r="F6" s="26"/>
      <c r="G6" s="26"/>
      <c r="H6" s="26"/>
      <c r="I6" s="26" t="s">
        <v>123</v>
      </c>
      <c r="J6" s="26"/>
      <c r="K6" s="26"/>
      <c r="L6" s="26"/>
      <c r="M6" s="26"/>
      <c r="N6" s="26"/>
      <c r="O6" s="26" t="s">
        <v>195</v>
      </c>
      <c r="P6" s="26" t="s">
        <v>82</v>
      </c>
      <c r="Q6" s="26" t="s">
        <v>123</v>
      </c>
      <c r="R6" s="26" t="s">
        <v>161</v>
      </c>
      <c r="S6" s="26"/>
      <c r="T6" s="26"/>
      <c r="U6" s="26" t="s">
        <v>123</v>
      </c>
      <c r="V6" s="26"/>
      <c r="W6" s="26"/>
      <c r="X6" s="26"/>
      <c r="Y6" s="26"/>
      <c r="Z6" s="26"/>
      <c r="AA6" s="27" t="s">
        <v>242</v>
      </c>
      <c r="AB6" s="26"/>
      <c r="AC6" s="26" t="s">
        <v>156</v>
      </c>
      <c r="AD6" s="26" t="s">
        <v>123</v>
      </c>
      <c r="AE6" s="26"/>
      <c r="AF6" s="25"/>
      <c r="AG6" s="26" t="s">
        <v>161</v>
      </c>
    </row>
    <row r="7">
      <c r="A7" s="45" t="s">
        <v>204</v>
      </c>
      <c r="B7" s="26"/>
      <c r="C7" s="25" t="str">
        <f t="shared" si="1"/>
        <v>INST366, INST126</v>
      </c>
      <c r="D7" s="26"/>
      <c r="E7" s="26" t="s">
        <v>51</v>
      </c>
      <c r="F7" s="26"/>
      <c r="G7" s="26"/>
      <c r="H7" s="26"/>
      <c r="I7" s="26"/>
      <c r="J7" s="26" t="s">
        <v>4</v>
      </c>
      <c r="K7" s="26" t="s">
        <v>157</v>
      </c>
      <c r="L7" s="26"/>
      <c r="M7" s="26" t="s">
        <v>227</v>
      </c>
      <c r="N7" s="26" t="s">
        <v>227</v>
      </c>
      <c r="O7" s="26" t="s">
        <v>199</v>
      </c>
      <c r="P7" s="26" t="s">
        <v>100</v>
      </c>
      <c r="Q7" s="26"/>
      <c r="R7" s="26"/>
      <c r="S7" s="26"/>
      <c r="T7" s="26"/>
      <c r="U7" s="26"/>
      <c r="V7" s="26"/>
      <c r="W7" s="26"/>
      <c r="X7" s="26"/>
      <c r="Y7" s="26"/>
      <c r="Z7" s="26"/>
      <c r="AA7" s="26" t="s">
        <v>123</v>
      </c>
      <c r="AB7" s="26"/>
      <c r="AC7" s="26"/>
      <c r="AD7" s="26"/>
      <c r="AE7" s="26"/>
      <c r="AF7" s="25"/>
      <c r="AG7" s="26"/>
    </row>
    <row r="8">
      <c r="A8" s="44" t="s">
        <v>205</v>
      </c>
      <c r="B8" s="26"/>
      <c r="C8" s="25" t="str">
        <f t="shared" si="1"/>
        <v>PSYC100, INST314, BSOS326 or INST326 or GEOG376, INST327, INST490</v>
      </c>
      <c r="D8" s="26"/>
      <c r="E8" s="26" t="s">
        <v>20</v>
      </c>
      <c r="F8" s="26"/>
      <c r="G8" s="26"/>
      <c r="H8" s="26"/>
      <c r="I8" s="26" t="s">
        <v>142</v>
      </c>
      <c r="J8" s="26"/>
      <c r="K8" s="26"/>
      <c r="L8" s="26"/>
      <c r="M8" s="26" t="s">
        <v>97</v>
      </c>
      <c r="N8" s="26" t="s">
        <v>97</v>
      </c>
      <c r="O8" s="26" t="s">
        <v>20</v>
      </c>
      <c r="P8" s="26" t="s">
        <v>168</v>
      </c>
      <c r="Q8" s="26" t="s">
        <v>142</v>
      </c>
      <c r="R8" s="26" t="s">
        <v>123</v>
      </c>
      <c r="S8" s="26"/>
      <c r="T8" s="26"/>
      <c r="U8" s="26" t="s">
        <v>142</v>
      </c>
      <c r="V8" s="26"/>
      <c r="W8" s="26"/>
      <c r="X8" s="26"/>
      <c r="Y8" s="26"/>
      <c r="Z8" s="26"/>
      <c r="AA8" s="26"/>
      <c r="AB8" s="26"/>
      <c r="AC8" s="26"/>
      <c r="AD8" s="26" t="s">
        <v>142</v>
      </c>
      <c r="AE8" s="26"/>
      <c r="AF8" s="26"/>
      <c r="AG8" s="26" t="s">
        <v>123</v>
      </c>
    </row>
    <row r="9">
      <c r="A9" s="45" t="s">
        <v>206</v>
      </c>
      <c r="B9" s="26"/>
      <c r="C9" s="25" t="str">
        <f t="shared" si="1"/>
        <v>INST490</v>
      </c>
      <c r="D9" s="26"/>
      <c r="E9" s="26" t="s">
        <v>60</v>
      </c>
      <c r="F9" s="25"/>
      <c r="G9" s="25"/>
      <c r="H9" s="25"/>
      <c r="I9" s="26" t="s">
        <v>147</v>
      </c>
      <c r="J9" s="26"/>
      <c r="K9" s="26"/>
      <c r="L9" s="26"/>
      <c r="M9" s="26" t="s">
        <v>198</v>
      </c>
      <c r="N9" s="26" t="s">
        <v>198</v>
      </c>
      <c r="O9" s="26" t="s">
        <v>6</v>
      </c>
      <c r="P9" s="26" t="s">
        <v>196</v>
      </c>
      <c r="Q9" s="26" t="s">
        <v>147</v>
      </c>
      <c r="R9" s="26"/>
      <c r="S9" s="26"/>
      <c r="T9" s="25"/>
      <c r="U9" s="26" t="s">
        <v>147</v>
      </c>
      <c r="V9" s="25"/>
      <c r="W9" s="25"/>
      <c r="X9" s="26"/>
      <c r="Y9" s="26"/>
      <c r="Z9" s="25"/>
      <c r="AA9" s="26" t="s">
        <v>157</v>
      </c>
      <c r="AB9" s="26"/>
      <c r="AC9" s="26"/>
      <c r="AD9" s="26" t="s">
        <v>147</v>
      </c>
      <c r="AE9" s="25"/>
      <c r="AF9" s="26"/>
      <c r="AG9" s="26"/>
    </row>
    <row r="10">
      <c r="A10" s="44" t="s">
        <v>207</v>
      </c>
      <c r="B10" s="26"/>
      <c r="C10" s="25" t="str">
        <f t="shared" si="1"/>
        <v>INST366, AASP/AAAS101, GVPT170, SPHL100, AASP301, AASP313, AASP314, AASP411, AASP443, ECON311, ECON312, ECON315, ECON317, GEOG330, GEOG331, GEOG332, GEOG333, GEOG415, GEOG421, GEOG422, GEOG431, GVPT200, GVPT201, PSYC432, HLSA300, PHSC401, PHSC412, SOCY201</v>
      </c>
      <c r="D10" s="26"/>
      <c r="E10" s="26" t="s">
        <v>62</v>
      </c>
      <c r="F10" s="26"/>
      <c r="G10" s="26"/>
      <c r="H10" s="26"/>
      <c r="I10" s="26"/>
      <c r="J10" s="26"/>
      <c r="K10" s="25"/>
      <c r="L10" s="26"/>
      <c r="M10" s="26" t="s">
        <v>23</v>
      </c>
      <c r="N10" s="26" t="s">
        <v>23</v>
      </c>
      <c r="O10" s="26" t="s">
        <v>228</v>
      </c>
      <c r="P10" s="26"/>
      <c r="Q10" s="26"/>
      <c r="R10" s="26" t="s">
        <v>157</v>
      </c>
      <c r="S10" s="26"/>
      <c r="T10" s="26"/>
      <c r="U10" s="26"/>
      <c r="V10" s="26"/>
      <c r="W10" s="26"/>
      <c r="X10" s="26"/>
      <c r="Y10" s="26"/>
      <c r="Z10" s="26"/>
      <c r="AA10" s="26"/>
      <c r="AB10" s="26"/>
      <c r="AC10" s="26"/>
      <c r="AD10" s="26"/>
      <c r="AE10" s="26"/>
      <c r="AF10" s="26"/>
      <c r="AG10" s="26" t="s">
        <v>157</v>
      </c>
    </row>
    <row r="11">
      <c r="A11" s="45" t="s">
        <v>10</v>
      </c>
      <c r="B11" s="26"/>
      <c r="C11" s="25" t="str">
        <f t="shared" si="1"/>
        <v>INST366, AASP/AAAS101, GVPT170, SPHL100, AASP301, AASP313, AASP314, AASP411, AASP443, ECON311, ECON312, ECON315, ECON317, GEOG330, GEOG331, GEOG332, GEOG333, GEOG415, GEOG421, GEOG422, GEOG431, GVPT200, GVPT201, PSYC432, HLSA300, PHSC401, PHSC412, SOCY201</v>
      </c>
      <c r="D11" s="26"/>
      <c r="E11" s="26" t="s">
        <v>82</v>
      </c>
      <c r="F11" s="26" t="s">
        <v>121</v>
      </c>
      <c r="G11" s="26" t="s">
        <v>121</v>
      </c>
      <c r="H11" s="26" t="s">
        <v>121</v>
      </c>
      <c r="I11" s="26"/>
      <c r="J11" s="26"/>
      <c r="K11" s="25"/>
      <c r="L11" s="26"/>
      <c r="M11" s="26" t="s">
        <v>25</v>
      </c>
      <c r="N11" s="26" t="s">
        <v>25</v>
      </c>
      <c r="O11" s="26" t="s">
        <v>34</v>
      </c>
      <c r="P11" s="26"/>
      <c r="Q11" s="26"/>
      <c r="R11" s="26"/>
      <c r="S11" s="26"/>
      <c r="T11" s="26"/>
      <c r="U11" s="26"/>
      <c r="V11" s="26"/>
      <c r="W11" s="26"/>
      <c r="X11" s="26"/>
      <c r="Y11" s="26"/>
      <c r="Z11" s="26"/>
      <c r="AA11" s="25"/>
      <c r="AB11" s="26"/>
      <c r="AC11" s="26"/>
      <c r="AD11" s="26"/>
      <c r="AE11" s="26"/>
      <c r="AF11" s="26"/>
      <c r="AG11" s="26"/>
    </row>
    <row r="12">
      <c r="A12" s="44" t="s">
        <v>208</v>
      </c>
      <c r="B12" s="26"/>
      <c r="C12" s="25" t="str">
        <f t="shared" si="1"/>
        <v>ANTH201 or 222 or 240, SOCY100, SURV400, AASP210, AASP400, ANTH310 or ANTH322 or ANTH340, ANTH411, ANTH412, ANTH413, ANTH415, ANTH416, ANTH341, ANTH440, ANTH441, ANTH447, ANTH451, ANTH464, ANTH496, ANTH450, ANTH454, ANTH456, ANTH467, GEOG416, GVPT320, PSYC200, PSYC300, PSYC330, PSYC420, PSYC440, PSYC450, PSYC456, PSYC460, HLTH200, SOCY202</v>
      </c>
      <c r="D12" s="26"/>
      <c r="E12" s="26" t="s">
        <v>95</v>
      </c>
      <c r="F12" s="26" t="s">
        <v>199</v>
      </c>
      <c r="G12" s="26" t="s">
        <v>199</v>
      </c>
      <c r="H12" s="26" t="s">
        <v>199</v>
      </c>
      <c r="I12" s="26"/>
      <c r="J12" s="25"/>
      <c r="K12" s="26"/>
      <c r="L12" s="26"/>
      <c r="M12" s="26" t="s">
        <v>26</v>
      </c>
      <c r="N12" s="26" t="s">
        <v>26</v>
      </c>
      <c r="O12" s="26" t="s">
        <v>35</v>
      </c>
      <c r="P12" s="26"/>
      <c r="Q12" s="26"/>
      <c r="R12" s="26"/>
      <c r="S12" s="26"/>
      <c r="T12" s="26"/>
      <c r="U12" s="26"/>
      <c r="V12" s="26"/>
      <c r="W12" s="26"/>
      <c r="X12" s="26"/>
      <c r="Y12" s="26"/>
      <c r="Z12" s="26"/>
      <c r="AA12" s="25"/>
      <c r="AB12" s="26"/>
      <c r="AC12" s="26"/>
      <c r="AD12" s="26"/>
      <c r="AE12" s="26"/>
      <c r="AF12" s="26"/>
      <c r="AG12" s="26"/>
    </row>
    <row r="13">
      <c r="A13" s="45" t="s">
        <v>209</v>
      </c>
      <c r="B13" s="26"/>
      <c r="C13" s="25" t="str">
        <f t="shared" si="1"/>
        <v>INST314, SURV400, ECON230, GEOG306, GVPT320, PSYC200, SOCY201</v>
      </c>
      <c r="D13" s="26"/>
      <c r="E13" s="26" t="s">
        <v>100</v>
      </c>
      <c r="F13" s="26" t="s">
        <v>60</v>
      </c>
      <c r="G13" s="26" t="s">
        <v>60</v>
      </c>
      <c r="H13" s="26" t="s">
        <v>60</v>
      </c>
      <c r="I13" s="26"/>
      <c r="J13" s="26"/>
      <c r="K13" s="26"/>
      <c r="L13" s="26"/>
      <c r="M13" s="26" t="s">
        <v>28</v>
      </c>
      <c r="N13" s="26" t="s">
        <v>28</v>
      </c>
      <c r="O13" s="26" t="s">
        <v>36</v>
      </c>
      <c r="P13" s="26"/>
      <c r="Q13" s="26"/>
      <c r="R13" s="26"/>
      <c r="S13" s="26"/>
      <c r="T13" s="26"/>
      <c r="U13" s="26"/>
      <c r="V13" s="26"/>
      <c r="W13" s="26"/>
      <c r="X13" s="26"/>
      <c r="Y13" s="26"/>
      <c r="Z13" s="26"/>
      <c r="AA13" s="26"/>
      <c r="AB13" s="26"/>
      <c r="AC13" s="26"/>
      <c r="AD13" s="26"/>
      <c r="AE13" s="26"/>
      <c r="AF13" s="26"/>
      <c r="AG13" s="26"/>
    </row>
    <row r="14">
      <c r="A14" s="44" t="s">
        <v>210</v>
      </c>
      <c r="B14" s="26"/>
      <c r="C14" s="25" t="str">
        <f t="shared" si="1"/>
        <v>INST126, INST314, BSOS326 or INST326 or GEOG376, INST327, INST414, INST447</v>
      </c>
      <c r="D14" s="26"/>
      <c r="E14" s="26" t="s">
        <v>168</v>
      </c>
      <c r="F14" s="26" t="s">
        <v>82</v>
      </c>
      <c r="G14" s="26" t="s">
        <v>82</v>
      </c>
      <c r="H14" s="26" t="s">
        <v>82</v>
      </c>
      <c r="I14" s="26"/>
      <c r="J14" s="26"/>
      <c r="K14" s="26"/>
      <c r="L14" s="26"/>
      <c r="M14" s="26" t="s">
        <v>30</v>
      </c>
      <c r="N14" s="26" t="s">
        <v>30</v>
      </c>
      <c r="O14" s="26" t="s">
        <v>37</v>
      </c>
      <c r="P14" s="26"/>
      <c r="Q14" s="26"/>
      <c r="R14" s="26"/>
      <c r="S14" s="26"/>
      <c r="T14" s="26"/>
      <c r="U14" s="26"/>
      <c r="V14" s="26"/>
      <c r="W14" s="26"/>
      <c r="X14" s="26"/>
      <c r="Y14" s="26"/>
      <c r="Z14" s="26"/>
      <c r="AA14" s="26"/>
      <c r="AB14" s="26"/>
      <c r="AC14" s="26"/>
      <c r="AD14" s="26"/>
      <c r="AE14" s="26"/>
      <c r="AF14" s="26"/>
      <c r="AG14" s="26"/>
    </row>
    <row r="15">
      <c r="A15" s="45" t="s">
        <v>211</v>
      </c>
      <c r="B15" s="26"/>
      <c r="C15" s="25" t="str">
        <f t="shared" si="1"/>
        <v>INST366, MATH115, INST327, INST490</v>
      </c>
      <c r="D15" s="26"/>
      <c r="E15" s="43" t="s">
        <v>192</v>
      </c>
      <c r="F15" s="26" t="s">
        <v>100</v>
      </c>
      <c r="G15" s="26" t="s">
        <v>100</v>
      </c>
      <c r="H15" s="26" t="s">
        <v>100</v>
      </c>
      <c r="I15" s="26"/>
      <c r="J15" s="26"/>
      <c r="K15" s="26"/>
      <c r="L15" s="26"/>
      <c r="M15" s="26" t="s">
        <v>63</v>
      </c>
      <c r="N15" s="26" t="s">
        <v>63</v>
      </c>
      <c r="O15" s="26" t="s">
        <v>38</v>
      </c>
      <c r="P15" s="26"/>
      <c r="Q15" s="26"/>
      <c r="R15" s="26"/>
      <c r="S15" s="26"/>
      <c r="T15" s="26"/>
      <c r="U15" s="26"/>
      <c r="V15" s="26"/>
      <c r="W15" s="26"/>
      <c r="X15" s="26"/>
      <c r="Y15" s="26"/>
      <c r="Z15" s="26"/>
      <c r="AA15" s="26"/>
      <c r="AB15" s="26"/>
      <c r="AC15" s="26"/>
      <c r="AD15" s="26"/>
      <c r="AE15" s="26"/>
      <c r="AF15" s="26"/>
      <c r="AG15" s="26"/>
    </row>
    <row r="16">
      <c r="A16" s="44" t="s">
        <v>212</v>
      </c>
      <c r="B16" s="26"/>
      <c r="C16" s="25" t="str">
        <f t="shared" si="1"/>
        <v>INST314, INST414, INST462</v>
      </c>
      <c r="D16" s="26"/>
      <c r="E16" s="43" t="s">
        <v>193</v>
      </c>
      <c r="F16" s="26" t="s">
        <v>168</v>
      </c>
      <c r="G16" s="26" t="s">
        <v>168</v>
      </c>
      <c r="H16" s="26" t="s">
        <v>168</v>
      </c>
      <c r="I16" s="25"/>
      <c r="J16" s="26"/>
      <c r="K16" s="26"/>
      <c r="L16" s="26"/>
      <c r="M16" s="26" t="s">
        <v>64</v>
      </c>
      <c r="N16" s="26" t="s">
        <v>64</v>
      </c>
      <c r="O16" s="26" t="s">
        <v>33</v>
      </c>
      <c r="P16" s="26"/>
      <c r="Q16" s="26"/>
      <c r="R16" s="26"/>
      <c r="S16" s="26"/>
      <c r="T16" s="26"/>
      <c r="U16" s="26"/>
      <c r="V16" s="26"/>
      <c r="W16" s="26"/>
      <c r="X16" s="26"/>
      <c r="Y16" s="26"/>
      <c r="Z16" s="26"/>
      <c r="AA16" s="26"/>
      <c r="AB16" s="26"/>
      <c r="AC16" s="26"/>
      <c r="AD16" s="26"/>
      <c r="AE16" s="26"/>
      <c r="AF16" s="26"/>
      <c r="AG16" s="26"/>
    </row>
    <row r="17">
      <c r="A17" s="45" t="s">
        <v>213</v>
      </c>
      <c r="B17" s="26"/>
      <c r="C17" s="25" t="str">
        <f t="shared" si="1"/>
        <v>INST126</v>
      </c>
      <c r="D17" s="26"/>
      <c r="E17" s="43" t="s">
        <v>194</v>
      </c>
      <c r="F17" s="26" t="s">
        <v>196</v>
      </c>
      <c r="G17" s="26" t="s">
        <v>196</v>
      </c>
      <c r="H17" s="26" t="s">
        <v>196</v>
      </c>
      <c r="I17" s="26"/>
      <c r="J17" s="26"/>
      <c r="K17" s="26"/>
      <c r="L17" s="26"/>
      <c r="M17" s="26" t="s">
        <v>65</v>
      </c>
      <c r="N17" s="26" t="s">
        <v>65</v>
      </c>
      <c r="O17" s="26" t="s">
        <v>39</v>
      </c>
      <c r="P17" s="26"/>
      <c r="Q17" s="26"/>
      <c r="R17" s="26"/>
      <c r="S17" s="26"/>
      <c r="T17" s="26"/>
      <c r="U17" s="26"/>
      <c r="V17" s="26"/>
      <c r="W17" s="26"/>
      <c r="X17" s="26"/>
      <c r="Y17" s="26"/>
      <c r="Z17" s="26"/>
      <c r="AA17" s="26"/>
      <c r="AB17" s="26"/>
      <c r="AC17" s="26"/>
      <c r="AD17" s="26"/>
      <c r="AE17" s="26"/>
      <c r="AF17" s="26"/>
      <c r="AG17" s="26"/>
    </row>
    <row r="18">
      <c r="A18" s="44" t="s">
        <v>9</v>
      </c>
      <c r="B18" s="26"/>
      <c r="C18" s="25" t="str">
        <f t="shared" si="1"/>
        <v>INST126, INST314, BSOS326 or INST326 or GEOG376, INST327, INST414, INST447</v>
      </c>
      <c r="D18" s="26"/>
      <c r="E18" s="26" t="s">
        <v>70</v>
      </c>
      <c r="F18" s="26"/>
      <c r="G18" s="26"/>
      <c r="H18" s="26"/>
      <c r="I18" s="26"/>
      <c r="J18" s="26"/>
      <c r="K18" s="26"/>
      <c r="L18" s="26"/>
      <c r="M18" s="26" t="s">
        <v>66</v>
      </c>
      <c r="N18" s="26" t="s">
        <v>66</v>
      </c>
      <c r="O18" s="26" t="s">
        <v>40</v>
      </c>
      <c r="P18" s="26"/>
      <c r="Q18" s="26"/>
      <c r="R18" s="26"/>
      <c r="S18" s="26"/>
      <c r="T18" s="26"/>
      <c r="U18" s="26"/>
      <c r="V18" s="26"/>
      <c r="W18" s="26"/>
      <c r="X18" s="26"/>
      <c r="Y18" s="26"/>
      <c r="Z18" s="26"/>
      <c r="AA18" s="26"/>
      <c r="AB18" s="26"/>
      <c r="AC18" s="26"/>
      <c r="AD18" s="26"/>
      <c r="AE18" s="26"/>
      <c r="AF18" s="26"/>
      <c r="AG18" s="26"/>
    </row>
    <row r="19">
      <c r="A19" s="45" t="s">
        <v>214</v>
      </c>
      <c r="B19" s="26"/>
      <c r="C19" s="25" t="str">
        <f t="shared" si="1"/>
        <v>INST126</v>
      </c>
      <c r="D19" s="26"/>
      <c r="E19" s="26" t="s">
        <v>71</v>
      </c>
      <c r="F19" s="26"/>
      <c r="G19" s="26"/>
      <c r="H19" s="26"/>
      <c r="I19" s="26"/>
      <c r="J19" s="26"/>
      <c r="K19" s="26"/>
      <c r="L19" s="26"/>
      <c r="M19" s="26" t="s">
        <v>83</v>
      </c>
      <c r="N19" s="26" t="s">
        <v>83</v>
      </c>
      <c r="O19" s="26" t="s">
        <v>41</v>
      </c>
      <c r="P19" s="26"/>
      <c r="Q19" s="26"/>
      <c r="R19" s="26"/>
      <c r="S19" s="26"/>
      <c r="T19" s="26"/>
      <c r="U19" s="26"/>
      <c r="V19" s="26"/>
      <c r="W19" s="26"/>
      <c r="X19" s="26"/>
      <c r="Y19" s="26"/>
      <c r="Z19" s="26"/>
      <c r="AA19" s="26"/>
      <c r="AB19" s="26"/>
      <c r="AC19" s="26"/>
      <c r="AD19" s="26"/>
      <c r="AE19" s="26"/>
      <c r="AF19" s="26"/>
      <c r="AG19" s="26"/>
    </row>
    <row r="20">
      <c r="A20" s="44" t="s">
        <v>215</v>
      </c>
      <c r="B20" s="26"/>
      <c r="C20" s="25" t="str">
        <f t="shared" si="1"/>
        <v>INST126</v>
      </c>
      <c r="D20" s="26"/>
      <c r="E20" s="26" t="s">
        <v>105</v>
      </c>
      <c r="F20" s="26"/>
      <c r="G20" s="26"/>
      <c r="H20" s="26"/>
      <c r="I20" s="26"/>
      <c r="J20" s="26"/>
      <c r="K20" s="26"/>
      <c r="L20" s="26"/>
      <c r="M20" s="26" t="s">
        <v>84</v>
      </c>
      <c r="N20" s="26" t="s">
        <v>84</v>
      </c>
      <c r="O20" s="26" t="s">
        <v>44</v>
      </c>
      <c r="P20" s="26"/>
      <c r="Q20" s="26"/>
      <c r="R20" s="26"/>
      <c r="S20" s="26"/>
      <c r="T20" s="26"/>
      <c r="U20" s="26"/>
      <c r="V20" s="26"/>
      <c r="W20" s="26"/>
      <c r="X20" s="26"/>
      <c r="Y20" s="26"/>
      <c r="Z20" s="26"/>
      <c r="AA20" s="26"/>
      <c r="AB20" s="26"/>
      <c r="AC20" s="26"/>
      <c r="AD20" s="26"/>
      <c r="AE20" s="26"/>
      <c r="AF20" s="26"/>
      <c r="AG20" s="26"/>
    </row>
    <row r="21">
      <c r="A21" s="45" t="s">
        <v>216</v>
      </c>
      <c r="B21" s="26"/>
      <c r="C21" s="25" t="str">
        <f t="shared" si="1"/>
        <v>INST490, INST462</v>
      </c>
      <c r="D21" s="26"/>
      <c r="E21" s="43" t="s">
        <v>72</v>
      </c>
      <c r="F21" s="26"/>
      <c r="G21" s="26"/>
      <c r="H21" s="26"/>
      <c r="I21" s="26"/>
      <c r="J21" s="26"/>
      <c r="K21" s="26"/>
      <c r="L21" s="26"/>
      <c r="M21" s="26" t="s">
        <v>85</v>
      </c>
      <c r="N21" s="26" t="s">
        <v>85</v>
      </c>
      <c r="O21" s="26" t="s">
        <v>48</v>
      </c>
      <c r="P21" s="26"/>
      <c r="Q21" s="26"/>
      <c r="R21" s="26"/>
      <c r="S21" s="26"/>
      <c r="T21" s="26"/>
      <c r="U21" s="26"/>
      <c r="V21" s="26"/>
      <c r="W21" s="26"/>
      <c r="X21" s="26"/>
      <c r="Y21" s="26"/>
      <c r="Z21" s="26"/>
      <c r="AA21" s="26"/>
      <c r="AB21" s="26"/>
      <c r="AC21" s="26"/>
      <c r="AD21" s="26"/>
      <c r="AE21" s="26"/>
      <c r="AF21" s="26"/>
      <c r="AG21" s="26"/>
    </row>
    <row r="22">
      <c r="A22" s="44" t="s">
        <v>217</v>
      </c>
      <c r="B22" s="26"/>
      <c r="C22" s="25" t="str">
        <f t="shared" si="1"/>
        <v>INST490</v>
      </c>
      <c r="D22" s="26"/>
      <c r="E22" s="43" t="s">
        <v>73</v>
      </c>
      <c r="F22" s="26"/>
      <c r="G22" s="26"/>
      <c r="H22" s="26"/>
      <c r="I22" s="26"/>
      <c r="J22" s="26"/>
      <c r="K22" s="26"/>
      <c r="L22" s="26"/>
      <c r="M22" s="26" t="s">
        <v>86</v>
      </c>
      <c r="N22" s="26" t="s">
        <v>86</v>
      </c>
      <c r="O22" s="26" t="s">
        <v>50</v>
      </c>
      <c r="P22" s="26"/>
      <c r="Q22" s="26"/>
      <c r="R22" s="26"/>
      <c r="S22" s="26"/>
      <c r="T22" s="26"/>
      <c r="U22" s="26"/>
      <c r="V22" s="26"/>
      <c r="W22" s="26"/>
      <c r="X22" s="26"/>
      <c r="Y22" s="26"/>
      <c r="Z22" s="26"/>
      <c r="AA22" s="26"/>
      <c r="AB22" s="26"/>
      <c r="AC22" s="26"/>
      <c r="AD22" s="26"/>
      <c r="AE22" s="26"/>
      <c r="AF22" s="26"/>
      <c r="AG22" s="26"/>
    </row>
    <row r="23">
      <c r="A23" s="45" t="s">
        <v>218</v>
      </c>
      <c r="B23" s="26"/>
      <c r="C23" s="25" t="str">
        <f t="shared" si="1"/>
        <v>INST126</v>
      </c>
      <c r="D23" s="26"/>
      <c r="E23" s="43" t="s">
        <v>74</v>
      </c>
      <c r="F23" s="26"/>
      <c r="G23" s="26"/>
      <c r="H23" s="26"/>
      <c r="I23" s="26"/>
      <c r="J23" s="26"/>
      <c r="K23" s="26"/>
      <c r="L23" s="26"/>
      <c r="M23" s="26" t="s">
        <v>89</v>
      </c>
      <c r="N23" s="26" t="s">
        <v>89</v>
      </c>
      <c r="O23" s="26" t="s">
        <v>43</v>
      </c>
      <c r="P23" s="26"/>
      <c r="Q23" s="26"/>
      <c r="R23" s="26"/>
      <c r="S23" s="26"/>
      <c r="T23" s="26"/>
      <c r="U23" s="26"/>
      <c r="V23" s="26"/>
      <c r="W23" s="26"/>
      <c r="X23" s="26"/>
      <c r="Y23" s="26"/>
      <c r="Z23" s="26"/>
      <c r="AA23" s="26"/>
      <c r="AB23" s="26"/>
      <c r="AC23" s="26"/>
      <c r="AD23" s="26"/>
      <c r="AE23" s="26"/>
      <c r="AF23" s="26"/>
      <c r="AG23" s="26"/>
    </row>
    <row r="24">
      <c r="A24" s="44" t="s">
        <v>219</v>
      </c>
      <c r="B24" s="26"/>
      <c r="C24" s="25" t="str">
        <f t="shared" si="1"/>
        <v>MATH115, INST126, INST314, BSOS326 or INST326 or GEOG376, INST327, INST490</v>
      </c>
      <c r="D24" s="26"/>
      <c r="E24" s="43" t="s">
        <v>106</v>
      </c>
      <c r="F24" s="26"/>
      <c r="G24" s="26"/>
      <c r="H24" s="26"/>
      <c r="I24" s="26"/>
      <c r="J24" s="26"/>
      <c r="K24" s="26"/>
      <c r="L24" s="26"/>
      <c r="M24" s="26" t="s">
        <v>91</v>
      </c>
      <c r="N24" s="26" t="s">
        <v>91</v>
      </c>
      <c r="O24" s="26" t="s">
        <v>45</v>
      </c>
      <c r="P24" s="26"/>
      <c r="Q24" s="26"/>
      <c r="R24" s="26"/>
      <c r="S24" s="26"/>
      <c r="T24" s="26"/>
      <c r="U24" s="26"/>
      <c r="V24" s="26"/>
      <c r="W24" s="26"/>
      <c r="X24" s="26"/>
      <c r="Y24" s="26"/>
      <c r="Z24" s="26"/>
      <c r="AA24" s="26"/>
      <c r="AB24" s="26"/>
      <c r="AC24" s="26"/>
      <c r="AD24" s="26"/>
      <c r="AE24" s="26"/>
      <c r="AF24" s="26"/>
      <c r="AG24" s="26"/>
    </row>
    <row r="25">
      <c r="A25" s="45" t="s">
        <v>220</v>
      </c>
      <c r="B25" s="26"/>
      <c r="C25" s="25" t="str">
        <f t="shared" si="1"/>
        <v>INST126</v>
      </c>
      <c r="D25" s="26"/>
      <c r="E25" s="26" t="s">
        <v>196</v>
      </c>
      <c r="F25" s="26"/>
      <c r="G25" s="26"/>
      <c r="H25" s="26"/>
      <c r="I25" s="26"/>
      <c r="J25" s="26"/>
      <c r="K25" s="26"/>
      <c r="L25" s="26"/>
      <c r="M25" s="26" t="s">
        <v>92</v>
      </c>
      <c r="N25" s="26" t="s">
        <v>92</v>
      </c>
      <c r="O25" s="26" t="s">
        <v>229</v>
      </c>
      <c r="P25" s="26"/>
      <c r="Q25" s="26"/>
      <c r="R25" s="26"/>
      <c r="S25" s="26"/>
      <c r="T25" s="26"/>
      <c r="U25" s="26"/>
      <c r="V25" s="26"/>
      <c r="W25" s="26"/>
      <c r="X25" s="26"/>
      <c r="Y25" s="26"/>
      <c r="Z25" s="26"/>
      <c r="AA25" s="26"/>
      <c r="AB25" s="26"/>
      <c r="AC25" s="26"/>
      <c r="AD25" s="26"/>
      <c r="AE25" s="26"/>
      <c r="AF25" s="26"/>
      <c r="AG25" s="26"/>
    </row>
    <row r="26">
      <c r="A26" s="44" t="s">
        <v>221</v>
      </c>
      <c r="B26" s="26"/>
      <c r="C26" s="25" t="str">
        <f t="shared" si="1"/>
        <v>INST314, INST414, INST462, INST467</v>
      </c>
      <c r="D26" s="26"/>
      <c r="E26" s="26" t="s">
        <v>197</v>
      </c>
      <c r="F26" s="26"/>
      <c r="G26" s="26"/>
      <c r="H26" s="26"/>
      <c r="I26" s="26"/>
      <c r="J26" s="26"/>
      <c r="K26" s="26"/>
      <c r="L26" s="26"/>
      <c r="M26" s="26" t="s">
        <v>93</v>
      </c>
      <c r="N26" s="26" t="s">
        <v>93</v>
      </c>
      <c r="O26" s="26" t="s">
        <v>230</v>
      </c>
      <c r="P26" s="26"/>
      <c r="Q26" s="26"/>
      <c r="R26" s="26"/>
      <c r="S26" s="26"/>
      <c r="T26" s="26"/>
      <c r="U26" s="26"/>
      <c r="V26" s="26"/>
      <c r="W26" s="26"/>
      <c r="X26" s="26"/>
      <c r="Y26" s="26"/>
      <c r="Z26" s="26"/>
      <c r="AA26" s="26"/>
      <c r="AB26" s="26"/>
      <c r="AC26" s="26"/>
      <c r="AD26" s="26"/>
      <c r="AE26" s="26"/>
      <c r="AF26" s="26"/>
      <c r="AG26" s="26"/>
    </row>
    <row r="27">
      <c r="A27" s="45" t="s">
        <v>222</v>
      </c>
      <c r="B27" s="26"/>
      <c r="C27" s="25" t="str">
        <f t="shared" si="1"/>
        <v>INST126, INST314, BSOS326 or INST326 or GEOG376, INST327, INST414, INST447</v>
      </c>
      <c r="D27" s="26"/>
      <c r="E27" s="26"/>
      <c r="F27" s="26"/>
      <c r="G27" s="26"/>
      <c r="H27" s="26"/>
      <c r="I27" s="26"/>
      <c r="J27" s="26"/>
      <c r="K27" s="26"/>
      <c r="L27" s="26"/>
      <c r="M27" s="26" t="s">
        <v>98</v>
      </c>
      <c r="N27" s="26" t="s">
        <v>98</v>
      </c>
      <c r="O27" s="26" t="s">
        <v>231</v>
      </c>
      <c r="P27" s="26"/>
      <c r="Q27" s="26"/>
      <c r="R27" s="26"/>
      <c r="S27" s="26"/>
      <c r="T27" s="26"/>
      <c r="U27" s="26"/>
      <c r="V27" s="26"/>
      <c r="W27" s="26"/>
      <c r="X27" s="26"/>
      <c r="Y27" s="26"/>
      <c r="Z27" s="26"/>
      <c r="AA27" s="26"/>
      <c r="AB27" s="26"/>
      <c r="AC27" s="26"/>
      <c r="AD27" s="26"/>
      <c r="AE27" s="26"/>
      <c r="AF27" s="26"/>
      <c r="AG27" s="26"/>
    </row>
    <row r="28">
      <c r="A28" s="44" t="s">
        <v>223</v>
      </c>
      <c r="B28" s="26"/>
      <c r="C28" s="25" t="str">
        <f t="shared" si="1"/>
        <v>INST126</v>
      </c>
      <c r="D28" s="26"/>
      <c r="E28" s="26"/>
      <c r="F28" s="26"/>
      <c r="G28" s="26"/>
      <c r="H28" s="26"/>
      <c r="I28" s="26"/>
      <c r="J28" s="26"/>
      <c r="K28" s="26"/>
      <c r="L28" s="26"/>
      <c r="M28" s="26" t="s">
        <v>99</v>
      </c>
      <c r="N28" s="26" t="s">
        <v>99</v>
      </c>
      <c r="O28" s="26" t="s">
        <v>100</v>
      </c>
      <c r="P28" s="26"/>
      <c r="Q28" s="26"/>
      <c r="R28" s="26"/>
      <c r="S28" s="26"/>
      <c r="T28" s="26"/>
      <c r="U28" s="26"/>
      <c r="V28" s="26"/>
      <c r="W28" s="26"/>
      <c r="X28" s="26"/>
      <c r="Y28" s="26"/>
      <c r="Z28" s="26"/>
      <c r="AA28" s="26"/>
      <c r="AB28" s="26"/>
      <c r="AC28" s="26"/>
      <c r="AD28" s="26"/>
      <c r="AE28" s="26"/>
      <c r="AF28" s="26"/>
      <c r="AG28" s="26"/>
    </row>
    <row r="29">
      <c r="A29" s="45" t="s">
        <v>224</v>
      </c>
      <c r="B29" s="26"/>
      <c r="C29" s="25" t="str">
        <f t="shared" si="1"/>
        <v>INST462, INST126</v>
      </c>
      <c r="D29" s="26"/>
      <c r="E29" s="26"/>
      <c r="F29" s="26"/>
      <c r="G29" s="26"/>
      <c r="H29" s="26"/>
      <c r="I29" s="26"/>
      <c r="J29" s="26"/>
      <c r="K29" s="26"/>
      <c r="L29" s="26"/>
      <c r="M29" s="43" t="s">
        <v>187</v>
      </c>
      <c r="N29" s="43" t="s">
        <v>187</v>
      </c>
      <c r="O29" s="26" t="s">
        <v>168</v>
      </c>
      <c r="P29" s="26"/>
      <c r="Q29" s="26"/>
      <c r="R29" s="26"/>
      <c r="S29" s="26"/>
      <c r="T29" s="26"/>
      <c r="U29" s="26"/>
      <c r="V29" s="26"/>
      <c r="W29" s="26"/>
      <c r="X29" s="26"/>
      <c r="Y29" s="26"/>
      <c r="Z29" s="26"/>
      <c r="AA29" s="26"/>
      <c r="AB29" s="26"/>
      <c r="AC29" s="26"/>
      <c r="AD29" s="26"/>
      <c r="AE29" s="26"/>
      <c r="AF29" s="26"/>
      <c r="AG29" s="26"/>
    </row>
    <row r="30">
      <c r="A30" s="44" t="s">
        <v>225</v>
      </c>
      <c r="B30" s="26"/>
      <c r="C30" s="25" t="str">
        <f t="shared" si="1"/>
        <v>INST366, MATH115, INST327, INST490</v>
      </c>
      <c r="D30" s="26"/>
      <c r="E30" s="26"/>
      <c r="F30" s="26"/>
      <c r="G30" s="26"/>
      <c r="H30" s="26"/>
      <c r="I30" s="26"/>
      <c r="J30" s="26"/>
      <c r="K30" s="26"/>
      <c r="L30" s="26"/>
      <c r="M30" s="43" t="s">
        <v>101</v>
      </c>
      <c r="N30" s="43" t="s">
        <v>101</v>
      </c>
      <c r="O30" s="26" t="s">
        <v>169</v>
      </c>
      <c r="P30" s="26"/>
      <c r="Q30" s="26"/>
      <c r="R30" s="26"/>
      <c r="S30" s="26"/>
      <c r="T30" s="26"/>
      <c r="U30" s="26"/>
      <c r="V30" s="26"/>
      <c r="W30" s="26"/>
      <c r="X30" s="26"/>
      <c r="Y30" s="26"/>
      <c r="Z30" s="26"/>
      <c r="AA30" s="26"/>
      <c r="AB30" s="26"/>
      <c r="AC30" s="26"/>
      <c r="AD30" s="26"/>
      <c r="AE30" s="26"/>
      <c r="AF30" s="26"/>
      <c r="AG30" s="26"/>
    </row>
    <row r="31">
      <c r="A31" s="26"/>
      <c r="B31" s="26"/>
      <c r="C31" s="26"/>
      <c r="D31" s="26"/>
      <c r="E31" s="26"/>
      <c r="F31" s="26"/>
      <c r="G31" s="26"/>
      <c r="H31" s="26"/>
      <c r="I31" s="26"/>
      <c r="J31" s="26"/>
      <c r="K31" s="26"/>
      <c r="L31" s="26"/>
      <c r="M31" s="43" t="s">
        <v>165</v>
      </c>
      <c r="N31" s="43" t="s">
        <v>165</v>
      </c>
      <c r="O31" s="43" t="s">
        <v>170</v>
      </c>
      <c r="P31" s="26"/>
      <c r="Q31" s="26"/>
      <c r="R31" s="26"/>
      <c r="S31" s="26"/>
      <c r="T31" s="26"/>
      <c r="U31" s="26"/>
      <c r="V31" s="26"/>
      <c r="W31" s="26"/>
      <c r="X31" s="26"/>
      <c r="Y31" s="26"/>
      <c r="Z31" s="26"/>
      <c r="AA31" s="26"/>
      <c r="AB31" s="26"/>
      <c r="AC31" s="26"/>
      <c r="AD31" s="26"/>
      <c r="AE31" s="26"/>
      <c r="AF31" s="26"/>
      <c r="AG31" s="26"/>
    </row>
    <row r="32">
      <c r="A32" s="26"/>
      <c r="B32" s="26"/>
      <c r="C32" s="26"/>
      <c r="D32" s="26"/>
      <c r="E32" s="26"/>
      <c r="F32" s="26"/>
      <c r="G32" s="26"/>
      <c r="H32" s="26"/>
      <c r="I32" s="26"/>
      <c r="J32" s="26"/>
      <c r="K32" s="26"/>
      <c r="L32" s="26"/>
      <c r="M32" s="43" t="s">
        <v>166</v>
      </c>
      <c r="N32" s="43" t="s">
        <v>166</v>
      </c>
      <c r="O32" s="43" t="s">
        <v>184</v>
      </c>
      <c r="P32" s="26"/>
      <c r="Q32" s="26"/>
      <c r="R32" s="26"/>
      <c r="S32" s="26"/>
      <c r="T32" s="26"/>
      <c r="U32" s="26"/>
      <c r="V32" s="26"/>
      <c r="W32" s="26"/>
      <c r="X32" s="26"/>
      <c r="Y32" s="26"/>
      <c r="Z32" s="26"/>
      <c r="AA32" s="26"/>
      <c r="AB32" s="26"/>
      <c r="AC32" s="26"/>
      <c r="AD32" s="26"/>
      <c r="AE32" s="26"/>
      <c r="AF32" s="26"/>
      <c r="AG32" s="26"/>
    </row>
    <row r="33">
      <c r="A33" s="26"/>
      <c r="B33" s="26"/>
      <c r="C33" s="26"/>
      <c r="D33" s="26"/>
      <c r="E33" s="26"/>
      <c r="F33" s="26"/>
      <c r="G33" s="26"/>
      <c r="H33" s="26"/>
      <c r="I33" s="26"/>
      <c r="J33" s="26"/>
      <c r="K33" s="26"/>
      <c r="L33" s="26"/>
      <c r="M33" s="26" t="s">
        <v>196</v>
      </c>
      <c r="N33" s="26" t="s">
        <v>196</v>
      </c>
      <c r="O33" s="43" t="s">
        <v>191</v>
      </c>
      <c r="P33" s="26"/>
      <c r="Q33" s="26"/>
      <c r="R33" s="26"/>
      <c r="S33" s="26"/>
      <c r="T33" s="26"/>
      <c r="U33" s="26"/>
      <c r="V33" s="26"/>
      <c r="W33" s="26"/>
      <c r="X33" s="26"/>
      <c r="Y33" s="26"/>
      <c r="Z33" s="26"/>
      <c r="AA33" s="26"/>
      <c r="AB33" s="26"/>
      <c r="AC33" s="26"/>
      <c r="AD33" s="26"/>
      <c r="AE33" s="26"/>
      <c r="AF33" s="26"/>
      <c r="AG33" s="26"/>
    </row>
    <row r="34">
      <c r="A34" s="26"/>
      <c r="B34" s="26"/>
      <c r="C34" s="26"/>
      <c r="D34" s="26"/>
      <c r="E34" s="26"/>
      <c r="F34" s="26"/>
      <c r="G34" s="26"/>
      <c r="H34" s="26"/>
      <c r="I34" s="26"/>
      <c r="J34" s="26"/>
      <c r="K34" s="26"/>
      <c r="L34" s="26"/>
      <c r="M34" s="26"/>
      <c r="N34" s="26"/>
      <c r="O34" s="43" t="s">
        <v>192</v>
      </c>
      <c r="P34" s="26"/>
      <c r="Q34" s="26"/>
      <c r="R34" s="26"/>
      <c r="S34" s="26"/>
      <c r="T34" s="26"/>
      <c r="U34" s="26"/>
      <c r="V34" s="26"/>
      <c r="W34" s="26"/>
      <c r="X34" s="26"/>
      <c r="Y34" s="26"/>
      <c r="Z34" s="26"/>
      <c r="AA34" s="26"/>
      <c r="AB34" s="26"/>
      <c r="AC34" s="26"/>
      <c r="AD34" s="26"/>
      <c r="AE34" s="26"/>
      <c r="AF34" s="26"/>
      <c r="AG34" s="26"/>
    </row>
    <row r="35">
      <c r="A35" s="26"/>
      <c r="B35" s="26"/>
      <c r="C35" s="26"/>
      <c r="D35" s="26"/>
      <c r="E35" s="26"/>
      <c r="F35" s="26"/>
      <c r="G35" s="26"/>
      <c r="H35" s="26"/>
      <c r="I35" s="26"/>
      <c r="J35" s="26"/>
      <c r="K35" s="26"/>
      <c r="L35" s="26"/>
      <c r="M35" s="26"/>
      <c r="N35" s="26"/>
      <c r="O35" s="43" t="s">
        <v>193</v>
      </c>
      <c r="P35" s="26"/>
      <c r="Q35" s="26"/>
      <c r="R35" s="26"/>
      <c r="S35" s="26"/>
      <c r="T35" s="26"/>
      <c r="U35" s="26"/>
      <c r="V35" s="26"/>
      <c r="W35" s="26"/>
      <c r="X35" s="26"/>
      <c r="Y35" s="26"/>
      <c r="Z35" s="26"/>
      <c r="AA35" s="26"/>
      <c r="AB35" s="26"/>
      <c r="AC35" s="26"/>
      <c r="AD35" s="26"/>
      <c r="AE35" s="26"/>
      <c r="AF35" s="26"/>
      <c r="AG35" s="26"/>
    </row>
    <row r="36">
      <c r="A36" s="26"/>
      <c r="B36" s="26"/>
      <c r="C36" s="26"/>
      <c r="D36" s="26"/>
      <c r="E36" s="26"/>
      <c r="F36" s="26"/>
      <c r="G36" s="26"/>
      <c r="H36" s="26"/>
      <c r="I36" s="26"/>
      <c r="J36" s="26"/>
      <c r="K36" s="26"/>
      <c r="L36" s="26"/>
      <c r="M36" s="26"/>
      <c r="N36" s="26"/>
      <c r="O36" s="43" t="s">
        <v>194</v>
      </c>
      <c r="P36" s="26"/>
      <c r="Q36" s="26"/>
      <c r="R36" s="26"/>
      <c r="S36" s="26"/>
      <c r="T36" s="26"/>
      <c r="U36" s="26"/>
      <c r="V36" s="26"/>
      <c r="W36" s="26"/>
      <c r="X36" s="26"/>
      <c r="Y36" s="26"/>
      <c r="Z36" s="26"/>
      <c r="AA36" s="26"/>
      <c r="AB36" s="26"/>
      <c r="AC36" s="26"/>
      <c r="AD36" s="26"/>
      <c r="AE36" s="26"/>
      <c r="AF36" s="26"/>
      <c r="AG36" s="26"/>
    </row>
    <row r="37">
      <c r="A37" s="26"/>
      <c r="B37" s="26"/>
      <c r="C37" s="26"/>
      <c r="D37" s="26"/>
      <c r="E37" s="26"/>
      <c r="F37" s="26"/>
      <c r="G37" s="26"/>
      <c r="H37" s="26"/>
      <c r="I37" s="26"/>
      <c r="J37" s="26"/>
      <c r="K37" s="26"/>
      <c r="L37" s="26"/>
      <c r="M37" s="26"/>
      <c r="N37" s="26"/>
      <c r="O37" s="26" t="s">
        <v>105</v>
      </c>
      <c r="P37" s="26"/>
      <c r="Q37" s="26"/>
      <c r="R37" s="26"/>
      <c r="S37" s="26"/>
      <c r="T37" s="26"/>
      <c r="U37" s="26"/>
      <c r="V37" s="26"/>
      <c r="W37" s="26"/>
      <c r="X37" s="26"/>
      <c r="Y37" s="26"/>
      <c r="Z37" s="26"/>
      <c r="AA37" s="26"/>
      <c r="AB37" s="26"/>
      <c r="AC37" s="26"/>
      <c r="AD37" s="26"/>
      <c r="AE37" s="26"/>
      <c r="AF37" s="26"/>
      <c r="AG37" s="26"/>
    </row>
    <row r="38">
      <c r="A38" s="26"/>
      <c r="B38" s="26"/>
      <c r="C38" s="26"/>
      <c r="D38" s="26"/>
      <c r="E38" s="26"/>
      <c r="F38" s="26"/>
      <c r="G38" s="26"/>
      <c r="H38" s="26"/>
      <c r="I38" s="26"/>
      <c r="J38" s="26"/>
      <c r="K38" s="26"/>
      <c r="L38" s="26"/>
      <c r="M38" s="26"/>
      <c r="N38" s="26"/>
      <c r="O38" s="26" t="s">
        <v>197</v>
      </c>
      <c r="P38" s="26"/>
      <c r="Q38" s="26"/>
      <c r="R38" s="26"/>
      <c r="S38" s="26"/>
      <c r="T38" s="26"/>
      <c r="U38" s="26"/>
      <c r="V38" s="26"/>
      <c r="W38" s="26"/>
      <c r="X38" s="26"/>
      <c r="Y38" s="26"/>
      <c r="Z38" s="26"/>
      <c r="AA38" s="26"/>
      <c r="AB38" s="26"/>
      <c r="AC38" s="26"/>
      <c r="AD38" s="26"/>
      <c r="AE38" s="26"/>
      <c r="AF38" s="26"/>
      <c r="AG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row>
  </sheetData>
  <drawing r:id="rId1"/>
</worksheet>
</file>