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sheets/sheet9.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worksheets/sheet7.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docProps/custom.xml" ContentType="application/vnd.openxmlformats-officedocument.custom-properties+xml"/>
  <Override PartName="/xl/worksheets/sheet3.xml" ContentType="application/vnd.openxmlformats-officedocument.spreadsheetml.worksheet+xml"/>
  <Override PartName="/xl/worksheets/sheet6.xml" ContentType="application/vnd.openxmlformats-officedocument.spreadsheetml.worksheet+xml"/>
</Types>
</file>

<file path=_rels/.rels><?xml version="1.0" encoding="UTF-8" standalone="yes" ?> <Relationships xmlns="http://schemas.openxmlformats.org/package/2006/relationships"><Relationship Id="rId1" Type="http://schemas.openxmlformats.org/officeDocument/2006/relationships/extended-properties" Target="docProps/app.xml" /> <Relationship Id="rId2" Type="http://schemas.openxmlformats.org/package/2006/relationships/metadata/core-properties" Target="docProps/core.xml" /><Relationship Id="rId3" Type="http://schemas.openxmlformats.org/officeDocument/2006/relationships/custom-properties" Target="docProps/custom.xml" /><Relationship Id="rId4" Type="http://schemas.openxmlformats.org/officeDocument/2006/relationships/officeDocument" Target="xl/workbook.xml" /> </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bookViews>
  <sheets>
    <sheet name="Cover" sheetId="1" r:id="rId1"/>
    <sheet name="Disclaimer" sheetId="2" r:id="rId2"/>
    <sheet name="Basic Information" sheetId="3" r:id="rId3"/>
    <sheet name="Summary" sheetId="4" r:id="rId4"/>
    <sheet name="S5700-52X-PWR-LI-AC V200R007" sheetId="6" r:id="rId6"/>
    <sheet name="tmp_v" sheetId="5" r:id="rId5" state="hidden"/>
    <sheet name="eSight V300R005" sheetId="7" r:id="rId7"/>
    <sheet name="Agile Controller-Campus V100R00" sheetId="8" r:id="rId8"/>
    <sheet name="AP7030DE" sheetId="9" r:id="rId9"/>
    <sheet name="S5700-28X-PWR-LI-AC V200R007" sheetId="10" r:id="rId10"/>
    <sheet name="S9706 V200R008" sheetId="11" r:id="rId11"/>
  </sheets>
  <definedNames>
    <definedName name="AGENTID" localSheetId="0">'Cover'!$A$5</definedName>
    <definedName name="BOQ_FLAG" localSheetId="0">'Cover'!$A$1</definedName>
    <definedName name="COMPANYNAME" localSheetId="0">'Cover'!$C$14</definedName>
    <definedName name="CREATE_DATE" localSheetId="0">'Cover'!$C$15</definedName>
    <definedName name="PRICEID" localSheetId="0">'Cover'!$A$3</definedName>
    <definedName name="_xlnm.Print_Area" localSheetId="0">'Cover'!$B$2:$E$15</definedName>
    <definedName name="PROJECTCODE" localSheetId="0">'Cover'!$J$2</definedName>
    <definedName name="PROJECTNAME" localSheetId="0">'Cover'!$C$6</definedName>
    <definedName name="QUOTATIONBY" localSheetId="0">'Cover'!$B$7</definedName>
    <definedName name="QUOTATIONNO" localSheetId="0">'Cover'!$J$3</definedName>
    <definedName name="USERID" localSheetId="0">'Cover'!$A$4</definedName>
    <definedName name="VALID_AREA" localSheetId="0">'Cover'!$A$1:$F$16</definedName>
    <definedName name="SheetByID" localSheetId="0">"None"</definedName>
    <definedName name="SheetType" localSheetId="0">"100001"</definedName>
    <definedName name="SheetName" localSheetId="0">"Cover"</definedName>
    <definedName name="SheetByName" localSheetId="0">"None"</definedName>
    <definedName name="VALID_AREA" localSheetId="1">'Disclaimer'!$A$1:$C$19</definedName>
    <definedName name="SheetByID" localSheetId="1">"None"</definedName>
    <definedName name="SheetType" localSheetId="1">"100002"</definedName>
    <definedName name="SheetName" localSheetId="1">"Disclaimer"</definedName>
    <definedName name="SheetByName" localSheetId="1">"None"</definedName>
    <definedName name="QF_SYS_VALIDITY_DATE" localSheetId="1">"2016-12-21"</definedName>
    <definedName name="bAuthPriceName" localSheetId="2">'Basic Information'!$D$18</definedName>
    <definedName name="bContractNo" localSheetId="2">'Basic Information'!$D$14</definedName>
    <definedName name="bCountry" localSheetId="2">'Basic Information'!$D$16</definedName>
    <definedName name="bCountryName" localSheetId="2">'Basic Information'!$C$16</definedName>
    <definedName name="bPartnerName" localSheetId="2">'Basic Information'!$D$17</definedName>
    <definedName name="bPoNo" localSheetId="2">'Basic Information'!$D$15</definedName>
    <definedName name="bPriceBookName" localSheetId="2">'Basic Information'!$D$10</definedName>
    <definedName name="bPriceId" localSheetId="2">'Basic Information'!$D$11</definedName>
    <definedName name="bProposalNo" localSheetId="2">'Basic Information'!$D$13</definedName>
    <definedName name="bUserId" localSheetId="2">'Basic Information'!$D$12</definedName>
    <definedName name="VALID_AREA" localSheetId="2">'Basic Information'!$A$1:$E$23</definedName>
    <definedName name="SheetByID" localSheetId="2">"None"</definedName>
    <definedName name="SheetType" localSheetId="2">"100001"</definedName>
    <definedName name="SheetName" localSheetId="2">"Basic Information"</definedName>
    <definedName name="SheetByName" localSheetId="2">"None"</definedName>
    <definedName name="SheetByID" localSheetId="3">"None"</definedName>
    <definedName name="SheetType" localSheetId="3">"100003"</definedName>
    <definedName name="SheetName" localSheetId="3">"Summary"</definedName>
    <definedName name="SheetByName" localSheetId="3">"None"</definedName>
    <definedName name="QF_SYS_TRADETERMDESC1" localSheetId="3">"FOB"</definedName>
    <definedName name="QF_SYS_EXCHANGE1" localSheetId="3">"1.000000"</definedName>
    <definedName name="QF_SYS_DESTINATION1" localSheetId="3">"Hongkong_China"</definedName>
    <definedName name="QF_SYS_CURRENCY1" localSheetId="3">"USD"</definedName>
    <definedName name="QF_SYS_LISTPRICECURRENCY" localSheetId="3">"USD"</definedName>
    <definedName name="QuoteType" localSheetId="3">"Embedded"</definedName>
    <definedName name="CFGAREA" localSheetId="3">'Summary'!$C$9:$E$17</definedName>
    <definedName name="_xlnm.Print_Area" localSheetId="3">'Summary'!$C$2:$E$17</definedName>
    <definedName name="_xlnm.Print_Titles" localSheetId="3">'Summary'!$B:$E,'Summary'!$2:$9</definedName>
    <definedName name="SheetByID" localSheetId="4">"9279002"</definedName>
    <definedName name="ColumnHeader" localSheetId="4">"locationid,productcfgid"</definedName>
    <definedName name="SheetType" localSheetId="4">"0"</definedName>
    <definedName name="SheetName" localSheetId="4">"S5700-52X-PWR-LI-AC V200R007"</definedName>
    <definedName name="SheetByName" localSheetId="4">"productid"</definedName>
    <definedName name="HasColumnHeader" localSheetId="4">"1"</definedName>
    <definedName name="QF_SYS_DESTINATION1" localSheetId="4">"Hongkong_China"</definedName>
    <definedName name="QF_SYS_CURRENCY1" localSheetId="4">"USD"</definedName>
    <definedName name="QF_SYS_LISTPRICECURRENCY" localSheetId="4">"USD"</definedName>
    <definedName name="QuoteType" localSheetId="4">"Embedded"</definedName>
    <definedName name="L3PRODUCTCODE" localSheetId="4">"EW012508"</definedName>
    <definedName name="QF_SYS_TRADETERMDESC1" localSheetId="4">"FOB"</definedName>
    <definedName name="QF_SYS_EXCHANGE1" localSheetId="4">"1.000000"</definedName>
    <definedName name="CFGAREA" localSheetId="4">'S5700-52X-PWR-LI-AC V200R007'!$C$9:$J$26</definedName>
    <definedName name="_xlnm.Print_Area" localSheetId="4">'S5700-52X-PWR-LI-AC V200R007'!$C$2:$J$26</definedName>
    <definedName name="_xlnm.Print_Titles" localSheetId="4">'S5700-52X-PWR-LI-AC V200R007'!$B:$F,'S5700-52X-PWR-LI-AC V200R007'!$2:$9</definedName>
    <definedName name="SheetByID" localSheetId="6">"9290390"</definedName>
    <definedName name="ColumnHeader" localSheetId="6">"locationid,productcfgid"</definedName>
    <definedName name="SheetType" localSheetId="6">"0"</definedName>
    <definedName name="SheetName" localSheetId="6">"eSight V300R005"</definedName>
    <definedName name="SheetByName" localSheetId="6">"productid"</definedName>
    <definedName name="HasColumnHeader" localSheetId="6">"1"</definedName>
    <definedName name="QF_SYS_DESTINATION1" localSheetId="6">"Hongkong_China"</definedName>
    <definedName name="QF_SYS_CURRENCY1" localSheetId="6">"USD"</definedName>
    <definedName name="QF_SYS_LISTPRICECURRENCY" localSheetId="6">"USD"</definedName>
    <definedName name="QuoteType" localSheetId="6">"Embedded"</definedName>
    <definedName name="L3PRODUCTCODE" localSheetId="6">"EW026797"</definedName>
    <definedName name="QF_SYS_TRADETERMDESC1" localSheetId="6">"FOB"</definedName>
    <definedName name="QF_SYS_EXCHANGE1" localSheetId="6">"1.000000"</definedName>
    <definedName name="CFGAREA" localSheetId="6">'eSight V300R005'!$C$9:$I$35</definedName>
    <definedName name="_xlnm.Print_Area" localSheetId="6">'eSight V300R005'!$C$2:$I$35</definedName>
    <definedName name="_xlnm.Print_Titles" localSheetId="6">'eSight V300R005'!$B:$F,'eSight V300R005'!$2:$9</definedName>
    <definedName name="SheetByID" localSheetId="7">"9290354"</definedName>
    <definedName name="ColumnHeader" localSheetId="7">"locationid,productcfgid"</definedName>
    <definedName name="SheetType" localSheetId="7">"0"</definedName>
    <definedName name="SheetName" localSheetId="7">"Agile Controller-Campus V100R002"</definedName>
    <definedName name="SheetByName" localSheetId="7">"productid"</definedName>
    <definedName name="HasColumnHeader" localSheetId="7">"1"</definedName>
    <definedName name="QF_SYS_DESTINATION1" localSheetId="7">"Hongkong_China"</definedName>
    <definedName name="QF_SYS_CURRENCY1" localSheetId="7">"USD"</definedName>
    <definedName name="QF_SYS_LISTPRICECURRENCY" localSheetId="7">"USD"</definedName>
    <definedName name="QuoteType" localSheetId="7">"Embedded"</definedName>
    <definedName name="L3PRODUCTCODE" localSheetId="7">"EW024195"</definedName>
    <definedName name="QF_SYS_TRADETERMDESC1" localSheetId="7">"FOB"</definedName>
    <definedName name="QF_SYS_EXCHANGE1" localSheetId="7">"1.000000"</definedName>
    <definedName name="CFGAREA" localSheetId="7">'Agile Controller-Campus V100R00'!$C$9:$I$28</definedName>
    <definedName name="_xlnm.Print_Area" localSheetId="7">'Agile Controller-Campus V100R00'!$C$2:$I$28</definedName>
    <definedName name="_xlnm.Print_Titles" localSheetId="7">'Agile Controller-Campus V100R00'!$B:$F,'Agile Controller-Campus V100R00'!$2:$9</definedName>
    <definedName name="SheetByID" localSheetId="8">"9215368"</definedName>
    <definedName name="ColumnHeader" localSheetId="8">"locationid,productcfgid"</definedName>
    <definedName name="SheetType" localSheetId="8">"0"</definedName>
    <definedName name="SheetName" localSheetId="8">"AP7030DE"</definedName>
    <definedName name="SheetByName" localSheetId="8">"productid"</definedName>
    <definedName name="HasColumnHeader" localSheetId="8">"1"</definedName>
    <definedName name="QF_SYS_DESTINATION1" localSheetId="8">"Hongkong_China"</definedName>
    <definedName name="QF_SYS_CURRENCY1" localSheetId="8">"USD"</definedName>
    <definedName name="QF_SYS_LISTPRICECURRENCY" localSheetId="8">"USD"</definedName>
    <definedName name="QuoteType" localSheetId="8">"Embedded"</definedName>
    <definedName name="L3PRODUCTCODE" localSheetId="8">"EW021924"</definedName>
    <definedName name="QF_SYS_TRADETERMDESC1" localSheetId="8">"FOB"</definedName>
    <definedName name="QF_SYS_EXCHANGE1" localSheetId="8">"1.000000"</definedName>
    <definedName name="CFGAREA" localSheetId="8">'AP7030DE'!$C$9:$I$12</definedName>
    <definedName name="_xlnm.Print_Area" localSheetId="8">'AP7030DE'!$C$2:$I$12</definedName>
    <definedName name="_xlnm.Print_Titles" localSheetId="8">'AP7030DE'!$B:$F,'AP7030DE'!$2:$9</definedName>
    <definedName name="SheetByID" localSheetId="9">"9278998"</definedName>
    <definedName name="ColumnHeader" localSheetId="9">"locationid,productcfgid"</definedName>
    <definedName name="SheetType" localSheetId="9">"0"</definedName>
    <definedName name="SheetName" localSheetId="9">"S5700-28X-PWR-LI-AC V200R007"</definedName>
    <definedName name="SheetByName" localSheetId="9">"productid"</definedName>
    <definedName name="HasColumnHeader" localSheetId="9">"1"</definedName>
    <definedName name="QF_SYS_DESTINATION1" localSheetId="9">"Hongkong_China"</definedName>
    <definedName name="QF_SYS_CURRENCY1" localSheetId="9">"USD"</definedName>
    <definedName name="QF_SYS_LISTPRICECURRENCY" localSheetId="9">"USD"</definedName>
    <definedName name="QuoteType" localSheetId="9">"Embedded"</definedName>
    <definedName name="L3PRODUCTCODE" localSheetId="9">"EW012506"</definedName>
    <definedName name="QF_SYS_TRADETERMDESC1" localSheetId="9">"FOB"</definedName>
    <definedName name="QF_SYS_EXCHANGE1" localSheetId="9">"1.000000"</definedName>
    <definedName name="CFGAREA" localSheetId="9">'S5700-28X-PWR-LI-AC V200R007'!$C$9:$I$19</definedName>
    <definedName name="_xlnm.Print_Area" localSheetId="9">'S5700-28X-PWR-LI-AC V200R007'!$C$2:$I$19</definedName>
    <definedName name="_xlnm.Print_Titles" localSheetId="9">'S5700-28X-PWR-LI-AC V200R007'!$B:$F,'S5700-28X-PWR-LI-AC V200R007'!$2:$9</definedName>
    <definedName name="SheetByID" localSheetId="10">"9280110"</definedName>
    <definedName name="ColumnHeader" localSheetId="10">"locationid,productcfgid"</definedName>
    <definedName name="SheetType" localSheetId="10">"0"</definedName>
    <definedName name="SheetName" localSheetId="10">"S9706 V200R008"</definedName>
    <definedName name="SheetByName" localSheetId="10">"productid"</definedName>
    <definedName name="HasColumnHeader" localSheetId="10">"1"</definedName>
    <definedName name="QF_SYS_DESTINATION1" localSheetId="10">"Hongkong_China"</definedName>
    <definedName name="QF_SYS_CURRENCY1" localSheetId="10">"USD"</definedName>
    <definedName name="QF_SYS_LISTPRICECURRENCY" localSheetId="10">"USD"</definedName>
    <definedName name="QuoteType" localSheetId="10">"Embedded"</definedName>
    <definedName name="L3PRODUCTCODE" localSheetId="10">"EW025195"</definedName>
    <definedName name="QF_SYS_TRADETERMDESC1" localSheetId="10">"FOB"</definedName>
    <definedName name="QF_SYS_EXCHANGE1" localSheetId="10">"1.000000"</definedName>
    <definedName name="CFGAREA" localSheetId="10">'S9706 V200R008'!$C$9:$I$44</definedName>
    <definedName name="_xlnm.Print_Area" localSheetId="10">'S9706 V200R008'!$C$2:$I$44</definedName>
    <definedName name="_xlnm.Print_Titles" localSheetId="10">'S9706 V200R008'!$B:$F,'S9706 V200R008'!$2:$9</definedName>
  </definedNames>
  <calcPr calcId="125725"/>
</workbook>
</file>

<file path=xl/sharedStrings.xml><?xml version="1.0" encoding="utf-8"?>
<sst xmlns="http://schemas.openxmlformats.org/spreadsheetml/2006/main" count="216" uniqueCount="216">
  <si>
    <t>No.</t>
  </si>
  <si>
    <t>Config Name</t>
  </si>
  <si>
    <t>Qty.</t>
  </si>
  <si>
    <t>Site1</t>
  </si>
  <si>
    <t>S5700-52X-PWR-LI-AC</t>
  </si>
  <si>
    <t>eSight</t>
  </si>
  <si>
    <t>Agile Controller-Campus</t>
  </si>
  <si>
    <t>AP7030DE</t>
  </si>
  <si>
    <t>S5700-28X-PWR-LI-AC</t>
  </si>
  <si>
    <t>RPS</t>
  </si>
  <si>
    <t>S9706</t>
  </si>
  <si>
    <t>EQUIPMENT TOTAL PRICE</t>
  </si>
  <si>
    <t>TOTAL PRICE </t>
  </si>
  <si>
    <t>Part Number</t>
  </si>
  <si>
    <t>Model</t>
  </si>
  <si>
    <t>Description</t>
  </si>
  <si>
    <t>Estimated Lead Time
(Days)</t>
  </si>
  <si>
    <t>S5700 Series Ethernet Switches</t>
  </si>
  <si>
    <t>Mainframe</t>
  </si>
  <si>
    <t>S57 LI Series Mainframe</t>
  </si>
  <si>
    <t>02354218</t>
  </si>
  <si>
    <t>Power</t>
  </si>
  <si>
    <t>02353857</t>
  </si>
  <si>
    <t>02310LGV</t>
  </si>
  <si>
    <t>02310LMV</t>
  </si>
  <si>
    <t>High Speed Cable</t>
  </si>
  <si>
    <t>AOC - Active Optical Cable</t>
  </si>
  <si>
    <t>02310QWG</t>
  </si>
  <si>
    <t>Optical Transceiver</t>
  </si>
  <si>
    <t>10G-SFP+ Optical Transceiver</t>
  </si>
  <si>
    <t>02318170</t>
  </si>
  <si>
    <t>Installation Materials</t>
  </si>
  <si>
    <t>Patch Cord</t>
  </si>
  <si>
    <t>14130199</t>
  </si>
  <si>
    <t>RPS1800</t>
  </si>
  <si>
    <t>LS5W2PSA0870</t>
  </si>
  <si>
    <t>ES5CRPS09400</t>
  </si>
  <si>
    <t>SFP-10G-AOC3M</t>
  </si>
  <si>
    <t>OSX010000</t>
  </si>
  <si>
    <t>SS-OP-D-LC-S-10</t>
  </si>
  <si>
    <t>S5700-52X-PWR-LI-AC(48 Ethernet 10/100/1000 PoE+ ports,4 10 Gig SFP+,AC 110/220V)</t>
  </si>
  <si>
    <t>RPS1800 Redundant Power Supply (6 DC Output Ports,12V Total Output Power 140W,48V Total Output Power 1600W)</t>
  </si>
  <si>
    <t>Rectifier,15A</t>
  </si>
  <si>
    <t>1.5m RPS Power Cable</t>
  </si>
  <si>
    <t>AOC Optical Transceiver,SFP+,850nm,1G~10G,0.003km</t>
  </si>
  <si>
    <t>Optical Transceiver,SFP+,10G,Single-mode Module(1310nm,10km,LC)</t>
  </si>
  <si>
    <t>Patch cord-LC/PC-LC/PC-Single mode-G.652D-2mm-10m-PVC-Yellow</t>
  </si>
  <si>
    <t>Uncertain</t>
  </si>
  <si>
    <t>eSight,Enterprise Operation System</t>
  </si>
  <si>
    <t>Self-made Software</t>
  </si>
  <si>
    <t>eSight Standard Edition</t>
  </si>
  <si>
    <t>88032VEW</t>
  </si>
  <si>
    <t>88030WUN</t>
  </si>
  <si>
    <t>eSight Device Management</t>
  </si>
  <si>
    <t>88032VFA</t>
  </si>
  <si>
    <t>eSight Service Component</t>
  </si>
  <si>
    <t>88033ACT</t>
  </si>
  <si>
    <t>88032CMR</t>
  </si>
  <si>
    <t>88030WVK</t>
  </si>
  <si>
    <t>88031BMX</t>
  </si>
  <si>
    <t>88031LCP</t>
  </si>
  <si>
    <t>88031LCS</t>
  </si>
  <si>
    <t>eSight Server and Accessories</t>
  </si>
  <si>
    <t>02311JAK</t>
  </si>
  <si>
    <t>Outsourcing Software</t>
  </si>
  <si>
    <t>05200466</t>
  </si>
  <si>
    <t>05200326</t>
  </si>
  <si>
    <t>05210394</t>
  </si>
  <si>
    <t>05210396</t>
  </si>
  <si>
    <t>05280272</t>
  </si>
  <si>
    <t>88107313</t>
  </si>
  <si>
    <t>Auxiliary CD</t>
  </si>
  <si>
    <t>05110ACQ</t>
  </si>
  <si>
    <t>05110ACV</t>
  </si>
  <si>
    <t>NSHSPLTSTD01</t>
  </si>
  <si>
    <t>NSHSSNELIC04</t>
  </si>
  <si>
    <t>NSHSNETDEV01</t>
  </si>
  <si>
    <t>NSHSAGILERPT01</t>
  </si>
  <si>
    <t>NSHS00WLAN11</t>
  </si>
  <si>
    <t>NSHS00WLAN02</t>
  </si>
  <si>
    <t>NSHS000SLA01</t>
  </si>
  <si>
    <t>NSHS000NTA01</t>
  </si>
  <si>
    <t>NSHS000NTA04</t>
  </si>
  <si>
    <t>BC2M92HGSA</t>
  </si>
  <si>
    <t>GW2012L21</t>
  </si>
  <si>
    <t>GW2012L09</t>
  </si>
  <si>
    <t>GSQLSER15</t>
  </si>
  <si>
    <t>GSQLSER16</t>
  </si>
  <si>
    <t>G0DVSC110</t>
  </si>
  <si>
    <t>ST8SSERVICE9</t>
  </si>
  <si>
    <t>NSHBASE350</t>
  </si>
  <si>
    <t>NSHANTIV035</t>
  </si>
  <si>
    <t>eSight Platform,Standard</t>
  </si>
  <si>
    <t>eSight Standard NMS License-Incremental 100 Devices License</t>
  </si>
  <si>
    <t>eSight Network Device Manager(includes 60 device licenses)</t>
  </si>
  <si>
    <t>eSight Agile Reporter</t>
  </si>
  <si>
    <t>eSight WLAN Manager (include 5APs)</t>
  </si>
  <si>
    <t>eSight WLAN License-Incremental 50 APs License</t>
  </si>
  <si>
    <t>eSight SLA Manager</t>
  </si>
  <si>
    <t>eSight Network Traffic Analyzer</t>
  </si>
  <si>
    <t>eSight NTA License-Incremental  5 Devices License</t>
  </si>
  <si>
    <t>eSight RH2288H V3 Server(2*E5-2620 V3 6C CPU,4*8GB Mem,2*600GB 2.5inch,DVD-RW,4*GE,2*460W PS,Guide rail)</t>
  </si>
  <si>
    <t>Windows Server 2012 R2,English,Standard,x86,64bit,General OEM,COA Lic,2 physical processors,2 virtual instances,DVD,without product services,no CAL</t>
  </si>
  <si>
    <t>Client Access License (CAL),1 User,for Windows Server 2012/2008,English,General OEM,without product services</t>
  </si>
  <si>
    <t>Microsoft SQL Server 2012, English-language, Standard Edition, 1 CAL, for Windows,64bit, SQL2012 Std Embedded OEM COA Lic, SQL2012 CD, No Doc, Without Product Services</t>
  </si>
  <si>
    <t>Microsoft User Client Access License for Microsoft SQL Server 2012-Embedded OEM,Multi-language,5 User CAL,COA License,No Media Kit,No Doc,Without Product Services</t>
  </si>
  <si>
    <t>Trend Micro OfficeScan Client/Server Version, Chinese/English, V11.0 Plus, 10 User, for Windows, Electronic License, No Media,Paper Doc,1 Year 7*24 Standard Services</t>
  </si>
  <si>
    <t>Outsourcing Product Service,Software Service,Trend Micro,05280272,Original Manufacture Service,1Year,7*24 Standard Service,10 users</t>
  </si>
  <si>
    <t>Physical Software Package For eSight Network Management System</t>
  </si>
  <si>
    <t>Trend Micro OfficeScan Client/Server Version, Chinese/English, V11.0 Plus</t>
  </si>
  <si>
    <t>-</t>
  </si>
  <si>
    <t>Agile Controller Product</t>
  </si>
  <si>
    <t>Agile Controller Software Feature</t>
  </si>
  <si>
    <t>Access Control Feature</t>
  </si>
  <si>
    <t>88032KPT</t>
  </si>
  <si>
    <t>88032KQB</t>
  </si>
  <si>
    <t>88032KQC</t>
  </si>
  <si>
    <t>Guest Management Feature</t>
  </si>
  <si>
    <t>88032KPU</t>
  </si>
  <si>
    <t>88032KQJ</t>
  </si>
  <si>
    <t>88032KQX</t>
  </si>
  <si>
    <t>SM&amp;SC Component Business Integrated Equipment</t>
  </si>
  <si>
    <t>02311JUU</t>
  </si>
  <si>
    <t>05200134</t>
  </si>
  <si>
    <t>05210251</t>
  </si>
  <si>
    <t>Auxiliary Equipment</t>
  </si>
  <si>
    <t>Software Disk</t>
  </si>
  <si>
    <t>05119465</t>
  </si>
  <si>
    <t>AC-FUN</t>
  </si>
  <si>
    <t>AC-1000</t>
  </si>
  <si>
    <t>AC-2000</t>
  </si>
  <si>
    <t>VM-FUN</t>
  </si>
  <si>
    <t>VM-1000</t>
  </si>
  <si>
    <t>VM-2000</t>
  </si>
  <si>
    <t>BC2M92HGSC</t>
  </si>
  <si>
    <t>GOSS0W200800</t>
  </si>
  <si>
    <t>GSQLSER01</t>
  </si>
  <si>
    <t>ACSTSMSC02</t>
  </si>
  <si>
    <t>Access Control Function</t>
  </si>
  <si>
    <t>Terminals of Access Control Function,Including 1000 Access Terminals License</t>
  </si>
  <si>
    <t>Terminals of Access Control Function,Including 2000 Access Terminals License</t>
  </si>
  <si>
    <t>Guest Management Function</t>
  </si>
  <si>
    <t>Guest Management Function,Including 1000 Guest Accounts Management License</t>
  </si>
  <si>
    <t>Guest Management Function,Including 2000 Guest Accounts Management License</t>
  </si>
  <si>
    <t>Single Server(2*E5-2620 V3 CPU,2*8GB Mem,2*600GB 2.5inch,DVD-RW,4*GE,SR130,2*460W PS,Guide rail)</t>
  </si>
  <si>
    <t>Microsoft Windows Server 2008 R2,English Version,Standard,64bit,WinSvr2008 R2 Sta OEM COA Lic,5 CAL,Win Svr 2008 R2 Sta DVD,With EULA,No Doc,Without Product Services</t>
  </si>
  <si>
    <t>Microsoft SQL Server 2008 R2, English, Standard Edition,5 CAL, for Windows,64bit, SQL2008R2 Std OEM COA Lic, SQL2008R2 CD, No Doc, Without Product Services</t>
  </si>
  <si>
    <t>Physical Software Package for Agile Controller-Campus</t>
  </si>
  <si>
    <t>WLAN AP</t>
  </si>
  <si>
    <t>WLAN AP Hardware</t>
  </si>
  <si>
    <t>02358398</t>
  </si>
  <si>
    <t>AP7030DE Mainframe(11ac,Smart AP Indoor,3x3 Double Frequency,Built-in Smart Antenna,Up to 1.9Gbps data rate,No AC/DC adapter)</t>
  </si>
  <si>
    <t>02354217</t>
  </si>
  <si>
    <t>S5700-28X-PWR-LI-AC(24 Ethernet 10/100/1000 POE+ ports,4 10 Gig SFP+,AC 110/220V)</t>
  </si>
  <si>
    <t>S9700 Core Routing Switch</t>
  </si>
  <si>
    <t>Hardware</t>
  </si>
  <si>
    <t>Basic Configuration</t>
  </si>
  <si>
    <t>02113563</t>
  </si>
  <si>
    <t>02113548</t>
  </si>
  <si>
    <t>Main Control Unit</t>
  </si>
  <si>
    <t>03021UWG</t>
  </si>
  <si>
    <t>SRU Service Card</t>
  </si>
  <si>
    <t>03021UWH</t>
  </si>
  <si>
    <t>10/100/1000BASE-T Interface Card</t>
  </si>
  <si>
    <t>03030RPK</t>
  </si>
  <si>
    <t>10GBASE-X Interface Card</t>
  </si>
  <si>
    <t>03030RPH</t>
  </si>
  <si>
    <t>Service Processing Unit</t>
  </si>
  <si>
    <t>03030TPP</t>
  </si>
  <si>
    <t>10GE-SFP+ Optical Transceiver</t>
  </si>
  <si>
    <t>02318169</t>
  </si>
  <si>
    <t>02131120</t>
  </si>
  <si>
    <t>Software</t>
  </si>
  <si>
    <t>88032YQL</t>
  </si>
  <si>
    <t>81400293</t>
  </si>
  <si>
    <t>Installation Material</t>
  </si>
  <si>
    <t>21150747</t>
  </si>
  <si>
    <t>Optional Patch Cord</t>
  </si>
  <si>
    <t>14130222</t>
  </si>
  <si>
    <t>Cable &amp; Converter</t>
  </si>
  <si>
    <t>02310MUP</t>
  </si>
  <si>
    <t>Power Cable</t>
  </si>
  <si>
    <t>25030429</t>
  </si>
  <si>
    <t>25030422</t>
  </si>
  <si>
    <t>LE2BN66EA000</t>
  </si>
  <si>
    <t>EH1BS9706E00</t>
  </si>
  <si>
    <t>EH1D2SRUC000</t>
  </si>
  <si>
    <t>EH1D2VS08000</t>
  </si>
  <si>
    <t>EH1D2G48TX1E</t>
  </si>
  <si>
    <t>EH1D2X48SEC0</t>
  </si>
  <si>
    <t>ACU2</t>
  </si>
  <si>
    <t>OMXD30000</t>
  </si>
  <si>
    <t>PAC-2200WF</t>
  </si>
  <si>
    <t>EH1SMS289700</t>
  </si>
  <si>
    <t>EH1SNQA00000</t>
  </si>
  <si>
    <t>WDKBRACK0005</t>
  </si>
  <si>
    <t>SS-OP-D-LC-M-10</t>
  </si>
  <si>
    <t>SFP-10G-CU3M</t>
  </si>
  <si>
    <t>C1016YG00</t>
  </si>
  <si>
    <t>C3018BK00</t>
  </si>
  <si>
    <t>N66E AC Assembly Rack(Four 16A Outputs,maximum 2500W per output,600X600X2200mm)</t>
  </si>
  <si>
    <t>S9706 Assembly Chassis</t>
  </si>
  <si>
    <t>S9706/S9712,Main Control Unit C(Optional Clock)</t>
  </si>
  <si>
    <t>8-Port 10G Cluster Switching System Service Unit (SFP+)</t>
  </si>
  <si>
    <t>48-Port 10/100/1000BASE-T Interface Card(X1E,RJ45)</t>
  </si>
  <si>
    <t>48-Port 10GBASE-X Interface Card(EC,SFP+)</t>
  </si>
  <si>
    <t>WLAN ACU2 Access Controller Unit(128 AP Control Resource Included)</t>
  </si>
  <si>
    <t>Optical Transceiver,SFP+,10G,Multi-mode Module(850nm,0.3km,LC)</t>
  </si>
  <si>
    <t>2200W AC Power Module</t>
  </si>
  <si>
    <t>S9700 Basic SW,V200R008</t>
  </si>
  <si>
    <t>NQA Function License</t>
  </si>
  <si>
    <t>N6XE Support Mount Kit (Adjustable Height 200mm~270mm)</t>
  </si>
  <si>
    <t>Patch cord-LC/PC-LC/PC-Multimode-A1b-2mm-10m-PVC-Orange</t>
  </si>
  <si>
    <t>SFP+,10G,High Speed Direct-attach Cables,3m,SFP+20M,CC2P0.254B(S),SFP+20M,Used indoor</t>
  </si>
  <si>
    <t>Power Cable,450V/750V,60227 IEC 02(RV),16mm^2,Yellow/Green,85A,CCC,CE (Unit:meter)</t>
  </si>
  <si>
    <t>Power Cable,300V/500V,60227 IEC 10(BVV),3x6mm^2,Black(3Cores:Brown,Blue,Yellow/Green),46A,Outdoor Cable,CCC,CE (Unit:meter)</t>
  </si>
</sst>
</file>

<file path=xl/styles.xml><?xml version="1.0" encoding="utf-8"?>
<styleSheet xmlns="http://schemas.openxmlformats.org/spreadsheetml/2006/main">
  <numFmts count="6">
    <numFmt numFmtId="400" formatCode="@"/>
    <numFmt numFmtId="401" formatCode="General"/>
    <numFmt numFmtId="402" formatCode="d-mmm-yy"/>
    <numFmt numFmtId="403" formatCode="m/d/yy"/>
    <numFmt numFmtId="404" formatCode="0.00"/>
    <numFmt numFmtId="405" formatCode="0_ ;[Red]\-0\ "/>
  </numFmts>
  <fonts count="14">
    <font>
      <sz val="10.0"/>
      <name val="Arial"/>
      <family val="2"/>
    </font>
    <font>
      <sz val="8.0"/>
      <name val="Arial"/>
      <family val="2"/>
    </font>
    <font>
      <sz val="12.0"/>
      <name val="Arial"/>
      <family val="2"/>
    </font>
    <font>
      <b/>
      <sz val="26.0"/>
      <name val="Arial"/>
      <family val="2"/>
    </font>
    <font>
      <b/>
      <sz val="20.0"/>
      <name val="Arial"/>
      <family val="2"/>
    </font>
    <font>
      <b/>
      <sz val="22.0"/>
      <name val="Arial"/>
      <family val="2"/>
    </font>
    <font>
      <b/>
      <sz val="16.0"/>
      <name val="Arial"/>
      <family val="2"/>
    </font>
    <font>
      <sz val="16.0"/>
      <name val="Arial"/>
      <family val="2"/>
    </font>
    <font>
      <b/>
      <sz val="14.0"/>
      <name val="Arial"/>
      <family val="2"/>
    </font>
    <font>
      <b/>
      <sz val="12.0"/>
      <name val="Arial"/>
      <family val="2"/>
    </font>
    <font>
      <sz val="12.0"/>
      <name val="Arial Black"/>
      <family val="2"/>
    </font>
    <font>
      <sz val="9.0"/>
      <name val="Arial"/>
      <family val="2"/>
    </font>
    <font>
      <b/>
      <sz val="9.0"/>
      <name val="Arial"/>
      <family val="2"/>
    </font>
    <font>
      <b/>
      <sz val="10.0"/>
      <name val="Arial"/>
      <family val="2"/>
    </font>
  </fonts>
  <fills count="7">
    <fill>
      <patternFill patternType="none"/>
    </fill>
    <fill>
      <patternFill patternType="solid"/>
    </fill>
    <fill>
      <patternFill patternType="solid">
        <fgColor indexed="23"/>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11">
    <border>
      <left/>
      <right/>
      <top/>
      <bottom/>
      <diagonal/>
    </border>
    <border>
      <left/>
      <right/>
      <top/>
      <bottom style="thin"/>
      <diagonal/>
    </border>
    <border>
      <left/>
      <right/>
      <top style="thin"/>
      <bottom/>
      <diagonal/>
    </border>
    <border>
      <left style="thin"/>
      <right style="thin"/>
      <top style="thin"/>
      <bottom style="thin"/>
      <diagonal/>
    </border>
    <border>
      <left style="medium"/>
      <right style="medium"/>
      <top style="medium"/>
      <bottom style="medium"/>
      <diagonal/>
    </border>
    <border>
      <left style="medium"/>
      <right style="hair"/>
      <top style="hair"/>
      <bottom style="hair"/>
      <diagonal/>
    </border>
    <border>
      <left style="hair"/>
      <right style="hair"/>
      <top style="hair"/>
      <bottom style="hair"/>
      <diagonal/>
    </border>
    <border>
      <left style="hair"/>
      <right style="medium"/>
      <top style="hair"/>
      <bottom style="hair"/>
      <diagonal/>
    </border>
    <border>
      <left style="medium"/>
      <right style="hair"/>
      <top style="hair"/>
      <bottom style="medium"/>
      <diagonal/>
    </border>
    <border>
      <left style="hair"/>
      <right style="hair"/>
      <top style="hair"/>
      <bottom style="medium"/>
      <diagonal/>
    </border>
    <border>
      <left style="hair"/>
      <right style="medium"/>
      <top style="hair"/>
      <bottom style="medium"/>
      <diagonal/>
    </border>
  </borders>
  <cellXfs count="73">
    <xf numFmtId="0" fontId="0" fillId="0" borderId="0">
      <protection locked="0"/>
    </xf>
    <xf numFmtId="0" fontId="0" fillId="0" borderId="0" applyProtection="1">
      <protection locked="0"/>
    </xf>
    <xf numFmtId="0" fontId="1" fillId="0" borderId="0">
      <alignment vertical="center"/>
      <protection locked="0"/>
    </xf>
    <xf numFmtId="400" fontId="2" fillId="0" borderId="0">
      <alignment vertical="center"/>
      <protection locked="0"/>
    </xf>
    <xf numFmtId="401" fontId="2" fillId="2" borderId="0">
      <alignment vertical="center"/>
      <protection locked="0"/>
    </xf>
    <xf numFmtId="401" fontId="3" fillId="0" borderId="0">
      <alignment horizontal="center" vertical="center"/>
      <protection locked="0"/>
    </xf>
    <xf numFmtId="401" fontId="4" fillId="0" borderId="0">
      <alignment horizontal="centerContinuous" vertical="center"/>
      <protection locked="0"/>
    </xf>
    <xf numFmtId="401" fontId="5" fillId="0" borderId="0">
      <alignment horizontal="center" vertical="bottom" wrapText="1"/>
      <protection locked="0"/>
    </xf>
    <xf numFmtId="400" fontId="6" fillId="0" borderId="0">
      <alignment horizontal="centerContinuous" vertical="center"/>
      <protection locked="0"/>
    </xf>
    <xf numFmtId="401" fontId="7" fillId="0" borderId="0">
      <alignment horizontal="centerContinuous" vertical="center"/>
      <protection locked="0"/>
    </xf>
    <xf numFmtId="401" fontId="8" fillId="0" borderId="0">
      <alignment horizontal="center" vertical="center" wrapText="1"/>
      <protection locked="0"/>
    </xf>
    <xf numFmtId="401" fontId="8" fillId="2" borderId="0">
      <alignment vertical="center"/>
      <protection locked="0"/>
    </xf>
    <xf numFmtId="402" fontId="6" fillId="0" borderId="0">
      <alignment horizontal="right" vertical="center"/>
      <protection locked="0"/>
    </xf>
    <xf numFmtId="403" fontId="6" fillId="0" borderId="0">
      <alignment horizontal="left" vertical="center"/>
      <protection locked="0"/>
    </xf>
    <xf numFmtId="403" fontId="2" fillId="0" borderId="0">
      <alignment horizontal="centerContinuous" vertical="center"/>
      <protection locked="0"/>
    </xf>
    <xf numFmtId="401" fontId="1" fillId="0" borderId="0">
      <alignment vertical="bottom"/>
      <protection locked="0"/>
    </xf>
    <xf numFmtId="400" fontId="1" fillId="0" borderId="0">
      <alignment vertical="center"/>
      <protection locked="0"/>
    </xf>
    <xf numFmtId="401" fontId="1" fillId="0" borderId="0">
      <alignment vertical="center" wrapText="1"/>
      <protection locked="0"/>
    </xf>
    <xf numFmtId="401" fontId="1" fillId="0" borderId="0">
      <alignment horizontal="right" vertical="center"/>
      <protection locked="0"/>
    </xf>
    <xf numFmtId="401" fontId="9" fillId="0" borderId="0">
      <alignment horizontal="right" vertical="center" wrapText="1"/>
      <protection locked="0"/>
    </xf>
    <xf numFmtId="401" fontId="0" fillId="0" borderId="1">
      <alignment vertical="center" wrapText="1"/>
      <protection locked="0"/>
    </xf>
    <xf numFmtId="401" fontId="10" fillId="0" borderId="0">
      <alignment horizontal="center" vertical="center" wrapText="1"/>
      <protection locked="0"/>
    </xf>
    <xf numFmtId="401" fontId="0" fillId="0" borderId="0">
      <alignment vertical="center" wrapText="1"/>
      <protection locked="0"/>
    </xf>
    <xf numFmtId="401" fontId="0" fillId="0" borderId="0">
      <alignment vertical="bottom"/>
      <protection locked="0"/>
    </xf>
    <xf numFmtId="401" fontId="0" fillId="0" borderId="0">
      <alignment horizontal="left" vertical="center" wrapText="1"/>
      <protection locked="0"/>
    </xf>
    <xf numFmtId="401" fontId="0" fillId="0" borderId="0">
      <alignment horizontal="right" vertical="bottom" wrapText="1"/>
      <protection locked="0"/>
    </xf>
    <xf numFmtId="401" fontId="11" fillId="0" borderId="0">
      <alignment vertical="center"/>
      <protection locked="0"/>
    </xf>
    <xf numFmtId="401" fontId="11" fillId="0" borderId="0">
      <alignment horizontal="centerContinuous" vertical="center"/>
      <protection locked="0"/>
    </xf>
    <xf numFmtId="401" fontId="11" fillId="0" borderId="0">
      <alignment horizontal="right" vertical="center"/>
      <protection locked="0"/>
    </xf>
    <xf numFmtId="401" fontId="11" fillId="0" borderId="2">
      <alignment vertical="center"/>
      <protection locked="0"/>
    </xf>
    <xf numFmtId="401" fontId="11" fillId="0" borderId="2">
      <alignment horizontal="centerContinuous" vertical="center"/>
      <protection locked="0"/>
    </xf>
    <xf numFmtId="400" fontId="12" fillId="0" borderId="0">
      <alignment horizontal="centerContinuous" vertical="center"/>
      <protection locked="0"/>
    </xf>
    <xf numFmtId="401" fontId="12" fillId="0" borderId="1">
      <alignment vertical="center"/>
      <protection locked="0"/>
    </xf>
    <xf numFmtId="401" fontId="11" fillId="0" borderId="1">
      <alignment vertical="center"/>
      <protection locked="0"/>
    </xf>
    <xf numFmtId="404" fontId="12" fillId="3" borderId="3">
      <alignment horizontal="center" vertical="center" wrapText="1"/>
      <protection locked="0"/>
    </xf>
    <xf numFmtId="401" fontId="11" fillId="4" borderId="3">
      <alignment vertical="center"/>
      <protection locked="0"/>
    </xf>
    <xf numFmtId="401" fontId="11" fillId="5" borderId="3">
      <alignment horizontal="left" vertical="center" wrapText="1"/>
      <protection locked="0"/>
    </xf>
    <xf numFmtId="0" fontId="13" fillId="3" borderId="4">
      <alignment horizontal="center" vertical="center" wrapText="1"/>
      <protection locked="0"/>
    </xf>
    <xf numFmtId="400" fontId="12" fillId="6" borderId="5">
      <alignment horizontal="left" vertical="center"/>
      <protection locked="0"/>
    </xf>
    <xf numFmtId="400" fontId="11" fillId="0" borderId="5">
      <alignment horizontal="left" vertical="center"/>
      <protection locked="0"/>
    </xf>
    <xf numFmtId="401" fontId="12" fillId="6" borderId="6">
      <alignment horizontal="left" vertical="center" wrapText="1"/>
      <protection locked="0"/>
    </xf>
    <xf numFmtId="401" fontId="11" fillId="0" borderId="6">
      <alignment horizontal="left" vertical="center" wrapText="1"/>
      <protection locked="0"/>
    </xf>
    <xf numFmtId="401" fontId="12" fillId="6" borderId="7">
      <alignment horizontal="center" vertical="center" wrapText="1"/>
      <protection locked="0"/>
    </xf>
    <xf numFmtId="401" fontId="11" fillId="0" borderId="7">
      <alignment horizontal="center" vertical="center" wrapText="1"/>
      <protection locked="0"/>
    </xf>
    <xf numFmtId="400" fontId="11" fillId="0" borderId="8">
      <alignment horizontal="left" vertical="center"/>
      <protection locked="0"/>
    </xf>
    <xf numFmtId="401" fontId="11" fillId="0" borderId="9">
      <alignment horizontal="left" vertical="center" wrapText="1"/>
      <protection locked="0"/>
    </xf>
    <xf numFmtId="401" fontId="11" fillId="0" borderId="10">
      <alignment horizontal="center" vertical="center" wrapText="1"/>
      <protection locked="0"/>
    </xf>
    <xf numFmtId="0" fontId="0" fillId="0" borderId="2">
      <protection locked="0"/>
    </xf>
    <xf numFmtId="0" fontId="12" fillId="3" borderId="4">
      <alignment horizontal="center" vertical="center" wrapText="1"/>
      <protection locked="0"/>
    </xf>
    <xf numFmtId="400" fontId="12" fillId="3" borderId="5">
      <alignment horizontal="left" vertical="center"/>
      <protection locked="0"/>
    </xf>
    <xf numFmtId="400" fontId="12" fillId="4" borderId="5">
      <alignment horizontal="left" vertical="center"/>
      <protection locked="0"/>
    </xf>
    <xf numFmtId="400" fontId="12" fillId="3" borderId="6">
      <alignment horizontal="left" vertical="center"/>
      <protection locked="0"/>
    </xf>
    <xf numFmtId="400" fontId="12" fillId="6" borderId="6">
      <alignment horizontal="left" vertical="center"/>
      <protection locked="0"/>
    </xf>
    <xf numFmtId="400" fontId="12" fillId="4" borderId="6">
      <alignment horizontal="left" vertical="center"/>
      <protection locked="0"/>
    </xf>
    <xf numFmtId="400" fontId="11" fillId="0" borderId="6">
      <alignment horizontal="left" vertical="center"/>
      <protection locked="0"/>
    </xf>
    <xf numFmtId="401" fontId="12" fillId="3" borderId="6">
      <alignment horizontal="left" vertical="center" wrapText="1"/>
      <protection locked="0"/>
    </xf>
    <xf numFmtId="401" fontId="12" fillId="4" borderId="6">
      <alignment horizontal="left" vertical="center" wrapText="1"/>
      <protection locked="0"/>
    </xf>
    <xf numFmtId="405" fontId="12" fillId="3" borderId="6">
      <alignment horizontal="center" vertical="center"/>
      <protection locked="0"/>
    </xf>
    <xf numFmtId="405" fontId="12" fillId="6" borderId="6">
      <alignment horizontal="center" vertical="center"/>
      <protection locked="0"/>
    </xf>
    <xf numFmtId="405" fontId="12" fillId="4" borderId="6">
      <alignment horizontal="center" vertical="center"/>
      <protection locked="0"/>
    </xf>
    <xf numFmtId="405" fontId="11" fillId="0" borderId="6">
      <alignment horizontal="center" vertical="center"/>
      <protection locked="0"/>
    </xf>
    <xf numFmtId="401" fontId="12" fillId="3" borderId="6">
      <alignment horizontal="center" vertical="center" wrapText="1"/>
      <protection locked="0"/>
    </xf>
    <xf numFmtId="401" fontId="12" fillId="6" borderId="6">
      <alignment horizontal="center" vertical="center" wrapText="1"/>
      <protection locked="0"/>
    </xf>
    <xf numFmtId="401" fontId="12" fillId="4" borderId="6">
      <alignment horizontal="center" vertical="center" wrapText="1"/>
      <protection locked="0"/>
    </xf>
    <xf numFmtId="401" fontId="11" fillId="0" borderId="6">
      <alignment horizontal="center" vertical="center" wrapText="1"/>
      <protection locked="0"/>
    </xf>
    <xf numFmtId="405" fontId="12" fillId="3" borderId="7">
      <alignment horizontal="center" vertical="center"/>
      <protection locked="0"/>
    </xf>
    <xf numFmtId="405" fontId="12" fillId="6" borderId="7">
      <alignment horizontal="center" vertical="center"/>
      <protection locked="0"/>
    </xf>
    <xf numFmtId="405" fontId="12" fillId="4" borderId="7">
      <alignment horizontal="center" vertical="center"/>
      <protection locked="0"/>
    </xf>
    <xf numFmtId="405" fontId="11" fillId="0" borderId="7">
      <alignment horizontal="center" vertical="center"/>
      <protection locked="0"/>
    </xf>
    <xf numFmtId="400" fontId="11" fillId="0" borderId="9">
      <alignment horizontal="left" vertical="center"/>
      <protection locked="0"/>
    </xf>
    <xf numFmtId="405" fontId="11" fillId="0" borderId="9">
      <alignment horizontal="center" vertical="center"/>
      <protection locked="0"/>
    </xf>
    <xf numFmtId="401" fontId="11" fillId="0" borderId="9">
      <alignment horizontal="center" vertical="center" wrapText="1"/>
      <protection locked="0"/>
    </xf>
    <xf numFmtId="405" fontId="11" fillId="0" borderId="10">
      <alignment horizontal="center" vertical="center"/>
      <protection locked="0"/>
    </xf>
  </cellXfs>
</styleSheet>
</file>

<file path=xl/_rels/workbook.xml.rels><?xml version="1.0" encoding="UTF-8" standalone="yes" ?> <Relationships xmlns="http://schemas.openxmlformats.org/package/2006/relationships"><Relationship Id="rId1" Type="http://schemas.openxmlformats.org/officeDocument/2006/relationships/worksheet" Target="worksheets/sheet1.xml" /> <Relationship Id="rId2" Type="http://schemas.openxmlformats.org/officeDocument/2006/relationships/worksheet" Target="worksheets/sheet2.xml" /> <Relationship Id="rId3" Type="http://schemas.openxmlformats.org/officeDocument/2006/relationships/worksheet" Target="worksheets/sheet3.xml" /> <Relationship Id="rId4" Type="http://schemas.openxmlformats.org/officeDocument/2006/relationships/worksheet" Target="worksheets/sheet4.xml" /> <Relationship Id="rId5" Type="http://schemas.openxmlformats.org/officeDocument/2006/relationships/worksheet" Target="worksheets/sheet5.xml" /> <Relationship Id="rId6" Type="http://schemas.openxmlformats.org/officeDocument/2006/relationships/worksheet" Target="worksheets/sheet6.xml" /> <Relationship Id="rId7" Type="http://schemas.openxmlformats.org/officeDocument/2006/relationships/worksheet" Target="worksheets/sheet7.xml" /> <Relationship Id="rId8" Type="http://schemas.openxmlformats.org/officeDocument/2006/relationships/worksheet" Target="worksheets/sheet8.xml" /> <Relationship Id="rId9" Type="http://schemas.openxmlformats.org/officeDocument/2006/relationships/worksheet" Target="worksheets/sheet9.xml" /> <Relationship Id="rId10" Type="http://schemas.openxmlformats.org/officeDocument/2006/relationships/worksheet" Target="worksheets/sheet10.xml" /> <Relationship Id="rId11" Type="http://schemas.openxmlformats.org/officeDocument/2006/relationships/worksheet" Target="worksheets/sheet11.xml" /> <Relationship Id="rId12" Type="http://schemas.openxmlformats.org/officeDocument/2006/relationships/styles" Target="styles.xml" /><Relationship Id="rId13" Type="http://schemas.openxmlformats.org/officeDocument/2006/relationships/sharedStrings" Target="sharedStrings.xml" /> </Relationships>
</file>

<file path=xl/worksheets/sheet1.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3.9921875" customWidth="1" hidden="1" style="1"/>
    <col min="2" max="2" width="8.6953125" customWidth="1" style="1"/>
    <col min="3" max="3" width="36.640625" customWidth="1" style="1"/>
    <col min="4" max="4" width="36.640625" customWidth="1" style="1"/>
    <col min="5" max="5" width="8.6953125" customWidth="1" style="1"/>
    <col min="6" max="6" width="3.421875" customWidth="1" style="1"/>
  </cols>
  <sheetData>
    <row r="1" spans="1:6" hidden="1" ht="16.5" customHeight="1">
      <c r="A1" s="2"/>
      <c r="B1" s="2"/>
      <c r="C1" s="2"/>
      <c r="D1" s="2"/>
      <c r="E1" s="2"/>
      <c r="F1" s="2"/>
    </row>
    <row r="2" spans="1:6" ht="15.75" customHeight="1">
      <c r="A2" s="2"/>
      <c r="B2" s="3"/>
      <c r="C2" s="2"/>
      <c r="D2" s="2"/>
      <c r="E2" s="2"/>
      <c r="F2" s="4"/>
    </row>
    <row r="3" spans="1:6" ht="21.0" customHeight="1">
      <c r="A3" s="2" t="inlineStr">
        <is>
          <t>0000Hm00280051201608200018</t>
        </is>
      </c>
      <c r="B3" s="2"/>
      <c r="C3" s="2"/>
      <c r="D3" s="2"/>
      <c r="E3" s="2"/>
      <c r="F3" s="4"/>
    </row>
    <row r="4" spans="1:6" ht="21.0" customHeight="1">
      <c r="A4" s="2" t="inlineStr">
        <is>
          <t>EcuaCorriente S.A.</t>
        </is>
      </c>
      <c r="B4" s="2"/>
      <c r="C4" s="2"/>
      <c r="D4" s="2"/>
      <c r="E4" s="2"/>
      <c r="F4" s="4"/>
    </row>
    <row r="5" spans="1:6" ht="45.0" customHeight="1">
      <c r="A5" s="2" t="inlineStr">
        <is>
          <t>Ecuador Rep Office</t>
        </is>
      </c>
      <c r="B5" s="5">
        <f>IF(VALUE($A$1)=1,"BILL OF QUANTITY","PRICE SCHEDULE")</f>
      </c>
      <c r="C5" s="5"/>
      <c r="D5" s="5"/>
      <c r="E5" s="5"/>
      <c r="F5" s="4"/>
    </row>
    <row r="6" spans="1:6" ht="277.5" customHeight="1">
      <c r="A6" s="2"/>
      <c r="B6" s="6"/>
      <c r="C6" s="7" t="inlineStr">
        <is>
          <t>IT-CP-003_from_y00209070</t>
        </is>
      </c>
      <c r="D6" s="7"/>
      <c r="E6" s="6"/>
      <c r="F6" s="4"/>
    </row>
    <row r="7" spans="1:6" ht="39.75" customHeight="1">
      <c r="A7" s="2"/>
      <c r="B7" s="8"/>
      <c r="C7" s="9"/>
      <c r="D7" s="9"/>
      <c r="E7" s="9"/>
      <c r="F7" s="4"/>
    </row>
    <row r="8" spans="1:6" ht="26.25" customHeight="1">
      <c r="A8" s="2"/>
      <c r="B8" s="10">
        <f>""&amp;PRICEID</f>
      </c>
      <c r="C8" s="10"/>
      <c r="D8" s="10"/>
      <c r="E8" s="10"/>
      <c r="F8" s="4"/>
    </row>
    <row r="9" spans="1:6" ht="32.25" customHeight="1">
      <c r="A9" s="2"/>
      <c r="B9" s="10"/>
      <c r="C9" s="10"/>
      <c r="D9" s="10"/>
      <c r="E9" s="10"/>
      <c r="F9" s="11"/>
    </row>
    <row r="10" spans="1:6" ht="26.25" customHeight="1">
      <c r="A10" s="2"/>
      <c r="B10" s="10">
        <f>""&amp;AGENTID</f>
      </c>
      <c r="C10" s="10"/>
      <c r="D10" s="10"/>
      <c r="E10" s="10"/>
      <c r="F10" s="4"/>
    </row>
    <row r="11" spans="1:6" ht="19.5" customHeight="1">
      <c r="A11" s="2"/>
      <c r="B11" s="10"/>
      <c r="C11" s="10"/>
      <c r="D11" s="10"/>
      <c r="E11" s="10"/>
      <c r="F11" s="11"/>
    </row>
    <row r="12" spans="1:6" ht="39.75" customHeight="1">
      <c r="A12" s="2"/>
      <c r="B12" s="2"/>
      <c r="C12" s="12"/>
      <c r="D12" s="13"/>
      <c r="E12" s="2"/>
      <c r="F12" s="4"/>
    </row>
    <row r="13" spans="1:6" ht="39.75" customHeight="1">
      <c r="A13" s="2"/>
      <c r="B13" s="2"/>
      <c r="C13" s="2"/>
      <c r="D13" s="2"/>
      <c r="E13" s="2"/>
      <c r="F13" s="4"/>
    </row>
    <row r="14" spans="1:6" ht="39.75" customHeight="1">
      <c r="A14" s="2"/>
      <c r="B14" s="2"/>
      <c r="C14" s="8" t="inlineStr">
        <is>
          <t>Huawei Technologies Co., Ltd.</t>
        </is>
      </c>
      <c r="D14" s="8"/>
      <c r="E14" s="2"/>
      <c r="F14" s="4"/>
    </row>
    <row r="15" spans="1:6" ht="27.0" customHeight="1">
      <c r="A15" s="2"/>
      <c r="B15" s="2"/>
      <c r="C15" s="8" t="inlineStr">
        <is>
          <t>2016-09-20</t>
        </is>
      </c>
      <c r="D15" s="14"/>
      <c r="E15" s="2"/>
      <c r="F15" s="4"/>
    </row>
    <row r="16" spans="1:6" ht="18.0" customHeight="1">
      <c r="A16" s="2"/>
      <c r="B16" s="4"/>
      <c r="C16" s="4"/>
      <c r="D16" s="4"/>
      <c r="E16" s="4"/>
      <c r="F16" s="4"/>
    </row>
  </sheetData>
  <mergeCells count="4">
    <mergeCell ref="C6:D6"/>
    <mergeCell ref="B5:E5"/>
    <mergeCell ref="B8:E9"/>
    <mergeCell ref="B10:E11"/>
  </mergeCells>
  <printOptions horizontalCentered="1"/>
  <pageMargins left="0.51181102362204722" right="0.51181102362204722" top="0.51181102362204722" bottom="0.47244094488188981" header="7.874015748031496E-2" footer="0.19685039370078741"/>
</worksheet>
</file>

<file path=xl/worksheets/sheet10.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s>
  <sheetData>
    <row r="1" spans="1:9"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locationid.366835132,productcfgid.1855114,cfgmodeltypeid.1,productid.9278998,COL_ADD.0</t>
        </is>
      </c>
    </row>
    <row r="2" spans="1:1" ht="12.75" customHeight="1"/>
    <row r="3" spans="1:1" ht="12.75" customHeight="1"/>
    <row r="4" spans="1:1" ht="12.75" customHeight="1"/>
    <row r="5" spans="1:1" ht="12.75" customHeight="1"/>
    <row r="6" spans="1:9" ht="12.75" customHeight="1">
      <c r="C6" s="47"/>
      <c r="D6" s="47"/>
      <c r="E6" s="47"/>
      <c r="F6" s="47"/>
      <c r="G6" s="47"/>
      <c r="H6" s="47"/>
      <c r="I6" s="47"/>
    </row>
    <row r="7" spans="1:1" ht="12.75" customHeight="1"/>
    <row r="8" spans="1:1" ht="12.75" customHeight="1"/>
    <row r="9" spans="1:9" ht="24.0" customHeight="1">
      <c r="C9" s="48" t="s">
        <v>0</v>
      </c>
      <c r="D9" s="48" t="s">
        <v>13</v>
      </c>
      <c r="E9" s="48" t="s">
        <v>14</v>
      </c>
      <c r="F9" s="48" t="s">
        <v>15</v>
      </c>
      <c r="G9" s="48" t="s">
        <v>2</v>
      </c>
      <c r="H9" s="48" t="s">
        <v>16</v>
      </c>
      <c r="I9" s="48" t="s">
        <v>3</v>
      </c>
    </row>
    <row r="10" spans="1:9">
      <c r="A10" t="inlineStr">
        <is>
          <t>productid.9278998,</t>
        </is>
      </c>
      <c r="C10" s="49" t="inlineStr">
        <is>
          <t>5</t>
        </is>
      </c>
      <c r="D10" s="51" t="s">
        <v>17</v>
      </c>
      <c r="E10" s="51" t="s">
        <v>17</v>
      </c>
      <c r="F10" s="55"/>
      <c r="G10" s="57"/>
      <c r="H10" s="61"/>
      <c r="I10" s="65"/>
    </row>
    <row r="11" spans="1:9" outlineLevel="1">
      <c r="A11" t="inlineStr">
        <is>
          <t>productid.9278998,sbomid2.30309346,fathersbomid.0,null</t>
        </is>
      </c>
      <c r="C11" s="38" t="inlineStr">
        <is>
          <t>5.1</t>
        </is>
      </c>
      <c r="D11" s="52" t="s">
        <v>18</v>
      </c>
      <c r="E11" s="52" t="s">
        <v>18</v>
      </c>
      <c r="F11" s="40"/>
      <c r="G11" s="58"/>
      <c r="H11" s="62"/>
      <c r="I11" s="66"/>
    </row>
    <row r="12" spans="1:9" outlineLevel="2">
      <c r="A12" t="inlineStr">
        <is>
          <t>productid.9278998,sbomid3.30309359,fathersbomid.30309346,null</t>
        </is>
      </c>
      <c r="C12" s="50" t="inlineStr">
        <is>
          <t>5.1.1</t>
        </is>
      </c>
      <c r="D12" s="53" t="s">
        <v>19</v>
      </c>
      <c r="E12" s="53" t="s">
        <v>19</v>
      </c>
      <c r="F12" s="56"/>
      <c r="G12" s="59"/>
      <c r="H12" s="63"/>
      <c r="I12" s="67"/>
    </row>
    <row r="13" spans="1:9" outlineLevel="3">
      <c r="A13" t="inlineStr">
        <is>
          <t>productid.9278998,sbomid4.30309438,fathersbomid.30309359,listprice.4140.0,productid.9278998,producttypeid.0,partnumber.02354217,erpid.32995577,discountcategoryid.13,isServicePart.0,isquoteleaf.1,isquoteitem.1</t>
        </is>
      </c>
      <c r="C13" s="39"/>
      <c r="D13" s="54" t="s">
        <v>152</v>
      </c>
      <c r="E13" s="41" t="s">
        <v>8</v>
      </c>
      <c r="F13" s="41" t="s">
        <v>153</v>
      </c>
      <c r="G13" s="60">
        <f>I13</f>
      </c>
      <c r="H13" s="64" t="s">
        <v>47</v>
      </c>
      <c r="I13" s="68">
        <v>3</v>
      </c>
    </row>
    <row r="14" spans="1:9" outlineLevel="1">
      <c r="A14" t="inlineStr">
        <is>
          <t>productid.9278998,sbomid2.30309351,fathersbomid.0,null</t>
        </is>
      </c>
      <c r="C14" s="38" t="inlineStr">
        <is>
          <t>5.2</t>
        </is>
      </c>
      <c r="D14" s="52" t="s">
        <v>28</v>
      </c>
      <c r="E14" s="52" t="s">
        <v>28</v>
      </c>
      <c r="F14" s="40"/>
      <c r="G14" s="58"/>
      <c r="H14" s="62"/>
      <c r="I14" s="66"/>
    </row>
    <row r="15" spans="1:9" outlineLevel="2">
      <c r="A15" t="inlineStr">
        <is>
          <t>productid.9278998,sbomid3.30309401,fathersbomid.30309351,null</t>
        </is>
      </c>
      <c r="C15" s="50" t="inlineStr">
        <is>
          <t>5.2.1</t>
        </is>
      </c>
      <c r="D15" s="53" t="s">
        <v>29</v>
      </c>
      <c r="E15" s="53" t="s">
        <v>29</v>
      </c>
      <c r="F15" s="56"/>
      <c r="G15" s="59"/>
      <c r="H15" s="63"/>
      <c r="I15" s="67"/>
    </row>
    <row r="16" spans="1:9" outlineLevel="3">
      <c r="A16" t="inlineStr">
        <is>
          <t>productid.9278998,sbomid4.30309558,fathersbomid.30309401,listprice.910.0,productid.9278998,producttypeid.0,partnumber.02318170,erpid.28230020,discountcategoryid.382,isServicePart.0,isquoteleaf.1,isquoteitem.1</t>
        </is>
      </c>
      <c r="C16" s="39"/>
      <c r="D16" s="54" t="s">
        <v>30</v>
      </c>
      <c r="E16" s="41" t="s">
        <v>38</v>
      </c>
      <c r="F16" s="41" t="s">
        <v>45</v>
      </c>
      <c r="G16" s="60">
        <f>I16</f>
      </c>
      <c r="H16" s="64" t="s">
        <v>47</v>
      </c>
      <c r="I16" s="68">
        <v>9</v>
      </c>
    </row>
    <row r="17" spans="1:9" outlineLevel="1">
      <c r="A17" t="inlineStr">
        <is>
          <t>productid.9278998,sbomid2.30309352,fathersbomid.0,null</t>
        </is>
      </c>
      <c r="C17" s="38" t="inlineStr">
        <is>
          <t>5.3</t>
        </is>
      </c>
      <c r="D17" s="52" t="s">
        <v>31</v>
      </c>
      <c r="E17" s="52" t="s">
        <v>31</v>
      </c>
      <c r="F17" s="40"/>
      <c r="G17" s="58"/>
      <c r="H17" s="62"/>
      <c r="I17" s="66"/>
    </row>
    <row r="18" spans="1:9" outlineLevel="2">
      <c r="A18" t="inlineStr">
        <is>
          <t>productid.9278998,sbomid3.30309414,fathersbomid.30309352,null</t>
        </is>
      </c>
      <c r="C18" s="50" t="inlineStr">
        <is>
          <t>5.3.1</t>
        </is>
      </c>
      <c r="D18" s="53" t="s">
        <v>32</v>
      </c>
      <c r="E18" s="53" t="s">
        <v>32</v>
      </c>
      <c r="F18" s="56"/>
      <c r="G18" s="59"/>
      <c r="H18" s="63"/>
      <c r="I18" s="67"/>
    </row>
    <row r="19" spans="1:9" outlineLevel="3">
      <c r="A19" t="inlineStr">
        <is>
          <t>productid.9278998,sbomid4.30309589,fathersbomid.30309414,listprice.9.0,productid.9278998,producttypeid.0,partnumber.14130199,erpid.397391,discountcategoryid.14,isServicePart.0,isquoteleaf.1,isquoteitem.1</t>
        </is>
      </c>
      <c r="C19" s="44"/>
      <c r="D19" s="69" t="s">
        <v>33</v>
      </c>
      <c r="E19" s="45" t="s">
        <v>39</v>
      </c>
      <c r="F19" s="45" t="s">
        <v>46</v>
      </c>
      <c r="G19" s="70">
        <f>I19</f>
      </c>
      <c r="H19" s="71" t="s">
        <v>47</v>
      </c>
      <c r="I19" s="72">
        <v>18</v>
      </c>
    </row>
  </sheetData>
  <mergeCells count="7">
    <mergeCell ref="D10:F10"/>
    <mergeCell ref="D11:F11"/>
    <mergeCell ref="D12:F12"/>
    <mergeCell ref="D14:F14"/>
    <mergeCell ref="D15:F15"/>
    <mergeCell ref="D17:F17"/>
    <mergeCell ref="D18:F18"/>
  </mergeCells>
  <printOptions horizontalCentered="0"/>
  <pageMargins left="0.51181102362204722" right="0.51181102362204722" top="0.51181102362204722" bottom="0.47244094488188981" header="7.874015748031496E-2" footer="0.19685039370078741"/>
</worksheet>
</file>

<file path=xl/worksheets/sheet11.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s>
  <sheetData>
    <row r="1" spans="1:9"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locationid.366835132,productcfgid.1855113,cfgmodeltypeid.1,productid.9280110,COL_ADD.0</t>
        </is>
      </c>
    </row>
    <row r="2" spans="1:1" ht="12.75" customHeight="1"/>
    <row r="3" spans="1:1" ht="12.75" customHeight="1"/>
    <row r="4" spans="1:1" ht="12.75" customHeight="1"/>
    <row r="5" spans="1:1" ht="12.75" customHeight="1"/>
    <row r="6" spans="1:9" ht="12.75" customHeight="1">
      <c r="C6" s="47"/>
      <c r="D6" s="47"/>
      <c r="E6" s="47"/>
      <c r="F6" s="47"/>
      <c r="G6" s="47"/>
      <c r="H6" s="47"/>
      <c r="I6" s="47"/>
    </row>
    <row r="7" spans="1:1" ht="12.75" customHeight="1"/>
    <row r="8" spans="1:1" ht="12.75" customHeight="1"/>
    <row r="9" spans="1:9" ht="24.0" customHeight="1">
      <c r="C9" s="48" t="s">
        <v>0</v>
      </c>
      <c r="D9" s="48" t="s">
        <v>13</v>
      </c>
      <c r="E9" s="48" t="s">
        <v>14</v>
      </c>
      <c r="F9" s="48" t="s">
        <v>15</v>
      </c>
      <c r="G9" s="48" t="s">
        <v>2</v>
      </c>
      <c r="H9" s="48" t="s">
        <v>16</v>
      </c>
      <c r="I9" s="48" t="s">
        <v>3</v>
      </c>
    </row>
    <row r="10" spans="1:9">
      <c r="A10" t="inlineStr">
        <is>
          <t>productid.9280110,</t>
        </is>
      </c>
      <c r="C10" s="49" t="inlineStr">
        <is>
          <t>6</t>
        </is>
      </c>
      <c r="D10" s="51" t="s">
        <v>154</v>
      </c>
      <c r="E10" s="51" t="s">
        <v>154</v>
      </c>
      <c r="F10" s="55"/>
      <c r="G10" s="57"/>
      <c r="H10" s="61"/>
      <c r="I10" s="65"/>
    </row>
    <row r="11" spans="1:9" outlineLevel="1">
      <c r="A11" t="inlineStr">
        <is>
          <t>productid.9280110,sbomid2.30209605,fathersbomid.0,null</t>
        </is>
      </c>
      <c r="C11" s="38" t="inlineStr">
        <is>
          <t>6.1</t>
        </is>
      </c>
      <c r="D11" s="52" t="s">
        <v>155</v>
      </c>
      <c r="E11" s="52" t="s">
        <v>155</v>
      </c>
      <c r="F11" s="40"/>
      <c r="G11" s="58"/>
      <c r="H11" s="62"/>
      <c r="I11" s="66"/>
    </row>
    <row r="12" spans="1:9" outlineLevel="2">
      <c r="A12" t="inlineStr">
        <is>
          <t>productid.9280110,sbomid3.30209611,fathersbomid.30209605,null</t>
        </is>
      </c>
      <c r="C12" s="50" t="inlineStr">
        <is>
          <t>6.1.1</t>
        </is>
      </c>
      <c r="D12" s="53" t="s">
        <v>156</v>
      </c>
      <c r="E12" s="53" t="s">
        <v>156</v>
      </c>
      <c r="F12" s="56"/>
      <c r="G12" s="59"/>
      <c r="H12" s="63"/>
      <c r="I12" s="67"/>
    </row>
    <row r="13" spans="1:9" outlineLevel="3">
      <c r="A13" t="inlineStr">
        <is>
          <t>productid.9280110,sbomid4.30209676,fathersbomid.30209611,listprice.4458.0,productid.9280110,producttypeid.0,partnumber.02113563,erpid.32582607,discountcategoryid.13,isServicePart.0,isquoteleaf.1,isquoteitem.1</t>
        </is>
      </c>
      <c r="C13" s="39"/>
      <c r="D13" s="54" t="s">
        <v>157</v>
      </c>
      <c r="E13" s="41" t="s">
        <v>184</v>
      </c>
      <c r="F13" s="41" t="s">
        <v>200</v>
      </c>
      <c r="G13" s="60">
        <f>I13</f>
      </c>
      <c r="H13" s="64" t="s">
        <v>47</v>
      </c>
      <c r="I13" s="68">
        <v>2</v>
      </c>
    </row>
    <row r="14" spans="1:9" outlineLevel="3">
      <c r="A14" t="inlineStr">
        <is>
          <t>productid.9280110,sbomid4.30209684,fathersbomid.30209611,listprice.9500.0,productid.9280110,producttypeid.0,partnumber.02113548,erpid.32558050,discountcategoryid.13,isServicePart.0,isquoteleaf.1,isquoteitem.1</t>
        </is>
      </c>
      <c r="C14" s="39"/>
      <c r="D14" s="54" t="s">
        <v>158</v>
      </c>
      <c r="E14" s="41" t="s">
        <v>185</v>
      </c>
      <c r="F14" s="41" t="s">
        <v>201</v>
      </c>
      <c r="G14" s="60">
        <f>I14</f>
      </c>
      <c r="H14" s="64" t="s">
        <v>47</v>
      </c>
      <c r="I14" s="68">
        <v>2</v>
      </c>
    </row>
    <row r="15" spans="1:9" outlineLevel="2">
      <c r="A15" t="inlineStr">
        <is>
          <t>productid.9280110,sbomid3.30209613,fathersbomid.30209605,null</t>
        </is>
      </c>
      <c r="C15" s="50" t="inlineStr">
        <is>
          <t>6.1.2</t>
        </is>
      </c>
      <c r="D15" s="53" t="s">
        <v>159</v>
      </c>
      <c r="E15" s="53" t="s">
        <v>159</v>
      </c>
      <c r="F15" s="56"/>
      <c r="G15" s="59"/>
      <c r="H15" s="63"/>
      <c r="I15" s="67"/>
    </row>
    <row r="16" spans="1:9" outlineLevel="3">
      <c r="A16" t="inlineStr">
        <is>
          <t>productid.9280110,sbomid4.30209692,fathersbomid.30209613,listprice.14000.0,productid.9280110,producttypeid.0,partnumber.03021UWG,erpid.34415650,discountcategoryid.13,isServicePart.0,isquoteleaf.1,isquoteitem.1</t>
        </is>
      </c>
      <c r="C16" s="39"/>
      <c r="D16" s="54" t="s">
        <v>160</v>
      </c>
      <c r="E16" s="41" t="s">
        <v>186</v>
      </c>
      <c r="F16" s="41" t="s">
        <v>202</v>
      </c>
      <c r="G16" s="60">
        <f>I16</f>
      </c>
      <c r="H16" s="64" t="s">
        <v>47</v>
      </c>
      <c r="I16" s="68">
        <v>4</v>
      </c>
    </row>
    <row r="17" spans="1:9" outlineLevel="2">
      <c r="A17" t="inlineStr">
        <is>
          <t>productid.9280110,sbomid3.30363622,fathersbomid.30209605,null</t>
        </is>
      </c>
      <c r="C17" s="50" t="inlineStr">
        <is>
          <t>6.1.3</t>
        </is>
      </c>
      <c r="D17" s="53" t="s">
        <v>161</v>
      </c>
      <c r="E17" s="53" t="s">
        <v>161</v>
      </c>
      <c r="F17" s="56"/>
      <c r="G17" s="59"/>
      <c r="H17" s="63"/>
      <c r="I17" s="67"/>
    </row>
    <row r="18" spans="1:9" outlineLevel="3">
      <c r="A18" t="inlineStr">
        <is>
          <t>productid.9280110,sbomid4.30363708,fathersbomid.30363622,listprice.2500.0,productid.9280110,producttypeid.0,partnumber.03021UWH,erpid.34448755,discountcategoryid.13,isServicePart.0,isquoteleaf.1,isquoteitem.1</t>
        </is>
      </c>
      <c r="C18" s="39"/>
      <c r="D18" s="54" t="s">
        <v>162</v>
      </c>
      <c r="E18" s="41" t="s">
        <v>187</v>
      </c>
      <c r="F18" s="41" t="s">
        <v>203</v>
      </c>
      <c r="G18" s="60">
        <f>I18</f>
      </c>
      <c r="H18" s="64" t="s">
        <v>47</v>
      </c>
      <c r="I18" s="68">
        <v>4</v>
      </c>
    </row>
    <row r="19" spans="1:9" outlineLevel="2">
      <c r="A19" t="inlineStr">
        <is>
          <t>productid.9280110,sbomid3.30209616,fathersbomid.30209605,null</t>
        </is>
      </c>
      <c r="C19" s="50" t="inlineStr">
        <is>
          <t>6.1.4</t>
        </is>
      </c>
      <c r="D19" s="53" t="s">
        <v>163</v>
      </c>
      <c r="E19" s="53" t="s">
        <v>163</v>
      </c>
      <c r="F19" s="56"/>
      <c r="G19" s="59"/>
      <c r="H19" s="63"/>
      <c r="I19" s="67"/>
    </row>
    <row r="20" spans="1:9" outlineLevel="3">
      <c r="A20" t="inlineStr">
        <is>
          <t>productid.9280110,sbomid4.32942164,fathersbomid.30209616,listprice.13200.0,productid.9280110,producttypeid.0,partnumber.03030RPK,erpid.35555641,discountcategoryid.13,isServicePart.0,isquoteleaf.1,isquoteitem.1</t>
        </is>
      </c>
      <c r="C20" s="39"/>
      <c r="D20" s="54" t="s">
        <v>164</v>
      </c>
      <c r="E20" s="41" t="s">
        <v>188</v>
      </c>
      <c r="F20" s="41" t="s">
        <v>204</v>
      </c>
      <c r="G20" s="60">
        <f>I20</f>
      </c>
      <c r="H20" s="64" t="s">
        <v>47</v>
      </c>
      <c r="I20" s="68">
        <v>2</v>
      </c>
    </row>
    <row r="21" spans="1:9" outlineLevel="2">
      <c r="A21" t="inlineStr">
        <is>
          <t>productid.9280110,sbomid3.30209618,fathersbomid.30209605,null</t>
        </is>
      </c>
      <c r="C21" s="50" t="inlineStr">
        <is>
          <t>6.1.5</t>
        </is>
      </c>
      <c r="D21" s="53" t="s">
        <v>165</v>
      </c>
      <c r="E21" s="53" t="s">
        <v>165</v>
      </c>
      <c r="F21" s="56"/>
      <c r="G21" s="59"/>
      <c r="H21" s="63"/>
      <c r="I21" s="67"/>
    </row>
    <row r="22" spans="1:9" outlineLevel="3">
      <c r="A22" t="inlineStr">
        <is>
          <t>productid.9280110,sbomid4.32942192,fathersbomid.30209618,listprice.32000.0,productid.9280110,producttypeid.0,partnumber.03030RPH,erpid.35546645,discountcategoryid.13,isServicePart.0,isquoteleaf.1,isquoteitem.1</t>
        </is>
      </c>
      <c r="C22" s="39"/>
      <c r="D22" s="54" t="s">
        <v>166</v>
      </c>
      <c r="E22" s="41" t="s">
        <v>189</v>
      </c>
      <c r="F22" s="41" t="s">
        <v>205</v>
      </c>
      <c r="G22" s="60">
        <f>I22</f>
      </c>
      <c r="H22" s="64" t="s">
        <v>47</v>
      </c>
      <c r="I22" s="68">
        <v>4</v>
      </c>
    </row>
    <row r="23" spans="1:9" outlineLevel="2">
      <c r="A23" t="inlineStr">
        <is>
          <t>productid.9280110,sbomid3.30209622,fathersbomid.30209605,null</t>
        </is>
      </c>
      <c r="C23" s="50" t="inlineStr">
        <is>
          <t>6.1.6</t>
        </is>
      </c>
      <c r="D23" s="53" t="s">
        <v>167</v>
      </c>
      <c r="E23" s="53" t="s">
        <v>167</v>
      </c>
      <c r="F23" s="56"/>
      <c r="G23" s="59"/>
      <c r="H23" s="63"/>
      <c r="I23" s="67"/>
    </row>
    <row r="24" spans="1:9" outlineLevel="3">
      <c r="A24" t="inlineStr">
        <is>
          <t>productid.9280110,sbomid4.33075951,fathersbomid.30209622,listprice.24500.0,productid.9280110,producttypeid.0,partnumber.03030TPP,erpid.36004794,discountcategoryid.13,isServicePart.0,isquoteleaf.1,isquoteitem.1</t>
        </is>
      </c>
      <c r="C24" s="39"/>
      <c r="D24" s="54" t="s">
        <v>168</v>
      </c>
      <c r="E24" s="41" t="s">
        <v>190</v>
      </c>
      <c r="F24" s="41" t="s">
        <v>206</v>
      </c>
      <c r="G24" s="60">
        <f>I24</f>
      </c>
      <c r="H24" s="64" t="s">
        <v>47</v>
      </c>
      <c r="I24" s="68">
        <v>2</v>
      </c>
    </row>
    <row r="25" spans="1:9" outlineLevel="1">
      <c r="A25" t="inlineStr">
        <is>
          <t>productid.9280110,sbomid2.30209606,fathersbomid.0,null</t>
        </is>
      </c>
      <c r="C25" s="38" t="inlineStr">
        <is>
          <t>6.2</t>
        </is>
      </c>
      <c r="D25" s="52" t="s">
        <v>28</v>
      </c>
      <c r="E25" s="52" t="s">
        <v>28</v>
      </c>
      <c r="F25" s="40"/>
      <c r="G25" s="58"/>
      <c r="H25" s="62"/>
      <c r="I25" s="66"/>
    </row>
    <row r="26" spans="1:9" outlineLevel="2">
      <c r="A26" t="inlineStr">
        <is>
          <t>productid.9280110,sbomid3.30209630,fathersbomid.30209606,null</t>
        </is>
      </c>
      <c r="C26" s="50" t="inlineStr">
        <is>
          <t>6.2.1</t>
        </is>
      </c>
      <c r="D26" s="53" t="s">
        <v>169</v>
      </c>
      <c r="E26" s="53" t="s">
        <v>169</v>
      </c>
      <c r="F26" s="56"/>
      <c r="G26" s="59"/>
      <c r="H26" s="63"/>
      <c r="I26" s="67"/>
    </row>
    <row r="27" spans="1:9" outlineLevel="3">
      <c r="A27" t="inlineStr">
        <is>
          <t>productid.9280110,sbomid4.30209766,fathersbomid.30209630,listprice.338.0,productid.9280110,producttypeid.0,partnumber.02318169,erpid.28230021,discountcategoryid.382,isServicePart.0,isquoteleaf.1,isquoteitem.1</t>
        </is>
      </c>
      <c r="C27" s="39"/>
      <c r="D27" s="54" t="s">
        <v>170</v>
      </c>
      <c r="E27" s="41" t="s">
        <v>191</v>
      </c>
      <c r="F27" s="41" t="s">
        <v>207</v>
      </c>
      <c r="G27" s="60">
        <f>I27</f>
      </c>
      <c r="H27" s="64" t="s">
        <v>47</v>
      </c>
      <c r="I27" s="68">
        <v>6</v>
      </c>
    </row>
    <row r="28" spans="1:9" outlineLevel="3">
      <c r="A28" t="inlineStr">
        <is>
          <t>productid.9280110,sbomid4.30209767,fathersbomid.30209630,listprice.910.0,productid.9280110,producttypeid.0,partnumber.02318170,erpid.28230020,discountcategoryid.382,isServicePart.0,isquoteleaf.1,isquoteitem.1</t>
        </is>
      </c>
      <c r="C28" s="39"/>
      <c r="D28" s="54" t="s">
        <v>30</v>
      </c>
      <c r="E28" s="41" t="s">
        <v>38</v>
      </c>
      <c r="F28" s="41" t="s">
        <v>45</v>
      </c>
      <c r="G28" s="60">
        <f>I28</f>
      </c>
      <c r="H28" s="64" t="s">
        <v>47</v>
      </c>
      <c r="I28" s="68">
        <v>40</v>
      </c>
    </row>
    <row r="29" spans="1:9" outlineLevel="1">
      <c r="A29" t="inlineStr">
        <is>
          <t>productid.9280110,sbomid2.30209607,fathersbomid.0,null</t>
        </is>
      </c>
      <c r="C29" s="38" t="inlineStr">
        <is>
          <t>6.3</t>
        </is>
      </c>
      <c r="D29" s="52" t="s">
        <v>21</v>
      </c>
      <c r="E29" s="52" t="s">
        <v>21</v>
      </c>
      <c r="F29" s="40"/>
      <c r="G29" s="58"/>
      <c r="H29" s="62"/>
      <c r="I29" s="66"/>
    </row>
    <row r="30" spans="1:9" outlineLevel="2">
      <c r="A30" t="inlineStr">
        <is>
          <t>productid.9280110,sbomid3.32942078,fathersbomid.30209607,listprice.500.0,productid.9280110,producttypeid.0,partnumber.02131120,erpid.35134654,discountcategoryid.14,isServicePart.0,isquoteleaf.1,isquoteitem.1</t>
        </is>
      </c>
      <c r="C30" s="39"/>
      <c r="D30" s="54" t="s">
        <v>171</v>
      </c>
      <c r="E30" s="41" t="s">
        <v>192</v>
      </c>
      <c r="F30" s="41" t="s">
        <v>208</v>
      </c>
      <c r="G30" s="60">
        <f>I30</f>
      </c>
      <c r="H30" s="64" t="s">
        <v>47</v>
      </c>
      <c r="I30" s="68">
        <v>4</v>
      </c>
    </row>
    <row r="31" spans="1:9" outlineLevel="1">
      <c r="A31" t="inlineStr">
        <is>
          <t>productid.9280110,sbomid2.30209608,fathersbomid.0,null</t>
        </is>
      </c>
      <c r="C31" s="38" t="inlineStr">
        <is>
          <t>6.4</t>
        </is>
      </c>
      <c r="D31" s="52" t="s">
        <v>172</v>
      </c>
      <c r="E31" s="52" t="s">
        <v>172</v>
      </c>
      <c r="F31" s="40"/>
      <c r="G31" s="58"/>
      <c r="H31" s="62"/>
      <c r="I31" s="66"/>
    </row>
    <row r="32" spans="1:9" outlineLevel="2">
      <c r="A32" t="inlineStr">
        <is>
          <t>productid.9280110,sbomid3.39215078,fathersbomid.30209608,listprice.4500.0,productid.9280110,producttypeid.0,partnumber.88032YQL,erpid.41540070,discountcategoryid.57,isServicePart.0,isquoteleaf.1,isquoteitem.1</t>
        </is>
      </c>
      <c r="C32" s="39"/>
      <c r="D32" s="54" t="s">
        <v>173</v>
      </c>
      <c r="E32" s="41" t="s">
        <v>193</v>
      </c>
      <c r="F32" s="41" t="s">
        <v>209</v>
      </c>
      <c r="G32" s="60">
        <f>I32</f>
      </c>
      <c r="H32" s="64" t="s">
        <v>110</v>
      </c>
      <c r="I32" s="68">
        <v>2</v>
      </c>
    </row>
    <row r="33" spans="1:9" outlineLevel="2">
      <c r="A33" t="inlineStr">
        <is>
          <t>productid.9280110,sbomid3.30209654,fathersbomid.30209608,listprice.2000.0,productid.9280110,producttypeid.0,partnumber.81400293,erpid.32494026,discountcategoryid.57,isServicePart.0,isquoteleaf.1,isquoteitem.1</t>
        </is>
      </c>
      <c r="C33" s="39"/>
      <c r="D33" s="54" t="s">
        <v>174</v>
      </c>
      <c r="E33" s="41" t="s">
        <v>194</v>
      </c>
      <c r="F33" s="41" t="s">
        <v>210</v>
      </c>
      <c r="G33" s="60">
        <f>I33</f>
      </c>
      <c r="H33" s="64" t="s">
        <v>110</v>
      </c>
      <c r="I33" s="68">
        <v>2</v>
      </c>
    </row>
    <row r="34" spans="1:9" outlineLevel="1">
      <c r="A34" t="inlineStr">
        <is>
          <t>productid.9280110,sbomid2.30209610,fathersbomid.0,null</t>
        </is>
      </c>
      <c r="C34" s="38" t="inlineStr">
        <is>
          <t>6.5</t>
        </is>
      </c>
      <c r="D34" s="52" t="s">
        <v>175</v>
      </c>
      <c r="E34" s="52" t="s">
        <v>175</v>
      </c>
      <c r="F34" s="40"/>
      <c r="G34" s="58"/>
      <c r="H34" s="62"/>
      <c r="I34" s="66"/>
    </row>
    <row r="35" spans="1:9" outlineLevel="2">
      <c r="A35" t="inlineStr">
        <is>
          <t>productid.9280110,sbomid3.35095474,fathersbomid.30209610,listprice.150.0,productid.9280110,producttypeid.0,partnumber.21150747,erpid.32899115,discountcategoryid.14,isServicePart.0,isquoteleaf.1,isquoteitem.1</t>
        </is>
      </c>
      <c r="C35" s="39"/>
      <c r="D35" s="54" t="s">
        <v>176</v>
      </c>
      <c r="E35" s="41" t="s">
        <v>195</v>
      </c>
      <c r="F35" s="41" t="s">
        <v>211</v>
      </c>
      <c r="G35" s="60">
        <f>I35</f>
      </c>
      <c r="H35" s="64" t="s">
        <v>47</v>
      </c>
      <c r="I35" s="68">
        <v>2</v>
      </c>
    </row>
    <row r="36" spans="1:9" outlineLevel="2">
      <c r="A36" t="inlineStr">
        <is>
          <t>productid.9280110,sbomid3.30209672,fathersbomid.30209610,null</t>
        </is>
      </c>
      <c r="C36" s="50" t="inlineStr">
        <is>
          <t>6.5.1</t>
        </is>
      </c>
      <c r="D36" s="53" t="s">
        <v>177</v>
      </c>
      <c r="E36" s="53" t="s">
        <v>177</v>
      </c>
      <c r="F36" s="56"/>
      <c r="G36" s="59"/>
      <c r="H36" s="63"/>
      <c r="I36" s="67"/>
    </row>
    <row r="37" spans="1:9" outlineLevel="3">
      <c r="A37" t="inlineStr">
        <is>
          <t>productid.9280110,sbomid4.30209983,fathersbomid.30209672,listprice.9.0,productid.9280110,producttypeid.0,partnumber.14130199,erpid.397391,discountcategoryid.14,isServicePart.0,isquoteleaf.1,isquoteitem.1</t>
        </is>
      </c>
      <c r="C37" s="39"/>
      <c r="D37" s="54" t="s">
        <v>33</v>
      </c>
      <c r="E37" s="41" t="s">
        <v>39</v>
      </c>
      <c r="F37" s="41" t="s">
        <v>46</v>
      </c>
      <c r="G37" s="60">
        <f>I37</f>
      </c>
      <c r="H37" s="64" t="s">
        <v>47</v>
      </c>
      <c r="I37" s="68">
        <v>80</v>
      </c>
    </row>
    <row r="38" spans="1:9" outlineLevel="3">
      <c r="A38" t="inlineStr">
        <is>
          <t>productid.9280110,sbomid4.30209993,fathersbomid.30209672,listprice.8.0,productid.9280110,producttypeid.0,partnumber.14130222,erpid.406073,discountcategoryid.14,isServicePart.0,isquoteleaf.1,isquoteitem.1</t>
        </is>
      </c>
      <c r="C38" s="39"/>
      <c r="D38" s="54" t="s">
        <v>178</v>
      </c>
      <c r="E38" s="41" t="s">
        <v>196</v>
      </c>
      <c r="F38" s="41" t="s">
        <v>212</v>
      </c>
      <c r="G38" s="60">
        <f>I38</f>
      </c>
      <c r="H38" s="64" t="s">
        <v>47</v>
      </c>
      <c r="I38" s="68">
        <v>12</v>
      </c>
    </row>
    <row r="39" spans="1:9" outlineLevel="2">
      <c r="A39" t="inlineStr">
        <is>
          <t>productid.9280110,sbomid3.30209673,fathersbomid.30209610,null</t>
        </is>
      </c>
      <c r="C39" s="50" t="inlineStr">
        <is>
          <t>6.5.2</t>
        </is>
      </c>
      <c r="D39" s="53" t="s">
        <v>179</v>
      </c>
      <c r="E39" s="53" t="s">
        <v>179</v>
      </c>
      <c r="F39" s="56"/>
      <c r="G39" s="59"/>
      <c r="H39" s="63"/>
      <c r="I39" s="67"/>
    </row>
    <row r="40" spans="1:9" outlineLevel="3">
      <c r="A40" t="inlineStr">
        <is>
          <t>productid.9280110,sbomid4.30210016,fathersbomid.30209673,null</t>
        </is>
      </c>
      <c r="C40" s="50"/>
      <c r="D40" s="53" t="s">
        <v>25</v>
      </c>
      <c r="E40" s="53" t="s">
        <v>25</v>
      </c>
      <c r="F40" s="56"/>
      <c r="G40" s="59"/>
      <c r="H40" s="63"/>
      <c r="I40" s="67"/>
    </row>
    <row r="41" spans="1:9" outlineLevel="3">
      <c r="A41" t="inlineStr">
        <is>
          <t>productid.9280110,sbomid5.30210312,fathersbomid.30210016,listprice.38.0,productid.9280110,producttypeid.0,partnumber.02310MUP,erpid.33100340,discountcategoryid.382,isServicePart.0,isquoteleaf.1,isquoteitem.1</t>
        </is>
      </c>
      <c r="C41" s="39"/>
      <c r="D41" s="54" t="s">
        <v>180</v>
      </c>
      <c r="E41" s="41" t="s">
        <v>197</v>
      </c>
      <c r="F41" s="41" t="s">
        <v>213</v>
      </c>
      <c r="G41" s="60">
        <f>I41</f>
      </c>
      <c r="H41" s="64" t="s">
        <v>47</v>
      </c>
      <c r="I41" s="68">
        <v>16</v>
      </c>
    </row>
    <row r="42" spans="1:9" outlineLevel="2">
      <c r="A42" t="inlineStr">
        <is>
          <t>productid.9280110,sbomid3.30209674,fathersbomid.30209610,null</t>
        </is>
      </c>
      <c r="C42" s="50" t="inlineStr">
        <is>
          <t>6.5.3</t>
        </is>
      </c>
      <c r="D42" s="53" t="s">
        <v>181</v>
      </c>
      <c r="E42" s="53" t="s">
        <v>181</v>
      </c>
      <c r="F42" s="56"/>
      <c r="G42" s="59"/>
      <c r="H42" s="63"/>
      <c r="I42" s="67"/>
    </row>
    <row r="43" spans="1:9" outlineLevel="3">
      <c r="A43" t="inlineStr">
        <is>
          <t>productid.9280110,sbomid4.30210030,fathersbomid.30209674,listprice.4.0,productid.9280110,producttypeid.0,partnumber.25030429,erpid.17952072,discountcategoryid.14,isServicePart.0,isquoteleaf.1,isquoteitem.1</t>
        </is>
      </c>
      <c r="C43" s="39"/>
      <c r="D43" s="54" t="s">
        <v>182</v>
      </c>
      <c r="E43" s="41" t="s">
        <v>198</v>
      </c>
      <c r="F43" s="41" t="s">
        <v>214</v>
      </c>
      <c r="G43" s="60">
        <f>I43</f>
      </c>
      <c r="H43" s="64" t="s">
        <v>47</v>
      </c>
      <c r="I43" s="68">
        <v>20</v>
      </c>
    </row>
    <row r="44" spans="1:9" outlineLevel="3">
      <c r="A44" t="inlineStr">
        <is>
          <t>productid.9280110,sbomid4.30210041,fathersbomid.30209674,listprice.5.7,productid.9280110,producttypeid.0,partnumber.25030422,erpid.963685,discountcategoryid.14,isServicePart.0,isquoteleaf.1,isquoteitem.1</t>
        </is>
      </c>
      <c r="C44" s="44"/>
      <c r="D44" s="69" t="s">
        <v>183</v>
      </c>
      <c r="E44" s="45" t="s">
        <v>199</v>
      </c>
      <c r="F44" s="45" t="s">
        <v>215</v>
      </c>
      <c r="G44" s="70">
        <f>I44</f>
      </c>
      <c r="H44" s="71" t="s">
        <v>47</v>
      </c>
      <c r="I44" s="72">
        <v>40</v>
      </c>
    </row>
  </sheetData>
  <mergeCells count="17">
    <mergeCell ref="D10:F10"/>
    <mergeCell ref="D11:F11"/>
    <mergeCell ref="D12:F12"/>
    <mergeCell ref="D15:F15"/>
    <mergeCell ref="D17:F17"/>
    <mergeCell ref="D19:F19"/>
    <mergeCell ref="D21:F21"/>
    <mergeCell ref="D23:F23"/>
    <mergeCell ref="D25:F25"/>
    <mergeCell ref="D26:F26"/>
    <mergeCell ref="D29:F29"/>
    <mergeCell ref="D31:F31"/>
    <mergeCell ref="D34:F34"/>
    <mergeCell ref="D36:F36"/>
    <mergeCell ref="D39:F39"/>
    <mergeCell ref="D40:F40"/>
    <mergeCell ref="D42:F42"/>
  </mergeCells>
  <printOptions horizontalCentered="0"/>
  <pageMargins left="0.51181102362204722" right="0.51181102362204722" top="0.51181102362204722" bottom="0.47244094488188981" header="7.874015748031496E-2" footer="0.19685039370078741"/>
</worksheet>
</file>

<file path=xl/worksheets/sheet2.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0.265625" customWidth="1" hidden="1" style="1"/>
    <col min="2" max="2" width="1.8515625" customWidth="1" style="1"/>
    <col min="3" max="3" width="107.92969" customWidth="1" style="1"/>
  </cols>
  <sheetData>
    <row r="1" spans="1:3" hidden="1" ht="11.25" customHeight="1">
      <c r="A1" s="2"/>
      <c r="B1" s="2"/>
      <c r="C1" s="15" t="inlineStr">
        <is>
          <t>content</t>
        </is>
      </c>
    </row>
    <row r="2" spans="1:3" ht="12.0" customHeight="1">
      <c r="A2" s="2"/>
      <c r="B2" s="16"/>
      <c r="C2" s="17"/>
    </row>
    <row r="3" spans="1:3" ht="12.0" customHeight="1">
      <c r="A3" s="2"/>
      <c r="B3" s="17"/>
      <c r="C3" s="17"/>
    </row>
    <row r="4" spans="1:3" ht="12.0" customHeight="1">
      <c r="A4" s="2"/>
      <c r="B4" s="18"/>
      <c r="C4" s="19"/>
    </row>
    <row r="5" spans="1:3" ht="15.75" customHeight="1">
      <c r="A5" s="2"/>
      <c r="B5" s="2"/>
      <c r="C5" s="20"/>
    </row>
    <row r="6" spans="1:3" ht="18.0" customHeight="1">
      <c r="A6" s="2"/>
      <c r="B6" s="2"/>
      <c r="C6" s="21" t="inlineStr">
        <is>
          <t>QUOTATION DISCLAIMER </t>
        </is>
      </c>
    </row>
    <row r="7" spans="1:3" ht="15.75" customHeight="1">
      <c r="A7" s="2"/>
      <c r="B7" s="2"/>
      <c r="C7" s="22"/>
    </row>
    <row r="8" spans="1:3" ht="96.0" customHeight="1">
      <c r="A8" s="23" t="inlineStr">
        <is>
          <t>validdate</t>
        </is>
      </c>
      <c r="B8" s="2"/>
      <c r="C8" s="22">
        <f>"1-This offer is valid until "&amp;QF_SYS_VALIDITY_DATE&amp;".
2-The price in this offer only covers the specific items (such as hardware, software and service, etc.) in the BOQ list, excluding the optional parts.
3-The prices of storage battery shall only be applied to this contract."</f>
      </c>
    </row>
    <row r="9" spans="1:3" ht="12.75" customHeight="1">
      <c r="A9" s="2"/>
      <c r="B9" s="2"/>
      <c r="C9" s="24"/>
    </row>
    <row r="10" spans="1:3" ht="50.25" customHeight="1">
      <c r="A10" s="2"/>
      <c r="B10" s="2"/>
      <c r="C10" s="24" t="inlineStr">
        <is>
          <t>Please refer to the L3 table for the detail version information.</t>
        </is>
      </c>
    </row>
    <row r="11" spans="1:3" ht="12.75" customHeight="1">
      <c r="A11" s="2"/>
      <c r="B11" s="2"/>
      <c r="C11" s="24"/>
    </row>
    <row r="12" spans="1:3" ht="40.5" customHeight="1">
      <c r="A12" s="2"/>
      <c r="B12" s="2"/>
      <c r="C12" s="24" t="inlineStr">
        <is>
          <t>Huawei shall be entitled to select another supplier if the nominated supplier is no longer qualified or in default of its performance.</t>
        </is>
      </c>
    </row>
    <row r="13" spans="1:3" ht="12.75" customHeight="1">
      <c r="A13" s="2"/>
      <c r="B13" s="2"/>
      <c r="C13" s="24"/>
    </row>
    <row r="14" spans="1:3" ht="16.5" customHeight="1">
      <c r="A14" s="2"/>
      <c r="B14" s="2"/>
      <c r="C14" s="24" t="inlineStr">
        <is>
          <t>Extra charge shall be paid for exceeded length of cables based on actual site information.</t>
        </is>
      </c>
    </row>
    <row r="15" spans="1:3" ht="12.75" customHeight="1">
      <c r="A15" s="2"/>
      <c r="B15" s="2"/>
      <c r="C15" s="24"/>
    </row>
    <row r="16" spans="1:3" ht="54.0" customHeight="1">
      <c r="A16" s="2"/>
      <c r="B16" s="2"/>
      <c r="C16" s="24" t="inlineStr">
        <is>
          <t>Important:The total price of Trunk Cable,Optical Fiber,Ethernet Cable,Jumper Cable,Power Cable,Installation Materials,Auxiliary,Feeders are firmed and shall remain unchanged regardless quantities and required items used on actual.</t>
        </is>
      </c>
    </row>
    <row r="17" spans="1:3" ht="12.75" customHeight="1">
      <c r="A17" s="2"/>
      <c r="B17" s="2"/>
      <c r="C17" s="24"/>
    </row>
    <row r="18" spans="1:3" ht="76.5" customHeight="1">
      <c r="A18" s="2"/>
      <c r="B18" s="2"/>
      <c r="C18" s="24" t="inlineStr">
        <is>
          <t>Statement on Embedded Software License ：Huawei application package might include Embedded Software License (abbreviated as “ESL”, means a third-party software that must be bundled or integrated with application software or equipment of Huawei, of which limited license is granted by owner to users for designated purpose other than anyone else. Maintenance and Upgrade can not be executed independently or separately). ESL can only be used through Huawei's application package and (1) shall not be installed, configured, upgraded, or modified directly; (2) nor be accessed directly, but solely through Huawei’s application package. Huawei may only access the ESL directly for purposes of providing technical assistance.</t>
        </is>
      </c>
    </row>
    <row r="19" spans="1:3" ht="19.5" customHeight="1">
      <c r="A19" s="2"/>
      <c r="B19" s="2"/>
      <c r="C19" s="25"/>
    </row>
  </sheetData>
  <printOptions horizontalCentered="1"/>
  <pageMargins left="0.51181102362204722" right="0.51181102362204722" top="0.51181102362204722" bottom="0.47244094488188981" header="7.874015748031496E-2" footer="0.19685039370078741"/>
</worksheet>
</file>

<file path=xl/worksheets/sheet3.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0.0" customWidth="1" hidden="1" style="1"/>
    <col min="2" max="2" width="2.28125" customWidth="1" style="1"/>
    <col min="3" max="3" width="23.238281" customWidth="1" style="1"/>
    <col min="4" max="4" width="60.023438" customWidth="1" style="1"/>
    <col min="5" max="5" width="10.265625" customWidth="1" style="1"/>
  </cols>
  <sheetData>
    <row r="1" spans="1:1"/>
    <row r="2" spans="1:5" ht="12.0" customHeight="1">
      <c r="A2" s="2"/>
      <c r="B2" s="26"/>
      <c r="C2" s="26"/>
      <c r="D2" s="26"/>
      <c r="E2" s="26"/>
    </row>
    <row r="3" spans="1:5" ht="12.0" customHeight="1">
      <c r="A3" s="2"/>
      <c r="B3" s="26"/>
      <c r="C3" s="26"/>
      <c r="D3" s="26"/>
      <c r="E3" s="26"/>
    </row>
    <row r="4" spans="1:5" ht="12.0" customHeight="1">
      <c r="A4" s="2"/>
      <c r="B4" s="26"/>
      <c r="C4" s="27"/>
      <c r="D4" s="27"/>
      <c r="E4" s="26"/>
    </row>
    <row r="5" spans="1:5" ht="12.0" customHeight="1">
      <c r="A5" s="2"/>
      <c r="B5" s="28"/>
      <c r="C5" s="28"/>
      <c r="D5" s="28"/>
      <c r="E5" s="28"/>
    </row>
    <row r="6" spans="1:5" ht="12.0" customHeight="1">
      <c r="A6" s="2"/>
      <c r="B6" s="26"/>
      <c r="C6" s="29"/>
      <c r="D6" s="30"/>
      <c r="E6" s="26"/>
    </row>
    <row r="7" spans="1:5" ht="12.0" customHeight="1">
      <c r="A7" s="2"/>
      <c r="B7" s="26"/>
      <c r="C7" s="31"/>
      <c r="D7" s="31"/>
      <c r="E7" s="26"/>
    </row>
    <row r="8" spans="1:5" ht="12.0" customHeight="1">
      <c r="A8" s="2"/>
      <c r="B8" s="26"/>
      <c r="C8" s="32" t="inlineStr">
        <is>
          <t>Project Basic Information</t>
        </is>
      </c>
      <c r="D8" s="33"/>
      <c r="E8" s="26"/>
    </row>
    <row r="9" spans="1:5" ht="12.0" customHeight="1">
      <c r="A9" s="2"/>
      <c r="B9" s="26"/>
      <c r="C9" s="34" t="inlineStr">
        <is>
          <t>Parameter Name</t>
        </is>
      </c>
      <c r="D9" s="34" t="inlineStr">
        <is>
          <t>Parameter Value</t>
        </is>
      </c>
      <c r="E9" s="26"/>
    </row>
    <row r="10" spans="1:5" ht="24.0" customHeight="1">
      <c r="A10" s="2"/>
      <c r="B10" s="26"/>
      <c r="C10" s="35" t="inlineStr">
        <is>
          <t>Quotation Name</t>
        </is>
      </c>
      <c r="D10" s="36" t="inlineStr">
        <is>
          <t>IT-CP-003_from_y00209070</t>
        </is>
      </c>
      <c r="E10" s="26"/>
    </row>
    <row r="11" spans="1:5" ht="12.0" customHeight="1">
      <c r="A11" s="2"/>
      <c r="B11" s="26"/>
      <c r="C11" s="35" t="inlineStr">
        <is>
          <t>Quotation No.</t>
        </is>
      </c>
      <c r="D11" s="36" t="inlineStr">
        <is>
          <t>0000Hm00280051201608200018</t>
        </is>
      </c>
      <c r="E11" s="26"/>
    </row>
    <row r="12" spans="1:5" ht="24.0" customHeight="1">
      <c r="A12" s="2"/>
      <c r="B12" s="26"/>
      <c r="C12" s="35" t="inlineStr">
        <is>
          <t>Customer Name</t>
        </is>
      </c>
      <c r="D12" s="36" t="inlineStr">
        <is>
          <t>EcuaCorriente S.A.</t>
        </is>
      </c>
      <c r="E12" s="26"/>
    </row>
    <row r="13" spans="1:5" hidden="1" ht="12.0" customHeight="1">
      <c r="A13" s="2"/>
      <c r="B13" s="26"/>
      <c r="C13" s="35" t="inlineStr">
        <is>
          <t>Proposal No.</t>
        </is>
      </c>
      <c r="D13" s="36"/>
      <c r="E13" s="26"/>
    </row>
    <row r="14" spans="1:5" hidden="1" ht="12.0" customHeight="1">
      <c r="A14" s="2"/>
      <c r="B14" s="26"/>
      <c r="C14" s="35" t="inlineStr">
        <is>
          <t>Contract No.</t>
        </is>
      </c>
      <c r="D14" s="36"/>
      <c r="E14" s="26"/>
    </row>
    <row r="15" spans="1:5" hidden="1" ht="12.0" customHeight="1">
      <c r="A15" s="2"/>
      <c r="B15" s="26"/>
      <c r="C15" s="35" t="inlineStr">
        <is>
          <t>PO No.</t>
        </is>
      </c>
      <c r="D15" s="36"/>
      <c r="E15" s="26"/>
    </row>
    <row r="16" spans="1:5" ht="12.0" customHeight="1">
      <c r="A16" s="2"/>
      <c r="B16" s="26"/>
      <c r="C16" s="35" t="inlineStr">
        <is>
          <t>Local Office</t>
        </is>
      </c>
      <c r="D16" s="36" t="inlineStr">
        <is>
          <t>Ecuador Rep Office</t>
        </is>
      </c>
      <c r="E16" s="26"/>
    </row>
    <row r="17" spans="1:5" hidden="1" ht="24.0" customHeight="1">
      <c r="A17" s="2"/>
      <c r="B17" s="26"/>
      <c r="C17" s="35" t="inlineStr">
        <is>
          <t>Partner Name</t>
        </is>
      </c>
      <c r="D17" s="36"/>
      <c r="E17" s="26"/>
    </row>
    <row r="18" spans="1:5" hidden="1" ht="24.0" customHeight="1">
      <c r="A18" s="2"/>
      <c r="B18" s="26"/>
      <c r="C18" s="35" t="inlineStr">
        <is>
          <t>Authorized Price</t>
        </is>
      </c>
      <c r="D18" s="36"/>
      <c r="E18" s="26"/>
    </row>
    <row r="19" spans="1:5" ht="12.0" customHeight="1">
      <c r="A19" s="2"/>
      <c r="B19" s="26"/>
      <c r="C19" s="26"/>
      <c r="D19" s="26"/>
      <c r="E19" s="26"/>
    </row>
    <row r="20" spans="1:5" ht="12.0" customHeight="1">
      <c r="A20" s="2"/>
      <c r="B20" s="26"/>
      <c r="C20" s="26"/>
      <c r="D20" s="26"/>
      <c r="E20" s="26"/>
    </row>
    <row r="21" spans="1:5" ht="12.0" customHeight="1">
      <c r="A21" s="2"/>
      <c r="B21" s="26"/>
      <c r="C21" s="26"/>
      <c r="D21" s="26"/>
      <c r="E21" s="26"/>
    </row>
    <row r="22" spans="1:5" ht="12.0" customHeight="1">
      <c r="A22" s="2"/>
      <c r="B22" s="26"/>
      <c r="C22" s="26"/>
      <c r="D22" s="26"/>
      <c r="E22" s="26"/>
    </row>
    <row r="23" spans="1:5" ht="12.0" customHeight="1">
      <c r="A23" s="2"/>
      <c r="B23" s="26"/>
      <c r="C23" s="26"/>
      <c r="D23" s="26"/>
      <c r="E23" s="26"/>
    </row>
  </sheetData>
  <printOptions horizontalCentered="1"/>
  <pageMargins left="0.51181102362204722" right="0.51181102362204722" top="0.51181102362204722" bottom="0.47244094488188981" header="7.874015748031496E-2" footer="0.19685039370078741"/>
</worksheet>
</file>

<file path=xl/worksheets/sheet4.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32.79297" customWidth="1" style="1"/>
    <col min="5" max="5" width="6.5585938" customWidth="1" style="1"/>
  </cols>
  <sheetData>
    <row r="1" spans="1:5" hidden="1" ht="12.75" customHeight="1">
      <c r="C1" t="inlineStr">
        <is>
          <t>COL_SORTNO.0</t>
        </is>
      </c>
      <c r="D1" t="inlineStr">
        <is>
          <t>COL_DESCRIPTION.0</t>
        </is>
      </c>
      <c r="E1" t="inlineStr">
        <is>
          <t>COL_ADD.0</t>
        </is>
      </c>
    </row>
    <row r="2" spans="1:1" ht="12.75" customHeight="1"/>
    <row r="3" spans="1:1" ht="12.75" customHeight="1"/>
    <row r="4" spans="1:1" ht="12.75" customHeight="1"/>
    <row r="5" spans="1:1" ht="12.75" customHeight="1"/>
    <row r="6" spans="1:5" ht="12.75" customHeight="1">
      <c r="C6" s="47"/>
      <c r="D6" s="47"/>
      <c r="E6" s="47"/>
    </row>
    <row r="7" spans="1:1" ht="12.75" customHeight="1"/>
    <row r="8" spans="1:1" ht="12.75" customHeight="1"/>
    <row r="9" spans="1:5" ht="24.0" customHeight="1">
      <c r="C9" s="37" t="s">
        <v>0</v>
      </c>
      <c r="D9" s="37" t="s">
        <v>1</v>
      </c>
      <c r="E9" s="37" t="s">
        <v>2</v>
      </c>
    </row>
    <row r="10" spans="1:5">
      <c r="A10" t="inlineStr">
        <is>
          <t>totalprice.0,equiptotalprice.0,isServicePart.0,locationid.366835132,</t>
        </is>
      </c>
      <c r="C10" s="38" t="inlineStr">
        <is>
          <t>1</t>
        </is>
      </c>
      <c r="D10" s="40" t="s">
        <v>3</v>
      </c>
      <c r="E10" s="42"/>
    </row>
    <row r="11" spans="1:5" outlineLevel="1">
      <c r="A11" t="inlineStr">
        <is>
          <t>totalprice.0,equiptotalprice.0,isServicePart.0,locationid.366835132,productcfgid.1855116,productid.9279002,cfgmodeltypeid.1,producttypeid.0,isquoteleaf.1</t>
        </is>
      </c>
      <c r="C11" s="39"/>
      <c r="D11" s="41" t="s">
        <v>4</v>
      </c>
      <c r="E11" s="43">
        <v>12</v>
      </c>
    </row>
    <row r="12" spans="1:5" outlineLevel="1">
      <c r="A12" t="inlineStr">
        <is>
          <t>totalprice.0,equiptotalprice.0,isServicePart.0,locationid.366835132,productcfgid.1855112,productid.9290390,cfgmodeltypeid.1,producttypeid.0,isquoteleaf.1</t>
        </is>
      </c>
      <c r="C12" s="39"/>
      <c r="D12" s="41" t="s">
        <v>5</v>
      </c>
      <c r="E12" s="43">
        <v>1</v>
      </c>
    </row>
    <row r="13" spans="1:5" outlineLevel="1">
      <c r="A13" t="inlineStr">
        <is>
          <t>totalprice.0,equiptotalprice.0,isServicePart.0,locationid.366835132,productcfgid.1855115,productid.9290354,cfgmodeltypeid.1,producttypeid.0,isquoteleaf.1</t>
        </is>
      </c>
      <c r="C13" s="39"/>
      <c r="D13" s="41" t="s">
        <v>6</v>
      </c>
      <c r="E13" s="43">
        <v>1</v>
      </c>
    </row>
    <row r="14" spans="1:5" outlineLevel="1">
      <c r="A14" t="inlineStr">
        <is>
          <t>totalprice.0,equiptotalprice.0,isServicePart.0,locationid.366835132,productcfgid.1855111,productid.9215368,cfgmodeltypeid.1,producttypeid.0,isquoteleaf.1</t>
        </is>
      </c>
      <c r="C14" s="39"/>
      <c r="D14" s="41" t="s">
        <v>7</v>
      </c>
      <c r="E14" s="43">
        <v>1</v>
      </c>
    </row>
    <row r="15" spans="1:5" outlineLevel="1">
      <c r="A15" t="inlineStr">
        <is>
          <t>totalprice.0,equiptotalprice.0,isServicePart.0,locationid.366835132,productcfgid.1855114,productid.9278998,cfgmodeltypeid.1,producttypeid.0,isquoteleaf.1</t>
        </is>
      </c>
      <c r="C15" s="39"/>
      <c r="D15" s="41" t="s">
        <v>8</v>
      </c>
      <c r="E15" s="43">
        <v>3</v>
      </c>
    </row>
    <row r="16" spans="1:5" outlineLevel="1">
      <c r="A16" t="inlineStr">
        <is>
          <t>totalprice.0,equiptotalprice.0,isServicePart.0,locationid.366835132,productcfgid.1855110,productid.9279002,cfgmodeltypeid.1,producttypeid.0,isquoteleaf.1</t>
        </is>
      </c>
      <c r="C16" s="39"/>
      <c r="D16" s="41" t="s">
        <v>9</v>
      </c>
      <c r="E16" s="43">
        <v>1</v>
      </c>
    </row>
    <row r="17" spans="1:5" outlineLevel="1">
      <c r="A17" t="inlineStr">
        <is>
          <t>totalprice.0,equiptotalprice.0,isServicePart.0,locationid.366835132,productcfgid.1855113,productid.9280110,cfgmodeltypeid.1,producttypeid.0,isquoteleaf.1</t>
        </is>
      </c>
      <c r="C17" s="44"/>
      <c r="D17" s="45" t="s">
        <v>10</v>
      </c>
      <c r="E17" s="46">
        <v>2</v>
      </c>
    </row>
  </sheetData>
  <printOptions horizontalCentered="0"/>
  <pageMargins left="0.51181102362204722" right="0.51181102362204722" top="0.51181102362204722" bottom="0.47244094488188981" header="7.874015748031496E-2" footer="0.19685039370078741"/>
</worksheet>
</file>

<file path=xl/worksheets/sheet5.xml><?xml version="1.0" encoding="utf-8"?>
<worksheet xmlns="http://schemas.openxmlformats.org/spreadsheetml/2006/main" xmlns:r="http://schemas.openxmlformats.org/officeDocument/2006/relationships">
  <sheetPr>
    <outlinePr summaryBelow="0"/>
  </sheetPr>
  <sheetViews>
    <sheetView rightToLeft="0" workbookViewId="0"/>
  </sheetViews>
  <sheetData>
    <row r="1" spans="1:6">
      <c r="A1"/>
      <c r="B1"/>
      <c r="C1" t="s">
        <v>11</v>
      </c>
      <c r="D1" t="s">
        <v>12</v>
      </c>
      <c r="E1"/>
      <c r="F1"/>
    </row>
  </sheetData>
  <printOptions horizontalCentered="0"/>
  <pageMargins left="0.51181102362204722" right="0.51181102362204722" top="0.51181102362204722" bottom="0.47244094488188981" header="7.874015748031496E-2" footer="0.19685039370078741"/>
</worksheet>
</file>

<file path=xl/worksheets/sheet6.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 min="10" max="10" width="14.542969" customWidth="1" style="1"/>
  </cols>
  <sheetData>
    <row r="1" spans="1:10"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locationid.366835132,productcfgid.1855116,cfgmodeltypeid.1,productid.9279002,COL_ADD.0</t>
        </is>
      </c>
      <c r="J1" t="inlineStr">
        <is>
          <t>locationid.366835132,productcfgid.1855110,cfgmodeltypeid.1,productid.9279002,COL_ADD.0</t>
        </is>
      </c>
    </row>
    <row r="2" spans="1:1" ht="12.75" customHeight="1"/>
    <row r="3" spans="1:1" ht="12.75" customHeight="1"/>
    <row r="4" spans="1:1" ht="12.75" customHeight="1"/>
    <row r="5" spans="1:1" ht="12.75" customHeight="1"/>
    <row r="6" spans="1:10" ht="12.75" customHeight="1">
      <c r="C6" s="47"/>
      <c r="D6" s="47"/>
      <c r="E6" s="47"/>
      <c r="F6" s="47"/>
      <c r="G6" s="47"/>
      <c r="H6" s="47"/>
      <c r="I6" s="47"/>
      <c r="J6" s="47"/>
    </row>
    <row r="7" spans="1:1" ht="12.75" customHeight="1"/>
    <row r="8" spans="1:1" ht="12.75" customHeight="1"/>
    <row r="9" spans="1:10" ht="24.0" customHeight="1">
      <c r="C9" s="48" t="s">
        <v>0</v>
      </c>
      <c r="D9" s="48" t="s">
        <v>13</v>
      </c>
      <c r="E9" s="48" t="s">
        <v>14</v>
      </c>
      <c r="F9" s="48" t="s">
        <v>15</v>
      </c>
      <c r="G9" s="48" t="s">
        <v>2</v>
      </c>
      <c r="H9" s="48" t="s">
        <v>16</v>
      </c>
      <c r="I9" s="48" t="s">
        <v>3</v>
      </c>
      <c r="J9" s="48" t="s">
        <v>3</v>
      </c>
    </row>
    <row r="10" spans="1:10">
      <c r="A10" t="inlineStr">
        <is>
          <t>productid.9279002,</t>
        </is>
      </c>
      <c r="C10" s="49" t="inlineStr">
        <is>
          <t>1</t>
        </is>
      </c>
      <c r="D10" s="51" t="s">
        <v>17</v>
      </c>
      <c r="E10" s="51" t="s">
        <v>17</v>
      </c>
      <c r="F10" s="55"/>
      <c r="G10" s="57"/>
      <c r="H10" s="61"/>
      <c r="I10" s="57"/>
      <c r="J10" s="65"/>
    </row>
    <row r="11" spans="1:10" outlineLevel="1">
      <c r="A11" t="inlineStr">
        <is>
          <t>productid.9279002,sbomid2.30309346,fathersbomid.0,null</t>
        </is>
      </c>
      <c r="C11" s="38" t="inlineStr">
        <is>
          <t>1.1</t>
        </is>
      </c>
      <c r="D11" s="52" t="s">
        <v>18</v>
      </c>
      <c r="E11" s="52" t="s">
        <v>18</v>
      </c>
      <c r="F11" s="40"/>
      <c r="G11" s="58"/>
      <c r="H11" s="62"/>
      <c r="I11" s="58"/>
      <c r="J11" s="66"/>
    </row>
    <row r="12" spans="1:10" outlineLevel="2">
      <c r="A12" t="inlineStr">
        <is>
          <t>productid.9279002,sbomid3.30309359,fathersbomid.30309346,null</t>
        </is>
      </c>
      <c r="C12" s="50" t="inlineStr">
        <is>
          <t>1.1.1</t>
        </is>
      </c>
      <c r="D12" s="53" t="s">
        <v>19</v>
      </c>
      <c r="E12" s="53" t="s">
        <v>19</v>
      </c>
      <c r="F12" s="56"/>
      <c r="G12" s="59"/>
      <c r="H12" s="63"/>
      <c r="I12" s="59"/>
      <c r="J12" s="67"/>
    </row>
    <row r="13" spans="1:10" outlineLevel="3">
      <c r="A13" t="inlineStr">
        <is>
          <t>productid.9279002,sbomid4.30309439,fathersbomid.30309359,listprice.6300.0,productid.9279002,producttypeid.0,partnumber.02354218,erpid.32995683,discountcategoryid.13,isServicePart.0,isquoteleaf.1,isquoteitem.1</t>
        </is>
      </c>
      <c r="C13" s="39"/>
      <c r="D13" s="54" t="s">
        <v>20</v>
      </c>
      <c r="E13" s="41" t="s">
        <v>4</v>
      </c>
      <c r="F13" s="41" t="s">
        <v>40</v>
      </c>
      <c r="G13" s="60">
        <f>I13+J13</f>
      </c>
      <c r="H13" s="64" t="s">
        <v>47</v>
      </c>
      <c r="I13" s="60">
        <v>12</v>
      </c>
      <c r="J13" s="68"/>
    </row>
    <row r="14" spans="1:10" outlineLevel="1">
      <c r="A14" t="inlineStr">
        <is>
          <t>productid.9279002,sbomid2.30309348,fathersbomid.0,null</t>
        </is>
      </c>
      <c r="C14" s="38" t="inlineStr">
        <is>
          <t>1.2</t>
        </is>
      </c>
      <c r="D14" s="52" t="s">
        <v>21</v>
      </c>
      <c r="E14" s="52" t="s">
        <v>21</v>
      </c>
      <c r="F14" s="40"/>
      <c r="G14" s="58"/>
      <c r="H14" s="62"/>
      <c r="I14" s="58"/>
      <c r="J14" s="66"/>
    </row>
    <row r="15" spans="1:10" outlineLevel="2">
      <c r="A15" t="inlineStr">
        <is>
          <t>productid.9279002,sbomid3.30309386,fathersbomid.30309348,listprice.617.0,productid.9279002,producttypeid.0,partnumber.02353857,erpid.32569893,discountcategoryid.14,isServicePart.0,isquoteleaf.1,isquoteitem.1</t>
        </is>
      </c>
      <c r="C15" s="39"/>
      <c r="D15" s="54" t="s">
        <v>22</v>
      </c>
      <c r="E15" s="41" t="s">
        <v>34</v>
      </c>
      <c r="F15" s="41" t="s">
        <v>41</v>
      </c>
      <c r="G15" s="60">
        <f>I15+J15</f>
      </c>
      <c r="H15" s="64" t="s">
        <v>47</v>
      </c>
      <c r="I15" s="60"/>
      <c r="J15" s="68">
        <v>11</v>
      </c>
    </row>
    <row r="16" spans="1:10" outlineLevel="2">
      <c r="A16" t="inlineStr">
        <is>
          <t>productid.9279002,sbomid3.30309387,fathersbomid.30309348,listprice.218.0,productid.9279002,producttypeid.0,partnumber.02310LGV,erpid.32709090,discountcategoryid.14,isServicePart.0,isquoteleaf.1,isquoteitem.1</t>
        </is>
      </c>
      <c r="C16" s="39"/>
      <c r="D16" s="54" t="s">
        <v>23</v>
      </c>
      <c r="E16" s="41" t="s">
        <v>35</v>
      </c>
      <c r="F16" s="41" t="s">
        <v>42</v>
      </c>
      <c r="G16" s="60">
        <f>I16+J16</f>
      </c>
      <c r="H16" s="64" t="s">
        <v>47</v>
      </c>
      <c r="I16" s="60"/>
      <c r="J16" s="68">
        <v>22</v>
      </c>
    </row>
    <row r="17" spans="1:10" outlineLevel="2">
      <c r="A17" t="inlineStr">
        <is>
          <t>productid.9279002,sbomid3.30309388,fathersbomid.30309348,listprice.25.0,productid.9279002,producttypeid.0,partnumber.02310LMV,erpid.32715576,discountcategoryid.14,isServicePart.0,isquoteleaf.1,isquoteitem.1</t>
        </is>
      </c>
      <c r="C17" s="39"/>
      <c r="D17" s="54" t="s">
        <v>24</v>
      </c>
      <c r="E17" s="41" t="s">
        <v>36</v>
      </c>
      <c r="F17" s="41" t="s">
        <v>43</v>
      </c>
      <c r="G17" s="60">
        <f>I17+J17</f>
      </c>
      <c r="H17" s="64" t="s">
        <v>47</v>
      </c>
      <c r="I17" s="60"/>
      <c r="J17" s="68">
        <v>22</v>
      </c>
    </row>
    <row r="18" spans="1:10" outlineLevel="1">
      <c r="A18" t="inlineStr">
        <is>
          <t>productid.9279002,sbomid2.30309349,fathersbomid.0,null</t>
        </is>
      </c>
      <c r="C18" s="38" t="inlineStr">
        <is>
          <t>1.3</t>
        </is>
      </c>
      <c r="D18" s="52" t="s">
        <v>25</v>
      </c>
      <c r="E18" s="52" t="s">
        <v>25</v>
      </c>
      <c r="F18" s="40"/>
      <c r="G18" s="58"/>
      <c r="H18" s="62"/>
      <c r="I18" s="58"/>
      <c r="J18" s="66"/>
    </row>
    <row r="19" spans="1:10" outlineLevel="2">
      <c r="A19" t="inlineStr">
        <is>
          <t>productid.9279002,sbomid3.31064187,fathersbomid.30309349,null</t>
        </is>
      </c>
      <c r="C19" s="50" t="inlineStr">
        <is>
          <t>1.3.1</t>
        </is>
      </c>
      <c r="D19" s="53" t="s">
        <v>26</v>
      </c>
      <c r="E19" s="53" t="s">
        <v>26</v>
      </c>
      <c r="F19" s="56"/>
      <c r="G19" s="59"/>
      <c r="H19" s="63"/>
      <c r="I19" s="59"/>
      <c r="J19" s="67"/>
    </row>
    <row r="20" spans="1:10" outlineLevel="3">
      <c r="A20" t="inlineStr">
        <is>
          <t>productid.9279002,sbomid4.31064260,fathersbomid.31064187,listprice.232.0,productid.9279002,producttypeid.0,partnumber.02310QWG,erpid.35149636,discountcategoryid.382,isServicePart.0,isquoteleaf.1,isquoteitem.1</t>
        </is>
      </c>
      <c r="C20" s="39"/>
      <c r="D20" s="54" t="s">
        <v>27</v>
      </c>
      <c r="E20" s="41" t="s">
        <v>37</v>
      </c>
      <c r="F20" s="41" t="s">
        <v>44</v>
      </c>
      <c r="G20" s="60">
        <f>I20+J20</f>
      </c>
      <c r="H20" s="64" t="s">
        <v>47</v>
      </c>
      <c r="I20" s="60">
        <v>12</v>
      </c>
      <c r="J20" s="68"/>
    </row>
    <row r="21" spans="1:10" outlineLevel="1">
      <c r="A21" t="inlineStr">
        <is>
          <t>productid.9279002,sbomid2.30309351,fathersbomid.0,null</t>
        </is>
      </c>
      <c r="C21" s="38" t="inlineStr">
        <is>
          <t>1.4</t>
        </is>
      </c>
      <c r="D21" s="52" t="s">
        <v>28</v>
      </c>
      <c r="E21" s="52" t="s">
        <v>28</v>
      </c>
      <c r="F21" s="40"/>
      <c r="G21" s="58"/>
      <c r="H21" s="62"/>
      <c r="I21" s="58"/>
      <c r="J21" s="66"/>
    </row>
    <row r="22" spans="1:10" outlineLevel="2">
      <c r="A22" t="inlineStr">
        <is>
          <t>productid.9279002,sbomid3.30309401,fathersbomid.30309351,null</t>
        </is>
      </c>
      <c r="C22" s="50" t="inlineStr">
        <is>
          <t>1.4.1</t>
        </is>
      </c>
      <c r="D22" s="53" t="s">
        <v>29</v>
      </c>
      <c r="E22" s="53" t="s">
        <v>29</v>
      </c>
      <c r="F22" s="56"/>
      <c r="G22" s="59"/>
      <c r="H22" s="63"/>
      <c r="I22" s="59"/>
      <c r="J22" s="67"/>
    </row>
    <row r="23" spans="1:10" outlineLevel="3">
      <c r="A23" t="inlineStr">
        <is>
          <t>productid.9279002,sbomid4.30309558,fathersbomid.30309401,listprice.910.0,productid.9279002,producttypeid.0,partnumber.02318170,erpid.28230020,discountcategoryid.382,isServicePart.0,isquoteleaf.1,isquoteitem.1</t>
        </is>
      </c>
      <c r="C23" s="39"/>
      <c r="D23" s="54" t="s">
        <v>30</v>
      </c>
      <c r="E23" s="41" t="s">
        <v>38</v>
      </c>
      <c r="F23" s="41" t="s">
        <v>45</v>
      </c>
      <c r="G23" s="60">
        <f>I23+J23</f>
      </c>
      <c r="H23" s="64" t="s">
        <v>47</v>
      </c>
      <c r="I23" s="60">
        <v>12</v>
      </c>
      <c r="J23" s="68"/>
    </row>
    <row r="24" spans="1:10" outlineLevel="1">
      <c r="A24" t="inlineStr">
        <is>
          <t>productid.9279002,sbomid2.30309352,fathersbomid.0,null</t>
        </is>
      </c>
      <c r="C24" s="38" t="inlineStr">
        <is>
          <t>1.5</t>
        </is>
      </c>
      <c r="D24" s="52" t="s">
        <v>31</v>
      </c>
      <c r="E24" s="52" t="s">
        <v>31</v>
      </c>
      <c r="F24" s="40"/>
      <c r="G24" s="58"/>
      <c r="H24" s="62"/>
      <c r="I24" s="58"/>
      <c r="J24" s="66"/>
    </row>
    <row r="25" spans="1:10" outlineLevel="2">
      <c r="A25" t="inlineStr">
        <is>
          <t>productid.9279002,sbomid3.30309414,fathersbomid.30309352,null</t>
        </is>
      </c>
      <c r="C25" s="50" t="inlineStr">
        <is>
          <t>1.5.1</t>
        </is>
      </c>
      <c r="D25" s="53" t="s">
        <v>32</v>
      </c>
      <c r="E25" s="53" t="s">
        <v>32</v>
      </c>
      <c r="F25" s="56"/>
      <c r="G25" s="59"/>
      <c r="H25" s="63"/>
      <c r="I25" s="59"/>
      <c r="J25" s="67"/>
    </row>
    <row r="26" spans="1:10" outlineLevel="3">
      <c r="A26" t="inlineStr">
        <is>
          <t>productid.9279002,sbomid4.30309589,fathersbomid.30309414,listprice.9.0,productid.9279002,producttypeid.0,partnumber.14130199,erpid.397391,discountcategoryid.14,isServicePart.0,isquoteleaf.1,isquoteitem.1</t>
        </is>
      </c>
      <c r="C26" s="44"/>
      <c r="D26" s="69" t="s">
        <v>33</v>
      </c>
      <c r="E26" s="45" t="s">
        <v>39</v>
      </c>
      <c r="F26" s="45" t="s">
        <v>46</v>
      </c>
      <c r="G26" s="70">
        <f>I26+J26</f>
      </c>
      <c r="H26" s="71" t="s">
        <v>47</v>
      </c>
      <c r="I26" s="70">
        <v>24</v>
      </c>
      <c r="J26" s="72"/>
    </row>
  </sheetData>
  <mergeCells count="10">
    <mergeCell ref="D10:F10"/>
    <mergeCell ref="D11:F11"/>
    <mergeCell ref="D12:F12"/>
    <mergeCell ref="D14:F14"/>
    <mergeCell ref="D18:F18"/>
    <mergeCell ref="D19:F19"/>
    <mergeCell ref="D21:F21"/>
    <mergeCell ref="D22:F22"/>
    <mergeCell ref="D24:F24"/>
    <mergeCell ref="D25:F25"/>
  </mergeCells>
  <printOptions horizontalCentered="0"/>
  <pageMargins left="0.51181102362204722" right="0.51181102362204722" top="0.51181102362204722" bottom="0.47244094488188981" header="7.874015748031496E-2" footer="0.19685039370078741"/>
</worksheet>
</file>

<file path=xl/worksheets/sheet7.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s>
  <sheetData>
    <row r="1" spans="1:9"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locationid.366835132,productcfgid.1855112,cfgmodeltypeid.1,productid.9290390,COL_ADD.0</t>
        </is>
      </c>
    </row>
    <row r="2" spans="1:1" ht="12.75" customHeight="1"/>
    <row r="3" spans="1:1" ht="12.75" customHeight="1"/>
    <row r="4" spans="1:1" ht="12.75" customHeight="1"/>
    <row r="5" spans="1:1" ht="12.75" customHeight="1"/>
    <row r="6" spans="1:9" ht="12.75" customHeight="1">
      <c r="C6" s="47"/>
      <c r="D6" s="47"/>
      <c r="E6" s="47"/>
      <c r="F6" s="47"/>
      <c r="G6" s="47"/>
      <c r="H6" s="47"/>
      <c r="I6" s="47"/>
    </row>
    <row r="7" spans="1:1" ht="12.75" customHeight="1"/>
    <row r="8" spans="1:1" ht="12.75" customHeight="1"/>
    <row r="9" spans="1:9" ht="24.0" customHeight="1">
      <c r="C9" s="48" t="s">
        <v>0</v>
      </c>
      <c r="D9" s="48" t="s">
        <v>13</v>
      </c>
      <c r="E9" s="48" t="s">
        <v>14</v>
      </c>
      <c r="F9" s="48" t="s">
        <v>15</v>
      </c>
      <c r="G9" s="48" t="s">
        <v>2</v>
      </c>
      <c r="H9" s="48" t="s">
        <v>16</v>
      </c>
      <c r="I9" s="48" t="s">
        <v>3</v>
      </c>
    </row>
    <row r="10" spans="1:9">
      <c r="A10" t="inlineStr">
        <is>
          <t>productid.9290390,</t>
        </is>
      </c>
      <c r="C10" s="49" t="inlineStr">
        <is>
          <t>2</t>
        </is>
      </c>
      <c r="D10" s="51" t="s">
        <v>48</v>
      </c>
      <c r="E10" s="51" t="s">
        <v>48</v>
      </c>
      <c r="F10" s="55"/>
      <c r="G10" s="57"/>
      <c r="H10" s="61"/>
      <c r="I10" s="65"/>
    </row>
    <row r="11" spans="1:9" outlineLevel="1">
      <c r="A11" t="inlineStr">
        <is>
          <t>productid.9290390,sbomid2.36639567,fathersbomid.0,null</t>
        </is>
      </c>
      <c r="C11" s="38" t="inlineStr">
        <is>
          <t>2.1</t>
        </is>
      </c>
      <c r="D11" s="52" t="s">
        <v>49</v>
      </c>
      <c r="E11" s="52" t="s">
        <v>49</v>
      </c>
      <c r="F11" s="40"/>
      <c r="G11" s="58"/>
      <c r="H11" s="62"/>
      <c r="I11" s="66"/>
    </row>
    <row r="12" spans="1:9" outlineLevel="2">
      <c r="A12" t="inlineStr">
        <is>
          <t>productid.9290390,sbomid3.36639578,fathersbomid.36639567,null</t>
        </is>
      </c>
      <c r="C12" s="50" t="inlineStr">
        <is>
          <t>2.1.1</t>
        </is>
      </c>
      <c r="D12" s="53" t="s">
        <v>50</v>
      </c>
      <c r="E12" s="53" t="s">
        <v>50</v>
      </c>
      <c r="F12" s="56"/>
      <c r="G12" s="59"/>
      <c r="H12" s="63"/>
      <c r="I12" s="67"/>
    </row>
    <row r="13" spans="1:9" outlineLevel="3">
      <c r="A13" t="inlineStr">
        <is>
          <t>productid.9290390,sbomid4.37026861,fathersbomid.36639578,listprice.1000.0,productid.9290390,producttypeid.0,partnumber.88032VEW,erpid.37713921,discountcategoryid.57,isServicePart.0,isquoteleaf.1,isquoteitem.1</t>
        </is>
      </c>
      <c r="C13" s="39"/>
      <c r="D13" s="54" t="s">
        <v>51</v>
      </c>
      <c r="E13" s="41" t="s">
        <v>74</v>
      </c>
      <c r="F13" s="41" t="s">
        <v>92</v>
      </c>
      <c r="G13" s="60">
        <f>I13</f>
      </c>
      <c r="H13" s="64" t="s">
        <v>110</v>
      </c>
      <c r="I13" s="68">
        <v>1</v>
      </c>
    </row>
    <row r="14" spans="1:9" outlineLevel="3">
      <c r="A14" t="inlineStr">
        <is>
          <t>productid.9290390,sbomid4.36639772,fathersbomid.36639578,listprice.9495.0,productid.9290390,producttypeid.0,partnumber.88030WUN,erpid.32171877,discountcategoryid.57,isServicePart.0,isquoteleaf.1,isquoteitem.1</t>
        </is>
      </c>
      <c r="C14" s="39"/>
      <c r="D14" s="54" t="s">
        <v>52</v>
      </c>
      <c r="E14" s="41" t="s">
        <v>75</v>
      </c>
      <c r="F14" s="41" t="s">
        <v>93</v>
      </c>
      <c r="G14" s="60">
        <f>I14</f>
      </c>
      <c r="H14" s="64" t="s">
        <v>110</v>
      </c>
      <c r="I14" s="68">
        <v>1</v>
      </c>
    </row>
    <row r="15" spans="1:9" outlineLevel="2">
      <c r="A15" t="inlineStr">
        <is>
          <t>productid.9290390,sbomid3.37026674,fathersbomid.36639567,null</t>
        </is>
      </c>
      <c r="C15" s="50" t="inlineStr">
        <is>
          <t>2.1.2</t>
        </is>
      </c>
      <c r="D15" s="53" t="s">
        <v>53</v>
      </c>
      <c r="E15" s="53" t="s">
        <v>53</v>
      </c>
      <c r="F15" s="56"/>
      <c r="G15" s="59"/>
      <c r="H15" s="63"/>
      <c r="I15" s="67"/>
    </row>
    <row r="16" spans="1:9" outlineLevel="3">
      <c r="A16" t="inlineStr">
        <is>
          <t>productid.9290390,sbomid4.37030019,fathersbomid.37026674,listprice.6000.0,productid.9290390,producttypeid.0,partnumber.88032VFA,erpid.37712405,discountcategoryid.57,isServicePart.0,isquoteleaf.1,isquoteitem.1</t>
        </is>
      </c>
      <c r="C16" s="39"/>
      <c r="D16" s="54" t="s">
        <v>54</v>
      </c>
      <c r="E16" s="41" t="s">
        <v>76</v>
      </c>
      <c r="F16" s="41" t="s">
        <v>94</v>
      </c>
      <c r="G16" s="60">
        <f>I16</f>
      </c>
      <c r="H16" s="64" t="s">
        <v>110</v>
      </c>
      <c r="I16" s="68">
        <v>1</v>
      </c>
    </row>
    <row r="17" spans="1:9" outlineLevel="2">
      <c r="A17" t="inlineStr">
        <is>
          <t>productid.9290390,sbomid3.36639580,fathersbomid.36639567,null</t>
        </is>
      </c>
      <c r="C17" s="50" t="inlineStr">
        <is>
          <t>2.1.3</t>
        </is>
      </c>
      <c r="D17" s="53" t="s">
        <v>55</v>
      </c>
      <c r="E17" s="53" t="s">
        <v>55</v>
      </c>
      <c r="F17" s="56"/>
      <c r="G17" s="59"/>
      <c r="H17" s="63"/>
      <c r="I17" s="67"/>
    </row>
    <row r="18" spans="1:9" outlineLevel="3">
      <c r="A18" t="inlineStr">
        <is>
          <t>productid.9290390,sbomid4.38125770,fathersbomid.36639580,listprice.5000.0,productid.9290390,producttypeid.0,partnumber.88033ACT,erpid.39432998,discountcategoryid.57,isServicePart.0,isquoteleaf.1,isquoteitem.1</t>
        </is>
      </c>
      <c r="C18" s="39"/>
      <c r="D18" s="54" t="s">
        <v>56</v>
      </c>
      <c r="E18" s="41" t="s">
        <v>77</v>
      </c>
      <c r="F18" s="41" t="s">
        <v>95</v>
      </c>
      <c r="G18" s="60">
        <f>I18</f>
      </c>
      <c r="H18" s="64" t="s">
        <v>110</v>
      </c>
      <c r="I18" s="68">
        <v>1</v>
      </c>
    </row>
    <row r="19" spans="1:9" outlineLevel="3">
      <c r="A19" t="inlineStr">
        <is>
          <t>productid.9290390,sbomid4.36639800,fathersbomid.36639580,listprice.750.0,productid.9290390,producttypeid.0,partnumber.88032CMR,erpid.35341853,discountcategoryid.57,isServicePart.0,isquoteleaf.1,isquoteitem.1</t>
        </is>
      </c>
      <c r="C19" s="39"/>
      <c r="D19" s="54" t="s">
        <v>57</v>
      </c>
      <c r="E19" s="41" t="s">
        <v>78</v>
      </c>
      <c r="F19" s="41" t="s">
        <v>96</v>
      </c>
      <c r="G19" s="60">
        <f>I19</f>
      </c>
      <c r="H19" s="64" t="s">
        <v>110</v>
      </c>
      <c r="I19" s="68">
        <v>1</v>
      </c>
    </row>
    <row r="20" spans="1:9" outlineLevel="3">
      <c r="A20" t="inlineStr">
        <is>
          <t>productid.9290390,sbomid4.36639802,fathersbomid.36639580,listprice.6265.0,productid.9290390,producttypeid.0,partnumber.88030WVK,erpid.32171897,discountcategoryid.57,isServicePart.0,isquoteleaf.1,isquoteitem.1</t>
        </is>
      </c>
      <c r="C20" s="39"/>
      <c r="D20" s="54" t="s">
        <v>58</v>
      </c>
      <c r="E20" s="41" t="s">
        <v>79</v>
      </c>
      <c r="F20" s="41" t="s">
        <v>97</v>
      </c>
      <c r="G20" s="60">
        <f>I20</f>
      </c>
      <c r="H20" s="64" t="s">
        <v>110</v>
      </c>
      <c r="I20" s="68">
        <v>1</v>
      </c>
    </row>
    <row r="21" spans="1:9" outlineLevel="3">
      <c r="A21" t="inlineStr">
        <is>
          <t>productid.9290390,sbomid4.36639823,fathersbomid.36639580,listprice.17813.0,productid.9290390,producttypeid.0,partnumber.88031BMX,erpid.32495850,discountcategoryid.57,isServicePart.0,isquoteleaf.1,isquoteitem.1</t>
        </is>
      </c>
      <c r="C21" s="39"/>
      <c r="D21" s="54" t="s">
        <v>59</v>
      </c>
      <c r="E21" s="41" t="s">
        <v>80</v>
      </c>
      <c r="F21" s="41" t="s">
        <v>98</v>
      </c>
      <c r="G21" s="60">
        <f>I21</f>
      </c>
      <c r="H21" s="64" t="s">
        <v>110</v>
      </c>
      <c r="I21" s="68">
        <v>1</v>
      </c>
    </row>
    <row r="22" spans="1:9" outlineLevel="3">
      <c r="A22" t="inlineStr">
        <is>
          <t>productid.9290390,sbomid4.36639832,fathersbomid.36639580,listprice.11400.0,productid.9290390,producttypeid.0,partnumber.88031LCP,erpid.32739147,discountcategoryid.57,isServicePart.0,isquoteleaf.1,isquoteitem.1</t>
        </is>
      </c>
      <c r="C22" s="39"/>
      <c r="D22" s="54" t="s">
        <v>60</v>
      </c>
      <c r="E22" s="41" t="s">
        <v>81</v>
      </c>
      <c r="F22" s="41" t="s">
        <v>99</v>
      </c>
      <c r="G22" s="60">
        <f>I22</f>
      </c>
      <c r="H22" s="64" t="s">
        <v>110</v>
      </c>
      <c r="I22" s="68">
        <v>1</v>
      </c>
    </row>
    <row r="23" spans="1:9" outlineLevel="3">
      <c r="A23" t="inlineStr">
        <is>
          <t>productid.9290390,sbomid4.36639835,fathersbomid.36639580,listprice.11400.0,productid.9290390,producttypeid.0,partnumber.88031LCS,erpid.32739150,discountcategoryid.57,isServicePart.0,isquoteleaf.1,isquoteitem.1</t>
        </is>
      </c>
      <c r="C23" s="39"/>
      <c r="D23" s="54" t="s">
        <v>61</v>
      </c>
      <c r="E23" s="41" t="s">
        <v>82</v>
      </c>
      <c r="F23" s="41" t="s">
        <v>100</v>
      </c>
      <c r="G23" s="60">
        <f>I23</f>
      </c>
      <c r="H23" s="64" t="s">
        <v>110</v>
      </c>
      <c r="I23" s="68">
        <v>1</v>
      </c>
    </row>
    <row r="24" spans="1:9" outlineLevel="1">
      <c r="A24" t="inlineStr">
        <is>
          <t>productid.9290390,sbomid2.36639573,fathersbomid.0,null</t>
        </is>
      </c>
      <c r="C24" s="38" t="inlineStr">
        <is>
          <t>2.2</t>
        </is>
      </c>
      <c r="D24" s="52" t="s">
        <v>62</v>
      </c>
      <c r="E24" s="52" t="s">
        <v>62</v>
      </c>
      <c r="F24" s="40"/>
      <c r="G24" s="58"/>
      <c r="H24" s="62"/>
      <c r="I24" s="66"/>
    </row>
    <row r="25" spans="1:9" outlineLevel="2">
      <c r="A25" t="inlineStr">
        <is>
          <t>productid.9290390,sbomid3.39181228,fathersbomid.36639573,listprice.3784.0,productid.9290390,producttypeid.0,partnumber.02311JAK,erpid.41420017,discountcategoryid.14,isServicePart.0,isquoteleaf.1,isquoteitem.1</t>
        </is>
      </c>
      <c r="C25" s="39"/>
      <c r="D25" s="54" t="s">
        <v>63</v>
      </c>
      <c r="E25" s="41" t="s">
        <v>83</v>
      </c>
      <c r="F25" s="41" t="s">
        <v>101</v>
      </c>
      <c r="G25" s="60">
        <f>I25</f>
      </c>
      <c r="H25" s="64" t="s">
        <v>47</v>
      </c>
      <c r="I25" s="68">
        <v>1</v>
      </c>
    </row>
    <row r="26" spans="1:9" outlineLevel="1">
      <c r="A26" t="inlineStr">
        <is>
          <t>productid.9290390,sbomid2.36639574,fathersbomid.0,null</t>
        </is>
      </c>
      <c r="C26" s="38" t="inlineStr">
        <is>
          <t>2.3</t>
        </is>
      </c>
      <c r="D26" s="52" t="s">
        <v>64</v>
      </c>
      <c r="E26" s="52" t="s">
        <v>64</v>
      </c>
      <c r="F26" s="40"/>
      <c r="G26" s="58"/>
      <c r="H26" s="62"/>
      <c r="I26" s="66"/>
    </row>
    <row r="27" spans="1:9" outlineLevel="2">
      <c r="A27" t="inlineStr">
        <is>
          <t>productid.9290390,sbomid3.40814216,fathersbomid.36639574,listprice.821.0,productid.9290390,producttypeid.0,partnumber.05200466,erpid.39360999,discountcategoryid.14,isServicePart.0,isquoteleaf.1,isquoteitem.1</t>
        </is>
      </c>
      <c r="C27" s="39"/>
      <c r="D27" s="54" t="s">
        <v>65</v>
      </c>
      <c r="E27" s="41" t="s">
        <v>84</v>
      </c>
      <c r="F27" s="41" t="s">
        <v>102</v>
      </c>
      <c r="G27" s="60">
        <f>I27</f>
      </c>
      <c r="H27" s="64" t="s">
        <v>47</v>
      </c>
      <c r="I27" s="68">
        <v>1</v>
      </c>
    </row>
    <row r="28" spans="1:9" outlineLevel="2">
      <c r="A28" t="inlineStr">
        <is>
          <t>productid.9290390,sbomid3.40814218,fathersbomid.36639574,listprice.48.0,productid.9290390,producttypeid.0,partnumber.05200326,erpid.35237628,discountcategoryid.14,isServicePart.0,isquoteleaf.1,isquoteitem.1</t>
        </is>
      </c>
      <c r="C28" s="39"/>
      <c r="D28" s="54" t="s">
        <v>66</v>
      </c>
      <c r="E28" s="41" t="s">
        <v>85</v>
      </c>
      <c r="F28" s="41" t="s">
        <v>103</v>
      </c>
      <c r="G28" s="60">
        <f>I28</f>
      </c>
      <c r="H28" s="64" t="s">
        <v>47</v>
      </c>
      <c r="I28" s="68">
        <v>3</v>
      </c>
    </row>
    <row r="29" spans="1:9" outlineLevel="2">
      <c r="A29" t="inlineStr">
        <is>
          <t>productid.9290390,sbomid3.42584539,fathersbomid.36639574,listprice.211.0,productid.9290390,producttypeid.0,partnumber.05210394,erpid.1000180332,discountcategoryid.14,isServicePart.0,isquoteleaf.1,isquoteitem.1</t>
        </is>
      </c>
      <c r="C29" s="39"/>
      <c r="D29" s="54" t="s">
        <v>67</v>
      </c>
      <c r="E29" s="41" t="s">
        <v>86</v>
      </c>
      <c r="F29" s="41" t="s">
        <v>104</v>
      </c>
      <c r="G29" s="60">
        <f>I29</f>
      </c>
      <c r="H29" s="64" t="s">
        <v>47</v>
      </c>
      <c r="I29" s="68">
        <v>1</v>
      </c>
    </row>
    <row r="30" spans="1:9" outlineLevel="2">
      <c r="A30" t="inlineStr">
        <is>
          <t>productid.9290390,sbomid3.42584542,fathersbomid.36639574,listprice.908.0,productid.9290390,producttypeid.0,partnumber.05210396,erpid.1000180883,discountcategoryid.14,isServicePart.0,isquoteleaf.1,isquoteitem.1</t>
        </is>
      </c>
      <c r="C30" s="39"/>
      <c r="D30" s="54" t="s">
        <v>68</v>
      </c>
      <c r="E30" s="41" t="s">
        <v>87</v>
      </c>
      <c r="F30" s="41" t="s">
        <v>105</v>
      </c>
      <c r="G30" s="60">
        <f>I30</f>
      </c>
      <c r="H30" s="64" t="s">
        <v>47</v>
      </c>
      <c r="I30" s="68">
        <v>1</v>
      </c>
    </row>
    <row r="31" spans="1:9" outlineLevel="2">
      <c r="A31" t="inlineStr">
        <is>
          <t>productid.9290390,sbomid3.40814230,fathersbomid.36639574,listprice.561.0,productid.9290390,producttypeid.0,partnumber.05280272,erpid.43493073,discountcategoryid.14,isServicePart.0,isquoteleaf.1,isquoteitem.1</t>
        </is>
      </c>
      <c r="C31" s="39"/>
      <c r="D31" s="54" t="s">
        <v>69</v>
      </c>
      <c r="E31" s="41" t="s">
        <v>88</v>
      </c>
      <c r="F31" s="41" t="s">
        <v>106</v>
      </c>
      <c r="G31" s="60">
        <f>I31</f>
      </c>
      <c r="H31" s="64" t="s">
        <v>47</v>
      </c>
      <c r="I31" s="68">
        <v>1</v>
      </c>
    </row>
    <row r="32" spans="1:9" outlineLevel="2">
      <c r="A32" t="inlineStr">
        <is>
          <t>productid.9290390,sbomid3.40814231,fathersbomid.36639574,listprice.154.0,productid.9290390,producttypeid.0,partnumber.88107313,erpid.42920094,discountcategoryid.14,isServicePart.0,isquoteleaf.1,isquoteitem.1</t>
        </is>
      </c>
      <c r="C32" s="39"/>
      <c r="D32" s="54" t="s">
        <v>70</v>
      </c>
      <c r="E32" s="41" t="s">
        <v>89</v>
      </c>
      <c r="F32" s="41" t="s">
        <v>107</v>
      </c>
      <c r="G32" s="60">
        <f>I32</f>
      </c>
      <c r="H32" s="64" t="s">
        <v>110</v>
      </c>
      <c r="I32" s="68">
        <v>1</v>
      </c>
    </row>
    <row r="33" spans="1:9" outlineLevel="1">
      <c r="A33" t="inlineStr">
        <is>
          <t>productid.9290390,sbomid2.36639575,fathersbomid.0,null</t>
        </is>
      </c>
      <c r="C33" s="38" t="inlineStr">
        <is>
          <t>2.4</t>
        </is>
      </c>
      <c r="D33" s="52" t="s">
        <v>71</v>
      </c>
      <c r="E33" s="52" t="s">
        <v>71</v>
      </c>
      <c r="F33" s="40"/>
      <c r="G33" s="58"/>
      <c r="H33" s="62"/>
      <c r="I33" s="66"/>
    </row>
    <row r="34" spans="1:9" outlineLevel="2">
      <c r="A34" t="inlineStr">
        <is>
          <t>productid.9290390,sbomid3.40814270,fathersbomid.36639575,listprice.0.01,productid.9290390,producttypeid.0,partnumber.05110ACQ,erpid.1000108952,discountcategoryid.14,isServicePart.0,isquoteleaf.1,isquoteitem.1</t>
        </is>
      </c>
      <c r="C34" s="39"/>
      <c r="D34" s="54" t="s">
        <v>72</v>
      </c>
      <c r="E34" s="41" t="s">
        <v>90</v>
      </c>
      <c r="F34" s="41" t="s">
        <v>108</v>
      </c>
      <c r="G34" s="60">
        <f>I34</f>
      </c>
      <c r="H34" s="64" t="s">
        <v>47</v>
      </c>
      <c r="I34" s="68">
        <v>1</v>
      </c>
    </row>
    <row r="35" spans="1:9" outlineLevel="2">
      <c r="A35" t="inlineStr">
        <is>
          <t>productid.9290390,sbomid3.40814279,fathersbomid.36639575,listprice.0.01,productid.9290390,producttypeid.0,partnumber.05110ACV,erpid.1000108955,discountcategoryid.14,isServicePart.0,isquoteleaf.1,isquoteitem.1</t>
        </is>
      </c>
      <c r="C35" s="44"/>
      <c r="D35" s="69" t="s">
        <v>73</v>
      </c>
      <c r="E35" s="45" t="s">
        <v>91</v>
      </c>
      <c r="F35" s="45" t="s">
        <v>109</v>
      </c>
      <c r="G35" s="70">
        <f>I35</f>
      </c>
      <c r="H35" s="71" t="s">
        <v>47</v>
      </c>
      <c r="I35" s="72">
        <v>1</v>
      </c>
    </row>
  </sheetData>
  <mergeCells count="8">
    <mergeCell ref="D10:F10"/>
    <mergeCell ref="D11:F11"/>
    <mergeCell ref="D12:F12"/>
    <mergeCell ref="D15:F15"/>
    <mergeCell ref="D17:F17"/>
    <mergeCell ref="D24:F24"/>
    <mergeCell ref="D26:F26"/>
    <mergeCell ref="D33:F33"/>
  </mergeCells>
  <printOptions horizontalCentered="0"/>
  <pageMargins left="0.51181102362204722" right="0.51181102362204722" top="0.51181102362204722" bottom="0.47244094488188981" header="7.874015748031496E-2" footer="0.19685039370078741"/>
</worksheet>
</file>

<file path=xl/worksheets/sheet8.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s>
  <sheetData>
    <row r="1" spans="1:9"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locationid.366835132,productcfgid.1855115,cfgmodeltypeid.1,productid.9290354,COL_ADD.0</t>
        </is>
      </c>
    </row>
    <row r="2" spans="1:1" ht="12.75" customHeight="1"/>
    <row r="3" spans="1:1" ht="12.75" customHeight="1"/>
    <row r="4" spans="1:1" ht="12.75" customHeight="1"/>
    <row r="5" spans="1:1" ht="12.75" customHeight="1"/>
    <row r="6" spans="1:9" ht="12.75" customHeight="1">
      <c r="C6" s="47"/>
      <c r="D6" s="47"/>
      <c r="E6" s="47"/>
      <c r="F6" s="47"/>
      <c r="G6" s="47"/>
      <c r="H6" s="47"/>
      <c r="I6" s="47"/>
    </row>
    <row r="7" spans="1:1" ht="12.75" customHeight="1"/>
    <row r="8" spans="1:1" ht="12.75" customHeight="1"/>
    <row r="9" spans="1:9" ht="24.0" customHeight="1">
      <c r="C9" s="48" t="s">
        <v>0</v>
      </c>
      <c r="D9" s="48" t="s">
        <v>13</v>
      </c>
      <c r="E9" s="48" t="s">
        <v>14</v>
      </c>
      <c r="F9" s="48" t="s">
        <v>15</v>
      </c>
      <c r="G9" s="48" t="s">
        <v>2</v>
      </c>
      <c r="H9" s="48" t="s">
        <v>16</v>
      </c>
      <c r="I9" s="48" t="s">
        <v>3</v>
      </c>
    </row>
    <row r="10" spans="1:9">
      <c r="A10" t="inlineStr">
        <is>
          <t>productid.9290354,</t>
        </is>
      </c>
      <c r="C10" s="49" t="inlineStr">
        <is>
          <t>3</t>
        </is>
      </c>
      <c r="D10" s="51" t="s">
        <v>111</v>
      </c>
      <c r="E10" s="51" t="s">
        <v>111</v>
      </c>
      <c r="F10" s="55"/>
      <c r="G10" s="57"/>
      <c r="H10" s="61"/>
      <c r="I10" s="65"/>
    </row>
    <row r="11" spans="1:9" outlineLevel="1">
      <c r="A11" t="inlineStr">
        <is>
          <t>productid.9290354,sbomid2.34639354,fathersbomid.0,null</t>
        </is>
      </c>
      <c r="C11" s="38" t="inlineStr">
        <is>
          <t>3.1</t>
        </is>
      </c>
      <c r="D11" s="52" t="s">
        <v>112</v>
      </c>
      <c r="E11" s="52" t="s">
        <v>112</v>
      </c>
      <c r="F11" s="40"/>
      <c r="G11" s="58"/>
      <c r="H11" s="62"/>
      <c r="I11" s="66"/>
    </row>
    <row r="12" spans="1:9" outlineLevel="2">
      <c r="A12" t="inlineStr">
        <is>
          <t>productid.9290354,sbomid3.34639386,fathersbomid.34639354,null</t>
        </is>
      </c>
      <c r="C12" s="50" t="inlineStr">
        <is>
          <t>3.1.1</t>
        </is>
      </c>
      <c r="D12" s="53" t="s">
        <v>113</v>
      </c>
      <c r="E12" s="53" t="s">
        <v>113</v>
      </c>
      <c r="F12" s="56"/>
      <c r="G12" s="59"/>
      <c r="H12" s="63"/>
      <c r="I12" s="67"/>
    </row>
    <row r="13" spans="1:9" outlineLevel="3">
      <c r="A13" t="inlineStr">
        <is>
          <t>productid.9290354,sbomid4.34639398,fathersbomid.34639386,listprice.5700.0,productid.9290354,producttypeid.0,partnumber.88032KPT,erpid.36987583,discountcategoryid.57,isServicePart.0,isquoteleaf.1,isquoteitem.1</t>
        </is>
      </c>
      <c r="C13" s="39"/>
      <c r="D13" s="54" t="s">
        <v>114</v>
      </c>
      <c r="E13" s="41" t="s">
        <v>128</v>
      </c>
      <c r="F13" s="41" t="s">
        <v>138</v>
      </c>
      <c r="G13" s="60">
        <f>I13</f>
      </c>
      <c r="H13" s="64" t="s">
        <v>110</v>
      </c>
      <c r="I13" s="68">
        <v>1</v>
      </c>
    </row>
    <row r="14" spans="1:9" outlineLevel="3">
      <c r="A14" t="inlineStr">
        <is>
          <t>productid.9290354,sbomid4.34639401,fathersbomid.34639386,listprice.4800.0,productid.9290354,producttypeid.0,partnumber.88032KQB,erpid.36987590,discountcategoryid.57,isServicePart.0,isquoteleaf.1,isquoteitem.1</t>
        </is>
      </c>
      <c r="C14" s="39"/>
      <c r="D14" s="54" t="s">
        <v>115</v>
      </c>
      <c r="E14" s="41" t="s">
        <v>129</v>
      </c>
      <c r="F14" s="41" t="s">
        <v>139</v>
      </c>
      <c r="G14" s="60">
        <f>I14</f>
      </c>
      <c r="H14" s="64" t="s">
        <v>110</v>
      </c>
      <c r="I14" s="68">
        <v>1</v>
      </c>
    </row>
    <row r="15" spans="1:9" outlineLevel="3">
      <c r="A15" t="inlineStr">
        <is>
          <t>productid.9290354,sbomid4.34639402,fathersbomid.34639386,listprice.9600.0,productid.9290354,producttypeid.0,partnumber.88032KQC,erpid.36987591,discountcategoryid.57,isServicePart.0,isquoteleaf.1,isquoteitem.1</t>
        </is>
      </c>
      <c r="C15" s="39"/>
      <c r="D15" s="54" t="s">
        <v>116</v>
      </c>
      <c r="E15" s="41" t="s">
        <v>130</v>
      </c>
      <c r="F15" s="41" t="s">
        <v>140</v>
      </c>
      <c r="G15" s="60">
        <f>I15</f>
      </c>
      <c r="H15" s="64" t="s">
        <v>110</v>
      </c>
      <c r="I15" s="68">
        <v>1</v>
      </c>
    </row>
    <row r="16" spans="1:9" outlineLevel="2">
      <c r="A16" t="inlineStr">
        <is>
          <t>productid.9290354,sbomid3.34639387,fathersbomid.34639354,null</t>
        </is>
      </c>
      <c r="C16" s="50" t="inlineStr">
        <is>
          <t>3.1.2</t>
        </is>
      </c>
      <c r="D16" s="53" t="s">
        <v>117</v>
      </c>
      <c r="E16" s="53" t="s">
        <v>117</v>
      </c>
      <c r="F16" s="56"/>
      <c r="G16" s="59"/>
      <c r="H16" s="63"/>
      <c r="I16" s="67"/>
    </row>
    <row r="17" spans="1:9" outlineLevel="3">
      <c r="A17" t="inlineStr">
        <is>
          <t>productid.9290354,sbomid4.34639406,fathersbomid.34639387,listprice.1000.0,productid.9290354,producttypeid.0,partnumber.88032KPU,erpid.36987584,discountcategoryid.57,isServicePart.0,isquoteleaf.1,isquoteitem.1</t>
        </is>
      </c>
      <c r="C17" s="39"/>
      <c r="D17" s="54" t="s">
        <v>118</v>
      </c>
      <c r="E17" s="41" t="s">
        <v>131</v>
      </c>
      <c r="F17" s="41" t="s">
        <v>141</v>
      </c>
      <c r="G17" s="60">
        <f>I17</f>
      </c>
      <c r="H17" s="64" t="s">
        <v>110</v>
      </c>
      <c r="I17" s="68">
        <v>1</v>
      </c>
    </row>
    <row r="18" spans="1:9" outlineLevel="3">
      <c r="A18" t="inlineStr">
        <is>
          <t>productid.9290354,sbomid4.34639409,fathersbomid.34639387,listprice.20000.0,productid.9290354,producttypeid.0,partnumber.88032KQJ,erpid.36987597,discountcategoryid.57,isServicePart.0,isquoteleaf.1,isquoteitem.1</t>
        </is>
      </c>
      <c r="C18" s="39"/>
      <c r="D18" s="54" t="s">
        <v>119</v>
      </c>
      <c r="E18" s="41" t="s">
        <v>132</v>
      </c>
      <c r="F18" s="41" t="s">
        <v>142</v>
      </c>
      <c r="G18" s="60">
        <f>I18</f>
      </c>
      <c r="H18" s="64" t="s">
        <v>110</v>
      </c>
      <c r="I18" s="68">
        <v>1</v>
      </c>
    </row>
    <row r="19" spans="1:9" outlineLevel="3">
      <c r="A19" t="inlineStr">
        <is>
          <t>productid.9290354,sbomid4.34639410,fathersbomid.34639387,listprice.40000.0,productid.9290354,producttypeid.0,partnumber.88032KQX,erpid.36987608,discountcategoryid.57,isServicePart.0,isquoteleaf.1,isquoteitem.1</t>
        </is>
      </c>
      <c r="C19" s="39"/>
      <c r="D19" s="54" t="s">
        <v>120</v>
      </c>
      <c r="E19" s="41" t="s">
        <v>133</v>
      </c>
      <c r="F19" s="41" t="s">
        <v>143</v>
      </c>
      <c r="G19" s="60">
        <f>I19</f>
      </c>
      <c r="H19" s="64" t="s">
        <v>110</v>
      </c>
      <c r="I19" s="68">
        <v>1</v>
      </c>
    </row>
    <row r="20" spans="1:9" outlineLevel="1">
      <c r="A20" t="inlineStr">
        <is>
          <t>productid.9290354,sbomid2.38128277,fathersbomid.0,null</t>
        </is>
      </c>
      <c r="C20" s="38" t="inlineStr">
        <is>
          <t>3.2</t>
        </is>
      </c>
      <c r="D20" s="52" t="s">
        <v>121</v>
      </c>
      <c r="E20" s="52" t="s">
        <v>121</v>
      </c>
      <c r="F20" s="40"/>
      <c r="G20" s="58"/>
      <c r="H20" s="62"/>
      <c r="I20" s="66"/>
    </row>
    <row r="21" spans="1:9" outlineLevel="2">
      <c r="A21" t="inlineStr">
        <is>
          <t>productid.9290354,sbomid3.42358279,fathersbomid.38128277,listprice.3279.0,productid.9290354,producttypeid.0,partnumber.02311JUU,erpid.1000160274,discountcategoryid.14,isServicePart.0,isquoteleaf.1,isquoteitem.1</t>
        </is>
      </c>
      <c r="C21" s="39"/>
      <c r="D21" s="54" t="s">
        <v>122</v>
      </c>
      <c r="E21" s="41" t="s">
        <v>134</v>
      </c>
      <c r="F21" s="41" t="s">
        <v>144</v>
      </c>
      <c r="G21" s="60">
        <f>I21</f>
      </c>
      <c r="H21" s="64" t="s">
        <v>47</v>
      </c>
      <c r="I21" s="68">
        <v>1</v>
      </c>
    </row>
    <row r="22" spans="1:9" outlineLevel="2">
      <c r="A22" t="inlineStr">
        <is>
          <t>productid.9290354,sbomid3.38128323,fathersbomid.38128277,listprice.1106.0,productid.9290354,producttypeid.0,partnumber.05200134,erpid.29229447,discountcategoryid.14,isServicePart.0,isquoteleaf.1,isquoteitem.1</t>
        </is>
      </c>
      <c r="C22" s="39"/>
      <c r="D22" s="54" t="s">
        <v>123</v>
      </c>
      <c r="E22" s="41" t="s">
        <v>135</v>
      </c>
      <c r="F22" s="41" t="s">
        <v>145</v>
      </c>
      <c r="G22" s="60">
        <f>I22</f>
      </c>
      <c r="H22" s="64" t="s">
        <v>47</v>
      </c>
      <c r="I22" s="68">
        <v>1</v>
      </c>
    </row>
    <row r="23" spans="1:9" outlineLevel="2">
      <c r="A23" t="inlineStr">
        <is>
          <t>productid.9290354,sbomid3.38128324,fathersbomid.38128277,listprice.846.0,productid.9290354,producttypeid.0,partnumber.05210251,erpid.32315061,discountcategoryid.14,isServicePart.0,isquoteleaf.1,isquoteitem.1</t>
        </is>
      </c>
      <c r="C23" s="39"/>
      <c r="D23" s="54" t="s">
        <v>124</v>
      </c>
      <c r="E23" s="41" t="s">
        <v>136</v>
      </c>
      <c r="F23" s="41" t="s">
        <v>146</v>
      </c>
      <c r="G23" s="60">
        <f>I23</f>
      </c>
      <c r="H23" s="64" t="s">
        <v>47</v>
      </c>
      <c r="I23" s="68">
        <v>1</v>
      </c>
    </row>
    <row r="24" spans="1:9" outlineLevel="1">
      <c r="A24" t="inlineStr">
        <is>
          <t>productid.9290354,sbomid2.34639352,fathersbomid.0,null</t>
        </is>
      </c>
      <c r="C24" s="38" t="inlineStr">
        <is>
          <t>3.3</t>
        </is>
      </c>
      <c r="D24" s="52" t="s">
        <v>125</v>
      </c>
      <c r="E24" s="52" t="s">
        <v>125</v>
      </c>
      <c r="F24" s="40"/>
      <c r="G24" s="58"/>
      <c r="H24" s="62"/>
      <c r="I24" s="66"/>
    </row>
    <row r="25" spans="1:9" outlineLevel="2">
      <c r="A25" t="inlineStr">
        <is>
          <t>productid.9290354,sbomid3.40798271,fathersbomid.34639352,listprice.561.0,productid.9290354,producttypeid.0,partnumber.05280272,erpid.43493073,discountcategoryid.14,isServicePart.0,isquoteleaf.1,isquoteitem.1</t>
        </is>
      </c>
      <c r="C25" s="39"/>
      <c r="D25" s="54" t="s">
        <v>69</v>
      </c>
      <c r="E25" s="41" t="s">
        <v>88</v>
      </c>
      <c r="F25" s="41" t="s">
        <v>106</v>
      </c>
      <c r="G25" s="60">
        <f>I25</f>
      </c>
      <c r="H25" s="64" t="s">
        <v>47</v>
      </c>
      <c r="I25" s="68">
        <v>3</v>
      </c>
    </row>
    <row r="26" spans="1:9" outlineLevel="2">
      <c r="A26" t="inlineStr">
        <is>
          <t>productid.9290354,sbomid3.40798274,fathersbomid.34639352,listprice.154.0,productid.9290354,producttypeid.0,partnumber.88107313,erpid.42920094,discountcategoryid.14,isServicePart.0,isquoteleaf.1,isquoteitem.1</t>
        </is>
      </c>
      <c r="C26" s="39"/>
      <c r="D26" s="54" t="s">
        <v>70</v>
      </c>
      <c r="E26" s="41" t="s">
        <v>89</v>
      </c>
      <c r="F26" s="41" t="s">
        <v>107</v>
      </c>
      <c r="G26" s="60">
        <f>I26</f>
      </c>
      <c r="H26" s="64" t="s">
        <v>110</v>
      </c>
      <c r="I26" s="68">
        <v>9</v>
      </c>
    </row>
    <row r="27" spans="1:9" outlineLevel="1">
      <c r="A27" t="inlineStr">
        <is>
          <t>productid.9290354,sbomid2.34639353,fathersbomid.0,null</t>
        </is>
      </c>
      <c r="C27" s="38" t="inlineStr">
        <is>
          <t>3.4</t>
        </is>
      </c>
      <c r="D27" s="52" t="s">
        <v>126</v>
      </c>
      <c r="E27" s="52" t="s">
        <v>126</v>
      </c>
      <c r="F27" s="40"/>
      <c r="G27" s="58"/>
      <c r="H27" s="62"/>
      <c r="I27" s="66"/>
    </row>
    <row r="28" spans="1:9" outlineLevel="2">
      <c r="A28" t="inlineStr">
        <is>
          <t>productid.9290354,sbomid3.38128388,fathersbomid.34639353,listprice.0.01,productid.9290354,producttypeid.0,partnumber.05119465,erpid.39657002,discountcategoryid.14,isServicePart.0,isquoteleaf.1,isquoteitem.1</t>
        </is>
      </c>
      <c r="C28" s="44"/>
      <c r="D28" s="69" t="s">
        <v>127</v>
      </c>
      <c r="E28" s="45" t="s">
        <v>137</v>
      </c>
      <c r="F28" s="45" t="s">
        <v>147</v>
      </c>
      <c r="G28" s="70">
        <f>I28</f>
      </c>
      <c r="H28" s="71" t="s">
        <v>47</v>
      </c>
      <c r="I28" s="72">
        <v>1</v>
      </c>
    </row>
  </sheetData>
  <mergeCells count="7">
    <mergeCell ref="D10:F10"/>
    <mergeCell ref="D11:F11"/>
    <mergeCell ref="D12:F12"/>
    <mergeCell ref="D16:F16"/>
    <mergeCell ref="D20:F20"/>
    <mergeCell ref="D24:F24"/>
    <mergeCell ref="D27:F27"/>
  </mergeCells>
  <printOptions horizontalCentered="0"/>
  <pageMargins left="0.51181102362204722" right="0.51181102362204722" top="0.51181102362204722" bottom="0.47244094488188981" header="7.874015748031496E-2" footer="0.19685039370078741"/>
</worksheet>
</file>

<file path=xl/worksheets/sheet9.xml><?xml version="1.0" encoding="utf-8"?>
<worksheet xmlns="http://schemas.openxmlformats.org/spreadsheetml/2006/main" xmlns:r="http://schemas.openxmlformats.org/officeDocument/2006/relationships">
  <sheetPr>
    <outlinePr summaryBelow="0"/>
  </sheetPr>
  <sheetViews>
    <sheetView rightToLeft="0" workbookViewId="0"/>
  </sheetViews>
  <cols>
    <col min="1" max="16384" width="9.140625" style="1"/>
    <col min="1" max="1" width="1.8515625" customWidth="1" hidden="1" style="1"/>
    <col min="2" max="2" width="1.8515625" customWidth="1" style="1"/>
    <col min="3" max="3" width="7.6992188" customWidth="1" style="1"/>
    <col min="4" max="4" width="13.542969" customWidth="1" style="1"/>
    <col min="5" max="5" width="19.390625" customWidth="1" style="1"/>
    <col min="6" max="6" width="34.64453" customWidth="1" style="1"/>
    <col min="7" max="7" width="6.984375" customWidth="1" style="1"/>
    <col min="8" max="8" width="10.265625" customWidth="1" style="1"/>
    <col min="9" max="9" width="14.542969" customWidth="1" style="1"/>
  </cols>
  <sheetData>
    <row r="1" spans="1:9" hidden="1" ht="12.75" customHeight="1">
      <c r="C1" t="inlineStr">
        <is>
          <t>COL_SORTNO.0</t>
        </is>
      </c>
      <c r="D1" t="inlineStr">
        <is>
          <t>COL_SALECODE.0</t>
        </is>
      </c>
      <c r="E1" t="inlineStr">
        <is>
          <t>COL_MODEL.0</t>
        </is>
      </c>
      <c r="F1" t="inlineStr">
        <is>
          <t>COL_DESCRIPTION.0</t>
        </is>
      </c>
      <c r="G1" t="inlineStr">
        <is>
          <t>COL_SUM_ADD.0</t>
        </is>
      </c>
      <c r="H1" t="inlineStr">
        <is>
          <t>COL_LEADTIME.0</t>
        </is>
      </c>
      <c r="I1" t="inlineStr">
        <is>
          <t>locationid.366835132,productcfgid.1855111,cfgmodeltypeid.1,productid.9215368,COL_ADD.0</t>
        </is>
      </c>
    </row>
    <row r="2" spans="1:1" ht="12.75" customHeight="1"/>
    <row r="3" spans="1:1" ht="12.75" customHeight="1"/>
    <row r="4" spans="1:1" ht="12.75" customHeight="1"/>
    <row r="5" spans="1:1" ht="12.75" customHeight="1"/>
    <row r="6" spans="1:9" ht="12.75" customHeight="1">
      <c r="C6" s="47"/>
      <c r="D6" s="47"/>
      <c r="E6" s="47"/>
      <c r="F6" s="47"/>
      <c r="G6" s="47"/>
      <c r="H6" s="47"/>
      <c r="I6" s="47"/>
    </row>
    <row r="7" spans="1:1" ht="12.75" customHeight="1"/>
    <row r="8" spans="1:1" ht="12.75" customHeight="1"/>
    <row r="9" spans="1:9" ht="24.0" customHeight="1">
      <c r="C9" s="48" t="s">
        <v>0</v>
      </c>
      <c r="D9" s="48" t="s">
        <v>13</v>
      </c>
      <c r="E9" s="48" t="s">
        <v>14</v>
      </c>
      <c r="F9" s="48" t="s">
        <v>15</v>
      </c>
      <c r="G9" s="48" t="s">
        <v>2</v>
      </c>
      <c r="H9" s="48" t="s">
        <v>16</v>
      </c>
      <c r="I9" s="48" t="s">
        <v>3</v>
      </c>
    </row>
    <row r="10" spans="1:9">
      <c r="A10" t="inlineStr">
        <is>
          <t>productid.9215368,</t>
        </is>
      </c>
      <c r="C10" s="49" t="inlineStr">
        <is>
          <t>4</t>
        </is>
      </c>
      <c r="D10" s="51" t="s">
        <v>148</v>
      </c>
      <c r="E10" s="51" t="s">
        <v>148</v>
      </c>
      <c r="F10" s="55"/>
      <c r="G10" s="57"/>
      <c r="H10" s="61"/>
      <c r="I10" s="65"/>
    </row>
    <row r="11" spans="1:9" outlineLevel="1">
      <c r="A11" t="inlineStr">
        <is>
          <t>productid.9215368,sbomid2.25113890,fathersbomid.0,null</t>
        </is>
      </c>
      <c r="C11" s="38" t="inlineStr">
        <is>
          <t>4.1</t>
        </is>
      </c>
      <c r="D11" s="52" t="s">
        <v>149</v>
      </c>
      <c r="E11" s="52" t="s">
        <v>149</v>
      </c>
      <c r="F11" s="40"/>
      <c r="G11" s="58"/>
      <c r="H11" s="62"/>
      <c r="I11" s="66"/>
    </row>
    <row r="12" spans="1:9" outlineLevel="2">
      <c r="A12" t="inlineStr">
        <is>
          <t>productid.9215368,sbomid3.35734262,fathersbomid.25113890,listprice.1490.0,productid.9215368,producttypeid.0,partnumber.02358398,erpid.37268764,discountcategoryid.13,isServicePart.0,isquoteleaf.1,isquoteitem.1</t>
        </is>
      </c>
      <c r="C12" s="44"/>
      <c r="D12" s="69" t="s">
        <v>150</v>
      </c>
      <c r="E12" s="45" t="s">
        <v>7</v>
      </c>
      <c r="F12" s="45" t="s">
        <v>151</v>
      </c>
      <c r="G12" s="70">
        <f>I12</f>
      </c>
      <c r="H12" s="71" t="s">
        <v>47</v>
      </c>
      <c r="I12" s="72">
        <v>24</v>
      </c>
    </row>
  </sheetData>
  <mergeCells count="2">
    <mergeCell ref="D10:F10"/>
    <mergeCell ref="D11:F11"/>
  </mergeCells>
  <printOptions horizontalCentered="0"/>
  <pageMargins left="0.51181102362204722" right="0.51181102362204722" top="0.51181102362204722" bottom="0.47244094488188981" header="7.874015748031496E-2" footer="0.196850393700787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Disclaimer</vt:lpstr>
      <vt:lpstr>Basic Information</vt:lpstr>
      <vt:lpstr>Summary</vt:lpstr>
      <vt:lpstr>tmp_v</vt:lpstr>
      <vt:lpstr>S5700-52X-PWR-LI-AC V200R007</vt:lpstr>
      <vt:lpstr>eSight V300R005</vt:lpstr>
      <vt:lpstr>Agile Controller-Campus V100R00</vt:lpstr>
      <vt:lpstr>AP7030DE</vt:lpstr>
      <vt:lpstr>S5700-28X-PWR-LI-AC V200R007</vt:lpstr>
      <vt:lpstr>S9706 V200R008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2006-09-13T11:21:55Z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(2)od6E6HXwB0RAFiyZGfNQfXGAD7GTeVUyVRGO1qdbmJCokZkk53p6nib7sKlrjzol4yOi0dh2
Z/daBZpJqpeUOxGXTZAq0SJx8uRG08ZsZQhoFCTCgLYb+m3OqvogP93GVvA5n9LkPW03wXzq
zBqtNMzrZqDzORhXszRwDsK/NtjZVkJqvrvYLt1GHjMU8hLEc+9qfHsjFiIBxAbLByUNbKpu
c+B/rODkH2ehZZDD3d</vt:lpwstr>
  </property>
  <property fmtid="{D5CDD505-2E9C-101B-9397-08002B2CF9AE}" pid="3" name="_2015_ms_pID_7253431">
    <vt:lpwstr>lTA1SXXajiakiMj9WQloth74Cbmw3EpQwYmhYjgMDzDKXldLplm+or
34f0GOd4l3PNFmvElExv1Jr7jyQ7+cqb2z9NpR4/T9SczAgrXrSsZbpwsiC4sq+n2RRiwDs0
zThUKGR9bA6Wn6CKkybaPNhjinjzVM0hLCCZY1Eoq/U/IjXvvHiU7mYisSP9O7HzqTbmZYTB
KrKJPAwbyiZor5tz</vt:lpwstr>
  </property>
</Properties>
</file>