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\Computer Science\AAST_2\Thesis\code\Results\"/>
    </mc:Choice>
  </mc:AlternateContent>
  <bookViews>
    <workbookView xWindow="0" yWindow="0" windowWidth="20490" windowHeight="7755"/>
  </bookViews>
  <sheets>
    <sheet name="Hoja 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C7" i="2"/>
  <c r="B30" i="2" l="1"/>
  <c r="B29" i="2"/>
  <c r="B19" i="2" l="1"/>
  <c r="B18" i="2" l="1"/>
  <c r="B8" i="2" l="1"/>
  <c r="B7" i="2"/>
</calcChain>
</file>

<file path=xl/sharedStrings.xml><?xml version="1.0" encoding="utf-8"?>
<sst xmlns="http://schemas.openxmlformats.org/spreadsheetml/2006/main" count="162" uniqueCount="53">
  <si>
    <t>MAE</t>
  </si>
  <si>
    <t>LSTM/12H</t>
  </si>
  <si>
    <t>LSTM/24H</t>
  </si>
  <si>
    <t>LSTM/48H</t>
  </si>
  <si>
    <t>LSTM/72H</t>
  </si>
  <si>
    <t>BILSTM/12H</t>
  </si>
  <si>
    <t>BILSTM/24H</t>
  </si>
  <si>
    <t>BILSTM/48H</t>
  </si>
  <si>
    <t>BILSTM/72H</t>
  </si>
  <si>
    <t>a</t>
  </si>
  <si>
    <t>b</t>
  </si>
  <si>
    <t>c</t>
  </si>
  <si>
    <t>d</t>
  </si>
  <si>
    <t>e</t>
  </si>
  <si>
    <t>mean</t>
  </si>
  <si>
    <t>min</t>
  </si>
  <si>
    <t>knn/12H</t>
  </si>
  <si>
    <t>knn/24H</t>
  </si>
  <si>
    <t>knn/48H</t>
  </si>
  <si>
    <t>knn/72H</t>
  </si>
  <si>
    <t>rf/12H</t>
  </si>
  <si>
    <t>rf/24H</t>
  </si>
  <si>
    <t>rf/48H</t>
  </si>
  <si>
    <t>rf/72H</t>
  </si>
  <si>
    <t>lr/12H</t>
  </si>
  <si>
    <t>lr/24H</t>
  </si>
  <si>
    <t>lr/48H</t>
  </si>
  <si>
    <t>lr/72H</t>
  </si>
  <si>
    <t>ACCURACY</t>
  </si>
  <si>
    <t>max</t>
  </si>
  <si>
    <t>RMSE</t>
  </si>
  <si>
    <t>CNN-LSTM/12H</t>
  </si>
  <si>
    <t>CNN-LSTM/24H</t>
  </si>
  <si>
    <t>CNN-LSTM/48H</t>
  </si>
  <si>
    <t>CNN-LSTM/72H</t>
  </si>
  <si>
    <t>CNN-BILSTM/12H</t>
  </si>
  <si>
    <t>CNN-BILSTM/24H</t>
  </si>
  <si>
    <t>CNN-BILSTM/48H</t>
  </si>
  <si>
    <t>CNN-BILSTM/72H</t>
  </si>
  <si>
    <t xml:space="preserve"> Mean</t>
  </si>
  <si>
    <t xml:space="preserve"> Min</t>
  </si>
  <si>
    <t>12 h</t>
  </si>
  <si>
    <t>24 h</t>
  </si>
  <si>
    <t>48 h</t>
  </si>
  <si>
    <t>72 h</t>
  </si>
  <si>
    <t>RF</t>
  </si>
  <si>
    <t>LR</t>
  </si>
  <si>
    <t>KNN</t>
  </si>
  <si>
    <t>LSTM</t>
  </si>
  <si>
    <t>CNN-LSTM</t>
  </si>
  <si>
    <t>BiLSTM</t>
  </si>
  <si>
    <t>Proposed model</t>
  </si>
  <si>
    <t xml:space="preserve">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</si>
</sst>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8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for Downtown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1'!$B$35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1'!$C$34:$F$34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1'!$C$35:$F$35</c:f>
              <c:numCache>
                <c:formatCode>General</c:formatCode>
                <c:ptCount val="4"/>
                <c:pt idx="0">
                  <c:v>16.84921851</c:v>
                </c:pt>
                <c:pt idx="1">
                  <c:v>17.891959400000001</c:v>
                </c:pt>
                <c:pt idx="2">
                  <c:v>16.65305519</c:v>
                </c:pt>
                <c:pt idx="3">
                  <c:v>20.767906750000002</c:v>
                </c:pt>
              </c:numCache>
            </c:numRef>
          </c:val>
        </c:ser>
        <c:ser>
          <c:idx val="1"/>
          <c:order val="1"/>
          <c:tx>
            <c:strRef>
              <c:f>'Hoja 1'!$B$36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1'!$C$34:$F$34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1'!$C$36:$F$36</c:f>
              <c:numCache>
                <c:formatCode>General</c:formatCode>
                <c:ptCount val="4"/>
                <c:pt idx="0">
                  <c:v>99.353205380000006</c:v>
                </c:pt>
                <c:pt idx="1">
                  <c:v>102.0586375</c:v>
                </c:pt>
                <c:pt idx="2">
                  <c:v>98.499831459999996</c:v>
                </c:pt>
                <c:pt idx="3">
                  <c:v>127.0578249</c:v>
                </c:pt>
              </c:numCache>
            </c:numRef>
          </c:val>
        </c:ser>
        <c:ser>
          <c:idx val="2"/>
          <c:order val="2"/>
          <c:tx>
            <c:strRef>
              <c:f>'Hoja 1'!$B$37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1'!$C$34:$F$34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1'!$C$37:$F$37</c:f>
              <c:numCache>
                <c:formatCode>General</c:formatCode>
                <c:ptCount val="4"/>
                <c:pt idx="0">
                  <c:v>30.189499999999999</c:v>
                </c:pt>
                <c:pt idx="1">
                  <c:v>30.647099999999998</c:v>
                </c:pt>
                <c:pt idx="2">
                  <c:v>30.1358</c:v>
                </c:pt>
                <c:pt idx="3">
                  <c:v>37.6646</c:v>
                </c:pt>
              </c:numCache>
            </c:numRef>
          </c:val>
        </c:ser>
        <c:ser>
          <c:idx val="3"/>
          <c:order val="3"/>
          <c:tx>
            <c:strRef>
              <c:f>'Hoja 1'!$B$38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1'!$C$34:$F$34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1'!$C$38:$F$38</c:f>
              <c:numCache>
                <c:formatCode>General</c:formatCode>
                <c:ptCount val="4"/>
                <c:pt idx="0">
                  <c:v>35.81480037</c:v>
                </c:pt>
                <c:pt idx="1">
                  <c:v>56.076091769999998</c:v>
                </c:pt>
                <c:pt idx="2">
                  <c:v>70.505387459999994</c:v>
                </c:pt>
                <c:pt idx="3">
                  <c:v>134.44689310000001</c:v>
                </c:pt>
              </c:numCache>
            </c:numRef>
          </c:val>
        </c:ser>
        <c:ser>
          <c:idx val="4"/>
          <c:order val="4"/>
          <c:tx>
            <c:strRef>
              <c:f>'Hoja 1'!$B$39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1'!$C$34:$F$34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1'!$C$39:$F$39</c:f>
              <c:numCache>
                <c:formatCode>General</c:formatCode>
                <c:ptCount val="4"/>
                <c:pt idx="0">
                  <c:v>17.59937309</c:v>
                </c:pt>
                <c:pt idx="1">
                  <c:v>24.958953319999999</c:v>
                </c:pt>
                <c:pt idx="2">
                  <c:v>26.349573360000001</c:v>
                </c:pt>
                <c:pt idx="3">
                  <c:v>134.3630278</c:v>
                </c:pt>
              </c:numCache>
            </c:numRef>
          </c:val>
        </c:ser>
        <c:ser>
          <c:idx val="5"/>
          <c:order val="5"/>
          <c:tx>
            <c:strRef>
              <c:f>'Hoja 1'!$B$40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1'!$C$34:$F$34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1'!$C$40:$F$40</c:f>
              <c:numCache>
                <c:formatCode>General</c:formatCode>
                <c:ptCount val="4"/>
                <c:pt idx="0">
                  <c:v>21.29412323</c:v>
                </c:pt>
                <c:pt idx="1">
                  <c:v>23.154178129999998</c:v>
                </c:pt>
                <c:pt idx="2">
                  <c:v>23.371443280000001</c:v>
                </c:pt>
                <c:pt idx="3">
                  <c:v>36.259856210000002</c:v>
                </c:pt>
              </c:numCache>
            </c:numRef>
          </c:val>
        </c:ser>
        <c:ser>
          <c:idx val="6"/>
          <c:order val="6"/>
          <c:tx>
            <c:strRef>
              <c:f>'Hoja 1'!$B$41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1'!$C$34:$F$34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1'!$C$41:$F$41</c:f>
              <c:numCache>
                <c:formatCode>General</c:formatCode>
                <c:ptCount val="4"/>
                <c:pt idx="0">
                  <c:v>13.62447452</c:v>
                </c:pt>
                <c:pt idx="1">
                  <c:v>17.105706720000001</c:v>
                </c:pt>
                <c:pt idx="2">
                  <c:v>19.185714050000001</c:v>
                </c:pt>
                <c:pt idx="3">
                  <c:v>32.213563550000003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4628304"/>
        <c:axId val="-1554623952"/>
      </c:barChart>
      <c:catAx>
        <c:axId val="-15546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623952"/>
        <c:crosses val="autoZero"/>
        <c:auto val="1"/>
        <c:lblAlgn val="ctr"/>
        <c:lblOffset val="100"/>
        <c:noMultiLvlLbl val="0"/>
      </c:catAx>
      <c:valAx>
        <c:axId val="-15546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6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Downtown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1'!$B$46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1'!$C$45:$F$45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1'!$C$46:$F$46</c:f>
              <c:numCache>
                <c:formatCode>General</c:formatCode>
                <c:ptCount val="4"/>
                <c:pt idx="0">
                  <c:v>0.93327483200000005</c:v>
                </c:pt>
                <c:pt idx="1">
                  <c:v>0.94379797399999998</c:v>
                </c:pt>
                <c:pt idx="2">
                  <c:v>0.94854143300000004</c:v>
                </c:pt>
                <c:pt idx="3">
                  <c:v>0.95150683300000005</c:v>
                </c:pt>
              </c:numCache>
            </c:numRef>
          </c:val>
        </c:ser>
        <c:ser>
          <c:idx val="1"/>
          <c:order val="1"/>
          <c:tx>
            <c:strRef>
              <c:f>'Hoja 1'!$B$47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1'!$C$45:$F$45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1'!$C$47:$F$47</c:f>
              <c:numCache>
                <c:formatCode>General</c:formatCode>
                <c:ptCount val="4"/>
                <c:pt idx="0">
                  <c:v>0.74531978300000001</c:v>
                </c:pt>
                <c:pt idx="1">
                  <c:v>0.731663234</c:v>
                </c:pt>
                <c:pt idx="2">
                  <c:v>0.74476508799999996</c:v>
                </c:pt>
                <c:pt idx="3">
                  <c:v>0.80837756999999999</c:v>
                </c:pt>
              </c:numCache>
            </c:numRef>
          </c:val>
        </c:ser>
        <c:ser>
          <c:idx val="2"/>
          <c:order val="2"/>
          <c:tx>
            <c:strRef>
              <c:f>'Hoja 1'!$B$48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1'!$C$45:$F$45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1'!$C$48:$F$48</c:f>
              <c:numCache>
                <c:formatCode>General</c:formatCode>
                <c:ptCount val="4"/>
                <c:pt idx="0">
                  <c:v>0.90100000000000002</c:v>
                </c:pt>
                <c:pt idx="1">
                  <c:v>0.89670000000000005</c:v>
                </c:pt>
                <c:pt idx="2">
                  <c:v>0.90510000000000002</c:v>
                </c:pt>
                <c:pt idx="3">
                  <c:v>0.92390000000000005</c:v>
                </c:pt>
              </c:numCache>
            </c:numRef>
          </c:val>
        </c:ser>
        <c:ser>
          <c:idx val="3"/>
          <c:order val="3"/>
          <c:tx>
            <c:strRef>
              <c:f>'Hoja 1'!$B$49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1'!$C$45:$F$45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1'!$C$49:$F$49</c:f>
              <c:numCache>
                <c:formatCode>General</c:formatCode>
                <c:ptCount val="4"/>
                <c:pt idx="0">
                  <c:v>0.84114587200000002</c:v>
                </c:pt>
                <c:pt idx="1">
                  <c:v>0.82666825099999997</c:v>
                </c:pt>
                <c:pt idx="2">
                  <c:v>0.81084413899999996</c:v>
                </c:pt>
                <c:pt idx="3">
                  <c:v>0.80365467099999999</c:v>
                </c:pt>
              </c:numCache>
            </c:numRef>
          </c:val>
        </c:ser>
        <c:ser>
          <c:idx val="4"/>
          <c:order val="4"/>
          <c:tx>
            <c:strRef>
              <c:f>'Hoja 1'!$B$50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1'!$C$45:$F$45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1'!$C$50:$F$50</c:f>
              <c:numCache>
                <c:formatCode>General</c:formatCode>
                <c:ptCount val="4"/>
                <c:pt idx="0">
                  <c:v>0.92334486199999999</c:v>
                </c:pt>
                <c:pt idx="1">
                  <c:v>0.91535769300000003</c:v>
                </c:pt>
                <c:pt idx="2">
                  <c:v>0.90925805699999995</c:v>
                </c:pt>
                <c:pt idx="3">
                  <c:v>0.79450837699999999</c:v>
                </c:pt>
              </c:numCache>
            </c:numRef>
          </c:val>
        </c:ser>
        <c:ser>
          <c:idx val="5"/>
          <c:order val="5"/>
          <c:tx>
            <c:strRef>
              <c:f>'Hoja 1'!$B$51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1'!$C$45:$F$45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1'!$C$51:$F$51</c:f>
              <c:numCache>
                <c:formatCode>General</c:formatCode>
                <c:ptCount val="4"/>
                <c:pt idx="0">
                  <c:v>0.91543774499999997</c:v>
                </c:pt>
                <c:pt idx="1">
                  <c:v>0.90769312300000005</c:v>
                </c:pt>
                <c:pt idx="2">
                  <c:v>0.91885985699999995</c:v>
                </c:pt>
                <c:pt idx="3">
                  <c:v>0.93006708999999999</c:v>
                </c:pt>
              </c:numCache>
            </c:numRef>
          </c:val>
        </c:ser>
        <c:ser>
          <c:idx val="6"/>
          <c:order val="6"/>
          <c:tx>
            <c:strRef>
              <c:f>'Hoja 1'!$B$52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1'!$C$45:$F$45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1'!$C$52:$F$52</c:f>
              <c:numCache>
                <c:formatCode>General</c:formatCode>
                <c:ptCount val="4"/>
                <c:pt idx="0">
                  <c:v>0.94516594799999998</c:v>
                </c:pt>
                <c:pt idx="1">
                  <c:v>0.94995328300000004</c:v>
                </c:pt>
                <c:pt idx="2">
                  <c:v>0.91181090799999998</c:v>
                </c:pt>
                <c:pt idx="3">
                  <c:v>0.92113315299999998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4632112"/>
        <c:axId val="-1554629936"/>
      </c:barChart>
      <c:catAx>
        <c:axId val="-1554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629936"/>
        <c:crosses val="autoZero"/>
        <c:auto val="1"/>
        <c:lblAlgn val="ctr"/>
        <c:lblOffset val="100"/>
        <c:noMultiLvlLbl val="0"/>
      </c:catAx>
      <c:valAx>
        <c:axId val="-15546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6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for Downtown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1'!$B$57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1'!$C$56:$F$56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1'!$C$57:$F$57</c:f>
              <c:numCache>
                <c:formatCode>General</c:formatCode>
                <c:ptCount val="4"/>
                <c:pt idx="0">
                  <c:v>21.667126700000001</c:v>
                </c:pt>
                <c:pt idx="1">
                  <c:v>20.880935820000001</c:v>
                </c:pt>
                <c:pt idx="2">
                  <c:v>21.648372680000001</c:v>
                </c:pt>
                <c:pt idx="3">
                  <c:v>27.645876269999999</c:v>
                </c:pt>
              </c:numCache>
            </c:numRef>
          </c:val>
        </c:ser>
        <c:ser>
          <c:idx val="1"/>
          <c:order val="1"/>
          <c:tx>
            <c:strRef>
              <c:f>'Hoja 1'!$B$58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1'!$C$56:$F$56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1'!$C$58:$F$58</c:f>
              <c:numCache>
                <c:formatCode>General</c:formatCode>
                <c:ptCount val="4"/>
                <c:pt idx="0">
                  <c:v>147.578836</c:v>
                </c:pt>
                <c:pt idx="1">
                  <c:v>142.9467171</c:v>
                </c:pt>
                <c:pt idx="2">
                  <c:v>137.79558299999999</c:v>
                </c:pt>
                <c:pt idx="3">
                  <c:v>183.64469310000001</c:v>
                </c:pt>
              </c:numCache>
            </c:numRef>
          </c:val>
        </c:ser>
        <c:ser>
          <c:idx val="2"/>
          <c:order val="2"/>
          <c:tx>
            <c:strRef>
              <c:f>'Hoja 1'!$B$59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1'!$C$56:$F$56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1'!$C$59:$F$59</c:f>
              <c:numCache>
                <c:formatCode>General</c:formatCode>
                <c:ptCount val="4"/>
                <c:pt idx="0">
                  <c:v>38.090000000000003</c:v>
                </c:pt>
                <c:pt idx="1">
                  <c:v>38.658700000000003</c:v>
                </c:pt>
                <c:pt idx="2">
                  <c:v>37.9649</c:v>
                </c:pt>
                <c:pt idx="3">
                  <c:v>47.541899999999998</c:v>
                </c:pt>
              </c:numCache>
            </c:numRef>
          </c:val>
        </c:ser>
        <c:ser>
          <c:idx val="3"/>
          <c:order val="3"/>
          <c:tx>
            <c:strRef>
              <c:f>'Hoja 1'!$B$60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1'!$C$56:$F$56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1'!$C$60:$F$60</c:f>
              <c:numCache>
                <c:formatCode>General</c:formatCode>
                <c:ptCount val="4"/>
                <c:pt idx="0">
                  <c:v>47.702355539999999</c:v>
                </c:pt>
                <c:pt idx="1">
                  <c:v>76.427575989999994</c:v>
                </c:pt>
                <c:pt idx="2">
                  <c:v>97.520881380000006</c:v>
                </c:pt>
                <c:pt idx="3">
                  <c:v>204.5410378</c:v>
                </c:pt>
              </c:numCache>
            </c:numRef>
          </c:val>
        </c:ser>
        <c:ser>
          <c:idx val="4"/>
          <c:order val="4"/>
          <c:tx>
            <c:strRef>
              <c:f>'Hoja 1'!$B$61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1'!$C$56:$F$56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1'!$C$61:$F$61</c:f>
              <c:numCache>
                <c:formatCode>General</c:formatCode>
                <c:ptCount val="4"/>
                <c:pt idx="0">
                  <c:v>23.55684664</c:v>
                </c:pt>
                <c:pt idx="1">
                  <c:v>31.107816969999998</c:v>
                </c:pt>
                <c:pt idx="2">
                  <c:v>32.939090499999999</c:v>
                </c:pt>
                <c:pt idx="3">
                  <c:v>200.71257360000001</c:v>
                </c:pt>
              </c:numCache>
            </c:numRef>
          </c:val>
        </c:ser>
        <c:ser>
          <c:idx val="5"/>
          <c:order val="5"/>
          <c:tx>
            <c:strRef>
              <c:f>'Hoja 1'!$B$62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1'!$C$56:$F$56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1'!$C$62:$F$62</c:f>
              <c:numCache>
                <c:formatCode>General</c:formatCode>
                <c:ptCount val="4"/>
                <c:pt idx="0">
                  <c:v>28.13015652</c:v>
                </c:pt>
                <c:pt idx="1">
                  <c:v>29.631805910000001</c:v>
                </c:pt>
                <c:pt idx="2">
                  <c:v>30.37076506</c:v>
                </c:pt>
                <c:pt idx="3">
                  <c:v>46.874134789999999</c:v>
                </c:pt>
              </c:numCache>
            </c:numRef>
          </c:val>
        </c:ser>
        <c:ser>
          <c:idx val="6"/>
          <c:order val="6"/>
          <c:tx>
            <c:strRef>
              <c:f>'Hoja 1'!$B$63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1'!$C$56:$F$56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1'!$C$63:$F$63</c:f>
              <c:numCache>
                <c:formatCode>General</c:formatCode>
                <c:ptCount val="4"/>
                <c:pt idx="0">
                  <c:v>17.629105169999999</c:v>
                </c:pt>
                <c:pt idx="1">
                  <c:v>21.504965980000001</c:v>
                </c:pt>
                <c:pt idx="2">
                  <c:v>24.10395814</c:v>
                </c:pt>
                <c:pt idx="3">
                  <c:v>39.77769885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4637552"/>
        <c:axId val="-1554638096"/>
      </c:barChart>
      <c:catAx>
        <c:axId val="-15546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638096"/>
        <c:crosses val="autoZero"/>
        <c:auto val="1"/>
        <c:lblAlgn val="ctr"/>
        <c:lblOffset val="100"/>
        <c:noMultiLvlLbl val="0"/>
      </c:catAx>
      <c:valAx>
        <c:axId val="-15546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6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416718</xdr:colOff>
      <xdr:row>31</xdr:row>
      <xdr:rowOff>146447</xdr:rowOff>
    </xdr:from>
    <xdr:to>
      <xdr:col>16</xdr:col>
      <xdr:colOff>702469</xdr:colOff>
      <xdr:row>45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404812</xdr:colOff>
      <xdr:row>46</xdr:row>
      <xdr:rowOff>182165</xdr:rowOff>
    </xdr:from>
    <xdr:to>
      <xdr:col>16</xdr:col>
      <xdr:colOff>726280</xdr:colOff>
      <xdr:row>59</xdr:row>
      <xdr:rowOff>139303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321468</xdr:colOff>
      <xdr:row>61</xdr:row>
      <xdr:rowOff>98821</xdr:rowOff>
    </xdr:from>
    <xdr:to>
      <xdr:col>16</xdr:col>
      <xdr:colOff>738187</xdr:colOff>
      <xdr:row>75</xdr:row>
      <xdr:rowOff>8334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showGridLines="0" tabSelected="1" topLeftCell="A28" zoomScale="80" zoomScaleNormal="80" workbookViewId="0">
      <selection activeCell="H52" sqref="H52"/>
    </sheetView>
  </sheetViews>
  <sheetFormatPr defaultColWidth="11.42578125" defaultRowHeight="15" x14ac:dyDescent="0.25"/>
  <cols>
    <col min="1" max="1" width="16.28515625" bestFit="1" customWidth="1"/>
    <col min="2" max="2" width="14.28515625" customWidth="1"/>
    <col min="9" max="9" width="12.7109375" customWidth="1"/>
    <col min="10" max="10" width="13.28515625" customWidth="1"/>
    <col min="11" max="11" width="13.42578125" customWidth="1"/>
    <col min="12" max="12" width="14.85546875" customWidth="1"/>
    <col min="13" max="13" width="15.85546875" customWidth="1"/>
    <col min="14" max="14" width="17.7109375" customWidth="1"/>
    <col min="15" max="15" width="17.28515625" customWidth="1"/>
    <col min="16" max="16" width="18.7109375" customWidth="1"/>
    <col min="17" max="17" width="17.42578125" customWidth="1"/>
  </cols>
  <sheetData>
    <row r="1" spans="1:29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9</v>
      </c>
      <c r="B2">
        <v>127.411</v>
      </c>
      <c r="C2">
        <v>84.635099999999994</v>
      </c>
      <c r="D2">
        <v>91.787599999999998</v>
      </c>
      <c r="E2">
        <v>174.61429999999999</v>
      </c>
      <c r="F2">
        <v>40.499200000000002</v>
      </c>
      <c r="G2">
        <v>22.2592</v>
      </c>
      <c r="H2">
        <v>31.452400000000001</v>
      </c>
      <c r="I2">
        <v>57.832900000000002</v>
      </c>
      <c r="J2">
        <v>46.366900000000001</v>
      </c>
      <c r="K2">
        <v>33.011400000000002</v>
      </c>
      <c r="L2">
        <v>25.831700000000001</v>
      </c>
      <c r="M2">
        <v>179.3082</v>
      </c>
      <c r="N2">
        <v>25.300920331173</v>
      </c>
      <c r="O2">
        <v>42.689490719908399</v>
      </c>
      <c r="P2">
        <v>52.589480992685701</v>
      </c>
      <c r="Q2">
        <v>36.653129978484401</v>
      </c>
      <c r="R2">
        <v>30.189499999999999</v>
      </c>
      <c r="S2">
        <v>30.647099999999998</v>
      </c>
      <c r="T2">
        <v>30.1358</v>
      </c>
      <c r="U2">
        <v>37.6646</v>
      </c>
      <c r="V2">
        <v>31.549399999999999</v>
      </c>
      <c r="W2">
        <v>32.725099999999998</v>
      </c>
      <c r="X2">
        <v>33.030500000000004</v>
      </c>
      <c r="Y2">
        <v>38.489100000000001</v>
      </c>
      <c r="Z2">
        <v>99.459699999999998</v>
      </c>
      <c r="AA2">
        <v>102.64700000000001</v>
      </c>
      <c r="AB2">
        <v>99.133200000000002</v>
      </c>
      <c r="AC2">
        <v>127.3553</v>
      </c>
    </row>
    <row r="3" spans="1:29" x14ac:dyDescent="0.25">
      <c r="A3" t="s">
        <v>10</v>
      </c>
      <c r="B3">
        <v>86.966999999999999</v>
      </c>
      <c r="C3">
        <v>83.029600000000002</v>
      </c>
      <c r="D3">
        <v>133.8896</v>
      </c>
      <c r="E3">
        <v>147.36089999999999</v>
      </c>
      <c r="F3">
        <v>19.072600000000001</v>
      </c>
      <c r="G3">
        <v>38.439700000000002</v>
      </c>
      <c r="H3">
        <v>27.184000000000001</v>
      </c>
      <c r="I3">
        <v>48.699800000000003</v>
      </c>
      <c r="J3">
        <v>20.814599999999999</v>
      </c>
      <c r="K3">
        <v>29.5169</v>
      </c>
      <c r="L3">
        <v>67.210800000000006</v>
      </c>
      <c r="M3">
        <v>180.26929999999999</v>
      </c>
      <c r="N3">
        <v>11.3390068437326</v>
      </c>
      <c r="O3">
        <v>21.329051166925399</v>
      </c>
      <c r="P3">
        <v>13.576683619053901</v>
      </c>
      <c r="Q3">
        <v>55.123025611615297</v>
      </c>
      <c r="R3">
        <v>30.189499999999999</v>
      </c>
      <c r="S3">
        <v>30.647099999999998</v>
      </c>
      <c r="T3">
        <v>30.1358</v>
      </c>
      <c r="U3">
        <v>37.6646</v>
      </c>
      <c r="V3">
        <v>23.526900000000001</v>
      </c>
      <c r="W3">
        <v>17.683399999999999</v>
      </c>
      <c r="X3">
        <v>24.104399999999998</v>
      </c>
      <c r="Y3">
        <v>28.3567</v>
      </c>
      <c r="Z3">
        <v>99.343400000000003</v>
      </c>
      <c r="AA3">
        <v>101.8237</v>
      </c>
      <c r="AB3">
        <v>98.713700000000003</v>
      </c>
      <c r="AC3">
        <v>127.2893</v>
      </c>
    </row>
    <row r="4" spans="1:29" x14ac:dyDescent="0.25">
      <c r="A4" t="s">
        <v>11</v>
      </c>
      <c r="B4">
        <v>38.647100000000002</v>
      </c>
      <c r="C4">
        <v>59.0824</v>
      </c>
      <c r="D4">
        <v>61.430999999999997</v>
      </c>
      <c r="E4">
        <v>147.31800000000001</v>
      </c>
      <c r="F4">
        <v>15.168699999999999</v>
      </c>
      <c r="G4">
        <v>16.514399999999998</v>
      </c>
      <c r="H4">
        <v>27.354299999999999</v>
      </c>
      <c r="I4">
        <v>37.857500000000002</v>
      </c>
      <c r="J4">
        <v>14.9375</v>
      </c>
      <c r="K4">
        <v>25.328700000000001</v>
      </c>
      <c r="L4">
        <v>41.776899999999998</v>
      </c>
      <c r="M4">
        <v>144.3793</v>
      </c>
      <c r="N4">
        <v>20.475061236298099</v>
      </c>
      <c r="O4">
        <v>12.721252512901801</v>
      </c>
      <c r="P4">
        <v>20.069614615094999</v>
      </c>
      <c r="Q4">
        <v>57.071903633667603</v>
      </c>
      <c r="R4">
        <v>30.189499999999999</v>
      </c>
      <c r="S4">
        <v>30.647099999999998</v>
      </c>
      <c r="T4">
        <v>30.1358</v>
      </c>
      <c r="U4">
        <v>37.6646</v>
      </c>
      <c r="V4">
        <v>18.448499999999999</v>
      </c>
      <c r="W4">
        <v>23.6843</v>
      </c>
      <c r="X4">
        <v>18.3186</v>
      </c>
      <c r="Y4">
        <v>22.360499999999998</v>
      </c>
      <c r="Z4">
        <v>99.342299999999994</v>
      </c>
      <c r="AA4">
        <v>102.363</v>
      </c>
      <c r="AB4">
        <v>98.268199999999993</v>
      </c>
      <c r="AC4">
        <v>127.0535</v>
      </c>
    </row>
    <row r="5" spans="1:29" x14ac:dyDescent="0.25">
      <c r="A5" t="s">
        <v>12</v>
      </c>
      <c r="B5">
        <v>23.842500000000001</v>
      </c>
      <c r="C5">
        <v>49.571300000000001</v>
      </c>
      <c r="D5">
        <v>69.597899999999996</v>
      </c>
      <c r="E5">
        <v>107.6482</v>
      </c>
      <c r="F5">
        <v>19.5532</v>
      </c>
      <c r="G5">
        <v>28.1768</v>
      </c>
      <c r="H5">
        <v>18.376200000000001</v>
      </c>
      <c r="I5">
        <v>31.120100000000001</v>
      </c>
      <c r="J5">
        <v>14.765000000000001</v>
      </c>
      <c r="K5">
        <v>17.918199999999999</v>
      </c>
      <c r="L5">
        <v>14.438800000000001</v>
      </c>
      <c r="M5">
        <v>124.6748</v>
      </c>
      <c r="N5">
        <v>16.800706170642499</v>
      </c>
      <c r="O5">
        <v>13.206901216401</v>
      </c>
      <c r="P5">
        <v>15.4312736181506</v>
      </c>
      <c r="Q5">
        <v>33.482394215768799</v>
      </c>
      <c r="R5">
        <v>30.189499999999999</v>
      </c>
      <c r="S5">
        <v>30.647099999999998</v>
      </c>
      <c r="T5">
        <v>30.1358</v>
      </c>
      <c r="U5">
        <v>37.6646</v>
      </c>
      <c r="V5">
        <v>13.869400000000001</v>
      </c>
      <c r="W5">
        <v>13.549300000000001</v>
      </c>
      <c r="X5">
        <v>13.549300000000001</v>
      </c>
      <c r="Y5">
        <v>17.1036</v>
      </c>
      <c r="Z5">
        <v>99.341899999999995</v>
      </c>
      <c r="AA5">
        <v>101.7567</v>
      </c>
      <c r="AB5">
        <v>98.1995</v>
      </c>
      <c r="AC5">
        <v>126.8694</v>
      </c>
    </row>
    <row r="6" spans="1:29" x14ac:dyDescent="0.25">
      <c r="A6" t="s">
        <v>13</v>
      </c>
      <c r="B6">
        <v>19.0684</v>
      </c>
      <c r="C6">
        <v>35.452500000000001</v>
      </c>
      <c r="D6">
        <v>45.648899999999998</v>
      </c>
      <c r="E6">
        <v>116.2942</v>
      </c>
      <c r="F6" s="3">
        <v>24.620999999999999</v>
      </c>
      <c r="G6">
        <v>20.424700000000001</v>
      </c>
      <c r="H6">
        <v>18.388999999999999</v>
      </c>
      <c r="I6">
        <v>24.084800000000001</v>
      </c>
      <c r="J6">
        <v>12.528600000000001</v>
      </c>
      <c r="K6">
        <v>24.4694</v>
      </c>
      <c r="L6">
        <v>23.2714</v>
      </c>
      <c r="M6">
        <v>89.756100000000004</v>
      </c>
      <c r="N6">
        <v>7.6388346054541296</v>
      </c>
      <c r="O6">
        <v>14.7788787294892</v>
      </c>
      <c r="P6">
        <v>18.758331697152801</v>
      </c>
      <c r="Q6">
        <v>16.025157034864201</v>
      </c>
      <c r="R6">
        <v>30.189499999999999</v>
      </c>
      <c r="S6">
        <v>30.647099999999998</v>
      </c>
      <c r="T6">
        <v>30.1358</v>
      </c>
      <c r="U6">
        <v>37.6646</v>
      </c>
      <c r="V6">
        <v>10.3904</v>
      </c>
      <c r="W6">
        <v>13.102600000000001</v>
      </c>
      <c r="X6">
        <v>9.9909999999999997</v>
      </c>
      <c r="Y6">
        <v>13.102600000000001</v>
      </c>
      <c r="Z6">
        <v>99.278899999999993</v>
      </c>
      <c r="AA6">
        <v>101.7097</v>
      </c>
      <c r="AB6">
        <v>98.191500000000005</v>
      </c>
      <c r="AC6">
        <v>126.7239</v>
      </c>
    </row>
    <row r="7" spans="1:29" x14ac:dyDescent="0.25">
      <c r="A7" t="s">
        <v>14</v>
      </c>
      <c r="B7">
        <f t="shared" ref="B7:AC7" si="0">HARMEAN(B2:B6)</f>
        <v>35.814800366119051</v>
      </c>
      <c r="C7">
        <f t="shared" si="0"/>
        <v>56.076091771157266</v>
      </c>
      <c r="D7">
        <f t="shared" si="0"/>
        <v>70.505387457687249</v>
      </c>
      <c r="E7">
        <f t="shared" si="0"/>
        <v>134.44689305516678</v>
      </c>
      <c r="F7">
        <f t="shared" si="0"/>
        <v>21.294123225066567</v>
      </c>
      <c r="G7">
        <f t="shared" si="0"/>
        <v>23.154178128260035</v>
      </c>
      <c r="H7">
        <f t="shared" si="0"/>
        <v>23.37144327955248</v>
      </c>
      <c r="I7">
        <f t="shared" si="0"/>
        <v>36.259856211585983</v>
      </c>
      <c r="J7">
        <f t="shared" si="0"/>
        <v>17.599373087177867</v>
      </c>
      <c r="K7">
        <f t="shared" si="0"/>
        <v>24.95895332189567</v>
      </c>
      <c r="L7">
        <f t="shared" si="0"/>
        <v>26.349573356154611</v>
      </c>
      <c r="M7">
        <f t="shared" si="0"/>
        <v>134.36302779133058</v>
      </c>
      <c r="N7">
        <f t="shared" si="0"/>
        <v>13.624474519134736</v>
      </c>
      <c r="O7">
        <f t="shared" si="0"/>
        <v>17.105706716742063</v>
      </c>
      <c r="P7">
        <f t="shared" si="0"/>
        <v>19.185714053806514</v>
      </c>
      <c r="Q7">
        <f t="shared" si="0"/>
        <v>32.213563554664297</v>
      </c>
      <c r="R7">
        <f t="shared" si="0"/>
        <v>30.189499999999999</v>
      </c>
      <c r="S7">
        <f t="shared" si="0"/>
        <v>30.647099999999998</v>
      </c>
      <c r="T7">
        <f t="shared" si="0"/>
        <v>30.1358</v>
      </c>
      <c r="U7">
        <f t="shared" si="0"/>
        <v>37.6646</v>
      </c>
      <c r="V7">
        <f t="shared" si="0"/>
        <v>16.849218510718316</v>
      </c>
      <c r="W7">
        <f t="shared" si="0"/>
        <v>17.891959401542305</v>
      </c>
      <c r="X7">
        <f t="shared" si="0"/>
        <v>16.653055187588876</v>
      </c>
      <c r="Y7">
        <f t="shared" si="0"/>
        <v>20.767906749706107</v>
      </c>
      <c r="Z7">
        <f t="shared" si="0"/>
        <v>99.353205381480834</v>
      </c>
      <c r="AA7">
        <f t="shared" si="0"/>
        <v>102.05863749643932</v>
      </c>
      <c r="AB7">
        <f t="shared" si="0"/>
        <v>98.499831460334434</v>
      </c>
      <c r="AC7">
        <f t="shared" si="0"/>
        <v>127.0578248638205</v>
      </c>
    </row>
    <row r="8" spans="1:29" x14ac:dyDescent="0.25">
      <c r="A8" t="s">
        <v>15</v>
      </c>
      <c r="B8">
        <f t="shared" ref="B8:AC8" si="1">MIN(B2:B6)</f>
        <v>19.0684</v>
      </c>
      <c r="C8">
        <f t="shared" si="1"/>
        <v>35.452500000000001</v>
      </c>
      <c r="D8">
        <f t="shared" si="1"/>
        <v>45.648899999999998</v>
      </c>
      <c r="E8">
        <f t="shared" si="1"/>
        <v>107.6482</v>
      </c>
      <c r="F8">
        <f t="shared" si="1"/>
        <v>15.168699999999999</v>
      </c>
      <c r="G8">
        <f t="shared" si="1"/>
        <v>16.514399999999998</v>
      </c>
      <c r="H8">
        <f t="shared" si="1"/>
        <v>18.376200000000001</v>
      </c>
      <c r="I8">
        <f t="shared" si="1"/>
        <v>24.084800000000001</v>
      </c>
      <c r="J8">
        <f t="shared" si="1"/>
        <v>12.528600000000001</v>
      </c>
      <c r="K8">
        <f t="shared" si="1"/>
        <v>17.918199999999999</v>
      </c>
      <c r="L8">
        <f t="shared" si="1"/>
        <v>14.438800000000001</v>
      </c>
      <c r="M8">
        <f t="shared" si="1"/>
        <v>89.756100000000004</v>
      </c>
      <c r="N8">
        <f t="shared" si="1"/>
        <v>7.6388346054541296</v>
      </c>
      <c r="O8">
        <f t="shared" si="1"/>
        <v>12.721252512901801</v>
      </c>
      <c r="P8">
        <f t="shared" si="1"/>
        <v>13.576683619053901</v>
      </c>
      <c r="Q8">
        <f t="shared" si="1"/>
        <v>16.025157034864201</v>
      </c>
      <c r="R8">
        <f t="shared" si="1"/>
        <v>30.189499999999999</v>
      </c>
      <c r="S8">
        <f t="shared" si="1"/>
        <v>30.647099999999998</v>
      </c>
      <c r="T8">
        <f t="shared" si="1"/>
        <v>30.1358</v>
      </c>
      <c r="U8">
        <f t="shared" si="1"/>
        <v>37.6646</v>
      </c>
      <c r="V8">
        <f t="shared" si="1"/>
        <v>10.3904</v>
      </c>
      <c r="W8">
        <f t="shared" si="1"/>
        <v>13.102600000000001</v>
      </c>
      <c r="X8">
        <f t="shared" si="1"/>
        <v>9.9909999999999997</v>
      </c>
      <c r="Y8">
        <f t="shared" si="1"/>
        <v>13.102600000000001</v>
      </c>
      <c r="Z8">
        <f t="shared" si="1"/>
        <v>99.278899999999993</v>
      </c>
      <c r="AA8">
        <f t="shared" si="1"/>
        <v>101.7097</v>
      </c>
      <c r="AB8">
        <f t="shared" si="1"/>
        <v>98.191500000000005</v>
      </c>
      <c r="AC8">
        <f t="shared" si="1"/>
        <v>126.7239</v>
      </c>
    </row>
    <row r="12" spans="1:29" x14ac:dyDescent="0.25">
      <c r="A12" s="2" t="s">
        <v>28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31</v>
      </c>
      <c r="K12" t="s">
        <v>32</v>
      </c>
      <c r="L12" t="s">
        <v>33</v>
      </c>
      <c r="M12" t="s">
        <v>34</v>
      </c>
      <c r="N12" t="s">
        <v>35</v>
      </c>
      <c r="O12" t="s">
        <v>36</v>
      </c>
      <c r="P12" t="s">
        <v>37</v>
      </c>
      <c r="Q12" t="s">
        <v>38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</row>
    <row r="13" spans="1:29" x14ac:dyDescent="0.25">
      <c r="A13" t="s">
        <v>9</v>
      </c>
      <c r="B13">
        <v>0.72760000000000002</v>
      </c>
      <c r="C13">
        <v>0.80059999999999998</v>
      </c>
      <c r="D13">
        <v>0.77629999999999999</v>
      </c>
      <c r="E13">
        <v>0.77470000000000006</v>
      </c>
      <c r="F13">
        <v>0.86909999999999998</v>
      </c>
      <c r="G13">
        <v>0.93899999999999995</v>
      </c>
      <c r="H13">
        <v>0.88839999999999997</v>
      </c>
      <c r="I13">
        <v>0.92190000000000005</v>
      </c>
      <c r="J13">
        <v>0.84189999999999998</v>
      </c>
      <c r="K13">
        <v>0.87150000000000005</v>
      </c>
      <c r="L13">
        <v>0.92800000000000005</v>
      </c>
      <c r="M13">
        <v>0.74329999999999996</v>
      </c>
      <c r="N13">
        <v>0.91598261709319095</v>
      </c>
      <c r="O13">
        <v>0.91131291662641201</v>
      </c>
      <c r="P13">
        <v>0.80711592381320696</v>
      </c>
      <c r="Q13">
        <v>0.93014029995161995</v>
      </c>
      <c r="R13">
        <v>0.9</v>
      </c>
      <c r="S13">
        <v>0.89670000000000005</v>
      </c>
      <c r="T13">
        <v>0.90510000000000002</v>
      </c>
      <c r="U13">
        <v>0.92390000000000005</v>
      </c>
      <c r="V13">
        <v>0.89649999999999996</v>
      </c>
      <c r="W13">
        <v>0.92190000000000005</v>
      </c>
      <c r="X13">
        <v>0.92349999999999999</v>
      </c>
      <c r="Y13">
        <v>0.93400000000000005</v>
      </c>
      <c r="Z13">
        <v>0.74509999999999998</v>
      </c>
      <c r="AA13">
        <v>0.7359</v>
      </c>
      <c r="AB13">
        <v>0.75129999999999997</v>
      </c>
      <c r="AC13">
        <v>0.80589999999999995</v>
      </c>
    </row>
    <row r="14" spans="1:29" x14ac:dyDescent="0.25">
      <c r="A14" t="s">
        <v>10</v>
      </c>
      <c r="B14">
        <v>0.79339999999999999</v>
      </c>
      <c r="C14">
        <v>0.78400000000000003</v>
      </c>
      <c r="D14">
        <v>0.73029999999999995</v>
      </c>
      <c r="E14">
        <v>0.78280000000000005</v>
      </c>
      <c r="F14">
        <v>0.93379999999999996</v>
      </c>
      <c r="G14">
        <v>0.8468</v>
      </c>
      <c r="H14">
        <v>0.90890000000000004</v>
      </c>
      <c r="I14">
        <v>0.90380000000000005</v>
      </c>
      <c r="J14">
        <v>0.92390000000000005</v>
      </c>
      <c r="K14">
        <v>0.90749999999999997</v>
      </c>
      <c r="L14">
        <v>0.81089999999999995</v>
      </c>
      <c r="M14">
        <v>0.76870000000000005</v>
      </c>
      <c r="N14">
        <v>0.963495895702559</v>
      </c>
      <c r="O14">
        <v>0.94531929282194904</v>
      </c>
      <c r="P14">
        <v>0.95929614231847604</v>
      </c>
      <c r="Q14">
        <v>0.88930817610062896</v>
      </c>
      <c r="R14">
        <v>0.9</v>
      </c>
      <c r="S14">
        <v>0.89670000000000005</v>
      </c>
      <c r="T14">
        <v>0.90510000000000002</v>
      </c>
      <c r="U14">
        <v>0.92390000000000005</v>
      </c>
      <c r="V14">
        <v>0.92459999999999998</v>
      </c>
      <c r="W14">
        <v>0.94299999999999995</v>
      </c>
      <c r="X14">
        <v>0.93530000000000002</v>
      </c>
      <c r="Y14">
        <v>0.93420000000000003</v>
      </c>
      <c r="Z14">
        <v>0.745</v>
      </c>
      <c r="AA14">
        <v>0.73029999999999995</v>
      </c>
      <c r="AB14">
        <v>0.75060000000000004</v>
      </c>
      <c r="AC14">
        <v>0.80910000000000004</v>
      </c>
    </row>
    <row r="15" spans="1:29" x14ac:dyDescent="0.25">
      <c r="A15" t="s">
        <v>11</v>
      </c>
      <c r="B15">
        <v>0.87029999999999996</v>
      </c>
      <c r="C15">
        <v>0.82169999999999999</v>
      </c>
      <c r="D15">
        <v>0.84640000000000004</v>
      </c>
      <c r="E15">
        <v>0.78239999999999998</v>
      </c>
      <c r="F15">
        <v>0.94889999999999997</v>
      </c>
      <c r="G15">
        <v>0.9446</v>
      </c>
      <c r="H15">
        <v>0.90039999999999998</v>
      </c>
      <c r="I15">
        <v>0.92620000000000002</v>
      </c>
      <c r="J15">
        <v>0.94789999999999996</v>
      </c>
      <c r="K15">
        <v>0.92989999999999995</v>
      </c>
      <c r="L15">
        <v>0.92859999999999998</v>
      </c>
      <c r="M15">
        <v>0.77890000000000004</v>
      </c>
      <c r="N15">
        <v>0.92380492515692902</v>
      </c>
      <c r="O15">
        <v>0.96657327794416004</v>
      </c>
      <c r="P15">
        <v>0.90844049115343695</v>
      </c>
      <c r="Q15">
        <v>0.86705370101596502</v>
      </c>
      <c r="R15">
        <v>0.9</v>
      </c>
      <c r="S15">
        <v>0.89670000000000005</v>
      </c>
      <c r="T15">
        <v>0.90510000000000002</v>
      </c>
      <c r="U15">
        <v>0.92390000000000005</v>
      </c>
      <c r="V15">
        <v>0.93759999999999999</v>
      </c>
      <c r="W15">
        <v>0.92379999999999995</v>
      </c>
      <c r="X15">
        <v>0.94669999999999999</v>
      </c>
      <c r="Y15">
        <v>0.95389999999999997</v>
      </c>
      <c r="Z15">
        <v>0.74509999999999998</v>
      </c>
      <c r="AA15">
        <v>0.73580000000000001</v>
      </c>
      <c r="AB15">
        <v>0.74219999999999997</v>
      </c>
      <c r="AC15">
        <v>0.81010000000000004</v>
      </c>
    </row>
    <row r="16" spans="1:29" x14ac:dyDescent="0.25">
      <c r="A16" t="s">
        <v>12</v>
      </c>
      <c r="B16">
        <v>0.91759999999999997</v>
      </c>
      <c r="C16">
        <v>0.86860000000000004</v>
      </c>
      <c r="D16">
        <v>0.85980000000000001</v>
      </c>
      <c r="E16" s="1">
        <v>0.84419999999999995</v>
      </c>
      <c r="F16">
        <v>0.9284</v>
      </c>
      <c r="G16">
        <v>0.8931</v>
      </c>
      <c r="H16">
        <v>0.95279999999999998</v>
      </c>
      <c r="I16">
        <v>0.94430000000000003</v>
      </c>
      <c r="J16">
        <v>0.95669999999999999</v>
      </c>
      <c r="K16">
        <v>0.93940000000000001</v>
      </c>
      <c r="L16">
        <v>0.95820000000000005</v>
      </c>
      <c r="M16">
        <v>0.84630000000000005</v>
      </c>
      <c r="N16">
        <v>0.95036214389183904</v>
      </c>
      <c r="O16">
        <v>0.95971403729108296</v>
      </c>
      <c r="P16">
        <v>0.95900609107609003</v>
      </c>
      <c r="Q16">
        <v>0.95723270440251496</v>
      </c>
      <c r="R16">
        <v>0.9</v>
      </c>
      <c r="S16">
        <v>0.89670000000000005</v>
      </c>
      <c r="T16">
        <v>0.90510000000000002</v>
      </c>
      <c r="U16">
        <v>0.92390000000000005</v>
      </c>
      <c r="V16">
        <v>0.94779999999999998</v>
      </c>
      <c r="W16">
        <v>0.96279999999999999</v>
      </c>
      <c r="X16">
        <v>0.96660000000000001</v>
      </c>
      <c r="Y16">
        <v>0.96479999999999999</v>
      </c>
      <c r="Z16">
        <v>0.74529999999999996</v>
      </c>
      <c r="AA16">
        <v>0.72870000000000001</v>
      </c>
      <c r="AB16">
        <v>0.73939999999999995</v>
      </c>
      <c r="AC16">
        <v>0.80869999999999997</v>
      </c>
    </row>
    <row r="17" spans="1:29" x14ac:dyDescent="0.25">
      <c r="A17" t="s">
        <v>13</v>
      </c>
      <c r="B17">
        <v>0.93400000000000005</v>
      </c>
      <c r="C17">
        <v>0.86539999999999995</v>
      </c>
      <c r="D17">
        <v>0.85880000000000001</v>
      </c>
      <c r="E17">
        <v>0.83989999999999998</v>
      </c>
      <c r="F17">
        <v>0.90139999999999998</v>
      </c>
      <c r="G17">
        <v>0.92230000000000001</v>
      </c>
      <c r="H17">
        <v>0.94740000000000002</v>
      </c>
      <c r="I17">
        <v>0.95589999999999997</v>
      </c>
      <c r="J17">
        <v>0.95720000000000005</v>
      </c>
      <c r="K17">
        <v>0.93189999999999995</v>
      </c>
      <c r="L17">
        <v>0.93659999999999999</v>
      </c>
      <c r="M17">
        <v>0.84640000000000004</v>
      </c>
      <c r="N17">
        <v>0.97489135683244799</v>
      </c>
      <c r="O17">
        <v>0.96927833059607704</v>
      </c>
      <c r="P17" s="3">
        <v>0.94460021270424399</v>
      </c>
      <c r="Q17">
        <v>0.97039187227866397</v>
      </c>
      <c r="R17">
        <v>0.9</v>
      </c>
      <c r="S17">
        <v>0.89670000000000005</v>
      </c>
      <c r="T17">
        <v>0.90510000000000002</v>
      </c>
      <c r="U17">
        <v>0.92390000000000005</v>
      </c>
      <c r="V17">
        <v>0.96260000000000001</v>
      </c>
      <c r="W17">
        <v>0.96950000000000003</v>
      </c>
      <c r="X17">
        <v>0.97240000000000004</v>
      </c>
      <c r="Y17">
        <v>0.97189999999999999</v>
      </c>
      <c r="Z17">
        <v>0.74609999999999999</v>
      </c>
      <c r="AA17">
        <v>0.72770000000000001</v>
      </c>
      <c r="AB17">
        <v>0.74050000000000005</v>
      </c>
      <c r="AC17">
        <v>0.80810000000000004</v>
      </c>
    </row>
    <row r="18" spans="1:29" x14ac:dyDescent="0.25">
      <c r="A18" t="s">
        <v>14</v>
      </c>
      <c r="B18">
        <f t="shared" ref="B18:AC18" si="2">HARMEAN(B13:B17)</f>
        <v>0.84114587192959456</v>
      </c>
      <c r="C18">
        <f t="shared" si="2"/>
        <v>0.82666825075274475</v>
      </c>
      <c r="D18">
        <f t="shared" si="2"/>
        <v>0.81084413852796855</v>
      </c>
      <c r="E18">
        <f t="shared" si="2"/>
        <v>0.80365467096275311</v>
      </c>
      <c r="F18">
        <f t="shared" si="2"/>
        <v>0.91543774494692831</v>
      </c>
      <c r="G18">
        <f t="shared" si="2"/>
        <v>0.9076931225961592</v>
      </c>
      <c r="H18">
        <f t="shared" si="2"/>
        <v>0.91885985668887216</v>
      </c>
      <c r="I18">
        <f t="shared" si="2"/>
        <v>0.93006709032174362</v>
      </c>
      <c r="J18">
        <f t="shared" si="2"/>
        <v>0.92334486162970852</v>
      </c>
      <c r="K18">
        <f t="shared" si="2"/>
        <v>0.91535769304659531</v>
      </c>
      <c r="L18">
        <f t="shared" si="2"/>
        <v>0.90925805690186279</v>
      </c>
      <c r="M18">
        <f t="shared" si="2"/>
        <v>0.79450837712598366</v>
      </c>
      <c r="N18">
        <f t="shared" si="2"/>
        <v>0.94516594819764266</v>
      </c>
      <c r="O18">
        <f t="shared" si="2"/>
        <v>0.94995328307771609</v>
      </c>
      <c r="P18">
        <f t="shared" si="2"/>
        <v>0.91181090787258612</v>
      </c>
      <c r="Q18">
        <f t="shared" si="2"/>
        <v>0.9211331525197668</v>
      </c>
      <c r="R18">
        <f t="shared" si="2"/>
        <v>0.89999999999999991</v>
      </c>
      <c r="S18">
        <f t="shared" si="2"/>
        <v>0.89670000000000005</v>
      </c>
      <c r="T18">
        <f t="shared" si="2"/>
        <v>0.9050999999999999</v>
      </c>
      <c r="U18">
        <f t="shared" si="2"/>
        <v>0.92389999999999994</v>
      </c>
      <c r="V18">
        <f t="shared" si="2"/>
        <v>0.93327483205794171</v>
      </c>
      <c r="W18">
        <f t="shared" si="2"/>
        <v>0.94379797392235065</v>
      </c>
      <c r="X18">
        <f t="shared" si="2"/>
        <v>0.94854143343574016</v>
      </c>
      <c r="Y18">
        <f t="shared" si="2"/>
        <v>0.95150683296297234</v>
      </c>
      <c r="Z18">
        <f t="shared" si="2"/>
        <v>0.74531978333164339</v>
      </c>
      <c r="AA18">
        <f t="shared" si="2"/>
        <v>0.7316632342068663</v>
      </c>
      <c r="AB18">
        <f t="shared" si="2"/>
        <v>0.74476508795833529</v>
      </c>
      <c r="AC18">
        <f t="shared" si="2"/>
        <v>0.80837757041460323</v>
      </c>
    </row>
    <row r="19" spans="1:29" x14ac:dyDescent="0.25">
      <c r="A19" t="s">
        <v>29</v>
      </c>
      <c r="B19">
        <f>MAX(B13:B17)</f>
        <v>0.93400000000000005</v>
      </c>
      <c r="C19">
        <f t="shared" ref="C19:AC19" si="3">MAX(C13:C17)</f>
        <v>0.86860000000000004</v>
      </c>
      <c r="D19">
        <f t="shared" si="3"/>
        <v>0.85980000000000001</v>
      </c>
      <c r="E19">
        <f t="shared" si="3"/>
        <v>0.84419999999999995</v>
      </c>
      <c r="F19">
        <f t="shared" si="3"/>
        <v>0.94889999999999997</v>
      </c>
      <c r="G19">
        <f t="shared" si="3"/>
        <v>0.9446</v>
      </c>
      <c r="H19">
        <f t="shared" si="3"/>
        <v>0.95279999999999998</v>
      </c>
      <c r="I19">
        <f t="shared" si="3"/>
        <v>0.95589999999999997</v>
      </c>
      <c r="J19">
        <f t="shared" si="3"/>
        <v>0.95720000000000005</v>
      </c>
      <c r="K19">
        <f t="shared" si="3"/>
        <v>0.93940000000000001</v>
      </c>
      <c r="L19">
        <f t="shared" si="3"/>
        <v>0.95820000000000005</v>
      </c>
      <c r="M19">
        <f t="shared" si="3"/>
        <v>0.84640000000000004</v>
      </c>
      <c r="N19">
        <f t="shared" si="3"/>
        <v>0.97489135683244799</v>
      </c>
      <c r="O19">
        <f t="shared" si="3"/>
        <v>0.96927833059607704</v>
      </c>
      <c r="P19">
        <f t="shared" si="3"/>
        <v>0.95929614231847604</v>
      </c>
      <c r="Q19">
        <f t="shared" si="3"/>
        <v>0.97039187227866397</v>
      </c>
      <c r="R19">
        <f t="shared" si="3"/>
        <v>0.9</v>
      </c>
      <c r="S19">
        <f t="shared" si="3"/>
        <v>0.89670000000000005</v>
      </c>
      <c r="T19">
        <f t="shared" si="3"/>
        <v>0.90510000000000002</v>
      </c>
      <c r="U19">
        <f t="shared" si="3"/>
        <v>0.92390000000000005</v>
      </c>
      <c r="V19">
        <f t="shared" si="3"/>
        <v>0.96260000000000001</v>
      </c>
      <c r="W19">
        <f t="shared" si="3"/>
        <v>0.96950000000000003</v>
      </c>
      <c r="X19">
        <f t="shared" si="3"/>
        <v>0.97240000000000004</v>
      </c>
      <c r="Y19">
        <f t="shared" si="3"/>
        <v>0.97189999999999999</v>
      </c>
      <c r="Z19">
        <f t="shared" si="3"/>
        <v>0.74609999999999999</v>
      </c>
      <c r="AA19">
        <f t="shared" si="3"/>
        <v>0.7359</v>
      </c>
      <c r="AB19">
        <f t="shared" si="3"/>
        <v>0.75129999999999997</v>
      </c>
      <c r="AC19">
        <f t="shared" si="3"/>
        <v>0.81010000000000004</v>
      </c>
    </row>
    <row r="23" spans="1:29" x14ac:dyDescent="0.25">
      <c r="A23" s="2" t="s">
        <v>30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31</v>
      </c>
      <c r="K23" t="s">
        <v>32</v>
      </c>
      <c r="L23" t="s">
        <v>33</v>
      </c>
      <c r="M23" t="s">
        <v>34</v>
      </c>
      <c r="N23" t="s">
        <v>35</v>
      </c>
      <c r="O23" t="s">
        <v>36</v>
      </c>
      <c r="P23" t="s">
        <v>37</v>
      </c>
      <c r="Q23" t="s">
        <v>38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</row>
    <row r="24" spans="1:29" x14ac:dyDescent="0.25">
      <c r="A24" t="s">
        <v>9</v>
      </c>
      <c r="B24">
        <v>182.9333</v>
      </c>
      <c r="C24">
        <v>127.25360000000001</v>
      </c>
      <c r="D24">
        <v>141.31800000000001</v>
      </c>
      <c r="E24">
        <v>254.1035</v>
      </c>
      <c r="F24" s="3">
        <v>51.995899999999999</v>
      </c>
      <c r="G24">
        <v>30.4316</v>
      </c>
      <c r="H24">
        <v>37.514800000000001</v>
      </c>
      <c r="I24">
        <v>76.601600000000005</v>
      </c>
      <c r="J24">
        <v>70.402799999999999</v>
      </c>
      <c r="K24">
        <v>46.158900000000003</v>
      </c>
      <c r="L24">
        <v>32.232799999999997</v>
      </c>
      <c r="M24">
        <v>262.1087</v>
      </c>
      <c r="N24">
        <v>35.847388695887602</v>
      </c>
      <c r="O24">
        <v>51.532616693549599</v>
      </c>
      <c r="P24">
        <v>61.645185074297103</v>
      </c>
      <c r="Q24">
        <v>48.739654729810198</v>
      </c>
      <c r="R24">
        <v>38.090000000000003</v>
      </c>
      <c r="S24">
        <v>38.658700000000003</v>
      </c>
      <c r="T24">
        <v>37.9649</v>
      </c>
      <c r="U24">
        <v>47.541899999999998</v>
      </c>
      <c r="V24">
        <v>40.550600000000003</v>
      </c>
      <c r="W24">
        <v>41.825600000000001</v>
      </c>
      <c r="X24">
        <v>42.318800000000003</v>
      </c>
      <c r="Y24">
        <v>50.821599999999997</v>
      </c>
      <c r="Z24">
        <v>147.76339999999999</v>
      </c>
      <c r="AA24">
        <v>145.27350000000001</v>
      </c>
      <c r="AB24">
        <v>140.10409999999999</v>
      </c>
      <c r="AC24">
        <v>184.36330000000001</v>
      </c>
    </row>
    <row r="25" spans="1:29" x14ac:dyDescent="0.25">
      <c r="A25" t="s">
        <v>10</v>
      </c>
      <c r="B25">
        <v>139.28380000000001</v>
      </c>
      <c r="C25">
        <v>127.7445</v>
      </c>
      <c r="D25">
        <v>194.8125</v>
      </c>
      <c r="E25">
        <v>227.7448</v>
      </c>
      <c r="F25">
        <v>26.639500000000002</v>
      </c>
      <c r="G25">
        <v>45.479100000000003</v>
      </c>
      <c r="H25">
        <v>37.401899999999998</v>
      </c>
      <c r="I25">
        <v>58.110900000000001</v>
      </c>
      <c r="J25">
        <v>26.796199999999999</v>
      </c>
      <c r="K25">
        <v>38.502400000000002</v>
      </c>
      <c r="L25">
        <v>106.1183</v>
      </c>
      <c r="M25">
        <v>240.18700000000001</v>
      </c>
      <c r="N25">
        <v>14.8060523438659</v>
      </c>
      <c r="O25">
        <v>26.976482941168001</v>
      </c>
      <c r="P25">
        <v>18.052378305598801</v>
      </c>
      <c r="Q25">
        <v>64.983866801225403</v>
      </c>
      <c r="R25">
        <v>38.090000000000003</v>
      </c>
      <c r="S25">
        <v>38.658700000000003</v>
      </c>
      <c r="T25">
        <v>37.9649</v>
      </c>
      <c r="U25">
        <v>47.541899999999998</v>
      </c>
      <c r="V25">
        <v>30.049099999999999</v>
      </c>
      <c r="W25">
        <v>22.6328</v>
      </c>
      <c r="X25">
        <v>31.095500000000001</v>
      </c>
      <c r="Y25">
        <v>37.656799999999997</v>
      </c>
      <c r="Z25">
        <v>147.59710000000001</v>
      </c>
      <c r="AA25">
        <v>142.14760000000001</v>
      </c>
      <c r="AB25">
        <v>138.4862</v>
      </c>
      <c r="AC25">
        <v>184.09909999999999</v>
      </c>
    </row>
    <row r="26" spans="1:29" x14ac:dyDescent="0.25">
      <c r="A26" t="s">
        <v>11</v>
      </c>
      <c r="B26">
        <v>56.996099999999998</v>
      </c>
      <c r="C26">
        <v>84.580799999999996</v>
      </c>
      <c r="D26">
        <v>94.0959</v>
      </c>
      <c r="E26">
        <v>211.99860000000001</v>
      </c>
      <c r="F26">
        <v>20.539899999999999</v>
      </c>
      <c r="G26">
        <v>21.869399999999999</v>
      </c>
      <c r="H26">
        <v>35.125900000000001</v>
      </c>
      <c r="I26">
        <v>47.081200000000003</v>
      </c>
      <c r="J26">
        <v>20.934100000000001</v>
      </c>
      <c r="K26">
        <v>29.997900000000001</v>
      </c>
      <c r="L26">
        <v>48.742800000000003</v>
      </c>
      <c r="M26">
        <v>218.3879</v>
      </c>
      <c r="N26">
        <v>24.8122331766148</v>
      </c>
      <c r="O26">
        <v>16.606768996317701</v>
      </c>
      <c r="P26">
        <v>27.468073297577298</v>
      </c>
      <c r="Q26">
        <v>62.481072176237902</v>
      </c>
      <c r="R26">
        <v>38.090000000000003</v>
      </c>
      <c r="S26">
        <v>38.658700000000003</v>
      </c>
      <c r="T26">
        <v>37.9649</v>
      </c>
      <c r="U26">
        <v>47.541899999999998</v>
      </c>
      <c r="V26">
        <v>23.480399999999999</v>
      </c>
      <c r="W26">
        <v>30.558</v>
      </c>
      <c r="X26">
        <v>23.508700000000001</v>
      </c>
      <c r="Y26">
        <v>29.409099999999999</v>
      </c>
      <c r="Z26">
        <v>147.60419999999999</v>
      </c>
      <c r="AA26">
        <v>143.6343</v>
      </c>
      <c r="AB26">
        <v>137.0256</v>
      </c>
      <c r="AC26">
        <v>183.66300000000001</v>
      </c>
    </row>
    <row r="27" spans="1:29" x14ac:dyDescent="0.25">
      <c r="A27" t="s">
        <v>12</v>
      </c>
      <c r="B27">
        <v>30.084</v>
      </c>
      <c r="C27">
        <v>62.752699999999997</v>
      </c>
      <c r="D27">
        <v>94.226699999999994</v>
      </c>
      <c r="E27">
        <v>173.13399999999999</v>
      </c>
      <c r="F27">
        <v>24.892399999999999</v>
      </c>
      <c r="G27">
        <v>32.762700000000002</v>
      </c>
      <c r="H27">
        <v>24.563700000000001</v>
      </c>
      <c r="I27">
        <v>42.152099999999997</v>
      </c>
      <c r="J27">
        <v>18.504000000000001</v>
      </c>
      <c r="K27">
        <v>22.645399999999999</v>
      </c>
      <c r="L27">
        <v>18.702200000000001</v>
      </c>
      <c r="M27">
        <v>178.52</v>
      </c>
      <c r="N27">
        <v>20.333173217906399</v>
      </c>
      <c r="O27">
        <v>16.6458670381692</v>
      </c>
      <c r="P27">
        <v>18.852657443332902</v>
      </c>
      <c r="Q27">
        <v>39.438573856331899</v>
      </c>
      <c r="R27">
        <v>38.090000000000003</v>
      </c>
      <c r="S27">
        <v>38.658700000000003</v>
      </c>
      <c r="T27">
        <v>37.9649</v>
      </c>
      <c r="U27">
        <v>47.541899999999998</v>
      </c>
      <c r="V27">
        <v>17.851199999999999</v>
      </c>
      <c r="W27">
        <v>16.869599999999998</v>
      </c>
      <c r="X27">
        <v>17.608599999999999</v>
      </c>
      <c r="Y27">
        <v>22.802800000000001</v>
      </c>
      <c r="Z27">
        <v>147.4873</v>
      </c>
      <c r="AA27">
        <v>141.90119999999999</v>
      </c>
      <c r="AB27">
        <v>136.74459999999999</v>
      </c>
      <c r="AC27">
        <v>183.18270000000001</v>
      </c>
    </row>
    <row r="28" spans="1:29" x14ac:dyDescent="0.25">
      <c r="A28" t="s">
        <v>13</v>
      </c>
      <c r="B28">
        <v>24.1632</v>
      </c>
      <c r="C28">
        <v>45.503399999999999</v>
      </c>
      <c r="D28">
        <v>56.111899999999999</v>
      </c>
      <c r="E28">
        <v>177.75239999999999</v>
      </c>
      <c r="F28">
        <v>31.1371</v>
      </c>
      <c r="G28">
        <v>26.5672</v>
      </c>
      <c r="H28">
        <v>23.775700000000001</v>
      </c>
      <c r="I28">
        <v>31.804500000000001</v>
      </c>
      <c r="J28">
        <v>16.9726</v>
      </c>
      <c r="K28">
        <v>28.09</v>
      </c>
      <c r="L28">
        <v>26.7651</v>
      </c>
      <c r="M28">
        <v>148.1045</v>
      </c>
      <c r="N28">
        <v>10.1314571886673</v>
      </c>
      <c r="O28">
        <v>17.9409061210585</v>
      </c>
      <c r="P28" s="3">
        <v>21.565779923246801</v>
      </c>
      <c r="Q28">
        <v>20.6474074291589</v>
      </c>
      <c r="R28">
        <v>38.090000000000003</v>
      </c>
      <c r="S28">
        <v>38.658700000000003</v>
      </c>
      <c r="T28">
        <v>37.9649</v>
      </c>
      <c r="U28">
        <v>47.541899999999998</v>
      </c>
      <c r="V28">
        <v>13.4739</v>
      </c>
      <c r="W28">
        <v>12.6012</v>
      </c>
      <c r="X28">
        <v>13.1844</v>
      </c>
      <c r="Y28">
        <v>17.615200000000002</v>
      </c>
      <c r="Z28">
        <v>147.4426</v>
      </c>
      <c r="AA28">
        <v>141.83840000000001</v>
      </c>
      <c r="AB28">
        <v>136.68039999999999</v>
      </c>
      <c r="AC28">
        <v>182.92330000000001</v>
      </c>
    </row>
    <row r="29" spans="1:29" x14ac:dyDescent="0.25">
      <c r="A29" t="s">
        <v>14</v>
      </c>
      <c r="B29">
        <f t="shared" ref="B29:AC29" si="4">HARMEAN(B24:B28)</f>
        <v>47.702355538187469</v>
      </c>
      <c r="C29">
        <f t="shared" si="4"/>
        <v>76.427575991009107</v>
      </c>
      <c r="D29">
        <f t="shared" si="4"/>
        <v>97.520881375258313</v>
      </c>
      <c r="E29">
        <f t="shared" si="4"/>
        <v>204.54103784233274</v>
      </c>
      <c r="F29">
        <f t="shared" si="4"/>
        <v>28.130156524112582</v>
      </c>
      <c r="G29">
        <f t="shared" si="4"/>
        <v>29.631805905400611</v>
      </c>
      <c r="H29">
        <f t="shared" si="4"/>
        <v>30.370765058617703</v>
      </c>
      <c r="I29">
        <f t="shared" si="4"/>
        <v>46.874134792994141</v>
      </c>
      <c r="J29">
        <f t="shared" si="4"/>
        <v>23.556846641119552</v>
      </c>
      <c r="K29">
        <f t="shared" si="4"/>
        <v>31.107816971418845</v>
      </c>
      <c r="L29">
        <f t="shared" si="4"/>
        <v>32.939090498084987</v>
      </c>
      <c r="M29">
        <f t="shared" si="4"/>
        <v>200.7125736114852</v>
      </c>
      <c r="N29">
        <f t="shared" si="4"/>
        <v>17.629105169100761</v>
      </c>
      <c r="O29">
        <f t="shared" si="4"/>
        <v>21.504965976212866</v>
      </c>
      <c r="P29">
        <f t="shared" si="4"/>
        <v>24.103958135721609</v>
      </c>
      <c r="Q29">
        <f t="shared" si="4"/>
        <v>39.777698845994692</v>
      </c>
      <c r="R29">
        <f t="shared" si="4"/>
        <v>38.090000000000003</v>
      </c>
      <c r="S29">
        <f t="shared" si="4"/>
        <v>38.658700000000003</v>
      </c>
      <c r="T29">
        <f t="shared" si="4"/>
        <v>37.9649</v>
      </c>
      <c r="U29">
        <f t="shared" si="4"/>
        <v>47.541899999999998</v>
      </c>
      <c r="V29">
        <f t="shared" si="4"/>
        <v>21.667126697610904</v>
      </c>
      <c r="W29">
        <f t="shared" si="4"/>
        <v>20.880935823142057</v>
      </c>
      <c r="X29">
        <f t="shared" si="4"/>
        <v>21.648372680209743</v>
      </c>
      <c r="Y29">
        <f t="shared" si="4"/>
        <v>27.645876269506918</v>
      </c>
      <c r="Z29">
        <f t="shared" si="4"/>
        <v>147.57883603197939</v>
      </c>
      <c r="AA29">
        <f t="shared" si="4"/>
        <v>142.94671707843858</v>
      </c>
      <c r="AB29">
        <f t="shared" si="4"/>
        <v>137.7955830023574</v>
      </c>
      <c r="AC29">
        <f t="shared" si="4"/>
        <v>183.64469309826222</v>
      </c>
    </row>
    <row r="30" spans="1:29" x14ac:dyDescent="0.25">
      <c r="A30" t="s">
        <v>15</v>
      </c>
      <c r="B30">
        <f>MIN(B24:B28)</f>
        <v>24.1632</v>
      </c>
      <c r="C30">
        <f t="shared" ref="C30:AC30" si="5">MIN(C24:C28)</f>
        <v>45.503399999999999</v>
      </c>
      <c r="D30">
        <f t="shared" si="5"/>
        <v>56.111899999999999</v>
      </c>
      <c r="E30">
        <f t="shared" si="5"/>
        <v>173.13399999999999</v>
      </c>
      <c r="F30">
        <f t="shared" si="5"/>
        <v>20.539899999999999</v>
      </c>
      <c r="G30">
        <f t="shared" si="5"/>
        <v>21.869399999999999</v>
      </c>
      <c r="H30">
        <f t="shared" si="5"/>
        <v>23.775700000000001</v>
      </c>
      <c r="I30">
        <f t="shared" si="5"/>
        <v>31.804500000000001</v>
      </c>
      <c r="J30">
        <f t="shared" si="5"/>
        <v>16.9726</v>
      </c>
      <c r="K30">
        <f t="shared" si="5"/>
        <v>22.645399999999999</v>
      </c>
      <c r="L30">
        <f t="shared" si="5"/>
        <v>18.702200000000001</v>
      </c>
      <c r="M30">
        <f t="shared" si="5"/>
        <v>148.1045</v>
      </c>
      <c r="N30">
        <f t="shared" si="5"/>
        <v>10.1314571886673</v>
      </c>
      <c r="O30">
        <f t="shared" si="5"/>
        <v>16.606768996317701</v>
      </c>
      <c r="P30">
        <f t="shared" si="5"/>
        <v>18.052378305598801</v>
      </c>
      <c r="Q30">
        <f t="shared" si="5"/>
        <v>20.6474074291589</v>
      </c>
      <c r="R30">
        <f t="shared" si="5"/>
        <v>38.090000000000003</v>
      </c>
      <c r="S30">
        <f t="shared" si="5"/>
        <v>38.658700000000003</v>
      </c>
      <c r="T30">
        <f t="shared" si="5"/>
        <v>37.9649</v>
      </c>
      <c r="U30">
        <f t="shared" si="5"/>
        <v>47.541899999999998</v>
      </c>
      <c r="V30">
        <f t="shared" si="5"/>
        <v>13.4739</v>
      </c>
      <c r="W30">
        <f t="shared" si="5"/>
        <v>12.6012</v>
      </c>
      <c r="X30">
        <f t="shared" si="5"/>
        <v>13.1844</v>
      </c>
      <c r="Y30">
        <f t="shared" si="5"/>
        <v>17.615200000000002</v>
      </c>
      <c r="Z30">
        <f t="shared" si="5"/>
        <v>147.4426</v>
      </c>
      <c r="AA30">
        <f t="shared" si="5"/>
        <v>141.83840000000001</v>
      </c>
      <c r="AB30">
        <f t="shared" si="5"/>
        <v>136.68039999999999</v>
      </c>
      <c r="AC30">
        <f t="shared" si="5"/>
        <v>182.92330000000001</v>
      </c>
    </row>
    <row r="32" spans="1:29" ht="15.75" thickBot="1" x14ac:dyDescent="0.3"/>
    <row r="33" spans="2:10" ht="16.5" thickTop="1" thickBot="1" x14ac:dyDescent="0.3">
      <c r="B33" s="4" t="s">
        <v>0</v>
      </c>
      <c r="C33" s="11" t="s">
        <v>39</v>
      </c>
      <c r="D33" s="11"/>
      <c r="E33" s="11"/>
      <c r="F33" s="11"/>
      <c r="G33" s="11" t="s">
        <v>40</v>
      </c>
      <c r="H33" s="11"/>
      <c r="I33" s="11"/>
      <c r="J33" s="11"/>
    </row>
    <row r="34" spans="2:10" ht="16.5" thickTop="1" thickBot="1" x14ac:dyDescent="0.3">
      <c r="B34" s="5"/>
      <c r="C34" s="6" t="s">
        <v>41</v>
      </c>
      <c r="D34" s="6" t="s">
        <v>42</v>
      </c>
      <c r="E34" s="6" t="s">
        <v>43</v>
      </c>
      <c r="F34" s="6" t="s">
        <v>44</v>
      </c>
      <c r="G34" s="6" t="s">
        <v>41</v>
      </c>
      <c r="H34" s="6" t="s">
        <v>42</v>
      </c>
      <c r="I34" s="6" t="s">
        <v>43</v>
      </c>
      <c r="J34" s="6" t="s">
        <v>44</v>
      </c>
    </row>
    <row r="35" spans="2:10" ht="15.75" thickBot="1" x14ac:dyDescent="0.3">
      <c r="B35" s="7" t="s">
        <v>45</v>
      </c>
      <c r="C35" s="7">
        <v>16.84921851</v>
      </c>
      <c r="D35" s="7">
        <v>17.891959400000001</v>
      </c>
      <c r="E35" s="8">
        <v>16.65305519</v>
      </c>
      <c r="F35" s="7">
        <v>20.767906750000002</v>
      </c>
      <c r="G35" s="7">
        <v>10.3904</v>
      </c>
      <c r="H35" s="7">
        <v>13.102600000000001</v>
      </c>
      <c r="I35" s="8">
        <v>9.9909999999999997</v>
      </c>
      <c r="J35" s="8">
        <v>13.102600000000001</v>
      </c>
    </row>
    <row r="36" spans="2:10" ht="15.75" thickBot="1" x14ac:dyDescent="0.3">
      <c r="B36" s="7" t="s">
        <v>46</v>
      </c>
      <c r="C36" s="7">
        <v>99.353205380000006</v>
      </c>
      <c r="D36" s="7">
        <v>102.0586375</v>
      </c>
      <c r="E36" s="7">
        <v>98.499831459999996</v>
      </c>
      <c r="F36" s="7">
        <v>127.0578249</v>
      </c>
      <c r="G36" s="7">
        <v>99.278899999999993</v>
      </c>
      <c r="H36" s="7">
        <v>101.7097</v>
      </c>
      <c r="I36" s="7">
        <v>98.191500000000005</v>
      </c>
      <c r="J36" s="7">
        <v>126.7239</v>
      </c>
    </row>
    <row r="37" spans="2:10" ht="15.75" thickBot="1" x14ac:dyDescent="0.3">
      <c r="B37" s="7" t="s">
        <v>47</v>
      </c>
      <c r="C37" s="7">
        <v>30.189499999999999</v>
      </c>
      <c r="D37" s="7">
        <v>30.647099999999998</v>
      </c>
      <c r="E37" s="7">
        <v>30.1358</v>
      </c>
      <c r="F37" s="7">
        <v>37.6646</v>
      </c>
      <c r="G37" s="7">
        <v>30.189499999999999</v>
      </c>
      <c r="H37" s="7">
        <v>30.647099999999998</v>
      </c>
      <c r="I37" s="7">
        <v>30.1358</v>
      </c>
      <c r="J37" s="7">
        <v>37.6646</v>
      </c>
    </row>
    <row r="38" spans="2:10" ht="15.75" thickBot="1" x14ac:dyDescent="0.3">
      <c r="B38" s="7" t="s">
        <v>48</v>
      </c>
      <c r="C38" s="7">
        <v>35.81480037</v>
      </c>
      <c r="D38" s="7">
        <v>56.076091769999998</v>
      </c>
      <c r="E38" s="7">
        <v>70.505387459999994</v>
      </c>
      <c r="F38" s="7">
        <v>134.44689310000001</v>
      </c>
      <c r="G38" s="7">
        <v>19.0684</v>
      </c>
      <c r="H38" s="7">
        <v>35.452500000000001</v>
      </c>
      <c r="I38" s="7">
        <v>45.648899999999998</v>
      </c>
      <c r="J38" s="7">
        <v>107.6482</v>
      </c>
    </row>
    <row r="39" spans="2:10" ht="15.75" thickBot="1" x14ac:dyDescent="0.3">
      <c r="B39" s="7" t="s">
        <v>49</v>
      </c>
      <c r="C39" s="7">
        <v>17.59937309</v>
      </c>
      <c r="D39" s="7">
        <v>24.958953319999999</v>
      </c>
      <c r="E39" s="7">
        <v>26.349573360000001</v>
      </c>
      <c r="F39" s="7">
        <v>134.3630278</v>
      </c>
      <c r="G39" s="7">
        <v>12.528600000000001</v>
      </c>
      <c r="H39" s="7">
        <v>17.918199999999999</v>
      </c>
      <c r="I39" s="7">
        <v>14.438800000000001</v>
      </c>
      <c r="J39" s="7">
        <v>89.756100000000004</v>
      </c>
    </row>
    <row r="40" spans="2:10" ht="15.75" thickBot="1" x14ac:dyDescent="0.3">
      <c r="B40" s="7" t="s">
        <v>50</v>
      </c>
      <c r="C40" s="7">
        <v>21.29412323</v>
      </c>
      <c r="D40" s="7">
        <v>23.154178129999998</v>
      </c>
      <c r="E40" s="7">
        <v>23.371443280000001</v>
      </c>
      <c r="F40" s="7">
        <v>36.259856210000002</v>
      </c>
      <c r="G40" s="7">
        <v>15.168699999999999</v>
      </c>
      <c r="H40" s="7">
        <v>16.514399999999998</v>
      </c>
      <c r="I40" s="7">
        <v>18.376200000000001</v>
      </c>
      <c r="J40" s="7">
        <v>24.084800000000001</v>
      </c>
    </row>
    <row r="41" spans="2:10" ht="26.25" thickBot="1" x14ac:dyDescent="0.3">
      <c r="B41" s="9" t="s">
        <v>51</v>
      </c>
      <c r="C41" s="10">
        <v>13.62447452</v>
      </c>
      <c r="D41" s="10">
        <v>17.105706720000001</v>
      </c>
      <c r="E41" s="9">
        <v>19.185714050000001</v>
      </c>
      <c r="F41" s="10">
        <v>32.213563550000003</v>
      </c>
      <c r="G41" s="10">
        <v>7.6388346049999996</v>
      </c>
      <c r="H41" s="10">
        <v>12.721252509999999</v>
      </c>
      <c r="I41" s="9">
        <v>13.576683620000001</v>
      </c>
      <c r="J41" s="9">
        <v>16.025157029999999</v>
      </c>
    </row>
    <row r="42" spans="2:10" ht="15.75" thickTop="1" x14ac:dyDescent="0.25"/>
    <row r="43" spans="2:10" ht="15.75" thickBot="1" x14ac:dyDescent="0.3"/>
    <row r="44" spans="2:10" ht="16.5" thickTop="1" thickBot="1" x14ac:dyDescent="0.3">
      <c r="B44" s="4" t="s">
        <v>28</v>
      </c>
      <c r="C44" s="11" t="s">
        <v>39</v>
      </c>
      <c r="D44" s="11"/>
      <c r="E44" s="11"/>
      <c r="F44" s="11"/>
      <c r="G44" s="11" t="s">
        <v>52</v>
      </c>
      <c r="H44" s="11"/>
      <c r="I44" s="11"/>
      <c r="J44" s="11"/>
    </row>
    <row r="45" spans="2:10" ht="16.5" thickTop="1" thickBot="1" x14ac:dyDescent="0.3">
      <c r="B45" s="5"/>
      <c r="C45" s="6" t="s">
        <v>41</v>
      </c>
      <c r="D45" s="6" t="s">
        <v>42</v>
      </c>
      <c r="E45" s="6" t="s">
        <v>43</v>
      </c>
      <c r="F45" s="6" t="s">
        <v>44</v>
      </c>
      <c r="G45" s="6" t="s">
        <v>41</v>
      </c>
      <c r="H45" s="6" t="s">
        <v>42</v>
      </c>
      <c r="I45" s="6" t="s">
        <v>43</v>
      </c>
      <c r="J45" s="6" t="s">
        <v>44</v>
      </c>
    </row>
    <row r="46" spans="2:10" ht="15.75" thickBot="1" x14ac:dyDescent="0.3">
      <c r="B46" s="7" t="s">
        <v>45</v>
      </c>
      <c r="C46" s="7">
        <v>0.93327483200000005</v>
      </c>
      <c r="D46" s="7">
        <v>0.94379797399999998</v>
      </c>
      <c r="E46" s="8">
        <v>0.94854143300000004</v>
      </c>
      <c r="F46" s="8">
        <v>0.95150683300000005</v>
      </c>
      <c r="G46" s="7">
        <v>0.96260000000000001</v>
      </c>
      <c r="H46" s="8">
        <v>0.96950000000000003</v>
      </c>
      <c r="I46" s="8">
        <v>0.97240000000000004</v>
      </c>
      <c r="J46" s="8">
        <v>0.97189999999999999</v>
      </c>
    </row>
    <row r="47" spans="2:10" ht="15.75" thickBot="1" x14ac:dyDescent="0.3">
      <c r="B47" s="7" t="s">
        <v>46</v>
      </c>
      <c r="C47" s="7">
        <v>0.74531978300000001</v>
      </c>
      <c r="D47" s="7">
        <v>0.731663234</v>
      </c>
      <c r="E47" s="7">
        <v>0.74476508799999996</v>
      </c>
      <c r="F47" s="7">
        <v>0.80837756999999999</v>
      </c>
      <c r="G47" s="7">
        <v>0.74609999999999999</v>
      </c>
      <c r="H47" s="7">
        <v>0.7359</v>
      </c>
      <c r="I47" s="7">
        <v>0.75129999999999997</v>
      </c>
      <c r="J47" s="7">
        <v>0.81010000000000004</v>
      </c>
    </row>
    <row r="48" spans="2:10" ht="15.75" thickBot="1" x14ac:dyDescent="0.3">
      <c r="B48" s="7" t="s">
        <v>47</v>
      </c>
      <c r="C48" s="7">
        <v>0.90100000000000002</v>
      </c>
      <c r="D48" s="7">
        <v>0.89670000000000005</v>
      </c>
      <c r="E48" s="7">
        <v>0.90510000000000002</v>
      </c>
      <c r="F48" s="7">
        <v>0.92390000000000005</v>
      </c>
      <c r="G48" s="7">
        <v>0.9</v>
      </c>
      <c r="H48" s="7">
        <v>0.89670000000000005</v>
      </c>
      <c r="I48" s="7">
        <v>0.90510000000000002</v>
      </c>
      <c r="J48" s="7">
        <v>0.92390000000000005</v>
      </c>
    </row>
    <row r="49" spans="2:10" ht="15.75" thickBot="1" x14ac:dyDescent="0.3">
      <c r="B49" s="7" t="s">
        <v>48</v>
      </c>
      <c r="C49" s="7">
        <v>0.84114587200000002</v>
      </c>
      <c r="D49" s="7">
        <v>0.82666825099999997</v>
      </c>
      <c r="E49" s="7">
        <v>0.81084413899999996</v>
      </c>
      <c r="F49" s="7">
        <v>0.80365467099999999</v>
      </c>
      <c r="G49" s="7">
        <v>0.93400000000000005</v>
      </c>
      <c r="H49" s="7">
        <v>0.86860000000000004</v>
      </c>
      <c r="I49" s="7">
        <v>0.85980000000000001</v>
      </c>
      <c r="J49" s="7">
        <v>0.84419999999999995</v>
      </c>
    </row>
    <row r="50" spans="2:10" ht="15.75" thickBot="1" x14ac:dyDescent="0.3">
      <c r="B50" s="7" t="s">
        <v>49</v>
      </c>
      <c r="C50" s="7">
        <v>0.92334486199999999</v>
      </c>
      <c r="D50" s="7">
        <v>0.91535769300000003</v>
      </c>
      <c r="E50" s="7">
        <v>0.90925805699999995</v>
      </c>
      <c r="F50" s="7">
        <v>0.79450837699999999</v>
      </c>
      <c r="G50" s="7">
        <v>0.95720000000000005</v>
      </c>
      <c r="H50" s="7">
        <v>0.93940000000000001</v>
      </c>
      <c r="I50" s="7">
        <v>0.95820000000000005</v>
      </c>
      <c r="J50" s="7">
        <v>0.84640000000000004</v>
      </c>
    </row>
    <row r="51" spans="2:10" ht="15.75" thickBot="1" x14ac:dyDescent="0.3">
      <c r="B51" s="7" t="s">
        <v>50</v>
      </c>
      <c r="C51" s="7">
        <v>0.91543774499999997</v>
      </c>
      <c r="D51" s="7">
        <v>0.90769312300000005</v>
      </c>
      <c r="E51" s="7">
        <v>0.91885985699999995</v>
      </c>
      <c r="F51" s="7">
        <v>0.93006708999999999</v>
      </c>
      <c r="G51" s="7">
        <v>0.94889999999999997</v>
      </c>
      <c r="H51" s="7">
        <v>0.9446</v>
      </c>
      <c r="I51" s="7">
        <v>0.95279999999999998</v>
      </c>
      <c r="J51" s="7">
        <v>0.95589999999999997</v>
      </c>
    </row>
    <row r="52" spans="2:10" ht="26.25" thickBot="1" x14ac:dyDescent="0.3">
      <c r="B52" s="9" t="s">
        <v>51</v>
      </c>
      <c r="C52" s="10">
        <v>0.94516594799999998</v>
      </c>
      <c r="D52" s="10">
        <v>0.94995328300000004</v>
      </c>
      <c r="E52" s="9">
        <v>0.91181090799999998</v>
      </c>
      <c r="F52" s="9">
        <v>0.92113315299999998</v>
      </c>
      <c r="G52" s="10">
        <v>0.97489135699999996</v>
      </c>
      <c r="H52" s="9">
        <v>0.96927833100000005</v>
      </c>
      <c r="I52" s="9">
        <v>0.95929614200000002</v>
      </c>
      <c r="J52" s="9">
        <v>0.97039187199999999</v>
      </c>
    </row>
    <row r="53" spans="2:10" ht="15.75" thickTop="1" x14ac:dyDescent="0.25"/>
    <row r="54" spans="2:10" ht="15.75" thickBot="1" x14ac:dyDescent="0.3"/>
    <row r="55" spans="2:10" ht="16.5" thickTop="1" thickBot="1" x14ac:dyDescent="0.3">
      <c r="B55" s="4" t="s">
        <v>30</v>
      </c>
      <c r="C55" s="11" t="s">
        <v>39</v>
      </c>
      <c r="D55" s="11"/>
      <c r="E55" s="11"/>
      <c r="F55" s="11"/>
      <c r="G55" s="11" t="s">
        <v>40</v>
      </c>
      <c r="H55" s="11"/>
      <c r="I55" s="11"/>
      <c r="J55" s="11"/>
    </row>
    <row r="56" spans="2:10" ht="16.5" thickTop="1" thickBot="1" x14ac:dyDescent="0.3">
      <c r="B56" s="5"/>
      <c r="C56" s="6" t="s">
        <v>41</v>
      </c>
      <c r="D56" s="6" t="s">
        <v>42</v>
      </c>
      <c r="E56" s="6" t="s">
        <v>43</v>
      </c>
      <c r="F56" s="6" t="s">
        <v>44</v>
      </c>
      <c r="G56" s="6" t="s">
        <v>41</v>
      </c>
      <c r="H56" s="6" t="s">
        <v>42</v>
      </c>
      <c r="I56" s="6" t="s">
        <v>43</v>
      </c>
      <c r="J56" s="6" t="s">
        <v>44</v>
      </c>
    </row>
    <row r="57" spans="2:10" ht="15.75" thickBot="1" x14ac:dyDescent="0.3">
      <c r="B57" s="7" t="s">
        <v>45</v>
      </c>
      <c r="C57" s="7">
        <v>21.667126700000001</v>
      </c>
      <c r="D57" s="7">
        <v>20.880935820000001</v>
      </c>
      <c r="E57" s="8">
        <v>21.648372680000001</v>
      </c>
      <c r="F57" s="8">
        <v>27.645876269999999</v>
      </c>
      <c r="G57" s="7">
        <v>13.4739</v>
      </c>
      <c r="H57" s="8">
        <v>12.6012</v>
      </c>
      <c r="I57" s="8">
        <v>13.1844</v>
      </c>
      <c r="J57" s="8">
        <v>17.615200000000002</v>
      </c>
    </row>
    <row r="58" spans="2:10" ht="15.75" thickBot="1" x14ac:dyDescent="0.3">
      <c r="B58" s="7" t="s">
        <v>46</v>
      </c>
      <c r="C58" s="7">
        <v>147.578836</v>
      </c>
      <c r="D58" s="7">
        <v>142.9467171</v>
      </c>
      <c r="E58" s="7">
        <v>137.79558299999999</v>
      </c>
      <c r="F58" s="7">
        <v>183.64469310000001</v>
      </c>
      <c r="G58" s="7">
        <v>147.4426</v>
      </c>
      <c r="H58" s="7">
        <v>141.83840000000001</v>
      </c>
      <c r="I58" s="7">
        <v>136.68039999999999</v>
      </c>
      <c r="J58" s="7">
        <v>182.92330000000001</v>
      </c>
    </row>
    <row r="59" spans="2:10" ht="15.75" thickBot="1" x14ac:dyDescent="0.3">
      <c r="B59" s="7" t="s">
        <v>47</v>
      </c>
      <c r="C59" s="7">
        <v>38.090000000000003</v>
      </c>
      <c r="D59" s="7">
        <v>38.658700000000003</v>
      </c>
      <c r="E59" s="7">
        <v>37.9649</v>
      </c>
      <c r="F59" s="7">
        <v>47.541899999999998</v>
      </c>
      <c r="G59" s="7">
        <v>38.090000000000003</v>
      </c>
      <c r="H59" s="7">
        <v>38.658700000000003</v>
      </c>
      <c r="I59" s="7">
        <v>37.9649</v>
      </c>
      <c r="J59" s="7">
        <v>47.541899999999998</v>
      </c>
    </row>
    <row r="60" spans="2:10" ht="15.75" thickBot="1" x14ac:dyDescent="0.3">
      <c r="B60" s="7" t="s">
        <v>48</v>
      </c>
      <c r="C60" s="7">
        <v>47.702355539999999</v>
      </c>
      <c r="D60" s="7">
        <v>76.427575989999994</v>
      </c>
      <c r="E60" s="7">
        <v>97.520881380000006</v>
      </c>
      <c r="F60" s="7">
        <v>204.5410378</v>
      </c>
      <c r="G60" s="7">
        <v>24.1632</v>
      </c>
      <c r="H60" s="7">
        <v>45.503399999999999</v>
      </c>
      <c r="I60" s="7">
        <v>56.111899999999999</v>
      </c>
      <c r="J60" s="7">
        <v>173.13399999999999</v>
      </c>
    </row>
    <row r="61" spans="2:10" ht="15.75" thickBot="1" x14ac:dyDescent="0.3">
      <c r="B61" s="7" t="s">
        <v>49</v>
      </c>
      <c r="C61" s="7">
        <v>23.55684664</v>
      </c>
      <c r="D61" s="7">
        <v>31.107816969999998</v>
      </c>
      <c r="E61" s="7">
        <v>32.939090499999999</v>
      </c>
      <c r="F61" s="7">
        <v>200.71257360000001</v>
      </c>
      <c r="G61" s="7">
        <v>16.9726</v>
      </c>
      <c r="H61" s="7">
        <v>22.645399999999999</v>
      </c>
      <c r="I61" s="7">
        <v>18.702200000000001</v>
      </c>
      <c r="J61" s="7">
        <v>148.1045</v>
      </c>
    </row>
    <row r="62" spans="2:10" ht="15.75" thickBot="1" x14ac:dyDescent="0.3">
      <c r="B62" s="7" t="s">
        <v>50</v>
      </c>
      <c r="C62" s="7">
        <v>28.13015652</v>
      </c>
      <c r="D62" s="7">
        <v>29.631805910000001</v>
      </c>
      <c r="E62" s="7">
        <v>30.37076506</v>
      </c>
      <c r="F62" s="7">
        <v>46.874134789999999</v>
      </c>
      <c r="G62" s="7">
        <v>20.539899999999999</v>
      </c>
      <c r="H62" s="7">
        <v>21.869399999999999</v>
      </c>
      <c r="I62" s="7">
        <v>23.775700000000001</v>
      </c>
      <c r="J62" s="7">
        <v>31.804500000000001</v>
      </c>
    </row>
    <row r="63" spans="2:10" ht="26.25" thickBot="1" x14ac:dyDescent="0.3">
      <c r="B63" s="9" t="s">
        <v>51</v>
      </c>
      <c r="C63" s="10">
        <v>17.629105169999999</v>
      </c>
      <c r="D63" s="10">
        <v>21.504965980000001</v>
      </c>
      <c r="E63" s="9">
        <v>24.10395814</v>
      </c>
      <c r="F63" s="9">
        <v>39.77769885</v>
      </c>
      <c r="G63" s="10">
        <v>10.131457190000001</v>
      </c>
      <c r="H63" s="9">
        <v>16.606769</v>
      </c>
      <c r="I63" s="9">
        <v>18.052378310000002</v>
      </c>
      <c r="J63" s="9">
        <v>20.647407430000001</v>
      </c>
    </row>
    <row r="64" spans="2:10" ht="15.75" thickTop="1" x14ac:dyDescent="0.25"/>
  </sheetData>
  <mergeCells count="6">
    <mergeCell ref="C33:F33"/>
    <mergeCell ref="G33:J33"/>
    <mergeCell ref="C44:F44"/>
    <mergeCell ref="G44:J44"/>
    <mergeCell ref="C55:F55"/>
    <mergeCell ref="G55:J5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</dc:creator>
  <cp:lastModifiedBy>Mohamed AbdElkader</cp:lastModifiedBy>
  <dcterms:created xsi:type="dcterms:W3CDTF">2022-01-31T23:14:06Z</dcterms:created>
  <dcterms:modified xsi:type="dcterms:W3CDTF">2025-07-03T19:51:15Z</dcterms:modified>
</cp:coreProperties>
</file>