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ohamed AbdElkader\Desktop\Publish_code\Results\"/>
    </mc:Choice>
  </mc:AlternateContent>
  <bookViews>
    <workbookView xWindow="0" yWindow="0" windowWidth="20490" windowHeight="7755"/>
  </bookViews>
  <sheets>
    <sheet name="Hoja 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C7" i="2"/>
  <c r="B30" i="2" l="1"/>
  <c r="B29" i="2"/>
  <c r="B19" i="2" l="1"/>
  <c r="B18" i="2" l="1"/>
  <c r="B8" i="2" l="1"/>
  <c r="B7" i="2"/>
</calcChain>
</file>

<file path=xl/sharedStrings.xml><?xml version="1.0" encoding="utf-8"?>
<sst xmlns="http://schemas.openxmlformats.org/spreadsheetml/2006/main" count="178" uniqueCount="65">
  <si>
    <t>MAE</t>
  </si>
  <si>
    <t>LSTM/12H</t>
  </si>
  <si>
    <t>LSTM/24H</t>
  </si>
  <si>
    <t>LSTM/48H</t>
  </si>
  <si>
    <t>LSTM/72H</t>
  </si>
  <si>
    <t>BILSTM/12H</t>
  </si>
  <si>
    <t>BILSTM/24H</t>
  </si>
  <si>
    <t>BILSTM/48H</t>
  </si>
  <si>
    <t>BILSTM/72H</t>
  </si>
  <si>
    <t>a</t>
  </si>
  <si>
    <t>b</t>
  </si>
  <si>
    <t>c</t>
  </si>
  <si>
    <t>d</t>
  </si>
  <si>
    <t>e</t>
  </si>
  <si>
    <t>mean</t>
  </si>
  <si>
    <t>min</t>
  </si>
  <si>
    <t>knn/12H</t>
  </si>
  <si>
    <t>knn/24H</t>
  </si>
  <si>
    <t>knn/48H</t>
  </si>
  <si>
    <t>knn/72H</t>
  </si>
  <si>
    <t>rf/12H</t>
  </si>
  <si>
    <t>rf/24H</t>
  </si>
  <si>
    <t>rf/48H</t>
  </si>
  <si>
    <t>rf/72H</t>
  </si>
  <si>
    <t>lr/12H</t>
  </si>
  <si>
    <t>lr/24H</t>
  </si>
  <si>
    <t>lr/48H</t>
  </si>
  <si>
    <t>lr/72H</t>
  </si>
  <si>
    <t>ACCURACY</t>
  </si>
  <si>
    <t>max</t>
  </si>
  <si>
    <t>RMSE</t>
  </si>
  <si>
    <t>CNN-LSTM/12H</t>
  </si>
  <si>
    <t>CNN-LSTM/24H</t>
  </si>
  <si>
    <t>CNN-LSTM/48H</t>
  </si>
  <si>
    <t>CNN-LSTM/72H</t>
  </si>
  <si>
    <t>CNN-BILSTM/12H</t>
  </si>
  <si>
    <t>CNN-BILSTM/24H</t>
  </si>
  <si>
    <t>CNN-BILSTM/48H</t>
  </si>
  <si>
    <t>CNN-BILSTM/72H</t>
  </si>
  <si>
    <t xml:space="preserve"> Mean</t>
  </si>
  <si>
    <t xml:space="preserve"> Min</t>
  </si>
  <si>
    <t>12 h</t>
  </si>
  <si>
    <t>24 h</t>
  </si>
  <si>
    <t>48 h</t>
  </si>
  <si>
    <t>72 h</t>
  </si>
  <si>
    <t>RF</t>
  </si>
  <si>
    <t>LR</t>
  </si>
  <si>
    <t>KNN</t>
  </si>
  <si>
    <t>LSTM</t>
  </si>
  <si>
    <t>CNN-LSTM</t>
  </si>
  <si>
    <t>BiLSTM</t>
  </si>
  <si>
    <t>Proposed model</t>
  </si>
  <si>
    <t xml:space="preserve"> MAX</t>
  </si>
  <si>
    <t>Simplified Performance Recap – Proposed Model (All Stations)</t>
  </si>
  <si>
    <t>Metric / Station</t>
  </si>
  <si>
    <t>12h</t>
  </si>
  <si>
    <t>24h</t>
  </si>
  <si>
    <t>48h</t>
  </si>
  <si>
    <t>72h</t>
  </si>
  <si>
    <r>
      <t xml:space="preserve">🔵 </t>
    </r>
    <r>
      <rPr>
        <b/>
        <sz val="11"/>
        <color theme="1"/>
        <rFont val="Calibri"/>
        <family val="2"/>
        <scheme val="minor"/>
      </rPr>
      <t>MAE (Mean)</t>
    </r>
  </si>
  <si>
    <t>New Cairo</t>
  </si>
  <si>
    <t>Nasr City</t>
  </si>
  <si>
    <t>Misr Elgedida</t>
  </si>
  <si>
    <t>Downtown</t>
  </si>
  <si>
    <r>
      <t xml:space="preserve">🔵 </t>
    </r>
    <r>
      <rPr>
        <b/>
        <sz val="11"/>
        <color theme="1"/>
        <rFont val="Calibri"/>
        <family val="2"/>
        <scheme val="minor"/>
      </rPr>
      <t>MAE (Min)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</si>
</sst>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8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 for New Cairo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1'!$B$36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1'!$C$36:$F$36</c:f>
              <c:numCache>
                <c:formatCode>General</c:formatCode>
                <c:ptCount val="4"/>
                <c:pt idx="0">
                  <c:v>4.3878516540000003</c:v>
                </c:pt>
                <c:pt idx="1">
                  <c:v>9.0643781190000006</c:v>
                </c:pt>
                <c:pt idx="2">
                  <c:v>10.772841570000001</c:v>
                </c:pt>
                <c:pt idx="3">
                  <c:v>10.73634663</c:v>
                </c:pt>
              </c:numCache>
            </c:numRef>
          </c:val>
        </c:ser>
        <c:ser>
          <c:idx val="1"/>
          <c:order val="1"/>
          <c:tx>
            <c:strRef>
              <c:f>'Hoja 1'!$B$37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1'!$C$37:$F$37</c:f>
              <c:numCache>
                <c:formatCode>General</c:formatCode>
                <c:ptCount val="4"/>
                <c:pt idx="0">
                  <c:v>12.797596990000001</c:v>
                </c:pt>
                <c:pt idx="1">
                  <c:v>31.66591979</c:v>
                </c:pt>
                <c:pt idx="2">
                  <c:v>28.557040669999999</c:v>
                </c:pt>
                <c:pt idx="3">
                  <c:v>28.593570069999998</c:v>
                </c:pt>
              </c:numCache>
            </c:numRef>
          </c:val>
        </c:ser>
        <c:ser>
          <c:idx val="2"/>
          <c:order val="2"/>
          <c:tx>
            <c:strRef>
              <c:f>'Hoja 1'!$B$38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1'!$C$38:$F$38</c:f>
              <c:numCache>
                <c:formatCode>General</c:formatCode>
                <c:ptCount val="4"/>
                <c:pt idx="0">
                  <c:v>5.048679989</c:v>
                </c:pt>
                <c:pt idx="1">
                  <c:v>10.819800000000001</c:v>
                </c:pt>
                <c:pt idx="2">
                  <c:v>10.332100000000001</c:v>
                </c:pt>
                <c:pt idx="3">
                  <c:v>10.109500000000001</c:v>
                </c:pt>
              </c:numCache>
            </c:numRef>
          </c:val>
        </c:ser>
        <c:ser>
          <c:idx val="3"/>
          <c:order val="3"/>
          <c:tx>
            <c:strRef>
              <c:f>'Hoja 1'!$B$39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1'!$C$39:$F$39</c:f>
              <c:numCache>
                <c:formatCode>General</c:formatCode>
                <c:ptCount val="4"/>
                <c:pt idx="0">
                  <c:v>2.680629041</c:v>
                </c:pt>
                <c:pt idx="1">
                  <c:v>6.7373857460000002</c:v>
                </c:pt>
                <c:pt idx="2">
                  <c:v>9.3612728779999994</c:v>
                </c:pt>
                <c:pt idx="3">
                  <c:v>6.4694956049999996</c:v>
                </c:pt>
              </c:numCache>
            </c:numRef>
          </c:val>
        </c:ser>
        <c:ser>
          <c:idx val="4"/>
          <c:order val="4"/>
          <c:tx>
            <c:strRef>
              <c:f>'Hoja 1'!$B$40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1'!$C$40:$F$40</c:f>
              <c:numCache>
                <c:formatCode>General</c:formatCode>
                <c:ptCount val="4"/>
                <c:pt idx="0">
                  <c:v>2.258545035</c:v>
                </c:pt>
                <c:pt idx="1">
                  <c:v>6.1382032649999996</c:v>
                </c:pt>
                <c:pt idx="2">
                  <c:v>5.5946834369999996</c:v>
                </c:pt>
                <c:pt idx="3">
                  <c:v>4.7949188539999996</c:v>
                </c:pt>
              </c:numCache>
            </c:numRef>
          </c:val>
        </c:ser>
        <c:ser>
          <c:idx val="5"/>
          <c:order val="5"/>
          <c:tx>
            <c:strRef>
              <c:f>'Hoja 1'!$B$41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1'!$C$41:$F$41</c:f>
              <c:numCache>
                <c:formatCode>General</c:formatCode>
                <c:ptCount val="4"/>
                <c:pt idx="0">
                  <c:v>2.4290457060000001</c:v>
                </c:pt>
                <c:pt idx="1">
                  <c:v>6.4661245599999999</c:v>
                </c:pt>
                <c:pt idx="2">
                  <c:v>6.7202639910000004</c:v>
                </c:pt>
                <c:pt idx="3">
                  <c:v>4.7460461460000003</c:v>
                </c:pt>
              </c:numCache>
            </c:numRef>
          </c:val>
        </c:ser>
        <c:ser>
          <c:idx val="6"/>
          <c:order val="6"/>
          <c:tx>
            <c:strRef>
              <c:f>'Hoja 1'!$B$42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1'!$C$35:$F$35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1'!$C$42:$F$42</c:f>
              <c:numCache>
                <c:formatCode>General</c:formatCode>
                <c:ptCount val="4"/>
                <c:pt idx="0">
                  <c:v>1.714661266</c:v>
                </c:pt>
                <c:pt idx="1">
                  <c:v>5.1608080740000002</c:v>
                </c:pt>
                <c:pt idx="2">
                  <c:v>4.3736582469999998</c:v>
                </c:pt>
                <c:pt idx="3">
                  <c:v>4.5144760249999996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32975552"/>
        <c:axId val="-932978816"/>
      </c:barChart>
      <c:catAx>
        <c:axId val="-9329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978816"/>
        <c:crosses val="autoZero"/>
        <c:auto val="1"/>
        <c:lblAlgn val="ctr"/>
        <c:lblOffset val="100"/>
        <c:noMultiLvlLbl val="0"/>
      </c:catAx>
      <c:valAx>
        <c:axId val="-93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9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ACCURACY </a:t>
            </a:r>
            <a:r>
              <a:rPr lang="en-US" sz="1400" b="0" i="0" baseline="0">
                <a:effectLst/>
              </a:rPr>
              <a:t>for New Cairo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1'!$B$47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1'!$C$47:$F$47</c:f>
              <c:numCache>
                <c:formatCode>General</c:formatCode>
                <c:ptCount val="4"/>
                <c:pt idx="0">
                  <c:v>0.92607425899999996</c:v>
                </c:pt>
                <c:pt idx="1">
                  <c:v>0.89817848</c:v>
                </c:pt>
                <c:pt idx="2">
                  <c:v>0.90018418099999997</c:v>
                </c:pt>
                <c:pt idx="3">
                  <c:v>0.86363367700000004</c:v>
                </c:pt>
              </c:numCache>
            </c:numRef>
          </c:val>
        </c:ser>
        <c:ser>
          <c:idx val="1"/>
          <c:order val="1"/>
          <c:tx>
            <c:strRef>
              <c:f>'Hoja 1'!$B$48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1'!$C$48:$F$48</c:f>
              <c:numCache>
                <c:formatCode>General</c:formatCode>
                <c:ptCount val="4"/>
                <c:pt idx="0">
                  <c:v>0.80163727500000004</c:v>
                </c:pt>
                <c:pt idx="1">
                  <c:v>0.745</c:v>
                </c:pt>
                <c:pt idx="2">
                  <c:v>0.78743970799999996</c:v>
                </c:pt>
                <c:pt idx="3">
                  <c:v>0.78817960300000001</c:v>
                </c:pt>
              </c:numCache>
            </c:numRef>
          </c:val>
        </c:ser>
        <c:ser>
          <c:idx val="2"/>
          <c:order val="2"/>
          <c:tx>
            <c:strRef>
              <c:f>'Hoja 1'!$B$49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1'!$C$49:$F$49</c:f>
              <c:numCache>
                <c:formatCode>General</c:formatCode>
                <c:ptCount val="4"/>
                <c:pt idx="0">
                  <c:v>0.91059999999999997</c:v>
                </c:pt>
                <c:pt idx="1">
                  <c:v>0.84630000000000005</c:v>
                </c:pt>
                <c:pt idx="2">
                  <c:v>0.90449999999999997</c:v>
                </c:pt>
                <c:pt idx="3">
                  <c:v>0.8982</c:v>
                </c:pt>
              </c:numCache>
            </c:numRef>
          </c:val>
        </c:ser>
        <c:ser>
          <c:idx val="3"/>
          <c:order val="3"/>
          <c:tx>
            <c:strRef>
              <c:f>'Hoja 1'!$B$50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1'!$C$50:$F$50</c:f>
              <c:numCache>
                <c:formatCode>General</c:formatCode>
                <c:ptCount val="4"/>
                <c:pt idx="0">
                  <c:v>0.89908901900000004</c:v>
                </c:pt>
                <c:pt idx="1">
                  <c:v>0.8861443</c:v>
                </c:pt>
                <c:pt idx="2">
                  <c:v>0.88999068800000003</c:v>
                </c:pt>
                <c:pt idx="3">
                  <c:v>0.89350676100000004</c:v>
                </c:pt>
              </c:numCache>
            </c:numRef>
          </c:val>
        </c:ser>
        <c:ser>
          <c:idx val="4"/>
          <c:order val="4"/>
          <c:tx>
            <c:strRef>
              <c:f>'Hoja 1'!$B$51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1'!$C$51:$F$51</c:f>
              <c:numCache>
                <c:formatCode>General</c:formatCode>
                <c:ptCount val="4"/>
                <c:pt idx="0">
                  <c:v>0.95864486100000001</c:v>
                </c:pt>
                <c:pt idx="1">
                  <c:v>0.92015851900000001</c:v>
                </c:pt>
                <c:pt idx="2">
                  <c:v>0.94837384400000002</c:v>
                </c:pt>
                <c:pt idx="3">
                  <c:v>0.93630972499999998</c:v>
                </c:pt>
              </c:numCache>
            </c:numRef>
          </c:val>
        </c:ser>
        <c:ser>
          <c:idx val="5"/>
          <c:order val="5"/>
          <c:tx>
            <c:strRef>
              <c:f>'Hoja 1'!$B$52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1'!$C$52:$F$52</c:f>
              <c:numCache>
                <c:formatCode>General</c:formatCode>
                <c:ptCount val="4"/>
                <c:pt idx="0">
                  <c:v>0.95051915399999998</c:v>
                </c:pt>
                <c:pt idx="1">
                  <c:v>0.92928443699999996</c:v>
                </c:pt>
                <c:pt idx="2">
                  <c:v>0.93130693099999995</c:v>
                </c:pt>
                <c:pt idx="3">
                  <c:v>0.94995916199999997</c:v>
                </c:pt>
              </c:numCache>
            </c:numRef>
          </c:val>
        </c:ser>
        <c:ser>
          <c:idx val="6"/>
          <c:order val="6"/>
          <c:tx>
            <c:strRef>
              <c:f>'Hoja 1'!$B$53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1'!$C$46:$F$46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1'!$C$53:$F$53</c:f>
              <c:numCache>
                <c:formatCode>General</c:formatCode>
                <c:ptCount val="4"/>
                <c:pt idx="0">
                  <c:v>0.96896654900000001</c:v>
                </c:pt>
                <c:pt idx="1">
                  <c:v>0.94490334300000001</c:v>
                </c:pt>
                <c:pt idx="2">
                  <c:v>0.953428893</c:v>
                </c:pt>
                <c:pt idx="3">
                  <c:v>0.95768439100000002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2978272"/>
        <c:axId val="-932969024"/>
      </c:barChart>
      <c:catAx>
        <c:axId val="-9329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969024"/>
        <c:crosses val="autoZero"/>
        <c:auto val="1"/>
        <c:lblAlgn val="ctr"/>
        <c:lblOffset val="100"/>
        <c:noMultiLvlLbl val="0"/>
      </c:catAx>
      <c:valAx>
        <c:axId val="-9329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9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RMSE </a:t>
            </a:r>
            <a:r>
              <a:rPr lang="en-US" sz="1400" b="0" i="0" baseline="0">
                <a:effectLst/>
              </a:rPr>
              <a:t>for New Cairo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1'!$B$58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1'!$C$58:$F$58</c:f>
              <c:numCache>
                <c:formatCode>General</c:formatCode>
                <c:ptCount val="4"/>
                <c:pt idx="0">
                  <c:v>5.7159950960000003</c:v>
                </c:pt>
                <c:pt idx="1">
                  <c:v>11.761001459999999</c:v>
                </c:pt>
                <c:pt idx="2">
                  <c:v>13.73880789</c:v>
                </c:pt>
                <c:pt idx="3">
                  <c:v>13.619850769999999</c:v>
                </c:pt>
              </c:numCache>
            </c:numRef>
          </c:val>
        </c:ser>
        <c:ser>
          <c:idx val="1"/>
          <c:order val="1"/>
          <c:tx>
            <c:strRef>
              <c:f>'Hoja 1'!$B$59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1'!$C$59:$F$59</c:f>
              <c:numCache>
                <c:formatCode>General</c:formatCode>
                <c:ptCount val="4"/>
                <c:pt idx="0">
                  <c:v>17.475303230000002</c:v>
                </c:pt>
                <c:pt idx="1">
                  <c:v>43.664157080000003</c:v>
                </c:pt>
                <c:pt idx="2">
                  <c:v>39.786365140000001</c:v>
                </c:pt>
                <c:pt idx="3">
                  <c:v>39.603078959999998</c:v>
                </c:pt>
              </c:numCache>
            </c:numRef>
          </c:val>
        </c:ser>
        <c:ser>
          <c:idx val="2"/>
          <c:order val="2"/>
          <c:tx>
            <c:strRef>
              <c:f>'Hoja 1'!$B$60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1'!$C$60:$F$60</c:f>
              <c:numCache>
                <c:formatCode>General</c:formatCode>
                <c:ptCount val="4"/>
                <c:pt idx="0">
                  <c:v>6.0500137949999999</c:v>
                </c:pt>
                <c:pt idx="1">
                  <c:v>13.5908</c:v>
                </c:pt>
                <c:pt idx="2">
                  <c:v>12.9102</c:v>
                </c:pt>
                <c:pt idx="3">
                  <c:v>12.671200000000001</c:v>
                </c:pt>
              </c:numCache>
            </c:numRef>
          </c:val>
        </c:ser>
        <c:ser>
          <c:idx val="3"/>
          <c:order val="3"/>
          <c:tx>
            <c:strRef>
              <c:f>'Hoja 1'!$B$61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1'!$C$61:$F$61</c:f>
              <c:numCache>
                <c:formatCode>General</c:formatCode>
                <c:ptCount val="4"/>
                <c:pt idx="0">
                  <c:v>3.314734863</c:v>
                </c:pt>
                <c:pt idx="1">
                  <c:v>8.654672669</c:v>
                </c:pt>
                <c:pt idx="2">
                  <c:v>11.510508339999999</c:v>
                </c:pt>
                <c:pt idx="3">
                  <c:v>8.1740427350000004</c:v>
                </c:pt>
              </c:numCache>
            </c:numRef>
          </c:val>
        </c:ser>
        <c:ser>
          <c:idx val="4"/>
          <c:order val="4"/>
          <c:tx>
            <c:strRef>
              <c:f>'Hoja 1'!$B$62</c:f>
              <c:strCache>
                <c:ptCount val="1"/>
                <c:pt idx="0">
                  <c:v>CNN-LSTM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1'!$C$62:$F$62</c:f>
              <c:numCache>
                <c:formatCode>General</c:formatCode>
                <c:ptCount val="4"/>
                <c:pt idx="0">
                  <c:v>2.9364771599999999</c:v>
                </c:pt>
                <c:pt idx="1">
                  <c:v>8.0384235549999996</c:v>
                </c:pt>
                <c:pt idx="2">
                  <c:v>7.3716244700000004</c:v>
                </c:pt>
                <c:pt idx="3">
                  <c:v>6.5477677810000001</c:v>
                </c:pt>
              </c:numCache>
            </c:numRef>
          </c:val>
        </c:ser>
        <c:ser>
          <c:idx val="5"/>
          <c:order val="5"/>
          <c:tx>
            <c:strRef>
              <c:f>'Hoja 1'!$B$63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1'!$C$63:$F$63</c:f>
              <c:numCache>
                <c:formatCode>General</c:formatCode>
                <c:ptCount val="4"/>
                <c:pt idx="0">
                  <c:v>3.1490111220000001</c:v>
                </c:pt>
                <c:pt idx="1">
                  <c:v>8.1885798449999996</c:v>
                </c:pt>
                <c:pt idx="2">
                  <c:v>8.5350906050000006</c:v>
                </c:pt>
                <c:pt idx="3">
                  <c:v>6.2659009640000001</c:v>
                </c:pt>
              </c:numCache>
            </c:numRef>
          </c:val>
        </c:ser>
        <c:ser>
          <c:idx val="6"/>
          <c:order val="6"/>
          <c:tx>
            <c:strRef>
              <c:f>'Hoja 1'!$B$64</c:f>
              <c:strCache>
                <c:ptCount val="1"/>
                <c:pt idx="0">
                  <c:v>Proposed model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'Hoja 1'!$C$57:$F$57</c:f>
              <c:strCache>
                <c:ptCount val="4"/>
                <c:pt idx="0">
                  <c:v>12 h</c:v>
                </c:pt>
                <c:pt idx="1">
                  <c:v>24 h</c:v>
                </c:pt>
                <c:pt idx="2">
                  <c:v>48 h</c:v>
                </c:pt>
                <c:pt idx="3">
                  <c:v>72 h</c:v>
                </c:pt>
              </c:strCache>
            </c:strRef>
          </c:cat>
          <c:val>
            <c:numRef>
              <c:f>'Hoja 1'!$C$64:$F$64</c:f>
              <c:numCache>
                <c:formatCode>General</c:formatCode>
                <c:ptCount val="4"/>
                <c:pt idx="0">
                  <c:v>2.139058597</c:v>
                </c:pt>
                <c:pt idx="1">
                  <c:v>6.1526917650000001</c:v>
                </c:pt>
                <c:pt idx="2">
                  <c:v>5.3259811929999996</c:v>
                </c:pt>
                <c:pt idx="3">
                  <c:v>5.7662407529999999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32979904"/>
        <c:axId val="-932968480"/>
      </c:barChart>
      <c:catAx>
        <c:axId val="-9329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968480"/>
        <c:crosses val="autoZero"/>
        <c:auto val="1"/>
        <c:lblAlgn val="ctr"/>
        <c:lblOffset val="100"/>
        <c:noMultiLvlLbl val="0"/>
      </c:catAx>
      <c:valAx>
        <c:axId val="-932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9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488157</xdr:colOff>
      <xdr:row>31</xdr:row>
      <xdr:rowOff>182165</xdr:rowOff>
    </xdr:from>
    <xdr:to>
      <xdr:col>17</xdr:col>
      <xdr:colOff>404812</xdr:colOff>
      <xdr:row>43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476249</xdr:colOff>
      <xdr:row>44</xdr:row>
      <xdr:rowOff>182166</xdr:rowOff>
    </xdr:from>
    <xdr:to>
      <xdr:col>17</xdr:col>
      <xdr:colOff>404812</xdr:colOff>
      <xdr:row>57</xdr:row>
      <xdr:rowOff>115491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464343</xdr:colOff>
      <xdr:row>58</xdr:row>
      <xdr:rowOff>122634</xdr:rowOff>
    </xdr:from>
    <xdr:to>
      <xdr:col>17</xdr:col>
      <xdr:colOff>416717</xdr:colOff>
      <xdr:row>71</xdr:row>
      <xdr:rowOff>175022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"/>
  <sheetViews>
    <sheetView showGridLines="0" tabSelected="1" topLeftCell="A62" zoomScale="80" zoomScaleNormal="80" workbookViewId="0">
      <selection activeCell="H80" sqref="H80"/>
    </sheetView>
  </sheetViews>
  <sheetFormatPr defaultColWidth="11.42578125" defaultRowHeight="15" x14ac:dyDescent="0.25"/>
  <cols>
    <col min="1" max="1" width="16.28515625" bestFit="1" customWidth="1"/>
    <col min="2" max="9" width="13" bestFit="1" customWidth="1"/>
    <col min="10" max="11" width="15.28515625" customWidth="1"/>
    <col min="12" max="14" width="13.7109375" customWidth="1"/>
    <col min="15" max="17" width="13.85546875" customWidth="1"/>
    <col min="18" max="18" width="13" bestFit="1" customWidth="1"/>
    <col min="19" max="21" width="9.28515625" bestFit="1" customWidth="1"/>
    <col min="22" max="29" width="13" bestFit="1" customWidth="1"/>
    <col min="30" max="30" width="13.85546875" bestFit="1" customWidth="1"/>
  </cols>
  <sheetData>
    <row r="1" spans="1:29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">
        <v>9</v>
      </c>
      <c r="B2">
        <v>12.978899999999999</v>
      </c>
      <c r="C2">
        <v>22.249500000000001</v>
      </c>
      <c r="D2">
        <v>24.486499999999999</v>
      </c>
      <c r="E2">
        <v>22.329599999999999</v>
      </c>
      <c r="F2">
        <v>3.2477</v>
      </c>
      <c r="G2">
        <v>10.3566</v>
      </c>
      <c r="H2">
        <v>13.7737</v>
      </c>
      <c r="I2">
        <v>7.6767000000000003</v>
      </c>
      <c r="J2">
        <v>5.1242000000000001</v>
      </c>
      <c r="K2">
        <v>8.4438999999999993</v>
      </c>
      <c r="L2">
        <v>6.8545999999999996</v>
      </c>
      <c r="M2">
        <v>15.8432</v>
      </c>
      <c r="N2">
        <v>2.3555845633616799</v>
      </c>
      <c r="O2">
        <v>7.2919660849613104</v>
      </c>
      <c r="P2">
        <v>4.8897392278850296</v>
      </c>
      <c r="Q2">
        <v>8.1365439394215802</v>
      </c>
      <c r="R2">
        <v>5.0481999999999996</v>
      </c>
      <c r="S2">
        <v>10.819800000000001</v>
      </c>
      <c r="T2">
        <v>10.332100000000001</v>
      </c>
      <c r="U2">
        <v>10.109500000000001</v>
      </c>
      <c r="V2">
        <v>5.5205000000000002</v>
      </c>
      <c r="W2">
        <v>9.5074000000000005</v>
      </c>
      <c r="X2">
        <v>11.540800000000001</v>
      </c>
      <c r="Y2">
        <v>11.54</v>
      </c>
      <c r="Z2">
        <v>12.800700000000001</v>
      </c>
      <c r="AA2">
        <v>31.667200000000001</v>
      </c>
      <c r="AB2">
        <v>28.5688</v>
      </c>
      <c r="AC2">
        <v>28.602</v>
      </c>
    </row>
    <row r="3" spans="1:29" x14ac:dyDescent="0.25">
      <c r="A3" t="s">
        <v>10</v>
      </c>
      <c r="B3">
        <v>4.4260999999999999</v>
      </c>
      <c r="C3">
        <v>17.895600000000002</v>
      </c>
      <c r="D3">
        <v>16.8278</v>
      </c>
      <c r="E3">
        <v>13.8804</v>
      </c>
      <c r="F3">
        <v>2.8757999999999999</v>
      </c>
      <c r="G3">
        <v>6.0502000000000002</v>
      </c>
      <c r="H3">
        <v>6.3886000000000003</v>
      </c>
      <c r="I3">
        <v>4.4503000000000004</v>
      </c>
      <c r="J3">
        <v>2.1061999999999999</v>
      </c>
      <c r="K3">
        <v>5.8829000000000002</v>
      </c>
      <c r="L3">
        <v>7.3592000000000004</v>
      </c>
      <c r="M3">
        <v>4.7355</v>
      </c>
      <c r="N3">
        <v>2.1750961343312998</v>
      </c>
      <c r="O3">
        <v>4.2921233495506401</v>
      </c>
      <c r="P3">
        <v>4.4915580825119603</v>
      </c>
      <c r="Q3">
        <v>3.14313028646542</v>
      </c>
      <c r="R3">
        <v>5.0488</v>
      </c>
      <c r="S3">
        <v>10.819800000000001</v>
      </c>
      <c r="T3">
        <v>10.332100000000001</v>
      </c>
      <c r="U3">
        <v>10.109500000000001</v>
      </c>
      <c r="V3">
        <v>5.5205000000000002</v>
      </c>
      <c r="W3">
        <v>7.6402999999999999</v>
      </c>
      <c r="X3">
        <v>8.5082000000000004</v>
      </c>
      <c r="Y3">
        <v>8.3971999999999998</v>
      </c>
      <c r="Z3">
        <v>12.800700000000001</v>
      </c>
      <c r="AA3">
        <v>31.660799999999998</v>
      </c>
      <c r="AB3">
        <v>28.510100000000001</v>
      </c>
      <c r="AC3">
        <v>28.559899999999999</v>
      </c>
    </row>
    <row r="4" spans="1:29" x14ac:dyDescent="0.25">
      <c r="A4" t="s">
        <v>11</v>
      </c>
      <c r="B4">
        <v>4.0103999999999997</v>
      </c>
      <c r="C4">
        <v>4.8354999999999997</v>
      </c>
      <c r="D4">
        <v>21.9192</v>
      </c>
      <c r="E4">
        <v>7.2744999999999997</v>
      </c>
      <c r="F4">
        <v>3.0871</v>
      </c>
      <c r="G4">
        <v>6.9554999999999998</v>
      </c>
      <c r="H4">
        <v>8.8584999999999994</v>
      </c>
      <c r="I4">
        <v>4.5567000000000002</v>
      </c>
      <c r="J4">
        <v>2.6107999999999998</v>
      </c>
      <c r="K4">
        <v>5.9790999999999999</v>
      </c>
      <c r="L4">
        <v>5.6173999999999999</v>
      </c>
      <c r="M4">
        <v>4.1725000000000003</v>
      </c>
      <c r="N4">
        <v>1.62407723532271</v>
      </c>
      <c r="O4">
        <v>4.8001566652790499</v>
      </c>
      <c r="P4">
        <v>7.4648989386338602</v>
      </c>
      <c r="Q4">
        <v>5.1834926129079504</v>
      </c>
      <c r="R4">
        <v>5.0488</v>
      </c>
      <c r="S4">
        <v>10.819800000000001</v>
      </c>
      <c r="T4">
        <v>10.332100000000001</v>
      </c>
      <c r="U4">
        <v>10.109500000000001</v>
      </c>
      <c r="V4">
        <v>5.5205000000000002</v>
      </c>
      <c r="W4">
        <v>9.5074000000000005</v>
      </c>
      <c r="X4">
        <v>11.540800000000001</v>
      </c>
      <c r="Y4">
        <v>11.54</v>
      </c>
      <c r="Z4">
        <v>12.800700000000001</v>
      </c>
      <c r="AA4">
        <v>31.667200000000001</v>
      </c>
      <c r="AB4">
        <v>28.5688</v>
      </c>
      <c r="AC4">
        <v>28.602</v>
      </c>
    </row>
    <row r="5" spans="1:29" x14ac:dyDescent="0.25">
      <c r="A5" t="s">
        <v>12</v>
      </c>
      <c r="B5">
        <v>2.7551000000000001</v>
      </c>
      <c r="C5">
        <v>6.5964</v>
      </c>
      <c r="D5">
        <v>4.8379000000000003</v>
      </c>
      <c r="E5">
        <v>3.8696999999999999</v>
      </c>
      <c r="F5">
        <v>1.8333999999999999</v>
      </c>
      <c r="G5">
        <v>5.3921000000000001</v>
      </c>
      <c r="H5">
        <v>6.3022</v>
      </c>
      <c r="I5">
        <v>4.181</v>
      </c>
      <c r="J5">
        <v>1.6996</v>
      </c>
      <c r="K5">
        <v>3.9702000000000002</v>
      </c>
      <c r="L5">
        <v>3.6168999999999998</v>
      </c>
      <c r="M5">
        <v>4.7083000000000004</v>
      </c>
      <c r="N5">
        <v>1.8958628782956599</v>
      </c>
      <c r="O5">
        <v>5.9158795190633704</v>
      </c>
      <c r="P5">
        <v>3.28244160808263</v>
      </c>
      <c r="Q5">
        <v>7.7863899738475997</v>
      </c>
      <c r="R5">
        <v>5.0488</v>
      </c>
      <c r="S5">
        <v>10.819800000000001</v>
      </c>
      <c r="T5">
        <v>10.332100000000001</v>
      </c>
      <c r="U5">
        <v>10.109500000000001</v>
      </c>
      <c r="V5">
        <v>5.5205000000000002</v>
      </c>
      <c r="W5">
        <v>9.5074000000000005</v>
      </c>
      <c r="X5">
        <v>11.540800000000001</v>
      </c>
      <c r="Y5">
        <v>11.54</v>
      </c>
      <c r="Z5">
        <v>12.800700000000001</v>
      </c>
      <c r="AA5">
        <v>31.667200000000001</v>
      </c>
      <c r="AB5">
        <v>28.5688</v>
      </c>
      <c r="AC5">
        <v>28.602</v>
      </c>
    </row>
    <row r="6" spans="1:29" x14ac:dyDescent="0.25">
      <c r="A6" t="s">
        <v>13</v>
      </c>
      <c r="B6">
        <v>1.0527</v>
      </c>
      <c r="C6">
        <v>3.5348000000000002</v>
      </c>
      <c r="D6">
        <v>5.5087999999999999</v>
      </c>
      <c r="E6">
        <v>3.8439999999999999</v>
      </c>
      <c r="F6">
        <v>1.8747</v>
      </c>
      <c r="G6">
        <v>5.4886999999999997</v>
      </c>
      <c r="H6">
        <v>4.1097000000000001</v>
      </c>
      <c r="I6">
        <v>4.1683000000000003</v>
      </c>
      <c r="J6">
        <v>1.7467999999999999</v>
      </c>
      <c r="K6">
        <v>9.343</v>
      </c>
      <c r="L6">
        <v>6.3517999999999999</v>
      </c>
      <c r="M6">
        <v>3.1602999999999999</v>
      </c>
      <c r="N6">
        <v>1.1254209541457101</v>
      </c>
      <c r="O6">
        <v>4.5176244368473402</v>
      </c>
      <c r="P6">
        <v>3.6042995268471199</v>
      </c>
      <c r="Q6">
        <v>2.8973545340218201</v>
      </c>
      <c r="R6">
        <v>5.0488</v>
      </c>
      <c r="S6">
        <v>10.819800000000001</v>
      </c>
      <c r="T6">
        <v>10.332100000000001</v>
      </c>
      <c r="U6">
        <v>10.109500000000001</v>
      </c>
      <c r="V6">
        <v>2.41</v>
      </c>
      <c r="W6">
        <v>9.5074000000000005</v>
      </c>
      <c r="X6">
        <v>11.540800000000001</v>
      </c>
      <c r="Y6">
        <v>11.54</v>
      </c>
      <c r="Z6">
        <v>12.7852</v>
      </c>
      <c r="AA6">
        <v>31.667200000000001</v>
      </c>
      <c r="AB6">
        <v>28.5688</v>
      </c>
      <c r="AC6">
        <v>28.602</v>
      </c>
    </row>
    <row r="7" spans="1:29" x14ac:dyDescent="0.25">
      <c r="A7" t="s">
        <v>14</v>
      </c>
      <c r="B7">
        <f t="shared" ref="B7:AC7" si="0">HARMEAN(B2:B6)</f>
        <v>2.6806290411745026</v>
      </c>
      <c r="C7">
        <f t="shared" si="0"/>
        <v>6.7373857463957609</v>
      </c>
      <c r="D7">
        <f t="shared" si="0"/>
        <v>9.3612728778255718</v>
      </c>
      <c r="E7">
        <f t="shared" si="0"/>
        <v>6.4694956052328525</v>
      </c>
      <c r="F7">
        <f t="shared" si="0"/>
        <v>2.4290457060244943</v>
      </c>
      <c r="G7">
        <f t="shared" si="0"/>
        <v>6.4661245597759773</v>
      </c>
      <c r="H7">
        <f t="shared" si="0"/>
        <v>6.7202639906753605</v>
      </c>
      <c r="I7">
        <f t="shared" si="0"/>
        <v>4.746046145954625</v>
      </c>
      <c r="J7">
        <f t="shared" si="0"/>
        <v>2.2585450348861622</v>
      </c>
      <c r="K7">
        <f t="shared" si="0"/>
        <v>6.138203265498607</v>
      </c>
      <c r="L7">
        <f t="shared" si="0"/>
        <v>5.5946834365223994</v>
      </c>
      <c r="M7">
        <f t="shared" si="0"/>
        <v>4.7949188536313541</v>
      </c>
      <c r="N7">
        <f t="shared" si="0"/>
        <v>1.7146612664108642</v>
      </c>
      <c r="O7">
        <f t="shared" si="0"/>
        <v>5.1608080741348079</v>
      </c>
      <c r="P7">
        <f t="shared" si="0"/>
        <v>4.3736582473133616</v>
      </c>
      <c r="Q7">
        <f t="shared" si="0"/>
        <v>4.5144760251160063</v>
      </c>
      <c r="R7">
        <f t="shared" si="0"/>
        <v>5.0486799885902638</v>
      </c>
      <c r="S7">
        <f t="shared" si="0"/>
        <v>10.819800000000001</v>
      </c>
      <c r="T7">
        <f t="shared" si="0"/>
        <v>10.332100000000001</v>
      </c>
      <c r="U7">
        <f t="shared" si="0"/>
        <v>10.109500000000001</v>
      </c>
      <c r="V7">
        <f t="shared" si="0"/>
        <v>4.3878516539691965</v>
      </c>
      <c r="W7">
        <f t="shared" si="0"/>
        <v>9.0643781190258714</v>
      </c>
      <c r="X7">
        <f t="shared" si="0"/>
        <v>10.772841574946902</v>
      </c>
      <c r="Y7">
        <f t="shared" si="0"/>
        <v>10.736346634521636</v>
      </c>
      <c r="Z7">
        <f t="shared" si="0"/>
        <v>12.797596994127446</v>
      </c>
      <c r="AA7">
        <f t="shared" si="0"/>
        <v>31.665919793014233</v>
      </c>
      <c r="AB7">
        <f t="shared" si="0"/>
        <v>28.557040670587874</v>
      </c>
      <c r="AC7">
        <f t="shared" si="0"/>
        <v>28.593570073423983</v>
      </c>
    </row>
    <row r="8" spans="1:29" x14ac:dyDescent="0.25">
      <c r="A8" t="s">
        <v>15</v>
      </c>
      <c r="B8">
        <f t="shared" ref="B8:AC8" si="1">MIN(B2:B6)</f>
        <v>1.0527</v>
      </c>
      <c r="C8">
        <f t="shared" si="1"/>
        <v>3.5348000000000002</v>
      </c>
      <c r="D8">
        <f t="shared" si="1"/>
        <v>4.8379000000000003</v>
      </c>
      <c r="E8">
        <f t="shared" si="1"/>
        <v>3.8439999999999999</v>
      </c>
      <c r="F8">
        <f t="shared" si="1"/>
        <v>1.8333999999999999</v>
      </c>
      <c r="G8">
        <f t="shared" si="1"/>
        <v>5.3921000000000001</v>
      </c>
      <c r="H8">
        <f t="shared" si="1"/>
        <v>4.1097000000000001</v>
      </c>
      <c r="I8">
        <f t="shared" si="1"/>
        <v>4.1683000000000003</v>
      </c>
      <c r="J8">
        <f t="shared" si="1"/>
        <v>1.6996</v>
      </c>
      <c r="K8">
        <f t="shared" si="1"/>
        <v>3.9702000000000002</v>
      </c>
      <c r="L8">
        <f t="shared" si="1"/>
        <v>3.6168999999999998</v>
      </c>
      <c r="M8">
        <f t="shared" si="1"/>
        <v>3.1602999999999999</v>
      </c>
      <c r="N8">
        <f t="shared" si="1"/>
        <v>1.1254209541457101</v>
      </c>
      <c r="O8">
        <f t="shared" si="1"/>
        <v>4.2921233495506401</v>
      </c>
      <c r="P8">
        <f t="shared" si="1"/>
        <v>3.28244160808263</v>
      </c>
      <c r="Q8">
        <f t="shared" si="1"/>
        <v>2.8973545340218201</v>
      </c>
      <c r="R8">
        <f t="shared" si="1"/>
        <v>5.0481999999999996</v>
      </c>
      <c r="S8">
        <f t="shared" si="1"/>
        <v>10.819800000000001</v>
      </c>
      <c r="T8">
        <f t="shared" si="1"/>
        <v>10.332100000000001</v>
      </c>
      <c r="U8">
        <f t="shared" si="1"/>
        <v>10.109500000000001</v>
      </c>
      <c r="V8">
        <f t="shared" si="1"/>
        <v>2.41</v>
      </c>
      <c r="W8">
        <f t="shared" si="1"/>
        <v>7.6402999999999999</v>
      </c>
      <c r="X8">
        <f t="shared" si="1"/>
        <v>8.5082000000000004</v>
      </c>
      <c r="Y8">
        <f t="shared" si="1"/>
        <v>8.3971999999999998</v>
      </c>
      <c r="Z8">
        <f t="shared" si="1"/>
        <v>12.7852</v>
      </c>
      <c r="AA8">
        <f t="shared" si="1"/>
        <v>31.660799999999998</v>
      </c>
      <c r="AB8">
        <f t="shared" si="1"/>
        <v>28.510100000000001</v>
      </c>
      <c r="AC8">
        <f t="shared" si="1"/>
        <v>28.559899999999999</v>
      </c>
    </row>
    <row r="12" spans="1:29" x14ac:dyDescent="0.25">
      <c r="A12" s="2" t="s">
        <v>28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31</v>
      </c>
      <c r="K12" t="s">
        <v>32</v>
      </c>
      <c r="L12" t="s">
        <v>33</v>
      </c>
      <c r="M12" t="s">
        <v>34</v>
      </c>
      <c r="N12" t="s">
        <v>35</v>
      </c>
      <c r="O12" t="s">
        <v>36</v>
      </c>
      <c r="P12" t="s">
        <v>37</v>
      </c>
      <c r="Q12" t="s">
        <v>38</v>
      </c>
      <c r="R12" t="s">
        <v>16</v>
      </c>
      <c r="S12" t="s">
        <v>17</v>
      </c>
      <c r="T12" t="s">
        <v>18</v>
      </c>
      <c r="U12" t="s">
        <v>19</v>
      </c>
      <c r="V12" t="s">
        <v>20</v>
      </c>
      <c r="W12" t="s">
        <v>21</v>
      </c>
      <c r="X12" t="s">
        <v>22</v>
      </c>
      <c r="Y12" t="s">
        <v>23</v>
      </c>
      <c r="Z12" t="s">
        <v>24</v>
      </c>
      <c r="AA12" t="s">
        <v>25</v>
      </c>
      <c r="AB12" t="s">
        <v>26</v>
      </c>
      <c r="AC12" t="s">
        <v>27</v>
      </c>
    </row>
    <row r="13" spans="1:29" x14ac:dyDescent="0.25">
      <c r="A13" t="s">
        <v>9</v>
      </c>
      <c r="B13">
        <v>0.76770000000000005</v>
      </c>
      <c r="C13">
        <v>0.79630000000000001</v>
      </c>
      <c r="D13">
        <v>0.82909999999999995</v>
      </c>
      <c r="E13">
        <v>0.83350000000000002</v>
      </c>
      <c r="F13">
        <v>0.93200000000000005</v>
      </c>
      <c r="G13">
        <v>0.89680000000000004</v>
      </c>
      <c r="H13">
        <v>0.90239999999999998</v>
      </c>
      <c r="I13">
        <v>0.9204</v>
      </c>
      <c r="J13">
        <v>0.92820000000000003</v>
      </c>
      <c r="K13">
        <v>0.89259999999999995</v>
      </c>
      <c r="L13">
        <v>0.93879999999999997</v>
      </c>
      <c r="M13">
        <v>0.85829999999999995</v>
      </c>
      <c r="N13">
        <v>0.957701593433124</v>
      </c>
      <c r="O13">
        <v>0.92696357839822197</v>
      </c>
      <c r="P13">
        <v>0.94982113506719501</v>
      </c>
      <c r="Q13">
        <v>0.93072085147556805</v>
      </c>
      <c r="R13">
        <v>0.91059999999999997</v>
      </c>
      <c r="S13">
        <v>0.84630000000000005</v>
      </c>
      <c r="T13">
        <v>0.90449999999999997</v>
      </c>
      <c r="U13">
        <v>0.8982</v>
      </c>
      <c r="V13">
        <v>0.91930000000000001</v>
      </c>
      <c r="W13">
        <v>0.89449999999999996</v>
      </c>
      <c r="X13">
        <v>0.89559999999999995</v>
      </c>
      <c r="Y13">
        <v>0.85019999999999996</v>
      </c>
      <c r="Z13">
        <v>0.80089999999999995</v>
      </c>
      <c r="AA13">
        <v>0.745</v>
      </c>
      <c r="AB13">
        <v>0.78720000000000001</v>
      </c>
      <c r="AC13">
        <v>0.78790000000000004</v>
      </c>
    </row>
    <row r="14" spans="1:29" x14ac:dyDescent="0.25">
      <c r="A14" t="s">
        <v>10</v>
      </c>
      <c r="B14">
        <v>0.91690000000000005</v>
      </c>
      <c r="C14">
        <v>0.83499999999999996</v>
      </c>
      <c r="D14">
        <v>0.85860000000000003</v>
      </c>
      <c r="E14">
        <v>0.82110000000000005</v>
      </c>
      <c r="F14">
        <v>0.94259999999999999</v>
      </c>
      <c r="G14">
        <v>0.92800000000000005</v>
      </c>
      <c r="H14">
        <v>0.94069999999999998</v>
      </c>
      <c r="I14">
        <v>0.9556</v>
      </c>
      <c r="J14">
        <v>0.96440000000000003</v>
      </c>
      <c r="K14">
        <v>0.91910000000000003</v>
      </c>
      <c r="L14">
        <v>0.93510000000000004</v>
      </c>
      <c r="M14">
        <v>0.94489999999999996</v>
      </c>
      <c r="N14">
        <v>0.963978754225012</v>
      </c>
      <c r="O14">
        <v>0.95179209738189496</v>
      </c>
      <c r="P14">
        <v>0.94547036643140203</v>
      </c>
      <c r="Q14">
        <v>0.97058538945331396</v>
      </c>
      <c r="R14">
        <v>0.91059999999999997</v>
      </c>
      <c r="S14">
        <v>0.84630000000000005</v>
      </c>
      <c r="T14">
        <v>0.90449999999999997</v>
      </c>
      <c r="U14">
        <v>0.8982</v>
      </c>
      <c r="V14">
        <v>0.91930000000000001</v>
      </c>
      <c r="W14">
        <v>0.91320000000000001</v>
      </c>
      <c r="X14">
        <v>0.91900000000000004</v>
      </c>
      <c r="Y14">
        <v>0.92190000000000005</v>
      </c>
      <c r="Z14">
        <v>0.80089999999999995</v>
      </c>
      <c r="AA14">
        <v>0.745</v>
      </c>
      <c r="AB14">
        <v>0.78839999999999999</v>
      </c>
      <c r="AC14">
        <v>0.7893</v>
      </c>
    </row>
    <row r="15" spans="1:29" x14ac:dyDescent="0.25">
      <c r="A15" t="s">
        <v>11</v>
      </c>
      <c r="B15">
        <v>0.9224</v>
      </c>
      <c r="C15">
        <v>0.95430000000000004</v>
      </c>
      <c r="D15">
        <v>0.89059999999999995</v>
      </c>
      <c r="E15">
        <v>0.92210000000000003</v>
      </c>
      <c r="F15">
        <v>0.95109999999999995</v>
      </c>
      <c r="G15">
        <v>0.93159999999999998</v>
      </c>
      <c r="H15">
        <v>0.90890000000000004</v>
      </c>
      <c r="I15">
        <v>0.95720000000000005</v>
      </c>
      <c r="J15">
        <v>0.95899999999999996</v>
      </c>
      <c r="K15">
        <v>0.94169999999999998</v>
      </c>
      <c r="L15">
        <v>0.94910000000000005</v>
      </c>
      <c r="M15">
        <v>0.96020000000000005</v>
      </c>
      <c r="N15">
        <v>0.97006277160791798</v>
      </c>
      <c r="O15">
        <v>0.96396483431552504</v>
      </c>
      <c r="P15">
        <v>0.928744078120468</v>
      </c>
      <c r="Q15">
        <v>0.95684567005321697</v>
      </c>
      <c r="R15">
        <v>0.91059999999999997</v>
      </c>
      <c r="S15">
        <v>0.84630000000000005</v>
      </c>
      <c r="T15">
        <v>0.90449999999999997</v>
      </c>
      <c r="U15">
        <v>0.8982</v>
      </c>
      <c r="V15">
        <v>0.91930000000000001</v>
      </c>
      <c r="W15">
        <v>0.89449999999999996</v>
      </c>
      <c r="X15">
        <v>0.89559999999999995</v>
      </c>
      <c r="Y15">
        <v>0.85019999999999996</v>
      </c>
      <c r="Z15">
        <v>0.80089999999999995</v>
      </c>
      <c r="AA15">
        <v>0.745</v>
      </c>
      <c r="AB15">
        <v>0.78720000000000001</v>
      </c>
      <c r="AC15">
        <v>0.78790000000000004</v>
      </c>
    </row>
    <row r="16" spans="1:29" x14ac:dyDescent="0.25">
      <c r="A16" t="s">
        <v>12</v>
      </c>
      <c r="B16">
        <v>0.94230000000000003</v>
      </c>
      <c r="C16">
        <v>0.90659999999999996</v>
      </c>
      <c r="D16">
        <v>0.94069999999999998</v>
      </c>
      <c r="E16" s="1">
        <v>0.95350000000000001</v>
      </c>
      <c r="F16">
        <v>0.96330000000000005</v>
      </c>
      <c r="G16">
        <v>0.94810000000000005</v>
      </c>
      <c r="H16">
        <v>0.94510000000000005</v>
      </c>
      <c r="I16">
        <v>0.95909999999999995</v>
      </c>
      <c r="J16">
        <v>0.97260000000000002</v>
      </c>
      <c r="K16">
        <v>0.95169999999999999</v>
      </c>
      <c r="L16">
        <v>0.96579999999999999</v>
      </c>
      <c r="M16">
        <v>0.96009999999999995</v>
      </c>
      <c r="N16">
        <v>0.96745533558667296</v>
      </c>
      <c r="O16">
        <v>0.93807361607574102</v>
      </c>
      <c r="P16">
        <v>0.96896451706468101</v>
      </c>
      <c r="Q16">
        <v>0.95316884373488098</v>
      </c>
      <c r="R16">
        <v>0.91059999999999997</v>
      </c>
      <c r="S16">
        <v>0.84630000000000005</v>
      </c>
      <c r="T16">
        <v>0.90449999999999997</v>
      </c>
      <c r="U16">
        <v>0.8982</v>
      </c>
      <c r="V16">
        <v>0.91930000000000001</v>
      </c>
      <c r="W16">
        <v>0.89449999999999996</v>
      </c>
      <c r="X16">
        <v>0.89559999999999995</v>
      </c>
      <c r="Y16">
        <v>0.85019999999999996</v>
      </c>
      <c r="Z16">
        <v>0.80089999999999995</v>
      </c>
      <c r="AA16">
        <v>0.745</v>
      </c>
      <c r="AB16">
        <v>0.78720000000000001</v>
      </c>
      <c r="AC16">
        <v>0.78790000000000004</v>
      </c>
    </row>
    <row r="17" spans="1:29" x14ac:dyDescent="0.25">
      <c r="A17" t="s">
        <v>13</v>
      </c>
      <c r="B17">
        <v>0.97789999999999999</v>
      </c>
      <c r="C17">
        <v>0.96330000000000005</v>
      </c>
      <c r="D17">
        <v>0.94220000000000004</v>
      </c>
      <c r="E17">
        <v>0.95689999999999997</v>
      </c>
      <c r="F17">
        <v>0.96440000000000003</v>
      </c>
      <c r="G17">
        <v>0.94369999999999998</v>
      </c>
      <c r="H17">
        <v>0.96220000000000006</v>
      </c>
      <c r="I17">
        <v>0.9587</v>
      </c>
      <c r="J17">
        <v>0.97040000000000004</v>
      </c>
      <c r="K17">
        <v>0.89859999999999995</v>
      </c>
      <c r="L17">
        <v>0.95369999999999999</v>
      </c>
      <c r="M17">
        <v>0.96740000000000004</v>
      </c>
      <c r="N17">
        <v>0.98609367455335495</v>
      </c>
      <c r="O17">
        <v>0.94454642063568695</v>
      </c>
      <c r="P17">
        <v>0.97563569563956298</v>
      </c>
      <c r="Q17">
        <v>0.97851959361393304</v>
      </c>
      <c r="R17">
        <v>0.91059999999999997</v>
      </c>
      <c r="S17">
        <v>0.84630000000000005</v>
      </c>
      <c r="T17">
        <v>0.90449999999999997</v>
      </c>
      <c r="U17">
        <v>0.8982</v>
      </c>
      <c r="V17">
        <v>0.95420000000000005</v>
      </c>
      <c r="W17">
        <v>0.89449999999999996</v>
      </c>
      <c r="X17">
        <v>0.89559999999999995</v>
      </c>
      <c r="Y17">
        <v>0.85019999999999996</v>
      </c>
      <c r="Z17">
        <v>0.80459999999999998</v>
      </c>
      <c r="AA17">
        <v>0.745</v>
      </c>
      <c r="AB17">
        <v>0.78720000000000001</v>
      </c>
      <c r="AC17">
        <v>0.78790000000000004</v>
      </c>
    </row>
    <row r="18" spans="1:29" x14ac:dyDescent="0.25">
      <c r="A18" t="s">
        <v>14</v>
      </c>
      <c r="B18">
        <f t="shared" ref="B18:AC18" si="2">HARMEAN(B13:B17)</f>
        <v>0.89908901855410051</v>
      </c>
      <c r="C18">
        <f t="shared" si="2"/>
        <v>0.88614430027483004</v>
      </c>
      <c r="D18">
        <f t="shared" si="2"/>
        <v>0.88999068780025836</v>
      </c>
      <c r="E18">
        <f t="shared" si="2"/>
        <v>0.8935067611063171</v>
      </c>
      <c r="F18">
        <f t="shared" si="2"/>
        <v>0.95051915354351357</v>
      </c>
      <c r="G18">
        <f t="shared" si="2"/>
        <v>0.92928443688243201</v>
      </c>
      <c r="H18">
        <f t="shared" si="2"/>
        <v>0.93130693062157333</v>
      </c>
      <c r="I18">
        <f t="shared" si="2"/>
        <v>0.94995916155467053</v>
      </c>
      <c r="J18">
        <f t="shared" si="2"/>
        <v>0.95864486109169511</v>
      </c>
      <c r="K18">
        <f t="shared" si="2"/>
        <v>0.92015851853195196</v>
      </c>
      <c r="L18">
        <f t="shared" si="2"/>
        <v>0.94837384355238841</v>
      </c>
      <c r="M18">
        <f t="shared" si="2"/>
        <v>0.93630972535273271</v>
      </c>
      <c r="N18">
        <f t="shared" si="2"/>
        <v>0.96896654863131848</v>
      </c>
      <c r="O18">
        <f t="shared" si="2"/>
        <v>0.94490334263771569</v>
      </c>
      <c r="P18">
        <f t="shared" si="2"/>
        <v>0.95342889277945142</v>
      </c>
      <c r="Q18">
        <f t="shared" si="2"/>
        <v>0.9576843912820352</v>
      </c>
      <c r="R18">
        <f t="shared" si="2"/>
        <v>0.91059999999999997</v>
      </c>
      <c r="S18">
        <f t="shared" si="2"/>
        <v>0.84630000000000005</v>
      </c>
      <c r="T18">
        <f t="shared" si="2"/>
        <v>0.90449999999999997</v>
      </c>
      <c r="U18">
        <f t="shared" si="2"/>
        <v>0.8982</v>
      </c>
      <c r="V18">
        <f t="shared" si="2"/>
        <v>0.92607425941175214</v>
      </c>
      <c r="W18">
        <f t="shared" si="2"/>
        <v>0.89817847953730789</v>
      </c>
      <c r="X18">
        <f t="shared" si="2"/>
        <v>0.90018418059322769</v>
      </c>
      <c r="Y18">
        <f t="shared" si="2"/>
        <v>0.86363367711225703</v>
      </c>
      <c r="Z18">
        <f t="shared" si="2"/>
        <v>0.80163727514741379</v>
      </c>
      <c r="AA18">
        <f t="shared" si="2"/>
        <v>0.745</v>
      </c>
      <c r="AB18">
        <f t="shared" si="2"/>
        <v>0.78743970767356875</v>
      </c>
      <c r="AC18">
        <f t="shared" si="2"/>
        <v>0.78817960254492925</v>
      </c>
    </row>
    <row r="19" spans="1:29" x14ac:dyDescent="0.25">
      <c r="A19" t="s">
        <v>29</v>
      </c>
      <c r="B19">
        <f>MAX(B13:B17)</f>
        <v>0.97789999999999999</v>
      </c>
      <c r="C19">
        <f t="shared" ref="C19:AC19" si="3">MAX(C13:C17)</f>
        <v>0.96330000000000005</v>
      </c>
      <c r="D19">
        <f t="shared" si="3"/>
        <v>0.94220000000000004</v>
      </c>
      <c r="E19">
        <f t="shared" si="3"/>
        <v>0.95689999999999997</v>
      </c>
      <c r="F19">
        <f t="shared" si="3"/>
        <v>0.96440000000000003</v>
      </c>
      <c r="G19">
        <f t="shared" si="3"/>
        <v>0.94810000000000005</v>
      </c>
      <c r="H19">
        <f t="shared" si="3"/>
        <v>0.96220000000000006</v>
      </c>
      <c r="I19">
        <f t="shared" si="3"/>
        <v>0.95909999999999995</v>
      </c>
      <c r="J19">
        <f t="shared" si="3"/>
        <v>0.97260000000000002</v>
      </c>
      <c r="K19">
        <f t="shared" si="3"/>
        <v>0.95169999999999999</v>
      </c>
      <c r="L19">
        <f t="shared" si="3"/>
        <v>0.96579999999999999</v>
      </c>
      <c r="M19">
        <f t="shared" si="3"/>
        <v>0.96740000000000004</v>
      </c>
      <c r="N19">
        <f t="shared" si="3"/>
        <v>0.98609367455335495</v>
      </c>
      <c r="O19">
        <f t="shared" si="3"/>
        <v>0.96396483431552504</v>
      </c>
      <c r="P19">
        <f t="shared" si="3"/>
        <v>0.97563569563956298</v>
      </c>
      <c r="Q19">
        <f t="shared" si="3"/>
        <v>0.97851959361393304</v>
      </c>
      <c r="R19">
        <f t="shared" si="3"/>
        <v>0.91059999999999997</v>
      </c>
      <c r="S19">
        <f t="shared" si="3"/>
        <v>0.84630000000000005</v>
      </c>
      <c r="T19">
        <f t="shared" si="3"/>
        <v>0.90449999999999997</v>
      </c>
      <c r="U19">
        <f t="shared" si="3"/>
        <v>0.8982</v>
      </c>
      <c r="V19">
        <f t="shared" si="3"/>
        <v>0.95420000000000005</v>
      </c>
      <c r="W19">
        <f t="shared" si="3"/>
        <v>0.91320000000000001</v>
      </c>
      <c r="X19">
        <f t="shared" si="3"/>
        <v>0.91900000000000004</v>
      </c>
      <c r="Y19">
        <f t="shared" si="3"/>
        <v>0.92190000000000005</v>
      </c>
      <c r="Z19">
        <f t="shared" si="3"/>
        <v>0.80459999999999998</v>
      </c>
      <c r="AA19">
        <f t="shared" si="3"/>
        <v>0.745</v>
      </c>
      <c r="AB19">
        <f t="shared" si="3"/>
        <v>0.78839999999999999</v>
      </c>
      <c r="AC19">
        <f t="shared" si="3"/>
        <v>0.7893</v>
      </c>
    </row>
    <row r="23" spans="1:29" x14ac:dyDescent="0.25">
      <c r="A23" s="2" t="s">
        <v>30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31</v>
      </c>
      <c r="K23" t="s">
        <v>32</v>
      </c>
      <c r="L23" t="s">
        <v>33</v>
      </c>
      <c r="M23" t="s">
        <v>34</v>
      </c>
      <c r="N23" t="s">
        <v>35</v>
      </c>
      <c r="O23" t="s">
        <v>36</v>
      </c>
      <c r="P23" t="s">
        <v>37</v>
      </c>
      <c r="Q23" t="s">
        <v>38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</row>
    <row r="24" spans="1:29" x14ac:dyDescent="0.25">
      <c r="A24" t="s">
        <v>9</v>
      </c>
      <c r="B24">
        <v>18.520700000000001</v>
      </c>
      <c r="C24">
        <v>34.291600000000003</v>
      </c>
      <c r="D24">
        <v>37.097200000000001</v>
      </c>
      <c r="E24">
        <v>32.679900000000004</v>
      </c>
      <c r="F24">
        <v>4.2112999999999996</v>
      </c>
      <c r="G24">
        <v>14.275</v>
      </c>
      <c r="H24">
        <v>17.6111</v>
      </c>
      <c r="I24">
        <v>10.082800000000001</v>
      </c>
      <c r="J24">
        <v>6.3479999999999999</v>
      </c>
      <c r="K24">
        <v>11.082599999999999</v>
      </c>
      <c r="L24">
        <v>8.8443000000000005</v>
      </c>
      <c r="M24">
        <v>18.754999999999999</v>
      </c>
      <c r="N24">
        <v>3.03885729901616</v>
      </c>
      <c r="O24">
        <v>9.4861510988936999</v>
      </c>
      <c r="P24">
        <v>6.2774870673004601</v>
      </c>
      <c r="Q24">
        <v>10.0980909714559</v>
      </c>
      <c r="R24">
        <v>5.0488</v>
      </c>
      <c r="S24">
        <v>13.5908</v>
      </c>
      <c r="T24">
        <v>12.9102</v>
      </c>
      <c r="U24">
        <v>12.671200000000001</v>
      </c>
      <c r="V24">
        <v>7.1970999999999998</v>
      </c>
      <c r="W24">
        <v>12.319599999999999</v>
      </c>
      <c r="X24">
        <v>14.7163</v>
      </c>
      <c r="Y24">
        <v>14.614100000000001</v>
      </c>
      <c r="Z24">
        <v>17.488</v>
      </c>
      <c r="AA24">
        <v>43.669800000000002</v>
      </c>
      <c r="AB24">
        <v>39.813699999999997</v>
      </c>
      <c r="AC24">
        <v>39.627699999999997</v>
      </c>
    </row>
    <row r="25" spans="1:29" x14ac:dyDescent="0.25">
      <c r="A25" t="s">
        <v>10</v>
      </c>
      <c r="B25">
        <v>5.4192999999999998</v>
      </c>
      <c r="C25">
        <v>27.173100000000002</v>
      </c>
      <c r="D25">
        <v>24.155999999999999</v>
      </c>
      <c r="E25">
        <v>19.7806</v>
      </c>
      <c r="F25">
        <v>3.6983999999999999</v>
      </c>
      <c r="G25">
        <v>7.8933</v>
      </c>
      <c r="H25">
        <v>7.6691000000000003</v>
      </c>
      <c r="I25">
        <v>5.7847999999999997</v>
      </c>
      <c r="J25">
        <v>2.7850000000000001</v>
      </c>
      <c r="K25">
        <v>8.0934000000000008</v>
      </c>
      <c r="L25">
        <v>9.3621999999999996</v>
      </c>
      <c r="M25">
        <v>6.6424000000000003</v>
      </c>
      <c r="N25">
        <v>2.64055692069133</v>
      </c>
      <c r="O25">
        <v>5.3650750163397998</v>
      </c>
      <c r="P25">
        <v>5.4755057541135201</v>
      </c>
      <c r="Q25">
        <v>4.01556833761828</v>
      </c>
      <c r="R25">
        <v>6.3655999999999997</v>
      </c>
      <c r="S25">
        <v>13.5908</v>
      </c>
      <c r="T25">
        <v>12.9102</v>
      </c>
      <c r="U25">
        <v>12.671200000000001</v>
      </c>
      <c r="V25">
        <v>7.1970999999999998</v>
      </c>
      <c r="W25">
        <v>9.9553999999999991</v>
      </c>
      <c r="X25">
        <v>10.854799999999999</v>
      </c>
      <c r="Y25">
        <v>10.706300000000001</v>
      </c>
      <c r="Z25">
        <v>17.488</v>
      </c>
      <c r="AA25">
        <v>43.641599999999997</v>
      </c>
      <c r="AB25">
        <v>39.677399999999999</v>
      </c>
      <c r="AC25">
        <v>39.504899999999999</v>
      </c>
    </row>
    <row r="26" spans="1:29" x14ac:dyDescent="0.25">
      <c r="A26" t="s">
        <v>11</v>
      </c>
      <c r="B26">
        <v>4.6245000000000003</v>
      </c>
      <c r="C26">
        <v>6.4154</v>
      </c>
      <c r="D26">
        <v>25.5258</v>
      </c>
      <c r="E26">
        <v>8.4245000000000001</v>
      </c>
      <c r="F26">
        <v>3.6705999999999999</v>
      </c>
      <c r="G26">
        <v>8.5893999999999995</v>
      </c>
      <c r="H26">
        <v>10.4939</v>
      </c>
      <c r="I26">
        <v>5.7408000000000001</v>
      </c>
      <c r="J26">
        <v>3.1362999999999999</v>
      </c>
      <c r="K26">
        <v>7.8170999999999999</v>
      </c>
      <c r="L26">
        <v>7.6161000000000003</v>
      </c>
      <c r="M26">
        <v>5.4863999999999997</v>
      </c>
      <c r="N26">
        <v>1.9788879969845301</v>
      </c>
      <c r="O26">
        <v>5.7511884226575498</v>
      </c>
      <c r="P26">
        <v>8.6742045391494393</v>
      </c>
      <c r="Q26">
        <v>6.0823238120988998</v>
      </c>
      <c r="R26">
        <v>6.3655999999999997</v>
      </c>
      <c r="S26">
        <v>13.5908</v>
      </c>
      <c r="T26">
        <v>12.9102</v>
      </c>
      <c r="U26">
        <v>12.671200000000001</v>
      </c>
      <c r="V26">
        <v>7.1970999999999998</v>
      </c>
      <c r="W26">
        <v>12.319599999999999</v>
      </c>
      <c r="X26">
        <v>14.7163</v>
      </c>
      <c r="Y26">
        <v>14.614100000000001</v>
      </c>
      <c r="Z26">
        <v>17.488</v>
      </c>
      <c r="AA26">
        <v>43.669800000000002</v>
      </c>
      <c r="AB26">
        <v>39.813699999999997</v>
      </c>
      <c r="AC26">
        <v>39.627699999999997</v>
      </c>
    </row>
    <row r="27" spans="1:29" x14ac:dyDescent="0.25">
      <c r="A27" t="s">
        <v>12</v>
      </c>
      <c r="B27">
        <v>3.1962999999999999</v>
      </c>
      <c r="C27">
        <v>7.4865000000000004</v>
      </c>
      <c r="D27">
        <v>6.1715</v>
      </c>
      <c r="E27">
        <v>5.0246000000000004</v>
      </c>
      <c r="F27">
        <v>2.4443000000000001</v>
      </c>
      <c r="G27">
        <v>6.8773</v>
      </c>
      <c r="H27">
        <v>7.9813999999999998</v>
      </c>
      <c r="I27">
        <v>5.5702999999999996</v>
      </c>
      <c r="J27">
        <v>2.3147000000000002</v>
      </c>
      <c r="K27">
        <v>5.3122999999999996</v>
      </c>
      <c r="L27">
        <v>4.9436</v>
      </c>
      <c r="M27">
        <v>6.1631999999999998</v>
      </c>
      <c r="N27">
        <v>2.1876803893471699</v>
      </c>
      <c r="O27">
        <v>6.5588390582128797</v>
      </c>
      <c r="P27">
        <v>3.9932382874077899</v>
      </c>
      <c r="Q27">
        <v>8.7857051954596503</v>
      </c>
      <c r="R27">
        <v>6.3655999999999997</v>
      </c>
      <c r="S27">
        <v>13.5908</v>
      </c>
      <c r="T27">
        <v>12.9102</v>
      </c>
      <c r="U27">
        <v>12.671200000000001</v>
      </c>
      <c r="V27">
        <v>7.1970999999999998</v>
      </c>
      <c r="W27">
        <v>12.319599999999999</v>
      </c>
      <c r="X27">
        <v>14.7163</v>
      </c>
      <c r="Y27">
        <v>14.614100000000001</v>
      </c>
      <c r="Z27">
        <v>17.488</v>
      </c>
      <c r="AA27">
        <v>43.669800000000002</v>
      </c>
      <c r="AB27">
        <v>39.813699999999997</v>
      </c>
      <c r="AC27">
        <v>39.627699999999997</v>
      </c>
    </row>
    <row r="28" spans="1:29" x14ac:dyDescent="0.25">
      <c r="A28" t="s">
        <v>13</v>
      </c>
      <c r="B28">
        <v>1.3499000000000001</v>
      </c>
      <c r="C28">
        <v>4.4981999999999998</v>
      </c>
      <c r="D28">
        <v>6.0671999999999997</v>
      </c>
      <c r="E28">
        <v>4.6989000000000001</v>
      </c>
      <c r="F28">
        <v>2.5099999999999998</v>
      </c>
      <c r="G28">
        <v>6.5773999999999999</v>
      </c>
      <c r="H28">
        <v>5.6162000000000001</v>
      </c>
      <c r="I28">
        <v>5.8068999999999997</v>
      </c>
      <c r="J28">
        <v>2.2974999999999999</v>
      </c>
      <c r="K28">
        <v>10.8629</v>
      </c>
      <c r="L28">
        <v>8.0119000000000007</v>
      </c>
      <c r="M28">
        <v>4.6462000000000003</v>
      </c>
      <c r="N28">
        <v>1.4986698945137</v>
      </c>
      <c r="O28">
        <v>5.1413401931605502</v>
      </c>
      <c r="P28" s="3">
        <v>4.3260914261829901</v>
      </c>
      <c r="Q28">
        <v>4.15239979802005</v>
      </c>
      <c r="R28">
        <v>6.3655999999999997</v>
      </c>
      <c r="S28">
        <v>13.5908</v>
      </c>
      <c r="T28">
        <v>12.9102</v>
      </c>
      <c r="U28">
        <v>12.671200000000001</v>
      </c>
      <c r="V28">
        <v>3.1352000000000002</v>
      </c>
      <c r="W28">
        <v>12.319599999999999</v>
      </c>
      <c r="X28">
        <v>14.7163</v>
      </c>
      <c r="Y28">
        <v>14.614100000000001</v>
      </c>
      <c r="Z28">
        <v>17.424700000000001</v>
      </c>
      <c r="AA28">
        <v>43.669800000000002</v>
      </c>
      <c r="AB28">
        <v>39.813699999999997</v>
      </c>
      <c r="AC28">
        <v>39.627699999999997</v>
      </c>
    </row>
    <row r="29" spans="1:29" x14ac:dyDescent="0.25">
      <c r="A29" t="s">
        <v>14</v>
      </c>
      <c r="B29">
        <f t="shared" ref="B29:AC29" si="4">HARMEAN(B24:B28)</f>
        <v>3.3147348628387503</v>
      </c>
      <c r="C29">
        <f t="shared" si="4"/>
        <v>8.654672668747029</v>
      </c>
      <c r="D29">
        <f t="shared" si="4"/>
        <v>11.510508336897148</v>
      </c>
      <c r="E29">
        <f t="shared" si="4"/>
        <v>8.1740427354015637</v>
      </c>
      <c r="F29">
        <f t="shared" si="4"/>
        <v>3.1490111218744139</v>
      </c>
      <c r="G29">
        <f t="shared" si="4"/>
        <v>8.188579845048741</v>
      </c>
      <c r="H29">
        <f t="shared" si="4"/>
        <v>8.5350906047673707</v>
      </c>
      <c r="I29">
        <f t="shared" si="4"/>
        <v>6.2659009643684414</v>
      </c>
      <c r="J29">
        <f t="shared" si="4"/>
        <v>2.9364771604794422</v>
      </c>
      <c r="K29">
        <f t="shared" si="4"/>
        <v>8.0384235546507945</v>
      </c>
      <c r="L29">
        <f t="shared" si="4"/>
        <v>7.3716244696384043</v>
      </c>
      <c r="M29">
        <f t="shared" si="4"/>
        <v>6.5477677807634516</v>
      </c>
      <c r="N29">
        <f t="shared" si="4"/>
        <v>2.1390585971772138</v>
      </c>
      <c r="O29">
        <f t="shared" si="4"/>
        <v>6.1526917645905366</v>
      </c>
      <c r="P29">
        <f t="shared" si="4"/>
        <v>5.3259811930973688</v>
      </c>
      <c r="Q29">
        <f t="shared" si="4"/>
        <v>5.7662407531904929</v>
      </c>
      <c r="R29">
        <f t="shared" si="4"/>
        <v>6.0500137947652171</v>
      </c>
      <c r="S29">
        <f t="shared" si="4"/>
        <v>13.590800000000002</v>
      </c>
      <c r="T29">
        <f t="shared" si="4"/>
        <v>12.910200000000001</v>
      </c>
      <c r="U29">
        <f t="shared" si="4"/>
        <v>12.671200000000001</v>
      </c>
      <c r="V29">
        <f t="shared" si="4"/>
        <v>5.7159950957295358</v>
      </c>
      <c r="W29">
        <f t="shared" si="4"/>
        <v>11.761001457580569</v>
      </c>
      <c r="X29">
        <f t="shared" si="4"/>
        <v>13.738807891907699</v>
      </c>
      <c r="Y29">
        <f t="shared" si="4"/>
        <v>13.619850766809485</v>
      </c>
      <c r="Z29">
        <f t="shared" si="4"/>
        <v>17.475303233975783</v>
      </c>
      <c r="AA29">
        <f t="shared" si="4"/>
        <v>43.664157084846593</v>
      </c>
      <c r="AB29">
        <f t="shared" si="4"/>
        <v>39.786365136485237</v>
      </c>
      <c r="AC29">
        <f t="shared" si="4"/>
        <v>39.60307896262686</v>
      </c>
    </row>
    <row r="30" spans="1:29" x14ac:dyDescent="0.25">
      <c r="A30" t="s">
        <v>15</v>
      </c>
      <c r="B30">
        <f>MIN(B24:B28)</f>
        <v>1.3499000000000001</v>
      </c>
      <c r="C30">
        <f t="shared" ref="C30:AC30" si="5">MIN(C24:C28)</f>
        <v>4.4981999999999998</v>
      </c>
      <c r="D30">
        <f t="shared" si="5"/>
        <v>6.0671999999999997</v>
      </c>
      <c r="E30">
        <f t="shared" si="5"/>
        <v>4.6989000000000001</v>
      </c>
      <c r="F30">
        <f t="shared" si="5"/>
        <v>2.4443000000000001</v>
      </c>
      <c r="G30">
        <f t="shared" si="5"/>
        <v>6.5773999999999999</v>
      </c>
      <c r="H30">
        <f t="shared" si="5"/>
        <v>5.6162000000000001</v>
      </c>
      <c r="I30">
        <f t="shared" si="5"/>
        <v>5.5702999999999996</v>
      </c>
      <c r="J30">
        <f t="shared" si="5"/>
        <v>2.2974999999999999</v>
      </c>
      <c r="K30">
        <f t="shared" si="5"/>
        <v>5.3122999999999996</v>
      </c>
      <c r="L30">
        <f t="shared" si="5"/>
        <v>4.9436</v>
      </c>
      <c r="M30">
        <f t="shared" si="5"/>
        <v>4.6462000000000003</v>
      </c>
      <c r="N30">
        <f t="shared" si="5"/>
        <v>1.4986698945137</v>
      </c>
      <c r="O30">
        <f t="shared" si="5"/>
        <v>5.1413401931605502</v>
      </c>
      <c r="P30">
        <f t="shared" si="5"/>
        <v>3.9932382874077899</v>
      </c>
      <c r="Q30">
        <f t="shared" si="5"/>
        <v>4.01556833761828</v>
      </c>
      <c r="R30">
        <f t="shared" si="5"/>
        <v>5.0488</v>
      </c>
      <c r="S30">
        <f t="shared" si="5"/>
        <v>13.5908</v>
      </c>
      <c r="T30">
        <f t="shared" si="5"/>
        <v>12.9102</v>
      </c>
      <c r="U30">
        <f t="shared" si="5"/>
        <v>12.671200000000001</v>
      </c>
      <c r="V30">
        <f t="shared" si="5"/>
        <v>3.1352000000000002</v>
      </c>
      <c r="W30">
        <f t="shared" si="5"/>
        <v>9.9553999999999991</v>
      </c>
      <c r="X30">
        <f t="shared" si="5"/>
        <v>10.854799999999999</v>
      </c>
      <c r="Y30">
        <f t="shared" si="5"/>
        <v>10.706300000000001</v>
      </c>
      <c r="Z30">
        <f t="shared" si="5"/>
        <v>17.424700000000001</v>
      </c>
      <c r="AA30">
        <f t="shared" si="5"/>
        <v>43.641599999999997</v>
      </c>
      <c r="AB30">
        <f t="shared" si="5"/>
        <v>39.677399999999999</v>
      </c>
      <c r="AC30">
        <f t="shared" si="5"/>
        <v>39.504899999999999</v>
      </c>
    </row>
    <row r="33" spans="2:10" ht="15.75" thickBot="1" x14ac:dyDescent="0.3"/>
    <row r="34" spans="2:10" ht="16.5" thickTop="1" thickBot="1" x14ac:dyDescent="0.3">
      <c r="B34" s="4" t="s">
        <v>0</v>
      </c>
      <c r="C34" s="15" t="s">
        <v>39</v>
      </c>
      <c r="D34" s="15"/>
      <c r="E34" s="15"/>
      <c r="F34" s="15"/>
      <c r="G34" s="15" t="s">
        <v>40</v>
      </c>
      <c r="H34" s="15"/>
      <c r="I34" s="15"/>
      <c r="J34" s="15"/>
    </row>
    <row r="35" spans="2:10" ht="16.5" thickTop="1" thickBot="1" x14ac:dyDescent="0.3">
      <c r="B35" s="5"/>
      <c r="C35" s="6" t="s">
        <v>41</v>
      </c>
      <c r="D35" s="6" t="s">
        <v>42</v>
      </c>
      <c r="E35" s="6" t="s">
        <v>43</v>
      </c>
      <c r="F35" s="6" t="s">
        <v>44</v>
      </c>
      <c r="G35" s="6" t="s">
        <v>41</v>
      </c>
      <c r="H35" s="6" t="s">
        <v>42</v>
      </c>
      <c r="I35" s="6" t="s">
        <v>43</v>
      </c>
      <c r="J35" s="6" t="s">
        <v>44</v>
      </c>
    </row>
    <row r="36" spans="2:10" ht="15.75" thickBot="1" x14ac:dyDescent="0.3">
      <c r="B36" s="7" t="s">
        <v>45</v>
      </c>
      <c r="C36" s="7">
        <v>4.3878516540000003</v>
      </c>
      <c r="D36" s="7">
        <v>9.0643781190000006</v>
      </c>
      <c r="E36" s="7">
        <v>10.772841570000001</v>
      </c>
      <c r="F36" s="7">
        <v>10.73634663</v>
      </c>
      <c r="G36" s="7">
        <v>2.41</v>
      </c>
      <c r="H36" s="7">
        <v>7.6402999999999999</v>
      </c>
      <c r="I36" s="7">
        <v>8.5082000000000004</v>
      </c>
      <c r="J36" s="7">
        <v>8.3971999999999998</v>
      </c>
    </row>
    <row r="37" spans="2:10" ht="15.75" thickBot="1" x14ac:dyDescent="0.3">
      <c r="B37" s="7" t="s">
        <v>46</v>
      </c>
      <c r="C37" s="7">
        <v>12.797596990000001</v>
      </c>
      <c r="D37" s="7">
        <v>31.66591979</v>
      </c>
      <c r="E37" s="7">
        <v>28.557040669999999</v>
      </c>
      <c r="F37" s="7">
        <v>28.593570069999998</v>
      </c>
      <c r="G37" s="7">
        <v>12.7852</v>
      </c>
      <c r="H37" s="7">
        <v>31.660799999999998</v>
      </c>
      <c r="I37" s="7">
        <v>28.510100000000001</v>
      </c>
      <c r="J37" s="7">
        <v>28.559899999999999</v>
      </c>
    </row>
    <row r="38" spans="2:10" ht="15.75" thickBot="1" x14ac:dyDescent="0.3">
      <c r="B38" s="7" t="s">
        <v>47</v>
      </c>
      <c r="C38" s="7">
        <v>5.048679989</v>
      </c>
      <c r="D38" s="7">
        <v>10.819800000000001</v>
      </c>
      <c r="E38" s="7">
        <v>10.332100000000001</v>
      </c>
      <c r="F38" s="7">
        <v>10.109500000000001</v>
      </c>
      <c r="G38" s="7">
        <v>5.0481999999999996</v>
      </c>
      <c r="H38" s="7">
        <v>10.819800000000001</v>
      </c>
      <c r="I38" s="7">
        <v>10.332100000000001</v>
      </c>
      <c r="J38" s="7">
        <v>10.109500000000001</v>
      </c>
    </row>
    <row r="39" spans="2:10" ht="15.75" thickBot="1" x14ac:dyDescent="0.3">
      <c r="B39" s="7" t="s">
        <v>48</v>
      </c>
      <c r="C39" s="7">
        <v>2.680629041</v>
      </c>
      <c r="D39" s="7">
        <v>6.7373857460000002</v>
      </c>
      <c r="E39" s="7">
        <v>9.3612728779999994</v>
      </c>
      <c r="F39" s="7">
        <v>6.4694956049999996</v>
      </c>
      <c r="G39" s="8">
        <v>1.0527</v>
      </c>
      <c r="H39" s="8">
        <v>3.5348000000000002</v>
      </c>
      <c r="I39" s="7">
        <v>4.8379000000000003</v>
      </c>
      <c r="J39" s="7">
        <v>3.8439999999999999</v>
      </c>
    </row>
    <row r="40" spans="2:10" ht="15.75" thickBot="1" x14ac:dyDescent="0.3">
      <c r="B40" s="7" t="s">
        <v>49</v>
      </c>
      <c r="C40" s="7">
        <v>2.258545035</v>
      </c>
      <c r="D40" s="7">
        <v>6.1382032649999996</v>
      </c>
      <c r="E40" s="7">
        <v>5.5946834369999996</v>
      </c>
      <c r="F40" s="7">
        <v>4.7949188539999996</v>
      </c>
      <c r="G40" s="7">
        <v>1.6996</v>
      </c>
      <c r="H40" s="7">
        <v>3.9702000000000002</v>
      </c>
      <c r="I40" s="7">
        <v>3.6168999999999998</v>
      </c>
      <c r="J40" s="7">
        <v>3.1602999999999999</v>
      </c>
    </row>
    <row r="41" spans="2:10" ht="15.75" thickBot="1" x14ac:dyDescent="0.3">
      <c r="B41" s="7" t="s">
        <v>50</v>
      </c>
      <c r="C41" s="7">
        <v>2.4290457060000001</v>
      </c>
      <c r="D41" s="7">
        <v>6.4661245599999999</v>
      </c>
      <c r="E41" s="7">
        <v>6.7202639910000004</v>
      </c>
      <c r="F41" s="7">
        <v>4.7460461460000003</v>
      </c>
      <c r="G41" s="7">
        <v>1.8333999999999999</v>
      </c>
      <c r="H41" s="7">
        <v>5.3921000000000001</v>
      </c>
      <c r="I41" s="7">
        <v>4.1097000000000001</v>
      </c>
      <c r="J41" s="7">
        <v>4.1683000000000003</v>
      </c>
    </row>
    <row r="42" spans="2:10" ht="26.25" thickBot="1" x14ac:dyDescent="0.3">
      <c r="B42" s="9" t="s">
        <v>51</v>
      </c>
      <c r="C42" s="10">
        <v>1.714661266</v>
      </c>
      <c r="D42" s="10">
        <v>5.1608080740000002</v>
      </c>
      <c r="E42" s="10">
        <v>4.3736582469999998</v>
      </c>
      <c r="F42" s="10">
        <v>4.5144760249999996</v>
      </c>
      <c r="G42" s="9">
        <v>1.125420954</v>
      </c>
      <c r="H42" s="9">
        <v>4.2921233499999998</v>
      </c>
      <c r="I42" s="10">
        <v>3.2824416080000001</v>
      </c>
      <c r="J42" s="10">
        <v>2.8973545340000002</v>
      </c>
    </row>
    <row r="43" spans="2:10" ht="15.75" thickTop="1" x14ac:dyDescent="0.25"/>
    <row r="44" spans="2:10" ht="15.75" thickBot="1" x14ac:dyDescent="0.3"/>
    <row r="45" spans="2:10" ht="16.5" thickTop="1" thickBot="1" x14ac:dyDescent="0.3">
      <c r="B45" s="4" t="s">
        <v>28</v>
      </c>
      <c r="C45" s="15" t="s">
        <v>39</v>
      </c>
      <c r="D45" s="15"/>
      <c r="E45" s="15"/>
      <c r="F45" s="15"/>
      <c r="G45" s="15" t="s">
        <v>52</v>
      </c>
      <c r="H45" s="15"/>
      <c r="I45" s="15"/>
      <c r="J45" s="15"/>
    </row>
    <row r="46" spans="2:10" ht="16.5" thickTop="1" thickBot="1" x14ac:dyDescent="0.3">
      <c r="B46" s="5"/>
      <c r="C46" s="6" t="s">
        <v>41</v>
      </c>
      <c r="D46" s="6" t="s">
        <v>42</v>
      </c>
      <c r="E46" s="6" t="s">
        <v>43</v>
      </c>
      <c r="F46" s="6" t="s">
        <v>44</v>
      </c>
      <c r="G46" s="6" t="s">
        <v>41</v>
      </c>
      <c r="H46" s="6" t="s">
        <v>42</v>
      </c>
      <c r="I46" s="6" t="s">
        <v>43</v>
      </c>
      <c r="J46" s="6" t="s">
        <v>44</v>
      </c>
    </row>
    <row r="47" spans="2:10" ht="15.75" thickBot="1" x14ac:dyDescent="0.3">
      <c r="B47" s="7" t="s">
        <v>45</v>
      </c>
      <c r="C47" s="7">
        <v>0.92607425899999996</v>
      </c>
      <c r="D47" s="7">
        <v>0.89817848</v>
      </c>
      <c r="E47" s="7">
        <v>0.90018418099999997</v>
      </c>
      <c r="F47" s="7">
        <v>0.86363367700000004</v>
      </c>
      <c r="G47" s="7">
        <v>0.95420000000000005</v>
      </c>
      <c r="H47" s="7">
        <v>0.91320000000000001</v>
      </c>
      <c r="I47" s="7">
        <v>0.91900000000000004</v>
      </c>
      <c r="J47" s="7">
        <v>0.92190000000000005</v>
      </c>
    </row>
    <row r="48" spans="2:10" ht="15.75" thickBot="1" x14ac:dyDescent="0.3">
      <c r="B48" s="7" t="s">
        <v>46</v>
      </c>
      <c r="C48" s="7">
        <v>0.80163727500000004</v>
      </c>
      <c r="D48" s="7">
        <v>0.745</v>
      </c>
      <c r="E48" s="7">
        <v>0.78743970799999996</v>
      </c>
      <c r="F48" s="7">
        <v>0.78817960300000001</v>
      </c>
      <c r="G48" s="7">
        <v>0.80459999999999998</v>
      </c>
      <c r="H48" s="7">
        <v>0.745</v>
      </c>
      <c r="I48" s="7">
        <v>0.78839999999999999</v>
      </c>
      <c r="J48" s="7">
        <v>0.7893</v>
      </c>
    </row>
    <row r="49" spans="2:10" ht="15.75" thickBot="1" x14ac:dyDescent="0.3">
      <c r="B49" s="7" t="s">
        <v>47</v>
      </c>
      <c r="C49" s="7">
        <v>0.91059999999999997</v>
      </c>
      <c r="D49" s="7">
        <v>0.84630000000000005</v>
      </c>
      <c r="E49" s="7">
        <v>0.90449999999999997</v>
      </c>
      <c r="F49" s="7">
        <v>0.8982</v>
      </c>
      <c r="G49" s="7">
        <v>0.91059999999999997</v>
      </c>
      <c r="H49" s="7">
        <v>0.84630000000000005</v>
      </c>
      <c r="I49" s="7">
        <v>0.90449999999999997</v>
      </c>
      <c r="J49" s="7">
        <v>0.8982</v>
      </c>
    </row>
    <row r="50" spans="2:10" ht="15.75" thickBot="1" x14ac:dyDescent="0.3">
      <c r="B50" s="7" t="s">
        <v>48</v>
      </c>
      <c r="C50" s="7">
        <v>0.89908901900000004</v>
      </c>
      <c r="D50" s="7">
        <v>0.8861443</v>
      </c>
      <c r="E50" s="7">
        <v>0.88999068800000003</v>
      </c>
      <c r="F50" s="7">
        <v>0.89350676100000004</v>
      </c>
      <c r="G50" s="7">
        <v>0.97789999999999999</v>
      </c>
      <c r="H50" s="7">
        <v>0.96330000000000005</v>
      </c>
      <c r="I50" s="7">
        <v>0.94220000000000004</v>
      </c>
      <c r="J50" s="7">
        <v>0.95689999999999997</v>
      </c>
    </row>
    <row r="51" spans="2:10" ht="15.75" thickBot="1" x14ac:dyDescent="0.3">
      <c r="B51" s="7" t="s">
        <v>49</v>
      </c>
      <c r="C51" s="7">
        <v>0.95864486100000001</v>
      </c>
      <c r="D51" s="7">
        <v>0.92015851900000001</v>
      </c>
      <c r="E51" s="7">
        <v>0.94837384400000002</v>
      </c>
      <c r="F51" s="7">
        <v>0.93630972499999998</v>
      </c>
      <c r="G51" s="7">
        <v>0.97260000000000002</v>
      </c>
      <c r="H51" s="7">
        <v>0.95169999999999999</v>
      </c>
      <c r="I51" s="7">
        <v>0.96579999999999999</v>
      </c>
      <c r="J51" s="7">
        <v>0.96740000000000004</v>
      </c>
    </row>
    <row r="52" spans="2:10" ht="15.75" thickBot="1" x14ac:dyDescent="0.3">
      <c r="B52" s="7" t="s">
        <v>50</v>
      </c>
      <c r="C52" s="7">
        <v>0.95051915399999998</v>
      </c>
      <c r="D52" s="7">
        <v>0.92928443699999996</v>
      </c>
      <c r="E52" s="7">
        <v>0.93130693099999995</v>
      </c>
      <c r="F52" s="7">
        <v>0.94995916199999997</v>
      </c>
      <c r="G52" s="7">
        <v>0.96440000000000003</v>
      </c>
      <c r="H52" s="7">
        <v>0.94810000000000005</v>
      </c>
      <c r="I52" s="7">
        <v>0.96220000000000006</v>
      </c>
      <c r="J52" s="7">
        <v>0.95909999999999995</v>
      </c>
    </row>
    <row r="53" spans="2:10" ht="26.25" thickBot="1" x14ac:dyDescent="0.3">
      <c r="B53" s="9" t="s">
        <v>51</v>
      </c>
      <c r="C53" s="10">
        <v>0.96896654900000001</v>
      </c>
      <c r="D53" s="10">
        <v>0.94490334300000001</v>
      </c>
      <c r="E53" s="10">
        <v>0.953428893</v>
      </c>
      <c r="F53" s="10">
        <v>0.95768439100000002</v>
      </c>
      <c r="G53" s="10">
        <v>0.986093675</v>
      </c>
      <c r="H53" s="10">
        <v>0.96396483399999999</v>
      </c>
      <c r="I53" s="10">
        <v>0.975635696</v>
      </c>
      <c r="J53" s="10">
        <v>0.97851959399999999</v>
      </c>
    </row>
    <row r="54" spans="2:10" ht="15.75" thickTop="1" x14ac:dyDescent="0.25"/>
    <row r="55" spans="2:10" ht="15.75" thickBot="1" x14ac:dyDescent="0.3"/>
    <row r="56" spans="2:10" ht="16.5" thickTop="1" thickBot="1" x14ac:dyDescent="0.3">
      <c r="B56" s="4" t="s">
        <v>30</v>
      </c>
      <c r="C56" s="15" t="s">
        <v>39</v>
      </c>
      <c r="D56" s="15"/>
      <c r="E56" s="15"/>
      <c r="F56" s="15"/>
      <c r="G56" s="15" t="s">
        <v>40</v>
      </c>
      <c r="H56" s="15"/>
      <c r="I56" s="15"/>
      <c r="J56" s="15"/>
    </row>
    <row r="57" spans="2:10" ht="16.5" thickTop="1" thickBot="1" x14ac:dyDescent="0.3">
      <c r="B57" s="5"/>
      <c r="C57" s="6" t="s">
        <v>41</v>
      </c>
      <c r="D57" s="6" t="s">
        <v>42</v>
      </c>
      <c r="E57" s="6" t="s">
        <v>43</v>
      </c>
      <c r="F57" s="6" t="s">
        <v>44</v>
      </c>
      <c r="G57" s="6" t="s">
        <v>41</v>
      </c>
      <c r="H57" s="6" t="s">
        <v>42</v>
      </c>
      <c r="I57" s="6" t="s">
        <v>43</v>
      </c>
      <c r="J57" s="6" t="s">
        <v>44</v>
      </c>
    </row>
    <row r="58" spans="2:10" ht="15.75" thickBot="1" x14ac:dyDescent="0.3">
      <c r="B58" s="7" t="s">
        <v>45</v>
      </c>
      <c r="C58" s="7">
        <v>5.7159950960000003</v>
      </c>
      <c r="D58" s="7">
        <v>11.761001459999999</v>
      </c>
      <c r="E58" s="7">
        <v>13.73880789</v>
      </c>
      <c r="F58" s="7">
        <v>13.619850769999999</v>
      </c>
      <c r="G58" s="7">
        <v>3.1352000000000002</v>
      </c>
      <c r="H58" s="7">
        <v>9.9553999999999991</v>
      </c>
      <c r="I58" s="7">
        <v>10.854799999999999</v>
      </c>
      <c r="J58" s="7">
        <v>10.706300000000001</v>
      </c>
    </row>
    <row r="59" spans="2:10" ht="15.75" thickBot="1" x14ac:dyDescent="0.3">
      <c r="B59" s="7" t="s">
        <v>46</v>
      </c>
      <c r="C59" s="7">
        <v>17.475303230000002</v>
      </c>
      <c r="D59" s="7">
        <v>43.664157080000003</v>
      </c>
      <c r="E59" s="7">
        <v>39.786365140000001</v>
      </c>
      <c r="F59" s="7">
        <v>39.603078959999998</v>
      </c>
      <c r="G59" s="7">
        <v>17.424700000000001</v>
      </c>
      <c r="H59" s="7">
        <v>43.641599999999997</v>
      </c>
      <c r="I59" s="7">
        <v>39.677399999999999</v>
      </c>
      <c r="J59" s="7">
        <v>39.504899999999999</v>
      </c>
    </row>
    <row r="60" spans="2:10" ht="15.75" thickBot="1" x14ac:dyDescent="0.3">
      <c r="B60" s="7" t="s">
        <v>47</v>
      </c>
      <c r="C60" s="7">
        <v>6.0500137949999999</v>
      </c>
      <c r="D60" s="7">
        <v>13.5908</v>
      </c>
      <c r="E60" s="7">
        <v>12.9102</v>
      </c>
      <c r="F60" s="7">
        <v>12.671200000000001</v>
      </c>
      <c r="G60" s="7">
        <v>5.0488</v>
      </c>
      <c r="H60" s="7">
        <v>13.5908</v>
      </c>
      <c r="I60" s="7">
        <v>12.9102</v>
      </c>
      <c r="J60" s="7">
        <v>12.671200000000001</v>
      </c>
    </row>
    <row r="61" spans="2:10" ht="15.75" thickBot="1" x14ac:dyDescent="0.3">
      <c r="B61" s="7" t="s">
        <v>48</v>
      </c>
      <c r="C61" s="7">
        <v>3.314734863</v>
      </c>
      <c r="D61" s="7">
        <v>8.654672669</v>
      </c>
      <c r="E61" s="7">
        <v>11.510508339999999</v>
      </c>
      <c r="F61" s="7">
        <v>8.1740427350000004</v>
      </c>
      <c r="G61" s="8">
        <v>1.3499000000000001</v>
      </c>
      <c r="H61" s="8">
        <v>4.4981999999999998</v>
      </c>
      <c r="I61" s="7">
        <v>6.0671999999999997</v>
      </c>
      <c r="J61" s="7">
        <v>4.6989000000000001</v>
      </c>
    </row>
    <row r="62" spans="2:10" ht="15.75" thickBot="1" x14ac:dyDescent="0.3">
      <c r="B62" s="7" t="s">
        <v>49</v>
      </c>
      <c r="C62" s="7">
        <v>2.9364771599999999</v>
      </c>
      <c r="D62" s="7">
        <v>8.0384235549999996</v>
      </c>
      <c r="E62" s="7">
        <v>7.3716244700000004</v>
      </c>
      <c r="F62" s="7">
        <v>6.5477677810000001</v>
      </c>
      <c r="G62" s="7">
        <v>2.2974999999999999</v>
      </c>
      <c r="H62" s="7">
        <v>5.3122999999999996</v>
      </c>
      <c r="I62" s="7">
        <v>4.9436</v>
      </c>
      <c r="J62" s="7">
        <v>4.6462000000000003</v>
      </c>
    </row>
    <row r="63" spans="2:10" ht="15.75" thickBot="1" x14ac:dyDescent="0.3">
      <c r="B63" s="7" t="s">
        <v>50</v>
      </c>
      <c r="C63" s="7">
        <v>3.1490111220000001</v>
      </c>
      <c r="D63" s="7">
        <v>8.1885798449999996</v>
      </c>
      <c r="E63" s="7">
        <v>8.5350906050000006</v>
      </c>
      <c r="F63" s="7">
        <v>6.2659009640000001</v>
      </c>
      <c r="G63" s="7">
        <v>2.4443000000000001</v>
      </c>
      <c r="H63" s="7">
        <v>6.5773999999999999</v>
      </c>
      <c r="I63" s="7">
        <v>5.6162000000000001</v>
      </c>
      <c r="J63" s="7">
        <v>5.5702999999999996</v>
      </c>
    </row>
    <row r="64" spans="2:10" ht="26.25" thickBot="1" x14ac:dyDescent="0.3">
      <c r="B64" s="9" t="s">
        <v>51</v>
      </c>
      <c r="C64" s="10">
        <v>2.139058597</v>
      </c>
      <c r="D64" s="10">
        <v>6.1526917650000001</v>
      </c>
      <c r="E64" s="10">
        <v>5.3259811929999996</v>
      </c>
      <c r="F64" s="10">
        <v>5.7662407529999999</v>
      </c>
      <c r="G64" s="9">
        <v>1.4986698949999999</v>
      </c>
      <c r="H64" s="9">
        <v>5.1413401929999996</v>
      </c>
      <c r="I64" s="10">
        <v>3.9932382870000001</v>
      </c>
      <c r="J64" s="10">
        <v>4.0155683379999996</v>
      </c>
    </row>
    <row r="65" spans="2:6" ht="15.75" thickTop="1" x14ac:dyDescent="0.25"/>
    <row r="71" spans="2:6" ht="18" x14ac:dyDescent="0.25">
      <c r="B71" s="11" t="s">
        <v>53</v>
      </c>
    </row>
    <row r="73" spans="2:6" ht="30" x14ac:dyDescent="0.25">
      <c r="B73" s="12" t="s">
        <v>54</v>
      </c>
      <c r="C73" s="12" t="s">
        <v>55</v>
      </c>
      <c r="D73" s="12" t="s">
        <v>56</v>
      </c>
      <c r="E73" s="12" t="s">
        <v>57</v>
      </c>
      <c r="F73" s="12" t="s">
        <v>58</v>
      </c>
    </row>
    <row r="74" spans="2:6" ht="30" x14ac:dyDescent="0.25">
      <c r="B74" s="13" t="s">
        <v>59</v>
      </c>
      <c r="C74" s="13"/>
      <c r="D74" s="13"/>
      <c r="E74" s="13"/>
      <c r="F74" s="13"/>
    </row>
    <row r="75" spans="2:6" x14ac:dyDescent="0.25">
      <c r="B75" s="13" t="s">
        <v>60</v>
      </c>
      <c r="C75" s="14">
        <v>1.71</v>
      </c>
      <c r="D75" s="13">
        <v>5.16</v>
      </c>
      <c r="E75" s="13">
        <v>4.37</v>
      </c>
      <c r="F75" s="13">
        <v>4.51</v>
      </c>
    </row>
    <row r="76" spans="2:6" x14ac:dyDescent="0.25">
      <c r="B76" s="13" t="s">
        <v>61</v>
      </c>
      <c r="C76" s="14">
        <v>6.51</v>
      </c>
      <c r="D76" s="13">
        <v>5.14</v>
      </c>
      <c r="E76" s="13">
        <v>7.4</v>
      </c>
      <c r="F76" s="13">
        <v>6.8</v>
      </c>
    </row>
    <row r="77" spans="2:6" x14ac:dyDescent="0.25">
      <c r="B77" s="13" t="s">
        <v>62</v>
      </c>
      <c r="C77" s="14">
        <v>8.33</v>
      </c>
      <c r="D77" s="13">
        <v>8.76</v>
      </c>
      <c r="E77" s="13">
        <v>10.69</v>
      </c>
      <c r="F77" s="13">
        <v>20.93</v>
      </c>
    </row>
    <row r="78" spans="2:6" x14ac:dyDescent="0.25">
      <c r="B78" s="13" t="s">
        <v>63</v>
      </c>
      <c r="C78" s="14">
        <v>13.62</v>
      </c>
      <c r="D78" s="13">
        <v>17.11</v>
      </c>
      <c r="E78" s="13">
        <v>19.190000000000001</v>
      </c>
      <c r="F78" s="13">
        <v>32.21</v>
      </c>
    </row>
    <row r="79" spans="2:6" x14ac:dyDescent="0.25">
      <c r="B79" s="13"/>
      <c r="C79" s="14"/>
      <c r="D79" s="13"/>
      <c r="E79" s="13"/>
      <c r="F79" s="13"/>
    </row>
    <row r="80" spans="2:6" x14ac:dyDescent="0.25">
      <c r="B80" s="13" t="s">
        <v>64</v>
      </c>
      <c r="C80" s="13"/>
      <c r="D80" s="13"/>
      <c r="E80" s="13"/>
      <c r="F80" s="13"/>
    </row>
    <row r="81" spans="2:6" x14ac:dyDescent="0.25">
      <c r="B81" s="13" t="s">
        <v>60</v>
      </c>
      <c r="C81" s="14">
        <v>1.1299999999999999</v>
      </c>
      <c r="D81" s="13">
        <v>4.29</v>
      </c>
      <c r="E81" s="13">
        <v>3.28</v>
      </c>
      <c r="F81" s="13">
        <v>2.9</v>
      </c>
    </row>
    <row r="82" spans="2:6" x14ac:dyDescent="0.25">
      <c r="B82" s="13" t="s">
        <v>61</v>
      </c>
      <c r="C82" s="14">
        <v>4.62</v>
      </c>
      <c r="D82" s="13">
        <v>3.57</v>
      </c>
      <c r="E82" s="13">
        <v>3.67</v>
      </c>
      <c r="F82" s="13">
        <v>4.8</v>
      </c>
    </row>
    <row r="83" spans="2:6" x14ac:dyDescent="0.25">
      <c r="B83" s="13" t="s">
        <v>62</v>
      </c>
      <c r="C83" s="14">
        <v>4.84</v>
      </c>
      <c r="D83" s="13">
        <v>4.71</v>
      </c>
      <c r="E83" s="13">
        <v>5.69</v>
      </c>
      <c r="F83" s="13">
        <v>11.51</v>
      </c>
    </row>
    <row r="84" spans="2:6" x14ac:dyDescent="0.25">
      <c r="B84" s="13" t="s">
        <v>63</v>
      </c>
      <c r="C84" s="14">
        <v>7.64</v>
      </c>
      <c r="D84" s="13">
        <v>12.72</v>
      </c>
      <c r="E84" s="13">
        <v>13.58</v>
      </c>
      <c r="F84" s="13">
        <v>16.03</v>
      </c>
    </row>
  </sheetData>
  <mergeCells count="6">
    <mergeCell ref="C34:F34"/>
    <mergeCell ref="G34:J34"/>
    <mergeCell ref="C45:F45"/>
    <mergeCell ref="G45:J45"/>
    <mergeCell ref="C56:F56"/>
    <mergeCell ref="G56:J5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Méndez</dc:creator>
  <cp:lastModifiedBy>Mohamed AbdElkader</cp:lastModifiedBy>
  <dcterms:created xsi:type="dcterms:W3CDTF">2022-01-31T23:14:06Z</dcterms:created>
  <dcterms:modified xsi:type="dcterms:W3CDTF">2025-08-03T20:47:51Z</dcterms:modified>
</cp:coreProperties>
</file>