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0" yWindow="0" windowWidth="28800" windowHeight="13080" activeTab="1"/>
  </bookViews>
  <sheets>
    <sheet name="pivots" sheetId="3" r:id="rId1"/>
    <sheet name="Charts" sheetId="4" r:id="rId2"/>
    <sheet name="Data Summary" sheetId="2" r:id="rId3"/>
    <sheet name="rawdata" sheetId="1" r:id="rId4"/>
  </sheets>
  <definedNames>
    <definedName name="_xlnm._FilterDatabase" localSheetId="3" hidden="1">rawdata!$A$1:$S$1</definedName>
    <definedName name="Slicer_County">#N/A</definedName>
    <definedName name="Slicer_Facility">#N/A</definedName>
    <definedName name="Slicer_Sub_County">#N/A</definedName>
    <definedName name="Slicer_yearmonth">#N/A</definedName>
    <definedName name="Slicer_yearmonth1">#N/A</definedName>
  </definedNames>
  <calcPr calcId="162913"/>
  <pivotCaches>
    <pivotCache cacheId="1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9" i="3" l="1"/>
  <c r="D110" i="3"/>
  <c r="D111" i="3"/>
  <c r="D112" i="3"/>
  <c r="D113" i="3"/>
  <c r="D114" i="3"/>
  <c r="D115" i="3"/>
  <c r="D116" i="3"/>
  <c r="D117" i="3"/>
  <c r="D118" i="3"/>
  <c r="D119" i="3"/>
  <c r="D120" i="3"/>
  <c r="D108" i="3"/>
  <c r="E119" i="3"/>
  <c r="C119" i="3"/>
  <c r="C120" i="3"/>
  <c r="C121" i="3"/>
  <c r="E107" i="3"/>
  <c r="D107" i="3"/>
  <c r="C122" i="3"/>
  <c r="C123" i="3"/>
  <c r="C124" i="3"/>
  <c r="C109" i="3"/>
  <c r="C110" i="3"/>
  <c r="C111" i="3"/>
  <c r="C112" i="3"/>
  <c r="C113" i="3"/>
  <c r="C114" i="3"/>
  <c r="C115" i="3"/>
  <c r="C116" i="3"/>
  <c r="C117" i="3"/>
  <c r="C118" i="3"/>
  <c r="C108" i="3"/>
  <c r="C107" i="3"/>
  <c r="F60" i="3" l="1"/>
  <c r="E60" i="3"/>
  <c r="D79" i="3"/>
  <c r="E79" i="3"/>
  <c r="D75" i="3"/>
  <c r="E75" i="3"/>
  <c r="D76" i="3"/>
  <c r="E76" i="3"/>
  <c r="D77" i="3"/>
  <c r="E77" i="3"/>
  <c r="D78" i="3"/>
  <c r="E78" i="3"/>
  <c r="E61" i="3"/>
  <c r="D60" i="3"/>
  <c r="D61" i="3"/>
  <c r="E94" i="3"/>
  <c r="E93" i="3"/>
  <c r="E54" i="3"/>
  <c r="E92" i="3"/>
  <c r="E91" i="3"/>
  <c r="E56" i="3"/>
  <c r="E57" i="3"/>
  <c r="E95" i="3"/>
  <c r="E53" i="3"/>
  <c r="E90" i="3"/>
  <c r="E55" i="3"/>
  <c r="F39" i="3"/>
  <c r="E116" i="3" l="1"/>
  <c r="E115" i="3"/>
  <c r="E118" i="3"/>
  <c r="E114" i="3"/>
  <c r="E117" i="3"/>
  <c r="E113" i="3"/>
  <c r="F79" i="3"/>
  <c r="F78" i="3"/>
  <c r="F77" i="3"/>
  <c r="F76" i="3"/>
  <c r="F75" i="3"/>
  <c r="D62" i="3"/>
  <c r="E62" i="3"/>
  <c r="D63" i="3"/>
  <c r="E63" i="3"/>
  <c r="D64" i="3"/>
  <c r="E64" i="3"/>
  <c r="D65" i="3"/>
  <c r="E65" i="3"/>
  <c r="D66" i="3"/>
  <c r="E66" i="3"/>
  <c r="D67" i="3"/>
  <c r="E67" i="3"/>
  <c r="D68" i="3"/>
  <c r="E68" i="3"/>
  <c r="D69" i="3"/>
  <c r="E69" i="3"/>
  <c r="D70" i="3"/>
  <c r="E70" i="3"/>
  <c r="D71" i="3"/>
  <c r="E71" i="3"/>
  <c r="D72" i="3"/>
  <c r="E72" i="3"/>
  <c r="D73" i="3"/>
  <c r="E73" i="3"/>
  <c r="D74" i="3"/>
  <c r="E74" i="3"/>
  <c r="D30" i="3" l="1"/>
  <c r="E30" i="3"/>
  <c r="C30" i="3"/>
  <c r="E32" i="3"/>
  <c r="F32" i="3" s="1"/>
  <c r="E33" i="3"/>
  <c r="D32" i="3"/>
  <c r="D33" i="3"/>
  <c r="C32" i="3"/>
  <c r="C33" i="3"/>
  <c r="E31" i="3"/>
  <c r="F31" i="3" s="1"/>
  <c r="D31" i="3"/>
  <c r="C31" i="3"/>
  <c r="C21" i="3"/>
  <c r="D21" i="3"/>
  <c r="E21" i="3"/>
  <c r="E20" i="3"/>
  <c r="F20" i="3" s="1"/>
  <c r="F21" i="3" s="1"/>
  <c r="D20" i="3"/>
  <c r="C20" i="3"/>
  <c r="D10" i="3"/>
  <c r="E10" i="3"/>
  <c r="D11" i="3"/>
  <c r="E11" i="3"/>
  <c r="E9" i="3"/>
  <c r="F9" i="3"/>
  <c r="D9" i="3"/>
  <c r="E46" i="3"/>
  <c r="E86" i="3"/>
  <c r="E47" i="3"/>
  <c r="E85" i="3"/>
  <c r="E49" i="3"/>
  <c r="E45" i="3"/>
  <c r="E50" i="3"/>
  <c r="E39" i="3"/>
  <c r="E87" i="3"/>
  <c r="E88" i="3"/>
  <c r="E42" i="3"/>
  <c r="E41" i="3"/>
  <c r="E89" i="3"/>
  <c r="E52" i="3"/>
  <c r="E44" i="3"/>
  <c r="E51" i="3"/>
  <c r="E43" i="3"/>
  <c r="E48" i="3"/>
  <c r="E40" i="3"/>
  <c r="E110" i="3" l="1"/>
  <c r="E108" i="3"/>
  <c r="E112" i="3"/>
  <c r="E109" i="3"/>
  <c r="E111" i="3"/>
  <c r="F67" i="3"/>
  <c r="F62" i="3"/>
  <c r="F61" i="3"/>
  <c r="F68" i="3"/>
  <c r="F74" i="3"/>
  <c r="F70" i="3"/>
  <c r="F66" i="3"/>
  <c r="F63" i="3"/>
  <c r="F73" i="3"/>
  <c r="F69" i="3"/>
  <c r="F64" i="3"/>
  <c r="F65" i="3"/>
  <c r="F71" i="3"/>
  <c r="F72" i="3"/>
  <c r="F33" i="3"/>
  <c r="F6" i="3"/>
  <c r="F7" i="3" l="1"/>
  <c r="F11" i="3" s="1"/>
  <c r="F10" i="3"/>
</calcChain>
</file>

<file path=xl/sharedStrings.xml><?xml version="1.0" encoding="utf-8"?>
<sst xmlns="http://schemas.openxmlformats.org/spreadsheetml/2006/main" count="215" uniqueCount="95">
  <si>
    <t>County</t>
  </si>
  <si>
    <t>Sub-County</t>
  </si>
  <si>
    <t>Facility</t>
  </si>
  <si>
    <t>MFLCode</t>
  </si>
  <si>
    <t>Indicator Order</t>
  </si>
  <si>
    <t>Section</t>
  </si>
  <si>
    <t>Indicator</t>
  </si>
  <si>
    <t>yearmonth</t>
  </si>
  <si>
    <t>0-9 M</t>
  </si>
  <si>
    <t>0-9 F</t>
  </si>
  <si>
    <t>10-14 M</t>
  </si>
  <si>
    <t>10-14 F</t>
  </si>
  <si>
    <t>15-19 M</t>
  </si>
  <si>
    <t>15-19 F</t>
  </si>
  <si>
    <t>20-24 M</t>
  </si>
  <si>
    <t>20-24 F</t>
  </si>
  <si>
    <t>25 + M</t>
  </si>
  <si>
    <t>25+ F</t>
  </si>
  <si>
    <t>Total</t>
  </si>
  <si>
    <t>Appointment Keeping</t>
  </si>
  <si>
    <t>No. of patients booked for appointments</t>
  </si>
  <si>
    <t>Sum of Total</t>
  </si>
  <si>
    <t>Retention Audit Reporting Summary</t>
  </si>
  <si>
    <t>No. of patients who kept appointments</t>
  </si>
  <si>
    <t>No. of patients missed appointments</t>
  </si>
  <si>
    <t>Follow up Status</t>
  </si>
  <si>
    <t>Missed appointments not traced back</t>
  </si>
  <si>
    <t>Missed appointments traced back</t>
  </si>
  <si>
    <t>Reasons Patients Not Traced Back</t>
  </si>
  <si>
    <t>Patients not traced back because they Died</t>
  </si>
  <si>
    <t>Patients not traced back due to lack of Locator Information</t>
  </si>
  <si>
    <t>Patients not traced back due to lack of Phone Contact</t>
  </si>
  <si>
    <t>Patients not traced back because patient relocated</t>
  </si>
  <si>
    <t>Reasons for Missing Appointment</t>
  </si>
  <si>
    <t>Patients traced back and had missed appointment because they were in School</t>
  </si>
  <si>
    <t>Patients not traced back because of Wrong Locator information</t>
  </si>
  <si>
    <t>Period Missed Appointment</t>
  </si>
  <si>
    <t>Patients traced back and had missed appointment because of work related reasons</t>
  </si>
  <si>
    <t>Patients traced back and had missed appointment because they had Declined/stopped Treatment</t>
  </si>
  <si>
    <t>Patients traced back and had missed appointment because of fear of health care workers</t>
  </si>
  <si>
    <t>Patients traced back and had missed appointment because they forgot TCA date</t>
  </si>
  <si>
    <t>Patients traced back and had missed appointment because they Refilled drugs on another Site</t>
  </si>
  <si>
    <t>Patients traced back and had missed appointment because they relocated</t>
  </si>
  <si>
    <t>Patients traced back and had missed appointment because they were sick</t>
  </si>
  <si>
    <t>Patients traced back and had missed appointment because of Transport challenge</t>
  </si>
  <si>
    <t>Patients traced back and had missed appointment because they had travelled</t>
  </si>
  <si>
    <t>Patients traced back and had missed appointment because they of wrong TCA date</t>
  </si>
  <si>
    <t>Patients traced back and had missed appointment because they had extra drugs</t>
  </si>
  <si>
    <t>Of the Patients traced back, How many came back after missing between 0-3 Days</t>
  </si>
  <si>
    <t>Of the Patients traced back, How many came back after missing for 28 Days</t>
  </si>
  <si>
    <t>Of the Patients traced back, How many came back after missing between 4-28 Days</t>
  </si>
  <si>
    <t>%</t>
  </si>
  <si>
    <t>Missed 0-3 Days</t>
  </si>
  <si>
    <t>Missed 4-30 Days</t>
  </si>
  <si>
    <t>Missed 30+ Days</t>
  </si>
  <si>
    <t>Sick</t>
  </si>
  <si>
    <t>Relocated</t>
  </si>
  <si>
    <t>Travelled</t>
  </si>
  <si>
    <t>In School</t>
  </si>
  <si>
    <t>Grand Total</t>
  </si>
  <si>
    <t>% Or Reasons for Missing Appoinment</t>
  </si>
  <si>
    <t>% Or Reasons for Patients Not Traced</t>
  </si>
  <si>
    <t>Lack OF Phone Contact</t>
  </si>
  <si>
    <t>No Locator Information</t>
  </si>
  <si>
    <t>Wrong Locator Information</t>
  </si>
  <si>
    <t>Patient relocated</t>
  </si>
  <si>
    <t>Patient Died</t>
  </si>
  <si>
    <t>Work related reasons</t>
  </si>
  <si>
    <t>Extra drugs</t>
  </si>
  <si>
    <t>Forgot TCA date</t>
  </si>
  <si>
    <t>Wrong TCA date</t>
  </si>
  <si>
    <t>Transport challenge</t>
  </si>
  <si>
    <t>Refilled drugs on another Site</t>
  </si>
  <si>
    <t>Declined/stopped Treatment</t>
  </si>
  <si>
    <t>Fear of health care workers</t>
  </si>
  <si>
    <t>Patients traced back and had missed appointment because of alternative medicines herbal</t>
  </si>
  <si>
    <t>Patients traced back and had missed appointment because of Long Distance</t>
  </si>
  <si>
    <t>Patients traced back and had missed appointment because of medication fatigue</t>
  </si>
  <si>
    <t>Patients traced back and had missed appointment because of Lack of family support</t>
  </si>
  <si>
    <t>Patients traced back and had missed appointment because of Lack of hope/ hopelessness</t>
  </si>
  <si>
    <t>Patients traced back and had missed appointment because of religious reasons</t>
  </si>
  <si>
    <t>Patients traced back and had missed appointment because of self stigma</t>
  </si>
  <si>
    <t>Self Stigma</t>
  </si>
  <si>
    <t>Lack of Family Support</t>
  </si>
  <si>
    <t>Lack of Hope/Hopelessness</t>
  </si>
  <si>
    <t>Medication fatigue</t>
  </si>
  <si>
    <t>Alternative Herbal Medicines</t>
  </si>
  <si>
    <t>Religious Reasons</t>
  </si>
  <si>
    <t>Long Distance</t>
  </si>
  <si>
    <t>Patients not traced back back because they didn't pick the tracers call</t>
  </si>
  <si>
    <t>Patients not traced back back because  their mobile number cannot be reached (Mteja)</t>
  </si>
  <si>
    <t>Patients not traced back back because their number was out of service</t>
  </si>
  <si>
    <t>Patients not traced back back because  they were out of network coverage</t>
  </si>
  <si>
    <t>Patients not traced back back because they have blocked the tracer mobile number</t>
  </si>
  <si>
    <t>Patients not traced back back because their mobile number is wrong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</si>
</sst>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indexed="8"/>
      <name val="Calibri"/>
      <family val="2"/>
      <scheme val="minor"/>
    </font>
    <font>
      <sz val="11"/>
      <color indexed="8"/>
      <name val="Daytona"/>
      <family val="2"/>
    </font>
    <font>
      <b/>
      <sz val="11"/>
      <color indexed="8"/>
      <name val="Calibri"/>
      <family val="2"/>
      <scheme val="minor"/>
    </font>
    <font>
      <sz val="11"/>
      <color indexed="8"/>
      <name val="Arial Narrow"/>
      <family val="2"/>
    </font>
    <font>
      <sz val="11"/>
      <color indexed="8"/>
      <name val="Calibri"/>
      <family val="2"/>
      <scheme val="minor"/>
    </font>
    <font>
      <sz val="11"/>
      <color indexed="8"/>
      <name val="Arial Narrow"/>
    </font>
    <font>
      <sz val="11"/>
      <color theme="0"/>
      <name val="Arial Narrow"/>
    </font>
    <font>
      <sz val="11"/>
      <color theme="9"/>
      <name val="Arial Narrow"/>
    </font>
    <font>
      <sz val="11"/>
      <color theme="5" tint="-0.249977111117893"/>
      <name val="Arial Narrow"/>
    </font>
    <font>
      <sz val="11"/>
      <color theme="4"/>
      <name val="Arial Narrow"/>
    </font>
    <font>
      <sz val="11"/>
      <color theme="6" tint="-0.249977111117893"/>
      <name val="Arial Narrow"/>
    </font>
  </fonts>
  <fills count="5">
    <fill>
      <patternFill patternType="none"/>
    </fill>
    <fill>
      <patternFill patternType="gray125"/>
    </fill>
    <fill>
      <patternFill patternType="solid">
        <fgColor indexed="22"/>
      </patternFill>
    </fill>
    <fill>
      <patternFill patternType="solid">
        <fgColor theme="9"/>
        <bgColor indexed="64"/>
      </patternFill>
    </fill>
    <fill>
      <patternFill patternType="solid">
        <fgColor theme="0" tint="-0.14999847407452621"/>
        <bgColor indexed="64"/>
      </patternFill>
    </fill>
  </fills>
  <borders count="27">
    <border>
      <left/>
      <right/>
      <top/>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style="medium">
        <color theme="9"/>
      </left>
      <right style="medium">
        <color theme="9"/>
      </right>
      <top style="medium">
        <color theme="9"/>
      </top>
      <bottom style="medium">
        <color theme="9"/>
      </bottom>
      <diagonal/>
    </border>
    <border>
      <left style="thin">
        <color theme="9" tint="0.59999389629810485"/>
      </left>
      <right style="medium">
        <color theme="9"/>
      </right>
      <top style="thin">
        <color theme="9" tint="0.59999389629810485"/>
      </top>
      <bottom style="thin">
        <color theme="9" tint="0.59999389629810485"/>
      </bottom>
      <diagonal/>
    </border>
    <border>
      <left style="medium">
        <color theme="9"/>
      </left>
      <right style="thin">
        <color theme="9" tint="0.59999389629810485"/>
      </right>
      <top style="medium">
        <color theme="9"/>
      </top>
      <bottom style="medium">
        <color theme="9"/>
      </bottom>
      <diagonal/>
    </border>
    <border>
      <left style="thin">
        <color theme="9" tint="0.59999389629810485"/>
      </left>
      <right style="thin">
        <color theme="9" tint="0.59999389629810485"/>
      </right>
      <top style="medium">
        <color theme="9"/>
      </top>
      <bottom style="medium">
        <color theme="9"/>
      </bottom>
      <diagonal/>
    </border>
    <border>
      <left style="thin">
        <color theme="9" tint="0.59999389629810485"/>
      </left>
      <right style="medium">
        <color theme="9"/>
      </right>
      <top style="medium">
        <color theme="9"/>
      </top>
      <bottom style="medium">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thin">
        <color theme="9" tint="0.59999389629810485"/>
      </left>
      <right style="thin">
        <color theme="9" tint="0.59999389629810485"/>
      </right>
      <top style="thin">
        <color theme="9" tint="0.59999389629810485"/>
      </top>
      <bottom style="thin">
        <color theme="9" tint="0.59999389629810485"/>
      </bottom>
      <diagonal/>
    </border>
    <border>
      <left style="medium">
        <color theme="9"/>
      </left>
      <right style="thin">
        <color theme="9" tint="0.59999389629810485"/>
      </right>
      <top style="thin">
        <color theme="9" tint="0.59999389629810485"/>
      </top>
      <bottom style="thin">
        <color theme="9" tint="0.59999389629810485"/>
      </bottom>
      <diagonal/>
    </border>
    <border>
      <left style="medium">
        <color theme="9"/>
      </left>
      <right style="thin">
        <color theme="9" tint="0.59999389629810485"/>
      </right>
      <top style="thin">
        <color theme="9" tint="0.59999389629810485"/>
      </top>
      <bottom style="medium">
        <color theme="9"/>
      </bottom>
      <diagonal/>
    </border>
    <border>
      <left style="thin">
        <color theme="9" tint="0.59999389629810485"/>
      </left>
      <right style="thin">
        <color theme="9" tint="0.59999389629810485"/>
      </right>
      <top style="thin">
        <color theme="9" tint="0.59999389629810485"/>
      </top>
      <bottom style="medium">
        <color theme="9"/>
      </bottom>
      <diagonal/>
    </border>
    <border>
      <left style="medium">
        <color theme="9"/>
      </left>
      <right style="medium">
        <color theme="9"/>
      </right>
      <top style="medium">
        <color theme="9"/>
      </top>
      <bottom style="thin">
        <color theme="9" tint="0.59999389629810485"/>
      </bottom>
      <diagonal/>
    </border>
    <border>
      <left style="medium">
        <color theme="9"/>
      </left>
      <right style="medium">
        <color theme="9"/>
      </right>
      <top style="thin">
        <color theme="9" tint="0.59999389629810485"/>
      </top>
      <bottom style="thin">
        <color theme="9" tint="0.59999389629810485"/>
      </bottom>
      <diagonal/>
    </border>
    <border>
      <left style="medium">
        <color theme="9"/>
      </left>
      <right style="medium">
        <color theme="9"/>
      </right>
      <top style="thin">
        <color theme="9" tint="0.59999389629810485"/>
      </top>
      <bottom style="medium">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8"/>
      </left>
      <right style="medium">
        <color theme="8"/>
      </right>
      <top style="medium">
        <color theme="8"/>
      </top>
      <bottom style="medium">
        <color theme="8"/>
      </bottom>
      <diagonal/>
    </border>
    <border>
      <left style="medium">
        <color theme="8"/>
      </left>
      <right style="medium">
        <color theme="8"/>
      </right>
      <top style="medium">
        <color theme="8"/>
      </top>
      <bottom style="thin">
        <color theme="9"/>
      </bottom>
      <diagonal/>
    </border>
    <border>
      <left style="medium">
        <color theme="8"/>
      </left>
      <right style="medium">
        <color theme="8"/>
      </right>
      <top style="thin">
        <color theme="9"/>
      </top>
      <bottom style="thin">
        <color theme="9"/>
      </bottom>
      <diagonal/>
    </border>
    <border>
      <left style="medium">
        <color theme="8"/>
      </left>
      <right style="medium">
        <color theme="8"/>
      </right>
      <top style="thin">
        <color theme="9"/>
      </top>
      <bottom style="medium">
        <color theme="8"/>
      </bottom>
      <diagonal/>
    </border>
    <border>
      <left style="thin">
        <color theme="8"/>
      </left>
      <right style="thin">
        <color theme="8"/>
      </right>
      <top style="thin">
        <color theme="8"/>
      </top>
      <bottom style="thin">
        <color theme="8"/>
      </bottom>
      <diagonal/>
    </border>
    <border>
      <left style="thin">
        <color auto="1"/>
      </left>
      <right style="thin">
        <color auto="1"/>
      </right>
      <top style="thin">
        <color auto="1"/>
      </top>
      <bottom style="thin">
        <color auto="1"/>
      </bottom>
      <diagonal/>
    </border>
  </borders>
  <cellStyleXfs count="2">
    <xf numFmtId="0" fontId="0" fillId="0" borderId="0"/>
    <xf numFmtId="9" fontId="4" fillId="0" borderId="0" applyFont="0" applyFill="0" applyBorder="0" applyAlignment="0" applyProtection="0"/>
  </cellStyleXfs>
  <cellXfs count="69">
    <xf numFmtId="0" fontId="0" fillId="0" borderId="0" xfId="0"/>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wrapText="1"/>
    </xf>
    <xf numFmtId="9" fontId="0" fillId="0" borderId="0" xfId="1" applyFont="1"/>
    <xf numFmtId="0" fontId="0" fillId="0" borderId="25" xfId="0" applyBorder="1"/>
    <xf numFmtId="9" fontId="0" fillId="0" borderId="25" xfId="1" applyFont="1" applyBorder="1"/>
    <xf numFmtId="0" fontId="3" fillId="0" borderId="0" xfId="0" applyFont="1" applyBorder="1" applyAlignment="1">
      <alignment horizontal="center" vertical="center" wrapText="1"/>
    </xf>
    <xf numFmtId="0" fontId="3" fillId="0" borderId="0" xfId="0" applyFont="1" applyBorder="1" applyAlignment="1">
      <alignment horizontal="center"/>
    </xf>
    <xf numFmtId="0" fontId="3" fillId="0" borderId="0" xfId="0" applyNumberFormat="1" applyFont="1" applyBorder="1" applyAlignment="1">
      <alignment horizontal="center"/>
    </xf>
    <xf numFmtId="0" fontId="3" fillId="0" borderId="25" xfId="0" applyNumberFormat="1" applyFont="1" applyBorder="1" applyAlignment="1">
      <alignment horizontal="center"/>
    </xf>
    <xf numFmtId="9" fontId="0" fillId="0" borderId="0" xfId="0" applyNumberFormat="1"/>
    <xf numFmtId="9" fontId="0" fillId="0" borderId="0" xfId="1" applyFont="1" applyAlignment="1">
      <alignment horizontal="center" vertical="center"/>
    </xf>
    <xf numFmtId="0" fontId="0" fillId="0" borderId="25" xfId="0" applyBorder="1" applyAlignment="1">
      <alignment horizontal="left" wrapText="1"/>
    </xf>
    <xf numFmtId="0" fontId="0" fillId="0" borderId="25" xfId="0" applyBorder="1" applyAlignment="1">
      <alignment horizontal="left"/>
    </xf>
    <xf numFmtId="9" fontId="0" fillId="0" borderId="25" xfId="1" applyFont="1" applyBorder="1" applyAlignment="1">
      <alignment horizontal="left"/>
    </xf>
    <xf numFmtId="0" fontId="3" fillId="0" borderId="0" xfId="0" applyFont="1" applyBorder="1" applyAlignment="1">
      <alignment horizontal="left"/>
    </xf>
    <xf numFmtId="0" fontId="0" fillId="0" borderId="0" xfId="0" applyAlignment="1"/>
    <xf numFmtId="0" fontId="3" fillId="0" borderId="0" xfId="0" applyFont="1" applyBorder="1" applyAlignment="1">
      <alignment vertical="center" wrapText="1"/>
    </xf>
    <xf numFmtId="0" fontId="0" fillId="0" borderId="25" xfId="0" applyBorder="1" applyAlignment="1"/>
    <xf numFmtId="0" fontId="3" fillId="0" borderId="25" xfId="0" applyFont="1" applyBorder="1" applyAlignment="1">
      <alignment vertical="center" wrapText="1"/>
    </xf>
    <xf numFmtId="0" fontId="3" fillId="0" borderId="0" xfId="0" applyFont="1" applyBorder="1" applyAlignment="1"/>
    <xf numFmtId="0" fontId="0" fillId="0" borderId="0" xfId="0" applyBorder="1" applyAlignment="1">
      <alignment horizontal="left"/>
    </xf>
    <xf numFmtId="0" fontId="0" fillId="0" borderId="0" xfId="0" applyBorder="1" applyAlignment="1"/>
    <xf numFmtId="0" fontId="0" fillId="0" borderId="0" xfId="0" applyBorder="1"/>
    <xf numFmtId="0" fontId="0" fillId="4" borderId="25" xfId="0" applyFill="1" applyBorder="1" applyAlignment="1">
      <alignment horizontal="left"/>
    </xf>
    <xf numFmtId="0" fontId="2" fillId="4" borderId="25" xfId="0" applyFont="1" applyFill="1" applyBorder="1" applyAlignment="1">
      <alignment horizontal="left"/>
    </xf>
    <xf numFmtId="9" fontId="0" fillId="0" borderId="0" xfId="1" applyFont="1" applyAlignment="1">
      <alignment horizontal="center"/>
    </xf>
    <xf numFmtId="9" fontId="0" fillId="0" borderId="0" xfId="0" applyNumberFormat="1" applyAlignment="1">
      <alignment horizontal="center" wrapText="1"/>
    </xf>
    <xf numFmtId="9" fontId="0" fillId="0" borderId="0" xfId="1" applyFont="1" applyAlignment="1">
      <alignment horizontal="center" wrapText="1"/>
    </xf>
    <xf numFmtId="0" fontId="5" fillId="0" borderId="6" xfId="0" pivotButton="1" applyFont="1" applyBorder="1" applyAlignment="1">
      <alignment horizontal="center"/>
    </xf>
    <xf numFmtId="0" fontId="5" fillId="0" borderId="8"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18" xfId="0" applyNumberFormat="1" applyFont="1" applyBorder="1" applyAlignment="1">
      <alignment horizontal="center"/>
    </xf>
    <xf numFmtId="0" fontId="5" fillId="0" borderId="19" xfId="0" applyNumberFormat="1" applyFont="1" applyBorder="1" applyAlignment="1">
      <alignment horizontal="center"/>
    </xf>
    <xf numFmtId="0" fontId="5" fillId="0" borderId="20" xfId="0" applyNumberFormat="1" applyFont="1" applyBorder="1" applyAlignment="1">
      <alignment horizontal="center"/>
    </xf>
    <xf numFmtId="0" fontId="6" fillId="3" borderId="4" xfId="0" applyFont="1" applyFill="1" applyBorder="1" applyAlignment="1">
      <alignment horizontal="center" vertical="center"/>
    </xf>
    <xf numFmtId="0" fontId="5" fillId="0" borderId="7" xfId="0" applyFont="1" applyBorder="1" applyAlignment="1">
      <alignment horizontal="center"/>
    </xf>
    <xf numFmtId="0" fontId="5" fillId="0" borderId="4" xfId="0" pivotButton="1" applyFont="1" applyBorder="1" applyAlignment="1">
      <alignment horizontal="center" vertical="center"/>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2" xfId="0" applyNumberFormat="1" applyFont="1" applyBorder="1" applyAlignment="1">
      <alignment horizontal="center"/>
    </xf>
    <xf numFmtId="0" fontId="5" fillId="0" borderId="23" xfId="0" applyNumberFormat="1" applyFont="1" applyBorder="1" applyAlignment="1">
      <alignment horizontal="center"/>
    </xf>
    <xf numFmtId="0" fontId="5" fillId="0" borderId="24" xfId="0" applyNumberFormat="1" applyFont="1" applyBorder="1" applyAlignment="1">
      <alignment horizontal="center"/>
    </xf>
    <xf numFmtId="0" fontId="5" fillId="0" borderId="11"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14" xfId="0" applyFont="1" applyBorder="1" applyAlignment="1">
      <alignment horizontal="center" vertical="center" wrapText="1"/>
    </xf>
    <xf numFmtId="9" fontId="0" fillId="0" borderId="0" xfId="1" applyFont="1" applyAlignment="1">
      <alignment horizontal="left" wrapText="1"/>
    </xf>
    <xf numFmtId="0" fontId="0" fillId="0" borderId="26" xfId="0" applyBorder="1" applyAlignment="1">
      <alignment horizontal="left" wrapText="1"/>
    </xf>
    <xf numFmtId="9" fontId="0" fillId="0" borderId="26" xfId="1" applyFont="1" applyBorder="1" applyAlignment="1">
      <alignment horizontal="left" wrapText="1"/>
    </xf>
    <xf numFmtId="0" fontId="8" fillId="0" borderId="4" xfId="0" applyFont="1" applyBorder="1" applyAlignment="1">
      <alignment horizontal="center" vertical="center" wrapText="1"/>
    </xf>
    <xf numFmtId="0" fontId="5" fillId="0" borderId="14" xfId="0" applyFont="1" applyBorder="1" applyAlignment="1">
      <alignment horizontal="center"/>
    </xf>
    <xf numFmtId="0" fontId="7" fillId="0" borderId="4" xfId="0" applyFont="1" applyBorder="1" applyAlignment="1">
      <alignment horizontal="center" vertical="center" wrapText="1"/>
    </xf>
    <xf numFmtId="0" fontId="5" fillId="0" borderId="11" xfId="0" applyFont="1" applyBorder="1" applyAlignment="1">
      <alignment horizontal="center"/>
    </xf>
    <xf numFmtId="0" fontId="5" fillId="0" borderId="12" xfId="0" applyFont="1" applyBorder="1" applyAlignment="1">
      <alignment horizontal="center" vertical="center" wrapText="1"/>
    </xf>
    <xf numFmtId="0" fontId="5" fillId="0" borderId="12" xfId="0" applyFont="1" applyBorder="1" applyAlignment="1">
      <alignment horizontal="center"/>
    </xf>
    <xf numFmtId="0" fontId="5" fillId="0" borderId="13" xfId="0" applyFont="1" applyBorder="1" applyAlignment="1">
      <alignment horizontal="center" vertical="center" wrapText="1"/>
    </xf>
    <xf numFmtId="0" fontId="9" fillId="0" borderId="4" xfId="0" applyFont="1" applyBorder="1" applyAlignment="1">
      <alignment horizontal="center" vertical="center" wrapTex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10" fillId="0" borderId="21" xfId="0" applyFont="1" applyBorder="1" applyAlignment="1">
      <alignment horizontal="center" vertical="center" wrapText="1"/>
    </xf>
    <xf numFmtId="0" fontId="5" fillId="0" borderId="11" xfId="0" applyFont="1" applyBorder="1" applyAlignment="1">
      <alignment horizontal="center" vertical="center" wrapText="1"/>
    </xf>
  </cellXfs>
  <cellStyles count="2">
    <cellStyle name="Normal" xfId="0" builtinId="0"/>
    <cellStyle name="Percent" xfId="1" builtinId="5"/>
  </cellStyles>
  <dxfs count="528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color theme="4"/>
      </font>
    </dxf>
    <dxf>
      <font>
        <color theme="5" tint="-0.249977111117893"/>
      </font>
    </dxf>
    <dxf>
      <font>
        <color theme="9"/>
      </font>
    </dxf>
    <dxf>
      <font>
        <color theme="6" tint="-0.249977111117893"/>
      </font>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font>
        <color theme="0"/>
      </font>
    </dxf>
    <dxf>
      <font>
        <color theme="0"/>
      </font>
    </dxf>
    <dxf>
      <alignment vertical="center" readingOrder="0"/>
    </dxf>
    <dxf>
      <alignment vertical="center" readingOrder="0"/>
    </dxf>
    <dxf>
      <alignment vertical="center"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color theme="0"/>
      </font>
    </dxf>
    <dxf>
      <font>
        <color theme="0"/>
      </font>
    </dxf>
    <dxf>
      <alignment vertical="center" readingOrder="0"/>
    </dxf>
    <dxf>
      <alignment vertical="center" readingOrder="0"/>
    </dxf>
    <dxf>
      <alignment vertical="center" readingOrder="0"/>
    </dxf>
    <dxf>
      <alignment wrapText="0" readingOrder="0"/>
    </dxf>
    <dxf>
      <alignment horizontal="left" readingOrder="0"/>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color theme="0"/>
      </font>
    </dxf>
    <dxf>
      <font>
        <color theme="0"/>
      </font>
    </dxf>
    <dxf>
      <alignment vertical="center" readingOrder="0"/>
    </dxf>
    <dxf>
      <alignment vertical="center" readingOrder="0"/>
    </dxf>
    <dxf>
      <alignment vertic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color theme="4"/>
      </font>
    </dxf>
    <dxf>
      <font>
        <color theme="5" tint="-0.249977111117893"/>
      </font>
    </dxf>
    <dxf>
      <font>
        <color theme="9"/>
      </font>
    </dxf>
    <dxf>
      <font>
        <color theme="6" tint="-0.249977111117893"/>
      </font>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font>
        <color theme="0"/>
      </font>
    </dxf>
    <dxf>
      <font>
        <color theme="0"/>
      </font>
    </dxf>
    <dxf>
      <alignment vertical="center" readingOrder="0"/>
    </dxf>
    <dxf>
      <alignment vertical="center" readingOrder="0"/>
    </dxf>
    <dxf>
      <alignment vertical="center"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color theme="4"/>
      </font>
    </dxf>
    <dxf>
      <font>
        <color theme="5" tint="-0.249977111117893"/>
      </font>
    </dxf>
    <dxf>
      <font>
        <color theme="9"/>
      </font>
    </dxf>
    <dxf>
      <font>
        <color theme="6" tint="-0.249977111117893"/>
      </font>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font>
        <color theme="0"/>
      </font>
    </dxf>
    <dxf>
      <font>
        <color theme="0"/>
      </font>
    </dxf>
    <dxf>
      <alignment vertical="center" readingOrder="0"/>
    </dxf>
    <dxf>
      <alignment vertical="center" readingOrder="0"/>
    </dxf>
    <dxf>
      <alignment vertical="center"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color theme="4"/>
      </font>
    </dxf>
    <dxf>
      <font>
        <color theme="5" tint="-0.249977111117893"/>
      </font>
    </dxf>
    <dxf>
      <font>
        <color theme="9"/>
      </font>
    </dxf>
    <dxf>
      <font>
        <color theme="6" tint="-0.249977111117893"/>
      </font>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font>
        <color theme="0"/>
      </font>
    </dxf>
    <dxf>
      <font>
        <color theme="0"/>
      </font>
    </dxf>
    <dxf>
      <alignment vertical="center" readingOrder="0"/>
    </dxf>
    <dxf>
      <alignment vertical="center" readingOrder="0"/>
    </dxf>
    <dxf>
      <alignment vertical="center"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color theme="0"/>
      </font>
    </dxf>
    <dxf>
      <font>
        <color theme="0"/>
      </font>
    </dxf>
    <dxf>
      <alignment vertical="center" readingOrder="0"/>
    </dxf>
    <dxf>
      <alignment vertical="center" readingOrder="0"/>
    </dxf>
    <dxf>
      <alignment vertical="center" readingOrder="0"/>
    </dxf>
    <dxf>
      <alignment wrapText="0" readingOrder="0"/>
    </dxf>
    <dxf>
      <alignment horizontal="left"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color theme="4"/>
      </font>
    </dxf>
    <dxf>
      <font>
        <color theme="5" tint="-0.249977111117893"/>
      </font>
    </dxf>
    <dxf>
      <font>
        <color theme="9"/>
      </font>
    </dxf>
    <dxf>
      <font>
        <color theme="6" tint="-0.249977111117893"/>
      </font>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font>
        <color theme="0"/>
      </font>
    </dxf>
    <dxf>
      <font>
        <color theme="0"/>
      </font>
    </dxf>
    <dxf>
      <alignment vertical="center" readingOrder="0"/>
    </dxf>
    <dxf>
      <alignment vertical="center" readingOrder="0"/>
    </dxf>
    <dxf>
      <alignment vertical="center"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color theme="0"/>
      </font>
    </dxf>
    <dxf>
      <font>
        <color theme="0"/>
      </font>
    </dxf>
    <dxf>
      <alignment vertical="center" readingOrder="0"/>
    </dxf>
    <dxf>
      <alignment vertical="center" readingOrder="0"/>
    </dxf>
    <dxf>
      <alignment vertic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color theme="4"/>
      </font>
    </dxf>
    <dxf>
      <font>
        <color theme="5" tint="-0.249977111117893"/>
      </font>
    </dxf>
    <dxf>
      <font>
        <color theme="9"/>
      </font>
    </dxf>
    <dxf>
      <font>
        <color theme="6" tint="-0.249977111117893"/>
      </font>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font>
        <color theme="0"/>
      </font>
    </dxf>
    <dxf>
      <font>
        <color theme="0"/>
      </font>
    </dxf>
    <dxf>
      <alignment vertical="center" readingOrder="0"/>
    </dxf>
    <dxf>
      <alignment vertical="center" readingOrder="0"/>
    </dxf>
    <dxf>
      <alignment vertical="center"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color theme="4"/>
      </font>
    </dxf>
    <dxf>
      <font>
        <color theme="5" tint="-0.249977111117893"/>
      </font>
    </dxf>
    <dxf>
      <font>
        <color theme="9"/>
      </font>
    </dxf>
    <dxf>
      <font>
        <color theme="6" tint="-0.249977111117893"/>
      </font>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font>
        <color theme="0"/>
      </font>
    </dxf>
    <dxf>
      <font>
        <color theme="0"/>
      </font>
    </dxf>
    <dxf>
      <alignment vertical="center" readingOrder="0"/>
    </dxf>
    <dxf>
      <alignment vertical="center" readingOrder="0"/>
    </dxf>
    <dxf>
      <alignment vertical="center"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color theme="4"/>
      </font>
    </dxf>
    <dxf>
      <font>
        <color theme="5" tint="-0.249977111117893"/>
      </font>
    </dxf>
    <dxf>
      <font>
        <color theme="9"/>
      </font>
    </dxf>
    <dxf>
      <font>
        <color theme="6" tint="-0.249977111117893"/>
      </font>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font>
        <color theme="0"/>
      </font>
    </dxf>
    <dxf>
      <font>
        <color theme="0"/>
      </font>
    </dxf>
    <dxf>
      <alignment vertical="center" readingOrder="0"/>
    </dxf>
    <dxf>
      <alignment vertical="center" readingOrder="0"/>
    </dxf>
    <dxf>
      <alignment vertical="center"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color theme="4"/>
      </font>
    </dxf>
    <dxf>
      <font>
        <color theme="5" tint="-0.249977111117893"/>
      </font>
    </dxf>
    <dxf>
      <font>
        <color theme="9"/>
      </font>
    </dxf>
    <dxf>
      <font>
        <color theme="6" tint="-0.249977111117893"/>
      </font>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font>
        <color theme="0"/>
      </font>
    </dxf>
    <dxf>
      <font>
        <color theme="0"/>
      </font>
    </dxf>
    <dxf>
      <alignment vertical="center" readingOrder="0"/>
    </dxf>
    <dxf>
      <alignment vertical="center" readingOrder="0"/>
    </dxf>
    <dxf>
      <alignment vertical="center"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color theme="4"/>
      </font>
    </dxf>
    <dxf>
      <font>
        <color theme="5" tint="-0.249977111117893"/>
      </font>
    </dxf>
    <dxf>
      <font>
        <color theme="9"/>
      </font>
    </dxf>
    <dxf>
      <font>
        <color theme="6" tint="-0.249977111117893"/>
      </font>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font>
        <color theme="0"/>
      </font>
    </dxf>
    <dxf>
      <font>
        <color theme="0"/>
      </font>
    </dxf>
    <dxf>
      <alignment vertical="center" readingOrder="0"/>
    </dxf>
    <dxf>
      <alignment vertical="center" readingOrder="0"/>
    </dxf>
    <dxf>
      <alignment vertical="center"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color theme="4"/>
      </font>
    </dxf>
    <dxf>
      <font>
        <color theme="5" tint="-0.249977111117893"/>
      </font>
    </dxf>
    <dxf>
      <font>
        <color theme="9"/>
      </font>
    </dxf>
    <dxf>
      <font>
        <color theme="6" tint="-0.249977111117893"/>
      </font>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font>
        <color theme="0"/>
      </font>
    </dxf>
    <dxf>
      <font>
        <color theme="0"/>
      </font>
    </dxf>
    <dxf>
      <alignment vertical="center" readingOrder="0"/>
    </dxf>
    <dxf>
      <alignment vertical="center" readingOrder="0"/>
    </dxf>
    <dxf>
      <alignment vertical="center"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font>
        <color theme="4"/>
      </font>
    </dxf>
    <dxf>
      <font>
        <color theme="5" tint="-0.249977111117893"/>
      </font>
    </dxf>
    <dxf>
      <font>
        <color theme="9"/>
      </font>
    </dxf>
    <dxf>
      <font>
        <color theme="6" tint="-0.249977111117893"/>
      </font>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font>
        <color theme="0"/>
      </font>
    </dxf>
    <dxf>
      <font>
        <color theme="0"/>
      </font>
    </dxf>
    <dxf>
      <alignment vertical="center" readingOrder="0"/>
    </dxf>
    <dxf>
      <alignment vertical="center" readingOrder="0"/>
    </dxf>
    <dxf>
      <alignment vertical="center"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color theme="0"/>
      </font>
    </dxf>
    <dxf>
      <font>
        <color theme="0"/>
      </font>
    </dxf>
    <dxf>
      <alignment vertical="center" readingOrder="0"/>
    </dxf>
    <dxf>
      <alignment vertical="center" readingOrder="0"/>
    </dxf>
    <dxf>
      <alignment vertical="center" readingOrder="0"/>
    </dxf>
    <dxf>
      <alignment wrapText="0" readingOrder="0"/>
    </dxf>
    <dxf>
      <alignment horizontal="left" readingOrder="0"/>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color theme="0"/>
      </font>
    </dxf>
    <dxf>
      <font>
        <color theme="0"/>
      </font>
    </dxf>
    <dxf>
      <alignment vertical="center" readingOrder="0"/>
    </dxf>
    <dxf>
      <alignment vertical="center" readingOrder="0"/>
    </dxf>
    <dxf>
      <alignment vertical="center" readingOrder="0"/>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indexed="17"/>
        </top>
      </border>
    </dxf>
    <dxf>
      <border outline="0">
        <left style="thin">
          <color indexed="17"/>
        </left>
        <right style="thin">
          <color indexed="17"/>
        </right>
        <top style="thin">
          <color indexed="17"/>
        </top>
        <bottom style="thin">
          <color indexed="17"/>
        </bottom>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dxf>
    <dxf>
      <border outline="0">
        <bottom style="thin">
          <color indexed="17"/>
        </bottom>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readingOrder="0"/>
    </dxf>
    <dxf>
      <alignment vertical="center" readingOrder="0"/>
    </dxf>
    <dxf>
      <alignment vertical="center" readingOrder="0"/>
    </dxf>
    <dxf>
      <font>
        <color theme="0"/>
      </font>
    </dxf>
    <dxf>
      <font>
        <color theme="0"/>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alignment horizontal="left" readingOrder="0"/>
    </dxf>
    <dxf>
      <alignment wrapText="0" readingOrder="0"/>
    </dxf>
    <dxf>
      <alignment vertical="center" readingOrder="0"/>
    </dxf>
    <dxf>
      <alignment vertical="center" readingOrder="0"/>
    </dxf>
    <dxf>
      <alignment vertical="center" readingOrder="0"/>
    </dxf>
    <dxf>
      <font>
        <color theme="0"/>
      </font>
    </dxf>
    <dxf>
      <font>
        <color theme="0"/>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chemeClr val="tx1"/>
                </a:solidFill>
                <a:latin typeface="+mj-lt"/>
                <a:ea typeface="+mj-ea"/>
                <a:cs typeface="+mj-cs"/>
              </a:defRPr>
            </a:pPr>
            <a:r>
              <a:rPr lang="en-US" sz="1800">
                <a:solidFill>
                  <a:schemeClr val="tx1"/>
                </a:solidFill>
              </a:rPr>
              <a:t>Appointment Keeping</a:t>
            </a:r>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800" b="1" i="0" u="none" strike="noStrike" kern="1200" cap="none" spc="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pivots!$E$8</c:f>
              <c:strCache>
                <c:ptCount val="1"/>
                <c:pt idx="0">
                  <c:v>Total</c:v>
                </c:pt>
              </c:strCache>
            </c:strRef>
          </c:tx>
          <c:spPr>
            <a:solidFill>
              <a:schemeClr val="accent1"/>
            </a:solidFill>
            <a:ln>
              <a:noFill/>
            </a:ln>
            <a:effectLst/>
          </c:spPr>
          <c:invertIfNegative val="0"/>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D5F9-42EF-A928-33E6E43EE670}"/>
                </c:ext>
              </c:extLst>
            </c:dLbl>
            <c:dLbl>
              <c:idx val="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5F9-42EF-A928-33E6E43EE670}"/>
                </c:ext>
              </c:extLst>
            </c:dLbl>
            <c:dLbl>
              <c:idx val="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D5F9-42EF-A928-33E6E43EE670}"/>
                </c:ext>
              </c:extLst>
            </c:dLbl>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pivots!$D$9:$D$11</c:f>
              <c:strCache>
                <c:ptCount val="3"/>
                <c:pt idx="0">
                  <c:v>No. of patients booked for appointments</c:v>
                </c:pt>
                <c:pt idx="1">
                  <c:v>No. of patients who kept appointments</c:v>
                </c:pt>
                <c:pt idx="2">
                  <c:v>No. of patients missed appointments</c:v>
                </c:pt>
              </c:strCache>
            </c:strRef>
          </c:cat>
          <c:val>
            <c:numRef>
              <c:f>pivots!$E$9:$E$11</c:f>
              <c:numCache>
                <c:formatCode>General</c:formatCode>
                <c:ptCount val="3"/>
                <c:pt idx="0">
                  <c:v>95298</c:v>
                </c:pt>
                <c:pt idx="1">
                  <c:v>70301</c:v>
                </c:pt>
                <c:pt idx="2">
                  <c:v>24925</c:v>
                </c:pt>
              </c:numCache>
            </c:numRef>
          </c:val>
          <c:extLst>
            <c:ext xmlns:c16="http://schemas.microsoft.com/office/drawing/2014/chart" uri="{C3380CC4-5D6E-409C-BE32-E72D297353CC}">
              <c16:uniqueId val="{00000003-D5F9-42EF-A928-33E6E43EE670}"/>
            </c:ext>
          </c:extLst>
        </c:ser>
        <c:dLbls>
          <c:showLegendKey val="0"/>
          <c:showVal val="0"/>
          <c:showCatName val="0"/>
          <c:showSerName val="0"/>
          <c:showPercent val="0"/>
          <c:showBubbleSize val="0"/>
        </c:dLbls>
        <c:gapWidth val="247"/>
        <c:overlap val="-27"/>
        <c:axId val="595297984"/>
        <c:axId val="595298640"/>
      </c:barChart>
      <c:lineChart>
        <c:grouping val="standard"/>
        <c:varyColors val="0"/>
        <c:ser>
          <c:idx val="1"/>
          <c:order val="1"/>
          <c:tx>
            <c:strRef>
              <c:f>pivots!$F$8</c:f>
              <c:strCache>
                <c:ptCount val="1"/>
                <c:pt idx="0">
                  <c:v>%</c:v>
                </c:pt>
              </c:strCache>
            </c:strRef>
          </c:tx>
          <c:spPr>
            <a:ln w="25400" cap="rnd">
              <a:noFill/>
              <a:round/>
            </a:ln>
            <a:effectLst/>
          </c:spPr>
          <c:marker>
            <c:symbol val="circle"/>
            <c:size val="12"/>
            <c:spPr>
              <a:solidFill>
                <a:schemeClr val="lt1"/>
              </a:solidFill>
              <a:ln w="15875">
                <a:solidFill>
                  <a:schemeClr val="accent2"/>
                </a:solidFill>
                <a:round/>
              </a:ln>
              <a:effectLst/>
            </c:spPr>
          </c:marker>
          <c:dLbls>
            <c:spPr>
              <a:solidFill>
                <a:srgbClr val="C00000"/>
              </a:solid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pivots!$D$9:$D$11</c:f>
              <c:strCache>
                <c:ptCount val="3"/>
                <c:pt idx="0">
                  <c:v>No. of patients booked for appointments</c:v>
                </c:pt>
                <c:pt idx="1">
                  <c:v>No. of patients who kept appointments</c:v>
                </c:pt>
                <c:pt idx="2">
                  <c:v>No. of patients missed appointments</c:v>
                </c:pt>
              </c:strCache>
            </c:strRef>
          </c:cat>
          <c:val>
            <c:numRef>
              <c:f>pivots!$F$9:$F$11</c:f>
              <c:numCache>
                <c:formatCode>0%</c:formatCode>
                <c:ptCount val="3"/>
                <c:pt idx="0" formatCode="General">
                  <c:v>0</c:v>
                </c:pt>
                <c:pt idx="1">
                  <c:v>0.73769648890847661</c:v>
                </c:pt>
                <c:pt idx="2">
                  <c:v>0.26230351109152339</c:v>
                </c:pt>
              </c:numCache>
            </c:numRef>
          </c:val>
          <c:smooth val="0"/>
          <c:extLst>
            <c:ext xmlns:c16="http://schemas.microsoft.com/office/drawing/2014/chart" uri="{C3380CC4-5D6E-409C-BE32-E72D297353CC}">
              <c16:uniqueId val="{00000004-D5F9-42EF-A928-33E6E43EE670}"/>
            </c:ext>
          </c:extLst>
        </c:ser>
        <c:dLbls>
          <c:showLegendKey val="0"/>
          <c:showVal val="0"/>
          <c:showCatName val="0"/>
          <c:showSerName val="0"/>
          <c:showPercent val="0"/>
          <c:showBubbleSize val="0"/>
        </c:dLbls>
        <c:marker val="1"/>
        <c:smooth val="0"/>
        <c:axId val="595288800"/>
        <c:axId val="595288472"/>
      </c:lineChart>
      <c:catAx>
        <c:axId val="5952979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mn-lt"/>
                <a:ea typeface="+mn-ea"/>
                <a:cs typeface="+mn-cs"/>
              </a:defRPr>
            </a:pPr>
            <a:endParaRPr lang="en-US"/>
          </a:p>
        </c:txPr>
        <c:crossAx val="595298640"/>
        <c:crosses val="autoZero"/>
        <c:auto val="1"/>
        <c:lblAlgn val="ctr"/>
        <c:lblOffset val="100"/>
        <c:noMultiLvlLbl val="0"/>
      </c:catAx>
      <c:valAx>
        <c:axId val="5952986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95297984"/>
        <c:crosses val="autoZero"/>
        <c:crossBetween val="between"/>
      </c:valAx>
      <c:valAx>
        <c:axId val="59528847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95288800"/>
        <c:crosses val="max"/>
        <c:crossBetween val="between"/>
      </c:valAx>
      <c:catAx>
        <c:axId val="595288800"/>
        <c:scaling>
          <c:orientation val="minMax"/>
        </c:scaling>
        <c:delete val="1"/>
        <c:axPos val="b"/>
        <c:numFmt formatCode="General" sourceLinked="1"/>
        <c:majorTickMark val="out"/>
        <c:minorTickMark val="none"/>
        <c:tickLblPos val="nextTo"/>
        <c:crossAx val="59528847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317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Missed Appointment Followup Status</a:t>
            </a:r>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pieChart>
        <c:varyColors val="1"/>
        <c:ser>
          <c:idx val="1"/>
          <c:order val="1"/>
          <c:tx>
            <c:strRef>
              <c:f>pivots!$F$19</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8F-4D44-BB3D-720E39F3DD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8F-4D44-BB3D-720E39F3DD41}"/>
              </c:ext>
            </c:extLst>
          </c:dPt>
          <c:dLbls>
            <c:spPr>
              <a:solidFill>
                <a:schemeClr val="accent2">
                  <a:lumMod val="20000"/>
                  <a:lumOff val="80000"/>
                </a:schemeClr>
              </a:solidFill>
              <a:ln>
                <a:noFill/>
              </a:ln>
              <a:effectLst/>
            </c:spPr>
            <c:txPr>
              <a:bodyPr rot="0" spcFirstLastPara="1" vertOverflow="ellipsis" vert="horz" wrap="square" anchor="ctr" anchorCtr="1"/>
              <a:lstStyle/>
              <a:p>
                <a:pPr>
                  <a:defRPr sz="18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pivots!$D$20:$D$21</c:f>
              <c:strCache>
                <c:ptCount val="2"/>
                <c:pt idx="0">
                  <c:v>Missed appointments traced back</c:v>
                </c:pt>
                <c:pt idx="1">
                  <c:v>Missed appointments not traced back</c:v>
                </c:pt>
              </c:strCache>
            </c:strRef>
          </c:cat>
          <c:val>
            <c:numRef>
              <c:f>pivots!$F$20:$F$21</c:f>
              <c:numCache>
                <c:formatCode>0%</c:formatCode>
                <c:ptCount val="2"/>
                <c:pt idx="0">
                  <c:v>0.69120711766591858</c:v>
                </c:pt>
                <c:pt idx="1">
                  <c:v>0.30879288233408142</c:v>
                </c:pt>
              </c:numCache>
            </c:numRef>
          </c:val>
          <c:extLst>
            <c:ext xmlns:c16="http://schemas.microsoft.com/office/drawing/2014/chart" uri="{C3380CC4-5D6E-409C-BE32-E72D297353CC}">
              <c16:uniqueId val="{00000004-FE8F-4D44-BB3D-720E39F3DD41}"/>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pivots!$E$19</c15:sqref>
                        </c15:formulaRef>
                      </c:ext>
                    </c:extLst>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FE8F-4D44-BB3D-720E39F3DD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FE8F-4D44-BB3D-720E39F3DD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pivots!$D$20:$D$21</c15:sqref>
                        </c15:formulaRef>
                      </c:ext>
                    </c:extLst>
                    <c:strCache>
                      <c:ptCount val="2"/>
                      <c:pt idx="0">
                        <c:v>Missed appointments traced back</c:v>
                      </c:pt>
                      <c:pt idx="1">
                        <c:v>Missed appointments not traced back</c:v>
                      </c:pt>
                    </c:strCache>
                  </c:strRef>
                </c:cat>
                <c:val>
                  <c:numRef>
                    <c:extLst>
                      <c:ext uri="{02D57815-91ED-43cb-92C2-25804820EDAC}">
                        <c15:formulaRef>
                          <c15:sqref>pivots!$E$20:$E$21</c15:sqref>
                        </c15:formulaRef>
                      </c:ext>
                    </c:extLst>
                    <c:numCache>
                      <c:formatCode>General</c:formatCode>
                      <c:ptCount val="2"/>
                      <c:pt idx="0">
                        <c:v>17247</c:v>
                      </c:pt>
                      <c:pt idx="1">
                        <c:v>7705</c:v>
                      </c:pt>
                    </c:numCache>
                  </c:numRef>
                </c:val>
                <c:extLst>
                  <c:ext xmlns:c16="http://schemas.microsoft.com/office/drawing/2014/chart" uri="{C3380CC4-5D6E-409C-BE32-E72D297353CC}">
                    <c16:uniqueId val="{00000009-FE8F-4D44-BB3D-720E39F3DD41}"/>
                  </c:ext>
                </c:extLst>
              </c15:ser>
            </c15:filteredPieSeries>
          </c:ext>
        </c:extLst>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Duration Missed Appointment</a:t>
            </a:r>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pieChart>
        <c:varyColors val="1"/>
        <c:ser>
          <c:idx val="0"/>
          <c:order val="0"/>
          <c:tx>
            <c:strRef>
              <c:f>pivots!$E$30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6C-4F59-BC5A-8B95BD054A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6C-4F59-BC5A-8B95BD054A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6C-4F59-BC5A-8B95BD054AF1}"/>
              </c:ext>
            </c:extLst>
          </c:dPt>
          <c:dLbls>
            <c:spPr>
              <a:noFill/>
              <a:ln>
                <a:noFill/>
              </a:ln>
              <a:effectLst/>
            </c:spPr>
            <c:txPr>
              <a:bodyPr rot="0" spcFirstLastPara="1" vertOverflow="ellipsis" vert="horz" wrap="square" anchor="ctr" anchorCtr="1"/>
              <a:lstStyle/>
              <a:p>
                <a:pPr>
                  <a:defRPr sz="1400" b="1"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pivots!$D$31:$D$33</c:f>
              <c:strCache>
                <c:ptCount val="3"/>
                <c:pt idx="0">
                  <c:v>Missed 0-3 Days</c:v>
                </c:pt>
                <c:pt idx="1">
                  <c:v>Missed 4-30 Days</c:v>
                </c:pt>
                <c:pt idx="2">
                  <c:v>Missed 30+ Days</c:v>
                </c:pt>
              </c:strCache>
            </c:strRef>
          </c:cat>
          <c:val>
            <c:numRef>
              <c:f>pivots!$E$31:$E$33</c:f>
              <c:numCache>
                <c:formatCode>General</c:formatCode>
                <c:ptCount val="3"/>
                <c:pt idx="0">
                  <c:v>9068</c:v>
                </c:pt>
                <c:pt idx="1">
                  <c:v>7660</c:v>
                </c:pt>
                <c:pt idx="2">
                  <c:v>519</c:v>
                </c:pt>
              </c:numCache>
            </c:numRef>
          </c:val>
          <c:extLst>
            <c:ext xmlns:c16="http://schemas.microsoft.com/office/drawing/2014/chart" uri="{C3380CC4-5D6E-409C-BE32-E72D297353CC}">
              <c16:uniqueId val="{00000006-D66C-4F59-BC5A-8B95BD054AF1}"/>
            </c:ext>
          </c:extLst>
        </c:ser>
        <c:ser>
          <c:idx val="1"/>
          <c:order val="1"/>
          <c:tx>
            <c:strRef>
              <c:f>pivots!$F$30</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D66C-4F59-BC5A-8B95BD054A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D66C-4F59-BC5A-8B95BD054A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D66C-4F59-BC5A-8B95BD054AF1}"/>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pivots!$D$31:$D$33</c:f>
              <c:strCache>
                <c:ptCount val="3"/>
                <c:pt idx="0">
                  <c:v>Missed 0-3 Days</c:v>
                </c:pt>
                <c:pt idx="1">
                  <c:v>Missed 4-30 Days</c:v>
                </c:pt>
                <c:pt idx="2">
                  <c:v>Missed 30+ Days</c:v>
                </c:pt>
              </c:strCache>
            </c:strRef>
          </c:cat>
          <c:val>
            <c:numRef>
              <c:f>pivots!$F$31:$F$33</c:f>
              <c:numCache>
                <c:formatCode>0%</c:formatCode>
                <c:ptCount val="3"/>
                <c:pt idx="0">
                  <c:v>0.52577259813300858</c:v>
                </c:pt>
                <c:pt idx="1">
                  <c:v>0.44413521192091376</c:v>
                </c:pt>
                <c:pt idx="2">
                  <c:v>3.0092189946077652E-2</c:v>
                </c:pt>
              </c:numCache>
            </c:numRef>
          </c:val>
          <c:extLst>
            <c:ext xmlns:c16="http://schemas.microsoft.com/office/drawing/2014/chart" uri="{C3380CC4-5D6E-409C-BE32-E72D297353CC}">
              <c16:uniqueId val="{0000000D-D66C-4F59-BC5A-8B95BD054A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Reason</a:t>
            </a:r>
            <a:r>
              <a:rPr lang="en-US" baseline="0"/>
              <a:t>s Patients Missed Appoinment</a:t>
            </a:r>
            <a:endParaRPr lang="en-US"/>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1"/>
          <c:order val="1"/>
          <c:tx>
            <c:strRef>
              <c:f>pivots!$F$60</c:f>
              <c:strCache>
                <c:ptCount val="1"/>
                <c:pt idx="0">
                  <c:v>% Or Reasons for Missing Appoinment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pivots!$D$61:$D$79</c:f>
              <c:strCache>
                <c:ptCount val="19"/>
                <c:pt idx="0">
                  <c:v>Work related reasons</c:v>
                </c:pt>
                <c:pt idx="1">
                  <c:v>Extra drugs</c:v>
                </c:pt>
                <c:pt idx="2">
                  <c:v>Transport challenge</c:v>
                </c:pt>
                <c:pt idx="3">
                  <c:v>Travelled</c:v>
                </c:pt>
                <c:pt idx="4">
                  <c:v>Forgot TCA date</c:v>
                </c:pt>
                <c:pt idx="5">
                  <c:v>Long Distance</c:v>
                </c:pt>
                <c:pt idx="6">
                  <c:v>Refilled drugs on another Site</c:v>
                </c:pt>
                <c:pt idx="7">
                  <c:v>Sick</c:v>
                </c:pt>
                <c:pt idx="8">
                  <c:v>Relocated</c:v>
                </c:pt>
                <c:pt idx="9">
                  <c:v>In School</c:v>
                </c:pt>
                <c:pt idx="10">
                  <c:v>Wrong TCA date</c:v>
                </c:pt>
                <c:pt idx="11">
                  <c:v>Self Stigma</c:v>
                </c:pt>
                <c:pt idx="12">
                  <c:v>Lack of Family Support</c:v>
                </c:pt>
                <c:pt idx="13">
                  <c:v>Declined/stopped Treatment</c:v>
                </c:pt>
                <c:pt idx="14">
                  <c:v>Fear of health care workers</c:v>
                </c:pt>
                <c:pt idx="15">
                  <c:v>Medication fatigue</c:v>
                </c:pt>
                <c:pt idx="16">
                  <c:v>Religious Reasons</c:v>
                </c:pt>
                <c:pt idx="17">
                  <c:v>Lack of Hope/Hopelessness</c:v>
                </c:pt>
                <c:pt idx="18">
                  <c:v>Alternative Herbal Medicines</c:v>
                </c:pt>
              </c:strCache>
            </c:strRef>
          </c:cat>
          <c:val>
            <c:numRef>
              <c:f>pivots!$F$61:$F$79</c:f>
              <c:numCache>
                <c:formatCode>0%</c:formatCode>
                <c:ptCount val="19"/>
                <c:pt idx="0">
                  <c:v>0.26404917937713857</c:v>
                </c:pt>
                <c:pt idx="1">
                  <c:v>0.18279881691121036</c:v>
                </c:pt>
                <c:pt idx="2">
                  <c:v>0.11395928782694427</c:v>
                </c:pt>
                <c:pt idx="3">
                  <c:v>0.11152351678942179</c:v>
                </c:pt>
                <c:pt idx="4">
                  <c:v>7.8234645943281333E-2</c:v>
                </c:pt>
                <c:pt idx="5">
                  <c:v>7.2783158383111987E-2</c:v>
                </c:pt>
                <c:pt idx="6">
                  <c:v>4.8947398944499218E-2</c:v>
                </c:pt>
                <c:pt idx="7">
                  <c:v>4.2857971350693032E-2</c:v>
                </c:pt>
                <c:pt idx="8">
                  <c:v>3.044713796903091E-2</c:v>
                </c:pt>
                <c:pt idx="9">
                  <c:v>2.3893753987125212E-2</c:v>
                </c:pt>
                <c:pt idx="10">
                  <c:v>1.7050397262657311E-2</c:v>
                </c:pt>
                <c:pt idx="11">
                  <c:v>4.4075856869454271E-3</c:v>
                </c:pt>
                <c:pt idx="12">
                  <c:v>2.3777764890100333E-3</c:v>
                </c:pt>
                <c:pt idx="13">
                  <c:v>2.0878037464478337E-3</c:v>
                </c:pt>
                <c:pt idx="14">
                  <c:v>2.0878037464478337E-3</c:v>
                </c:pt>
                <c:pt idx="15">
                  <c:v>1.1598909702487967E-3</c:v>
                </c:pt>
                <c:pt idx="16">
                  <c:v>4.0596183958707883E-4</c:v>
                </c:pt>
                <c:pt idx="17">
                  <c:v>9.8590732471147717E-4</c:v>
                </c:pt>
                <c:pt idx="18">
                  <c:v>1.5658528098358754E-3</c:v>
                </c:pt>
              </c:numCache>
            </c:numRef>
          </c:val>
          <c:extLst>
            <c:ext xmlns:c16="http://schemas.microsoft.com/office/drawing/2014/chart" uri="{C3380CC4-5D6E-409C-BE32-E72D297353CC}">
              <c16:uniqueId val="{00000000-2C78-4982-B4B9-B1913C2869ED}"/>
            </c:ext>
          </c:extLst>
        </c:ser>
        <c:dLbls>
          <c:dLblPos val="outEnd"/>
          <c:showLegendKey val="0"/>
          <c:showVal val="1"/>
          <c:showCatName val="0"/>
          <c:showSerName val="0"/>
          <c:showPercent val="0"/>
          <c:showBubbleSize val="0"/>
        </c:dLbls>
        <c:gapWidth val="100"/>
        <c:axId val="977532264"/>
        <c:axId val="977538496"/>
        <c:extLst>
          <c:ext xmlns:c15="http://schemas.microsoft.com/office/drawing/2012/chart" uri="{02D57815-91ED-43cb-92C2-25804820EDAC}">
            <c15:filteredBarSeries>
              <c15:ser>
                <c:idx val="0"/>
                <c:order val="0"/>
                <c:tx>
                  <c:strRef>
                    <c:extLst>
                      <c:ext uri="{02D57815-91ED-43cb-92C2-25804820EDAC}">
                        <c15:formulaRef>
                          <c15:sqref>pivots!$E$60</c15:sqref>
                        </c15:formulaRef>
                      </c:ext>
                    </c:extLst>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pivots!$D$61:$D$79</c15:sqref>
                        </c15:formulaRef>
                      </c:ext>
                    </c:extLst>
                    <c:strCache>
                      <c:ptCount val="19"/>
                      <c:pt idx="0">
                        <c:v>Work related reasons</c:v>
                      </c:pt>
                      <c:pt idx="1">
                        <c:v>Extra drugs</c:v>
                      </c:pt>
                      <c:pt idx="2">
                        <c:v>Transport challenge</c:v>
                      </c:pt>
                      <c:pt idx="3">
                        <c:v>Travelled</c:v>
                      </c:pt>
                      <c:pt idx="4">
                        <c:v>Forgot TCA date</c:v>
                      </c:pt>
                      <c:pt idx="5">
                        <c:v>Long Distance</c:v>
                      </c:pt>
                      <c:pt idx="6">
                        <c:v>Refilled drugs on another Site</c:v>
                      </c:pt>
                      <c:pt idx="7">
                        <c:v>Sick</c:v>
                      </c:pt>
                      <c:pt idx="8">
                        <c:v>Relocated</c:v>
                      </c:pt>
                      <c:pt idx="9">
                        <c:v>In School</c:v>
                      </c:pt>
                      <c:pt idx="10">
                        <c:v>Wrong TCA date</c:v>
                      </c:pt>
                      <c:pt idx="11">
                        <c:v>Self Stigma</c:v>
                      </c:pt>
                      <c:pt idx="12">
                        <c:v>Lack of Family Support</c:v>
                      </c:pt>
                      <c:pt idx="13">
                        <c:v>Declined/stopped Treatment</c:v>
                      </c:pt>
                      <c:pt idx="14">
                        <c:v>Fear of health care workers</c:v>
                      </c:pt>
                      <c:pt idx="15">
                        <c:v>Medication fatigue</c:v>
                      </c:pt>
                      <c:pt idx="16">
                        <c:v>Religious Reasons</c:v>
                      </c:pt>
                      <c:pt idx="17">
                        <c:v>Lack of Hope/Hopelessness</c:v>
                      </c:pt>
                      <c:pt idx="18">
                        <c:v>Alternative Herbal Medicines</c:v>
                      </c:pt>
                    </c:strCache>
                  </c:strRef>
                </c:cat>
                <c:val>
                  <c:numRef>
                    <c:extLst>
                      <c:ext uri="{02D57815-91ED-43cb-92C2-25804820EDAC}">
                        <c15:formulaRef>
                          <c15:sqref>pivots!$E$61:$E$79</c15:sqref>
                        </c15:formulaRef>
                      </c:ext>
                    </c:extLst>
                    <c:numCache>
                      <c:formatCode>General</c:formatCode>
                      <c:ptCount val="19"/>
                      <c:pt idx="0">
                        <c:v>4553</c:v>
                      </c:pt>
                      <c:pt idx="1">
                        <c:v>3152</c:v>
                      </c:pt>
                      <c:pt idx="2">
                        <c:v>1965</c:v>
                      </c:pt>
                      <c:pt idx="3">
                        <c:v>1923</c:v>
                      </c:pt>
                      <c:pt idx="4">
                        <c:v>1349</c:v>
                      </c:pt>
                      <c:pt idx="5">
                        <c:v>1255</c:v>
                      </c:pt>
                      <c:pt idx="6">
                        <c:v>844</c:v>
                      </c:pt>
                      <c:pt idx="7">
                        <c:v>739</c:v>
                      </c:pt>
                      <c:pt idx="8">
                        <c:v>525</c:v>
                      </c:pt>
                      <c:pt idx="9">
                        <c:v>412</c:v>
                      </c:pt>
                      <c:pt idx="10">
                        <c:v>294</c:v>
                      </c:pt>
                      <c:pt idx="11">
                        <c:v>76</c:v>
                      </c:pt>
                      <c:pt idx="12">
                        <c:v>41</c:v>
                      </c:pt>
                      <c:pt idx="13">
                        <c:v>36</c:v>
                      </c:pt>
                      <c:pt idx="14">
                        <c:v>27</c:v>
                      </c:pt>
                      <c:pt idx="15">
                        <c:v>20</c:v>
                      </c:pt>
                      <c:pt idx="16">
                        <c:v>17</c:v>
                      </c:pt>
                      <c:pt idx="17">
                        <c:v>8</c:v>
                      </c:pt>
                      <c:pt idx="18">
                        <c:v>7</c:v>
                      </c:pt>
                    </c:numCache>
                  </c:numRef>
                </c:val>
                <c:extLst>
                  <c:ext xmlns:c16="http://schemas.microsoft.com/office/drawing/2014/chart" uri="{C3380CC4-5D6E-409C-BE32-E72D297353CC}">
                    <c16:uniqueId val="{00000001-2C78-4982-B4B9-B1913C2869ED}"/>
                  </c:ext>
                </c:extLst>
              </c15:ser>
            </c15:filteredBarSeries>
          </c:ext>
        </c:extLst>
      </c:barChart>
      <c:catAx>
        <c:axId val="9775322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977538496"/>
        <c:crosses val="autoZero"/>
        <c:auto val="1"/>
        <c:lblAlgn val="ctr"/>
        <c:lblOffset val="100"/>
        <c:noMultiLvlLbl val="0"/>
      </c:catAx>
      <c:valAx>
        <c:axId val="977538496"/>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7532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Reasons Patients Not Traced back</a:t>
            </a:r>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pivots!$D$107</c:f>
              <c:strCache>
                <c:ptCount val="1"/>
                <c:pt idx="0">
                  <c:v>Total</c:v>
                </c:pt>
              </c:strCache>
            </c:strRef>
          </c:tx>
          <c:spPr>
            <a:solidFill>
              <a:schemeClr val="accent1"/>
            </a:solidFill>
            <a:ln>
              <a:noFill/>
            </a:ln>
            <a:effectLst/>
          </c:spPr>
          <c:invertIfNegative val="0"/>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pivots!$C$108:$C$118</c:f>
              <c:strCache>
                <c:ptCount val="11"/>
                <c:pt idx="0">
                  <c:v>Patients not traced back back because  their mobile number cannot be reached (Mteja)</c:v>
                </c:pt>
                <c:pt idx="1">
                  <c:v>Lack OF Phone Contact</c:v>
                </c:pt>
                <c:pt idx="2">
                  <c:v>Patients not traced back back because they didn't pick the tracers call</c:v>
                </c:pt>
                <c:pt idx="3">
                  <c:v>Patients not traced back back because  they were out of network coverage</c:v>
                </c:pt>
                <c:pt idx="4">
                  <c:v>Patients not traced back back because their mobile number is wrong</c:v>
                </c:pt>
                <c:pt idx="5">
                  <c:v>No Locator Information</c:v>
                </c:pt>
                <c:pt idx="6">
                  <c:v>Patients not traced back back because their number was out of service</c:v>
                </c:pt>
                <c:pt idx="7">
                  <c:v>Wrong Locator Information</c:v>
                </c:pt>
                <c:pt idx="8">
                  <c:v>Patient relocated</c:v>
                </c:pt>
                <c:pt idx="9">
                  <c:v>Patients not traced back back because they have blocked the tracer mobile number</c:v>
                </c:pt>
                <c:pt idx="10">
                  <c:v>Patient Died</c:v>
                </c:pt>
              </c:strCache>
            </c:strRef>
          </c:cat>
          <c:val>
            <c:numRef>
              <c:f>pivots!$D$108:$D$118</c:f>
              <c:numCache>
                <c:formatCode>General</c:formatCode>
                <c:ptCount val="11"/>
                <c:pt idx="0">
                  <c:v>1867</c:v>
                </c:pt>
                <c:pt idx="1">
                  <c:v>1184</c:v>
                </c:pt>
                <c:pt idx="2">
                  <c:v>864</c:v>
                </c:pt>
                <c:pt idx="3">
                  <c:v>744</c:v>
                </c:pt>
                <c:pt idx="4">
                  <c:v>643</c:v>
                </c:pt>
                <c:pt idx="5">
                  <c:v>631</c:v>
                </c:pt>
                <c:pt idx="6">
                  <c:v>549</c:v>
                </c:pt>
                <c:pt idx="7">
                  <c:v>479</c:v>
                </c:pt>
                <c:pt idx="8">
                  <c:v>475</c:v>
                </c:pt>
                <c:pt idx="9">
                  <c:v>198</c:v>
                </c:pt>
                <c:pt idx="10">
                  <c:v>125</c:v>
                </c:pt>
              </c:numCache>
            </c:numRef>
          </c:val>
          <c:extLst>
            <c:ext xmlns:c16="http://schemas.microsoft.com/office/drawing/2014/chart" uri="{C3380CC4-5D6E-409C-BE32-E72D297353CC}">
              <c16:uniqueId val="{00000000-9F1F-4E39-A20A-8DC3207DD9D3}"/>
            </c:ext>
          </c:extLst>
        </c:ser>
        <c:dLbls>
          <c:showLegendKey val="0"/>
          <c:showVal val="0"/>
          <c:showCatName val="0"/>
          <c:showSerName val="0"/>
          <c:showPercent val="0"/>
          <c:showBubbleSize val="0"/>
        </c:dLbls>
        <c:gapWidth val="81"/>
        <c:overlap val="-27"/>
        <c:axId val="986821568"/>
        <c:axId val="986823536"/>
      </c:barChart>
      <c:lineChart>
        <c:grouping val="standard"/>
        <c:varyColors val="0"/>
        <c:ser>
          <c:idx val="1"/>
          <c:order val="1"/>
          <c:tx>
            <c:strRef>
              <c:f>pivots!$E$107</c:f>
              <c:strCache>
                <c:ptCount val="1"/>
                <c:pt idx="0">
                  <c:v>% Or Reasons for Patients Not Traced</c:v>
                </c:pt>
              </c:strCache>
            </c:strRef>
          </c:tx>
          <c:spPr>
            <a:ln w="28575" cap="rnd">
              <a:noFill/>
              <a:round/>
            </a:ln>
            <a:effectLst/>
          </c:spPr>
          <c:marker>
            <c:symbol val="circle"/>
            <c:size val="11"/>
            <c:spPr>
              <a:solidFill>
                <a:srgbClr val="C00000"/>
              </a:solidFill>
              <a:ln w="9525">
                <a:solidFill>
                  <a:schemeClr val="accent2"/>
                </a:solidFill>
              </a:ln>
              <a:effectLst/>
            </c:spPr>
          </c:marker>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pivots!$C$108:$C$118</c:f>
              <c:strCache>
                <c:ptCount val="11"/>
                <c:pt idx="0">
                  <c:v>Patients not traced back back because  their mobile number cannot be reached (Mteja)</c:v>
                </c:pt>
                <c:pt idx="1">
                  <c:v>Lack OF Phone Contact</c:v>
                </c:pt>
                <c:pt idx="2">
                  <c:v>Patients not traced back back because they didn't pick the tracers call</c:v>
                </c:pt>
                <c:pt idx="3">
                  <c:v>Patients not traced back back because  they were out of network coverage</c:v>
                </c:pt>
                <c:pt idx="4">
                  <c:v>Patients not traced back back because their mobile number is wrong</c:v>
                </c:pt>
                <c:pt idx="5">
                  <c:v>No Locator Information</c:v>
                </c:pt>
                <c:pt idx="6">
                  <c:v>Patients not traced back back because their number was out of service</c:v>
                </c:pt>
                <c:pt idx="7">
                  <c:v>Wrong Locator Information</c:v>
                </c:pt>
                <c:pt idx="8">
                  <c:v>Patient relocated</c:v>
                </c:pt>
                <c:pt idx="9">
                  <c:v>Patients not traced back back because they have blocked the tracer mobile number</c:v>
                </c:pt>
                <c:pt idx="10">
                  <c:v>Patient Died</c:v>
                </c:pt>
              </c:strCache>
            </c:strRef>
          </c:cat>
          <c:val>
            <c:numRef>
              <c:f>pivots!$E$108:$E$118</c:f>
              <c:numCache>
                <c:formatCode>0%</c:formatCode>
                <c:ptCount val="11"/>
                <c:pt idx="0">
                  <c:v>0.24062379172573786</c:v>
                </c:pt>
                <c:pt idx="1">
                  <c:v>0.15259698414744169</c:v>
                </c:pt>
                <c:pt idx="2">
                  <c:v>0.11135455599948448</c:v>
                </c:pt>
                <c:pt idx="3">
                  <c:v>9.5888645444000511E-2</c:v>
                </c:pt>
                <c:pt idx="4">
                  <c:v>8.2871504059801523E-2</c:v>
                </c:pt>
                <c:pt idx="5">
                  <c:v>8.1324913004253124E-2</c:v>
                </c:pt>
                <c:pt idx="6">
                  <c:v>7.0756540791339084E-2</c:v>
                </c:pt>
                <c:pt idx="7">
                  <c:v>6.173475963397345E-2</c:v>
                </c:pt>
                <c:pt idx="8">
                  <c:v>6.1219229282123984E-2</c:v>
                </c:pt>
                <c:pt idx="9">
                  <c:v>2.5518752416548524E-2</c:v>
                </c:pt>
                <c:pt idx="10">
                  <c:v>1.6110323495295786E-2</c:v>
                </c:pt>
              </c:numCache>
            </c:numRef>
          </c:val>
          <c:smooth val="0"/>
          <c:extLst>
            <c:ext xmlns:c16="http://schemas.microsoft.com/office/drawing/2014/chart" uri="{C3380CC4-5D6E-409C-BE32-E72D297353CC}">
              <c16:uniqueId val="{00000001-9F1F-4E39-A20A-8DC3207DD9D3}"/>
            </c:ext>
          </c:extLst>
        </c:ser>
        <c:dLbls>
          <c:showLegendKey val="0"/>
          <c:showVal val="0"/>
          <c:showCatName val="0"/>
          <c:showSerName val="0"/>
          <c:showPercent val="0"/>
          <c:showBubbleSize val="0"/>
        </c:dLbls>
        <c:marker val="1"/>
        <c:smooth val="0"/>
        <c:axId val="986822880"/>
        <c:axId val="986818616"/>
      </c:lineChart>
      <c:catAx>
        <c:axId val="98682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86823536"/>
        <c:crosses val="autoZero"/>
        <c:auto val="1"/>
        <c:lblAlgn val="ctr"/>
        <c:lblOffset val="100"/>
        <c:noMultiLvlLbl val="0"/>
      </c:catAx>
      <c:valAx>
        <c:axId val="98682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21568"/>
        <c:crosses val="autoZero"/>
        <c:crossBetween val="between"/>
      </c:valAx>
      <c:valAx>
        <c:axId val="986818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22880"/>
        <c:crosses val="max"/>
        <c:crossBetween val="between"/>
      </c:valAx>
      <c:catAx>
        <c:axId val="986822880"/>
        <c:scaling>
          <c:orientation val="minMax"/>
        </c:scaling>
        <c:delete val="1"/>
        <c:axPos val="b"/>
        <c:numFmt formatCode="General" sourceLinked="1"/>
        <c:majorTickMark val="out"/>
        <c:minorTickMark val="none"/>
        <c:tickLblPos val="nextTo"/>
        <c:crossAx val="9868186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314326</xdr:colOff>
      <xdr:row>16</xdr:row>
      <xdr:rowOff>180976</xdr:rowOff>
    </xdr:from>
    <xdr:to>
      <xdr:col>12</xdr:col>
      <xdr:colOff>314329</xdr:colOff>
      <xdr:row>29</xdr:row>
      <xdr:rowOff>90488</xdr:rowOff>
    </xdr:to>
    <mc:AlternateContent xmlns:mc="http://schemas.openxmlformats.org/markup-compatibility/2006" xmlns:a14="http://schemas.microsoft.com/office/drawing/2010/main">
      <mc:Choice Requires="a14">
        <xdr:graphicFrame macro="">
          <xdr:nvGraphicFramePr>
            <xdr:cNvPr id="2" name="County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14839951" y="3114676"/>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247650</xdr:colOff>
      <xdr:row>1</xdr:row>
      <xdr:rowOff>166688</xdr:rowOff>
    </xdr:from>
    <xdr:to>
      <xdr:col>11</xdr:col>
      <xdr:colOff>247649</xdr:colOff>
      <xdr:row>15</xdr:row>
      <xdr:rowOff>80962</xdr:rowOff>
    </xdr:to>
    <mc:AlternateContent xmlns:mc="http://schemas.openxmlformats.org/markup-compatibility/2006" xmlns:a14="http://schemas.microsoft.com/office/drawing/2010/main">
      <mc:Choice Requires="a14">
        <xdr:graphicFrame macro="">
          <xdr:nvGraphicFramePr>
            <xdr:cNvPr id="3" name="Sub-County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mlns="">
        <xdr:sp macro="" textlink="">
          <xdr:nvSpPr>
            <xdr:cNvPr id="0" name=""/>
            <xdr:cNvSpPr>
              <a:spLocks noTextEdit="1"/>
            </xdr:cNvSpPr>
          </xdr:nvSpPr>
          <xdr:spPr>
            <a:xfrm>
              <a:off x="14125575" y="509588"/>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300037</xdr:colOff>
      <xdr:row>1</xdr:row>
      <xdr:rowOff>152400</xdr:rowOff>
    </xdr:from>
    <xdr:to>
      <xdr:col>14</xdr:col>
      <xdr:colOff>300039</xdr:colOff>
      <xdr:row>15</xdr:row>
      <xdr:rowOff>52387</xdr:rowOff>
    </xdr:to>
    <mc:AlternateContent xmlns:mc="http://schemas.openxmlformats.org/markup-compatibility/2006" xmlns:a14="http://schemas.microsoft.com/office/drawing/2010/main">
      <mc:Choice Requires="a14">
        <xdr:graphicFrame macro="">
          <xdr:nvGraphicFramePr>
            <xdr:cNvPr id="4" name="Facility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Facility 1"/>
            </a:graphicData>
          </a:graphic>
        </xdr:graphicFrame>
      </mc:Choice>
      <mc:Fallback xmlns="">
        <xdr:sp macro="" textlink="">
          <xdr:nvSpPr>
            <xdr:cNvPr id="0" name=""/>
            <xdr:cNvSpPr>
              <a:spLocks noTextEdit="1"/>
            </xdr:cNvSpPr>
          </xdr:nvSpPr>
          <xdr:spPr>
            <a:xfrm>
              <a:off x="16121062" y="495300"/>
              <a:ext cx="194310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1</xdr:row>
      <xdr:rowOff>180975</xdr:rowOff>
    </xdr:from>
    <xdr:to>
      <xdr:col>17</xdr:col>
      <xdr:colOff>380998</xdr:colOff>
      <xdr:row>15</xdr:row>
      <xdr:rowOff>80962</xdr:rowOff>
    </xdr:to>
    <mc:AlternateContent xmlns:mc="http://schemas.openxmlformats.org/markup-compatibility/2006" xmlns:a14="http://schemas.microsoft.com/office/drawing/2010/main">
      <mc:Choice Requires="a14">
        <xdr:graphicFrame macro="">
          <xdr:nvGraphicFramePr>
            <xdr:cNvPr id="5" name="yearmonth 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yearmonth 1"/>
            </a:graphicData>
          </a:graphic>
        </xdr:graphicFrame>
      </mc:Choice>
      <mc:Fallback xmlns="">
        <xdr:sp macro="" textlink="">
          <xdr:nvSpPr>
            <xdr:cNvPr id="0" name=""/>
            <xdr:cNvSpPr>
              <a:spLocks noTextEdit="1"/>
            </xdr:cNvSpPr>
          </xdr:nvSpPr>
          <xdr:spPr>
            <a:xfrm>
              <a:off x="18145125" y="523875"/>
              <a:ext cx="194310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619125</xdr:colOff>
      <xdr:row>0</xdr:row>
      <xdr:rowOff>142875</xdr:rowOff>
    </xdr:from>
    <xdr:to>
      <xdr:col>21</xdr:col>
      <xdr:colOff>629708</xdr:colOff>
      <xdr:row>57</xdr:row>
      <xdr:rowOff>42333</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19125" y="142875"/>
          <a:ext cx="13567833" cy="101547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22755</xdr:colOff>
      <xdr:row>0</xdr:row>
      <xdr:rowOff>122464</xdr:rowOff>
    </xdr:from>
    <xdr:to>
      <xdr:col>13</xdr:col>
      <xdr:colOff>60855</xdr:colOff>
      <xdr:row>31</xdr:row>
      <xdr:rowOff>150284</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85724</xdr:colOff>
      <xdr:row>1</xdr:row>
      <xdr:rowOff>4762</xdr:rowOff>
    </xdr:from>
    <xdr:to>
      <xdr:col>21</xdr:col>
      <xdr:colOff>513292</xdr:colOff>
      <xdr:row>17</xdr:row>
      <xdr:rowOff>142875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76200</xdr:colOff>
      <xdr:row>17</xdr:row>
      <xdr:rowOff>142875</xdr:rowOff>
    </xdr:from>
    <xdr:to>
      <xdr:col>21</xdr:col>
      <xdr:colOff>529167</xdr:colOff>
      <xdr:row>32</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26458</xdr:colOff>
      <xdr:row>32</xdr:row>
      <xdr:rowOff>28044</xdr:rowOff>
    </xdr:from>
    <xdr:to>
      <xdr:col>13</xdr:col>
      <xdr:colOff>74084</xdr:colOff>
      <xdr:row>63</xdr:row>
      <xdr:rowOff>52916</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100541</xdr:colOff>
      <xdr:row>32</xdr:row>
      <xdr:rowOff>15874</xdr:rowOff>
    </xdr:from>
    <xdr:to>
      <xdr:col>21</xdr:col>
      <xdr:colOff>613833</xdr:colOff>
      <xdr:row>63</xdr:row>
      <xdr:rowOff>42333</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624417</xdr:colOff>
      <xdr:row>31</xdr:row>
      <xdr:rowOff>137585</xdr:rowOff>
    </xdr:from>
    <xdr:to>
      <xdr:col>21</xdr:col>
      <xdr:colOff>635000</xdr:colOff>
      <xdr:row>32</xdr:row>
      <xdr:rowOff>37042</xdr:rowOff>
    </xdr:to>
    <xdr:cxnSp macro="">
      <xdr:nvCxnSpPr>
        <xdr:cNvPr id="9" name="Straight Connector 8">
          <a:extLst>
            <a:ext uri="{FF2B5EF4-FFF2-40B4-BE49-F238E27FC236}">
              <a16:creationId xmlns:a16="http://schemas.microsoft.com/office/drawing/2014/main" id="{00000000-0008-0000-0100-000009000000}"/>
            </a:ext>
          </a:extLst>
        </xdr:cNvPr>
        <xdr:cNvCxnSpPr/>
      </xdr:nvCxnSpPr>
      <xdr:spPr>
        <a:xfrm>
          <a:off x="624417" y="5715002"/>
          <a:ext cx="13567833" cy="79373"/>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79375</xdr:colOff>
      <xdr:row>0</xdr:row>
      <xdr:rowOff>148167</xdr:rowOff>
    </xdr:from>
    <xdr:to>
      <xdr:col>13</xdr:col>
      <xdr:colOff>105834</xdr:colOff>
      <xdr:row>63</xdr:row>
      <xdr:rowOff>79375</xdr:rowOff>
    </xdr:to>
    <xdr:cxnSp macro="">
      <xdr:nvCxnSpPr>
        <xdr:cNvPr id="16" name="Straight Connector 15">
          <a:extLst>
            <a:ext uri="{FF2B5EF4-FFF2-40B4-BE49-F238E27FC236}">
              <a16:creationId xmlns:a16="http://schemas.microsoft.com/office/drawing/2014/main" id="{00000000-0008-0000-0100-000010000000}"/>
            </a:ext>
          </a:extLst>
        </xdr:cNvPr>
        <xdr:cNvCxnSpPr/>
      </xdr:nvCxnSpPr>
      <xdr:spPr>
        <a:xfrm flipH="1">
          <a:off x="8408458" y="148167"/>
          <a:ext cx="26459" cy="11392958"/>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116417</xdr:colOff>
      <xdr:row>15</xdr:row>
      <xdr:rowOff>58208</xdr:rowOff>
    </xdr:from>
    <xdr:to>
      <xdr:col>22</xdr:col>
      <xdr:colOff>26459</xdr:colOff>
      <xdr:row>15</xdr:row>
      <xdr:rowOff>84667</xdr:rowOff>
    </xdr:to>
    <xdr:cxnSp macro="">
      <xdr:nvCxnSpPr>
        <xdr:cNvPr id="19" name="Straight Connector 18">
          <a:extLst>
            <a:ext uri="{FF2B5EF4-FFF2-40B4-BE49-F238E27FC236}">
              <a16:creationId xmlns:a16="http://schemas.microsoft.com/office/drawing/2014/main" id="{00000000-0008-0000-0100-000013000000}"/>
            </a:ext>
          </a:extLst>
        </xdr:cNvPr>
        <xdr:cNvCxnSpPr/>
      </xdr:nvCxnSpPr>
      <xdr:spPr>
        <a:xfrm>
          <a:off x="8509000" y="2756958"/>
          <a:ext cx="5720292" cy="26459"/>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22</xdr:col>
      <xdr:colOff>31750</xdr:colOff>
      <xdr:row>0</xdr:row>
      <xdr:rowOff>168805</xdr:rowOff>
    </xdr:from>
    <xdr:to>
      <xdr:col>25</xdr:col>
      <xdr:colOff>38100</xdr:colOff>
      <xdr:row>9</xdr:row>
      <xdr:rowOff>68792</xdr:rowOff>
    </xdr:to>
    <mc:AlternateContent xmlns:mc="http://schemas.openxmlformats.org/markup-compatibility/2006" xmlns:a14="http://schemas.microsoft.com/office/drawing/2010/main">
      <mc:Choice Requires="a14">
        <xdr:graphicFrame macro="">
          <xdr:nvGraphicFramePr>
            <xdr:cNvPr id="20" name="County 2">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14171083" y="168805"/>
              <a:ext cx="1943100" cy="1646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26988</xdr:colOff>
      <xdr:row>9</xdr:row>
      <xdr:rowOff>98955</xdr:rowOff>
    </xdr:from>
    <xdr:to>
      <xdr:col>25</xdr:col>
      <xdr:colOff>33338</xdr:colOff>
      <xdr:row>22</xdr:row>
      <xdr:rowOff>79375</xdr:rowOff>
    </xdr:to>
    <mc:AlternateContent xmlns:mc="http://schemas.openxmlformats.org/markup-compatibility/2006" xmlns:a14="http://schemas.microsoft.com/office/drawing/2010/main">
      <mc:Choice Requires="a14">
        <xdr:graphicFrame macro="">
          <xdr:nvGraphicFramePr>
            <xdr:cNvPr id="21" name="Sub-County 2">
              <a:extLst>
                <a:ext uri="{FF2B5EF4-FFF2-40B4-BE49-F238E27FC236}">
                  <a16:creationId xmlns:a16="http://schemas.microsoft.com/office/drawing/2014/main" id="{00000000-0008-0000-0100-000015000000}"/>
                </a:ext>
              </a:extLst>
            </xdr:cNvPr>
            <xdr:cNvGraphicFramePr/>
          </xdr:nvGraphicFramePr>
          <xdr:xfrm>
            <a:off x="0" y="0"/>
            <a:ext cx="0" cy="0"/>
          </xdr:xfrm>
          <a:graphic>
            <a:graphicData uri="http://schemas.microsoft.com/office/drawing/2010/slicer">
              <sle:slicer xmlns:sle="http://schemas.microsoft.com/office/drawing/2010/slicer" name="Sub-County 2"/>
            </a:graphicData>
          </a:graphic>
        </xdr:graphicFrame>
      </mc:Choice>
      <mc:Fallback xmlns="">
        <xdr:sp macro="" textlink="">
          <xdr:nvSpPr>
            <xdr:cNvPr id="0" name=""/>
            <xdr:cNvSpPr>
              <a:spLocks noTextEdit="1"/>
            </xdr:cNvSpPr>
          </xdr:nvSpPr>
          <xdr:spPr>
            <a:xfrm>
              <a:off x="14166321" y="1845205"/>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22224</xdr:colOff>
      <xdr:row>22</xdr:row>
      <xdr:rowOff>142875</xdr:rowOff>
    </xdr:from>
    <xdr:to>
      <xdr:col>25</xdr:col>
      <xdr:colOff>89958</xdr:colOff>
      <xdr:row>44</xdr:row>
      <xdr:rowOff>47625</xdr:rowOff>
    </xdr:to>
    <mc:AlternateContent xmlns:mc="http://schemas.openxmlformats.org/markup-compatibility/2006" xmlns:a14="http://schemas.microsoft.com/office/drawing/2010/main">
      <mc:Choice Requires="a14">
        <xdr:graphicFrame macro="">
          <xdr:nvGraphicFramePr>
            <xdr:cNvPr id="22" name="Facility 2">
              <a:extLst>
                <a:ext uri="{FF2B5EF4-FFF2-40B4-BE49-F238E27FC236}">
                  <a16:creationId xmlns:a16="http://schemas.microsoft.com/office/drawing/2014/main" id="{00000000-0008-0000-0100-000016000000}"/>
                </a:ext>
              </a:extLst>
            </xdr:cNvPr>
            <xdr:cNvGraphicFramePr/>
          </xdr:nvGraphicFramePr>
          <xdr:xfrm>
            <a:off x="0" y="0"/>
            <a:ext cx="0" cy="0"/>
          </xdr:xfrm>
          <a:graphic>
            <a:graphicData uri="http://schemas.microsoft.com/office/drawing/2010/slicer">
              <sle:slicer xmlns:sle="http://schemas.microsoft.com/office/drawing/2010/slicer" name="Facility 2"/>
            </a:graphicData>
          </a:graphic>
        </xdr:graphicFrame>
      </mc:Choice>
      <mc:Fallback xmlns="">
        <xdr:sp macro="" textlink="">
          <xdr:nvSpPr>
            <xdr:cNvPr id="0" name=""/>
            <xdr:cNvSpPr>
              <a:spLocks noTextEdit="1"/>
            </xdr:cNvSpPr>
          </xdr:nvSpPr>
          <xdr:spPr>
            <a:xfrm>
              <a:off x="14161557" y="4228042"/>
              <a:ext cx="2004484" cy="3862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147638</xdr:colOff>
      <xdr:row>3</xdr:row>
      <xdr:rowOff>19050</xdr:rowOff>
    </xdr:from>
    <xdr:to>
      <xdr:col>8</xdr:col>
      <xdr:colOff>147638</xdr:colOff>
      <xdr:row>15</xdr:row>
      <xdr:rowOff>109537</xdr:rowOff>
    </xdr:to>
    <mc:AlternateContent xmlns:mc="http://schemas.openxmlformats.org/markup-compatibility/2006" xmlns:a14="http://schemas.microsoft.com/office/drawing/2010/main">
      <mc:Choice Requires="a14">
        <xdr:graphicFrame macro="">
          <xdr:nvGraphicFramePr>
            <xdr:cNvPr id="2" name="County">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986963" y="547688"/>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247650</xdr:colOff>
      <xdr:row>1</xdr:row>
      <xdr:rowOff>166688</xdr:rowOff>
    </xdr:from>
    <xdr:to>
      <xdr:col>11</xdr:col>
      <xdr:colOff>247650</xdr:colOff>
      <xdr:row>15</xdr:row>
      <xdr:rowOff>71437</xdr:rowOff>
    </xdr:to>
    <mc:AlternateContent xmlns:mc="http://schemas.openxmlformats.org/markup-compatibility/2006" xmlns:a14="http://schemas.microsoft.com/office/drawing/2010/main">
      <mc:Choice Requires="a14">
        <xdr:graphicFrame macro="">
          <xdr:nvGraphicFramePr>
            <xdr:cNvPr id="3" name="Sub-County">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12030075" y="509588"/>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300037</xdr:colOff>
      <xdr:row>1</xdr:row>
      <xdr:rowOff>152400</xdr:rowOff>
    </xdr:from>
    <xdr:to>
      <xdr:col>14</xdr:col>
      <xdr:colOff>300037</xdr:colOff>
      <xdr:row>15</xdr:row>
      <xdr:rowOff>42862</xdr:rowOff>
    </xdr:to>
    <mc:AlternateContent xmlns:mc="http://schemas.openxmlformats.org/markup-compatibility/2006" xmlns:a14="http://schemas.microsoft.com/office/drawing/2010/main">
      <mc:Choice Requires="a14">
        <xdr:graphicFrame macro="">
          <xdr:nvGraphicFramePr>
            <xdr:cNvPr id="4" name="Facility">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14025562" y="495300"/>
              <a:ext cx="194310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1</xdr:row>
      <xdr:rowOff>180975</xdr:rowOff>
    </xdr:from>
    <xdr:to>
      <xdr:col>17</xdr:col>
      <xdr:colOff>381000</xdr:colOff>
      <xdr:row>15</xdr:row>
      <xdr:rowOff>71437</xdr:rowOff>
    </xdr:to>
    <mc:AlternateContent xmlns:mc="http://schemas.openxmlformats.org/markup-compatibility/2006" xmlns:a14="http://schemas.microsoft.com/office/drawing/2010/main">
      <mc:Choice Requires="a14">
        <xdr:graphicFrame macro="">
          <xdr:nvGraphicFramePr>
            <xdr:cNvPr id="5" name="yearmonth">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yearmonth"/>
            </a:graphicData>
          </a:graphic>
        </xdr:graphicFrame>
      </mc:Choice>
      <mc:Fallback xmlns="">
        <xdr:sp macro="" textlink="">
          <xdr:nvSpPr>
            <xdr:cNvPr id="0" name=""/>
            <xdr:cNvSpPr>
              <a:spLocks noTextEdit="1"/>
            </xdr:cNvSpPr>
          </xdr:nvSpPr>
          <xdr:spPr>
            <a:xfrm>
              <a:off x="15059025" y="523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Emmanuel Kaunda" refreshedDate="45447.343716435185" createdVersion="6" refreshedVersion="6" minRefreshableVersion="3" recordCount="21122">
  <cacheSource type="worksheet">
    <worksheetSource name="Table1"/>
  </cacheSource>
  <cacheFields count="19">
    <cacheField name="County" numFmtId="0">
      <sharedItems containsBlank="1" count="5">
        <m/>
        <s v="Baringo"/>
        <s v="Laikipia"/>
        <s v="Nakuru"/>
        <s v="Samburu"/>
      </sharedItems>
    </cacheField>
    <cacheField name="Sub-County" numFmtId="0">
      <sharedItems containsBlank="1" count="24">
        <m/>
        <s v="Baringo North"/>
        <s v="Marigat"/>
        <s v="East Pokot"/>
        <s v="Baringo Central"/>
        <s v="Koibatek"/>
        <s v="Laikipia East"/>
        <s v="Laikipia North"/>
        <s v="Laikipia West"/>
        <s v="Gilgil"/>
        <s v="Kuresoi South"/>
        <s v="Kuresoi North"/>
        <s v="Molo"/>
        <s v="Mogotio"/>
        <s v="Naivasha"/>
        <s v="Nakuru East"/>
        <s v="Nakuru West"/>
        <s v="Nakuru North"/>
        <s v="Njoro"/>
        <s v="Rongai"/>
        <s v="Subukia"/>
        <s v="Samburu East"/>
        <s v="Samburu North"/>
        <s v="Samburu Central"/>
      </sharedItems>
    </cacheField>
    <cacheField name="Facility" numFmtId="0">
      <sharedItems containsBlank="1" count="112">
        <m/>
        <s v="Kabartonjo District Hospital"/>
        <s v="Perkerra Medical Clinic"/>
        <s v="Chemolingot District Hospital"/>
        <s v="Kabarnet District Hospital"/>
        <s v="Eldama Ravine District Hospital"/>
        <s v="Esageri Health Centre"/>
        <s v="Lamuria Dispensary (Laikipia East)"/>
        <s v="Matanya Dispensary"/>
        <s v="Ngobit Dispensary"/>
        <s v="St Joseph Catholic Dispensary (Laikipia East)"/>
        <s v="Kalalu Dispensary"/>
        <s v="Likii Dispensary"/>
        <s v="Muramati Dispensary"/>
        <s v="Nanyuki Cottage Hospital"/>
        <s v="Nanyuki District Hospital"/>
        <s v="Segera Mission Dispensary"/>
        <s v="Doldol Health Centre"/>
        <s v="Kimanjo Dispensary"/>
        <s v="Mercy Hospital"/>
        <s v="Melwa Health Centre"/>
        <s v="Mutara Dispensary"/>
        <s v="Olmoran Health Centre"/>
        <s v="Rumuruti District Hospital"/>
        <s v="Sipili Health Centre"/>
        <s v="Mwenje Dispensary"/>
        <s v="Ndindika Health Centre"/>
        <s v="Ngarua Health Centre"/>
        <s v="Oljabet Health Centre"/>
        <s v="Timboroa Health Centre"/>
        <s v="Salama Health Centre (Laikipia West)"/>
        <s v="Torongo Health Centre"/>
        <s v="Ewaso Dispensary"/>
        <s v="Gilgil Sub-District Hospital"/>
        <s v="Kimalel Health centre"/>
        <s v="Karunga Dispensary"/>
        <s v="Kiambogo Dispensary (Naivasha)"/>
        <s v="Kiptangwanyi Dispensary"/>
        <s v="St Mary's Hospital (Naivasha)"/>
        <s v="Marigat Catholic Mission"/>
        <s v="Keringet Health Centre (Kuresoi)"/>
        <s v="Kiptagich Dispensary"/>
        <s v="Kuresoi Health Centre"/>
        <s v="Marigat Sub District Hospital"/>
        <s v="Olenguruone Sub-District Hospital"/>
        <s v="Elburgon Sub-District Hospital"/>
        <s v="Molo District Hospital"/>
        <s v="Sachang'wan Dispensary"/>
        <s v="Emining Health Centre"/>
        <s v="Finlays  Hospital"/>
        <s v="Kisanana Health Centre"/>
        <s v="Karagita Dispensary"/>
        <s v="Kijani (Mirera) Dispensary"/>
        <s v="Mai Mahiu Health centre"/>
        <s v="Maiela Health Centre"/>
        <s v="Naivasha District Hospital"/>
        <s v="Rocco Dispensary"/>
        <s v="Algadir Medical Clinic"/>
        <s v="Bondeni Dispensary (Nakuru Central)"/>
        <s v="Family Health options Kenya (Nakuru)"/>
        <s v="FITC Dispensary"/>
        <s v="Industrial Area Dispensary"/>
        <s v="Kapkures Dispensary (Nakuru Central)"/>
        <s v="Lanet Health Centre"/>
        <s v="Langa Langa Health Centre"/>
        <s v="Mirugi Kariuki Dispensary"/>
        <s v="Mother Kevin Dispensary (Catholic)"/>
        <s v="Nakuru Provincial General Hospital (PGH)"/>
        <s v="Nakuru West (PCEA) Health Centre"/>
        <s v="Nakuru West Health Centre"/>
        <s v="Bondeni Maternity"/>
        <s v="Kampi Samaki Health Centre"/>
        <s v="Bahati Dispensary"/>
        <s v="Bahati District Hospital"/>
        <s v="Dundori Health Centre"/>
        <s v="Engashura Health Centre"/>
        <s v="Kabatini Health Centre"/>
        <s v="St Antony Health Centre"/>
        <s v="Lare Health Centre"/>
        <s v="Mau Narok Health Centre"/>
        <s v="Neissuit Dispensary"/>
        <s v="Njoro Health Centre"/>
        <s v="Kabarak Health Centre"/>
        <s v="Mogotio RHDC"/>
        <s v="Nyamamithi Dispensary"/>
        <s v="Rongai Health Centre"/>
        <s v="Kabazi Health Centre"/>
        <s v="Subukia Health Centre"/>
        <s v="Upper Solai Health Centre"/>
        <s v="Rhonda Dispensary and Maternity"/>
        <s v="Chumvi Dispensary"/>
        <s v="Tenges Health Centre"/>
        <s v="Archers Post Health Centre"/>
        <s v="Baragoi Sub-District Hospital"/>
        <s v="Kisima Health Centre"/>
        <s v="Maralal District Hospital"/>
        <s v="Suguta Marmar Health Centre"/>
        <s v="Wamba Health Centre"/>
        <s v="Catholic Hospital Wamba"/>
        <s v="Maina Village Dispensary"/>
        <s v="Nyahururu District Hospital"/>
        <s v="Ol-Jorai Health Center"/>
        <s v="St. Joseph RiftValley Hospital"/>
        <s v="Naibor Dispensary"/>
        <s v="Bennedict Xvi Dispensary"/>
        <s v="Mogotio Sub County Hospital (Baringo)"/>
        <s v="Archers Post Sub-County Hospital"/>
        <s v="Solio Dispensary"/>
        <s v="Powys Dispensary"/>
        <s v="East Laikipia Dispensary"/>
        <s v="Thome Dispensary"/>
        <s v="Kipsaraman Dispensary" u="1"/>
      </sharedItems>
    </cacheField>
    <cacheField name="MFLCode" numFmtId="0">
      <sharedItems containsString="0" containsBlank="1" containsNumber="1" containsInteger="1" minValue="10056" maxValue="25155"/>
    </cacheField>
    <cacheField name="Indicator Order" numFmtId="0">
      <sharedItems containsString="0" containsBlank="1" containsNumber="1" containsInteger="1" minValue="1" maxValue="66" count="41">
        <m/>
        <n v="1"/>
        <n v="2"/>
        <n v="3"/>
        <n v="5"/>
        <n v="4"/>
        <n v="64"/>
        <n v="58"/>
        <n v="55"/>
        <n v="62"/>
        <n v="65"/>
        <n v="61"/>
        <n v="56"/>
        <n v="57"/>
        <n v="21"/>
        <n v="66"/>
        <n v="63"/>
        <n v="59"/>
        <n v="6"/>
        <n v="8"/>
        <n v="7"/>
        <n v="23"/>
        <n v="9"/>
        <n v="18"/>
        <n v="15"/>
        <n v="20"/>
        <n v="13"/>
        <n v="26"/>
        <n v="27"/>
        <n v="28"/>
        <n v="17"/>
        <n v="25"/>
        <n v="11"/>
        <n v="24"/>
        <n v="10"/>
        <n v="16"/>
        <n v="19"/>
        <n v="14"/>
        <n v="12"/>
        <n v="22" u="1"/>
        <n v="60" u="1"/>
      </sharedItems>
    </cacheField>
    <cacheField name="Section" numFmtId="0">
      <sharedItems containsBlank="1" count="6">
        <m/>
        <s v="Appointment Keeping"/>
        <s v="Follow up Status"/>
        <s v="Reasons Patients Not Traced Back"/>
        <s v="Reasons for Missing Appointment"/>
        <s v="Period Missed Appointment"/>
      </sharedItems>
    </cacheField>
    <cacheField name="Indicator" numFmtId="0">
      <sharedItems containsBlank="1" count="42">
        <m/>
        <s v="No. of patients booked for appointments"/>
        <s v="No. of patients who kept appointments"/>
        <s v="No. of patients missed appointments"/>
        <s v="Missed appointments not traced back"/>
        <s v="Missed appointments traced back"/>
        <s v="Patients not traced back back because they didn't pick the tracers call"/>
        <s v="Patients not traced back because they Died"/>
        <s v="Patients not traced back due to lack of Locator Information"/>
        <s v="Patients not traced back back because  their mobile number cannot be reached (Mteja)"/>
        <s v="Patients not traced back back because their number was out of service"/>
        <s v="Patients not traced back back because  they were out of network coverage"/>
        <s v="Patients not traced back due to lack of Phone Contact"/>
        <s v="Patients not traced back because patient relocated"/>
        <s v="Patients traced back and had missed appointment because they were in School"/>
        <s v="Patients not traced back back because they have blocked the tracer mobile number"/>
        <s v="Patients not traced back back because their mobile number is wrong"/>
        <s v="Patients not traced back because of Wrong Locator information"/>
        <s v="Of the Patients &lt;font color='green'&gt;traced back&lt;/font&gt;, How many came back after missing between 0-3 Days"/>
        <s v="Of the Patients &lt;font color='green'&gt;traced back&lt;/font&gt;, How many came back after missing for 28 Days"/>
        <s v="Of the Patients &lt;font color='green'&gt;traced back&lt;/font&gt;, How many came back after missing between 4-28 Days"/>
        <s v="Patients traced back and had missed appointment because of alternative medicines herbal"/>
        <s v="Patients traced back and had missed appointment because of work related reasons"/>
        <s v="Patients traced back and had missed appointment because they had Declined/stopped Treatment"/>
        <s v="Patients traced back and had missed appointment because of Long Distance"/>
        <s v="Patients traced back and had missed appointment because of fear of health care workers"/>
        <s v="Patients traced back and had missed appointment because they forgot TCA date"/>
        <s v="Patients traced back and had missed appointment because of medication fatigue"/>
        <s v="Patients traced back and had missed appointment because of Lack of family support"/>
        <s v="Patients traced back and had missed appointment because of Lack of hope/ hopelessness"/>
        <s v="Patients traced back and had missed appointment because they Refilled drugs on another Site"/>
        <s v="Patients traced back and had missed appointment because of religious reasons"/>
        <s v="Patients traced back and had missed appointment because they relocated"/>
        <s v="Patients traced back and had missed appointment because of self stigma"/>
        <s v="Patients traced back and had missed appointment because they were sick"/>
        <s v="Patients traced back and had missed appointment because of Transport challenge"/>
        <s v="Patients traced back and had missed appointment because they had travelled"/>
        <s v="Patients traced back and had missed appointment because they of wrong TCA date"/>
        <s v="Patients traced back and had missed appointment because they had extra drugs"/>
        <s v="Patients not traced back due to other reasons" u="1"/>
        <s v="Patients traced back and had missed appointment because of other reasons" u="1"/>
        <s v="Patients traced back and had missed appointment because of Long Distance " u="1"/>
      </sharedItems>
    </cacheField>
    <cacheField name="yearmonth" numFmtId="0">
      <sharedItems containsString="0" containsBlank="1" containsNumber="1" containsInteger="1" minValue="202204" maxValue="202403" count="12">
        <m/>
        <n v="202310"/>
        <n v="202311"/>
        <n v="202312"/>
        <n v="202401"/>
        <n v="202402"/>
        <n v="202403"/>
        <n v="202207" u="1"/>
        <n v="202205" u="1"/>
        <n v="202301" u="1"/>
        <n v="202206" u="1"/>
        <n v="202204" u="1"/>
      </sharedItems>
    </cacheField>
    <cacheField name="0-9 M" numFmtId="0">
      <sharedItems containsBlank="1" containsMixedTypes="1" containsNumber="1" containsInteger="1" minValue="0" maxValue="27"/>
    </cacheField>
    <cacheField name="0-9 F" numFmtId="0">
      <sharedItems containsBlank="1" containsMixedTypes="1" containsNumber="1" containsInteger="1" minValue="0" maxValue="29"/>
    </cacheField>
    <cacheField name="10-14 M" numFmtId="0">
      <sharedItems containsBlank="1" containsMixedTypes="1" containsNumber="1" containsInteger="1" minValue="0" maxValue="39"/>
    </cacheField>
    <cacheField name="10-14 F" numFmtId="0">
      <sharedItems containsBlank="1" containsMixedTypes="1" containsNumber="1" containsInteger="1" minValue="0" maxValue="38"/>
    </cacheField>
    <cacheField name="15-19 M" numFmtId="0">
      <sharedItems containsBlank="1" containsMixedTypes="1" containsNumber="1" containsInteger="1" minValue="0" maxValue="58"/>
    </cacheField>
    <cacheField name="15-19 F" numFmtId="0">
      <sharedItems containsBlank="1" containsMixedTypes="1" containsNumber="1" containsInteger="1" minValue="0" maxValue="78"/>
    </cacheField>
    <cacheField name="20-24 M" numFmtId="0">
      <sharedItems containsBlank="1" containsMixedTypes="1" containsNumber="1" containsInteger="1" minValue="0" maxValue="68"/>
    </cacheField>
    <cacheField name="20-24 F" numFmtId="0">
      <sharedItems containsBlank="1" containsMixedTypes="1" containsNumber="1" containsInteger="1" minValue="0" maxValue="79"/>
    </cacheField>
    <cacheField name="25 + M" numFmtId="0">
      <sharedItems containsBlank="1" containsMixedTypes="1" containsNumber="1" containsInteger="1" minValue="0" maxValue="736"/>
    </cacheField>
    <cacheField name="25+ F" numFmtId="0">
      <sharedItems containsBlank="1" containsMixedTypes="1" containsNumber="1" containsInteger="1" minValue="0" maxValue="1644"/>
    </cacheField>
    <cacheField name="Total" numFmtId="0">
      <sharedItems containsString="0" containsBlank="1" containsNumber="1" containsInteger="1" minValue="0" maxValue="2698"/>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10" applyNumberFormats="0" applyBorderFormats="0" applyFontFormats="0" applyPatternFormats="0" applyAlignmentFormats="0" applyWidthHeightFormats="1" dataCaption="Values" updatedVersion="6" minRefreshableVersion="3" colGrandTotals="0" itemPrintTitles="1" mergeItem="1" createdVersion="6" indent="0" compact="0" compactData="0" gridDropZones="1" multipleFieldFilters="0" chartFormat="1">
  <location ref="B83:D96" firstHeaderRow="2" firstDataRow="2" firstDataCol="2"/>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4">
        <item x="4"/>
        <item x="1"/>
        <item x="3"/>
        <item x="9"/>
        <item x="5"/>
        <item x="11"/>
        <item x="10"/>
        <item x="6"/>
        <item x="7"/>
        <item x="8"/>
        <item x="2"/>
        <item x="13"/>
        <item x="12"/>
        <item x="14"/>
        <item x="15"/>
        <item x="17"/>
        <item x="16"/>
        <item x="18"/>
        <item x="19"/>
        <item x="23"/>
        <item x="21"/>
        <item x="22"/>
        <item x="20"/>
        <item x="0"/>
      </items>
      <extLst>
        <ext xmlns:x14="http://schemas.microsoft.com/office/spreadsheetml/2009/9/main" uri="{2946ED86-A175-432a-8AC1-64E0C546D7DE}">
          <x14:pivotField fillDownLabels="1"/>
        </ext>
      </extLst>
    </pivotField>
    <pivotField compact="0" outline="0" showAll="0" defaultSubtotal="0">
      <items count="112">
        <item x="57"/>
        <item x="92"/>
        <item x="106"/>
        <item x="72"/>
        <item x="73"/>
        <item x="93"/>
        <item x="104"/>
        <item x="58"/>
        <item x="70"/>
        <item x="98"/>
        <item x="3"/>
        <item x="90"/>
        <item x="17"/>
        <item x="74"/>
        <item x="109"/>
        <item x="45"/>
        <item x="5"/>
        <item x="48"/>
        <item x="75"/>
        <item x="6"/>
        <item x="32"/>
        <item x="59"/>
        <item x="49"/>
        <item x="60"/>
        <item x="33"/>
        <item x="61"/>
        <item x="82"/>
        <item x="4"/>
        <item x="1"/>
        <item x="76"/>
        <item x="86"/>
        <item x="11"/>
        <item x="71"/>
        <item x="62"/>
        <item x="51"/>
        <item x="35"/>
        <item x="40"/>
        <item x="36"/>
        <item x="52"/>
        <item x="34"/>
        <item x="18"/>
        <item m="1" x="111"/>
        <item x="41"/>
        <item x="37"/>
        <item x="50"/>
        <item x="94"/>
        <item x="42"/>
        <item x="7"/>
        <item x="63"/>
        <item x="64"/>
        <item x="78"/>
        <item x="12"/>
        <item x="53"/>
        <item x="54"/>
        <item x="99"/>
        <item x="95"/>
        <item x="39"/>
        <item x="43"/>
        <item x="8"/>
        <item x="79"/>
        <item x="20"/>
        <item x="19"/>
        <item x="65"/>
        <item x="83"/>
        <item x="105"/>
        <item x="46"/>
        <item x="66"/>
        <item x="13"/>
        <item x="21"/>
        <item x="25"/>
        <item x="103"/>
        <item x="55"/>
        <item x="67"/>
        <item x="68"/>
        <item x="69"/>
        <item x="14"/>
        <item x="15"/>
        <item x="26"/>
        <item x="80"/>
        <item x="27"/>
        <item x="9"/>
        <item x="81"/>
        <item x="100"/>
        <item x="84"/>
        <item x="44"/>
        <item x="28"/>
        <item x="101"/>
        <item x="22"/>
        <item x="2"/>
        <item x="108"/>
        <item x="89"/>
        <item x="56"/>
        <item x="85"/>
        <item x="23"/>
        <item x="47"/>
        <item x="30"/>
        <item x="16"/>
        <item x="24"/>
        <item x="107"/>
        <item x="77"/>
        <item x="10"/>
        <item x="38"/>
        <item x="102"/>
        <item x="87"/>
        <item x="96"/>
        <item x="91"/>
        <item x="110"/>
        <item x="29"/>
        <item x="31"/>
        <item x="88"/>
        <item x="9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1">
        <item x="1"/>
        <item x="2"/>
        <item x="3"/>
        <item x="5"/>
        <item x="4"/>
        <item x="18"/>
        <item x="20"/>
        <item x="19"/>
        <item x="22"/>
        <item x="34"/>
        <item x="32"/>
        <item x="38"/>
        <item x="26"/>
        <item x="37"/>
        <item x="24"/>
        <item x="35"/>
        <item x="30"/>
        <item x="23"/>
        <item x="36"/>
        <item x="25"/>
        <item x="14"/>
        <item m="1" x="39"/>
        <item x="21"/>
        <item x="33"/>
        <item x="31"/>
        <item x="27"/>
        <item x="28"/>
        <item x="29"/>
        <item x="0"/>
        <item x="7"/>
        <item x="8"/>
        <item m="1" x="40"/>
        <item x="12"/>
        <item x="13"/>
        <item x="17"/>
        <item x="6"/>
        <item x="9"/>
        <item x="10"/>
        <item x="11"/>
        <item x="15"/>
        <item x="16"/>
      </items>
      <extLst>
        <ext xmlns:x14="http://schemas.microsoft.com/office/spreadsheetml/2009/9/main" uri="{2946ED86-A175-432a-8AC1-64E0C546D7DE}">
          <x14:pivotField fillDownLabels="1"/>
        </ext>
      </extLst>
    </pivotField>
    <pivotField axis="axisRow" compact="0" outline="0" showAll="0" sortType="ascending" defaultSubtotal="0">
      <items count="6">
        <item h="1" x="1"/>
        <item h="1" x="2"/>
        <item h="1" x="5"/>
        <item h="1" x="4"/>
        <item x="3"/>
        <item h="1"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descending" defaultSubtotal="0">
      <items count="42">
        <item x="4"/>
        <item x="5"/>
        <item x="1"/>
        <item x="3"/>
        <item x="2"/>
        <item n="Missed 0-3 Days" x="18"/>
        <item n="Missed 4-30 Days" x="20"/>
        <item n="Missed 30+ Days" x="19"/>
        <item n="Wrong Locator Information" x="17"/>
        <item n="Patient relocated" x="13"/>
        <item n="Patient Died" x="7"/>
        <item n="No Locator Information" x="8"/>
        <item n="Lack OF Phone Contact" x="12"/>
        <item n="Other Reasons" m="1" x="39"/>
        <item n="Fear of HCWs" x="25"/>
        <item n="Transpor Challenge" m="1" x="41"/>
        <item n="Other reasons " m="1" x="40"/>
        <item n="Transport Challenge" x="35"/>
        <item n="Work Related Reasons" x="22"/>
        <item n="Forgot TCA" x="26"/>
        <item n="Declined/Stopped Treatment" x="23"/>
        <item n="Extra Drugs" x="38"/>
        <item n="Travelled" x="36"/>
        <item n="Wrong TCA" x="37"/>
        <item n="Refilled  on Another Site" x="30"/>
        <item n="Relocated" x="32"/>
        <item n="In School" x="14"/>
        <item n="Sick" x="34"/>
        <item x="0"/>
        <item x="21"/>
        <item x="24"/>
        <item x="27"/>
        <item x="28"/>
        <item x="29"/>
        <item x="31"/>
        <item x="33"/>
        <item x="6"/>
        <item x="9"/>
        <item x="10"/>
        <item x="11"/>
        <item x="15"/>
        <item x="16"/>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12">
        <item m="1" x="11"/>
        <item m="1" x="8"/>
        <item m="1" x="10"/>
        <item m="1" x="7"/>
        <item m="1" x="9"/>
        <item x="1"/>
        <item x="2"/>
        <item x="3"/>
        <item x="4"/>
        <item x="5"/>
        <item x="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5"/>
    <field x="6"/>
  </rowFields>
  <rowItems count="12">
    <i>
      <x v="4"/>
      <x v="37"/>
    </i>
    <i r="1">
      <x v="12"/>
    </i>
    <i r="1">
      <x v="36"/>
    </i>
    <i r="1">
      <x v="39"/>
    </i>
    <i r="1">
      <x v="41"/>
    </i>
    <i r="1">
      <x v="11"/>
    </i>
    <i r="1">
      <x v="38"/>
    </i>
    <i r="1">
      <x v="8"/>
    </i>
    <i r="1">
      <x v="9"/>
    </i>
    <i r="1">
      <x v="40"/>
    </i>
    <i r="1">
      <x v="10"/>
    </i>
    <i t="grand">
      <x/>
    </i>
  </rowItems>
  <colItems count="1">
    <i/>
  </colItems>
  <dataFields count="1">
    <dataField name="Sum of Total" fld="18" baseField="0" baseItem="0"/>
  </dataFields>
  <formats count="43">
    <format dxfId="4321">
      <pivotArea type="all" dataOnly="0" outline="0" fieldPosition="0"/>
    </format>
    <format dxfId="4320">
      <pivotArea outline="0" collapsedLevelsAreSubtotals="1" fieldPosition="0"/>
    </format>
    <format dxfId="4319">
      <pivotArea type="origin" dataOnly="0" labelOnly="1" outline="0" fieldPosition="0"/>
    </format>
    <format dxfId="4318">
      <pivotArea type="topRight" dataOnly="0" labelOnly="1" outline="0" fieldPosition="0"/>
    </format>
    <format dxfId="4317">
      <pivotArea field="4" type="button" dataOnly="0" labelOnly="1" outline="0"/>
    </format>
    <format dxfId="4316">
      <pivotArea field="5" type="button" dataOnly="0" labelOnly="1" outline="0" axis="axisRow" fieldPosition="0"/>
    </format>
    <format dxfId="4315">
      <pivotArea field="6" type="button" dataOnly="0" labelOnly="1" outline="0" axis="axisRow" fieldPosition="1"/>
    </format>
    <format dxfId="4314">
      <pivotArea type="topRight" dataOnly="0" labelOnly="1" outline="0" fieldPosition="0"/>
    </format>
    <format dxfId="4313">
      <pivotArea outline="0" collapsedLevelsAreSubtotals="1" fieldPosition="0"/>
    </format>
    <format dxfId="4312">
      <pivotArea type="topRight" dataOnly="0" labelOnly="1" outline="0" fieldPosition="0"/>
    </format>
    <format dxfId="4311">
      <pivotArea type="topRight" dataOnly="0" labelOnly="1" outline="0" fieldPosition="0"/>
    </format>
    <format dxfId="4310">
      <pivotArea type="all" dataOnly="0" outline="0" fieldPosition="0"/>
    </format>
    <format dxfId="4309">
      <pivotArea outline="0" collapsedLevelsAreSubtotals="1" fieldPosition="0"/>
    </format>
    <format dxfId="4308">
      <pivotArea type="origin" dataOnly="0" labelOnly="1" outline="0" fieldPosition="0"/>
    </format>
    <format dxfId="4307">
      <pivotArea type="topRight" dataOnly="0" labelOnly="1" outline="0" fieldPosition="0"/>
    </format>
    <format dxfId="4306">
      <pivotArea field="4" type="button" dataOnly="0" labelOnly="1" outline="0"/>
    </format>
    <format dxfId="4305">
      <pivotArea field="5" type="button" dataOnly="0" labelOnly="1" outline="0" axis="axisRow" fieldPosition="0"/>
    </format>
    <format dxfId="4304">
      <pivotArea field="6" type="button" dataOnly="0" labelOnly="1" outline="0" axis="axisRow" fieldPosition="1"/>
    </format>
    <format dxfId="4303">
      <pivotArea type="topRight" dataOnly="0" labelOnly="1" outline="0" fieldPosition="0"/>
    </format>
    <format dxfId="4302">
      <pivotArea outline="0" collapsedLevelsAreSubtotals="1" fieldPosition="0"/>
    </format>
    <format dxfId="4301">
      <pivotArea outline="0" collapsedLevelsAreSubtotals="1" fieldPosition="0"/>
    </format>
    <format dxfId="4300">
      <pivotArea field="5" type="button" dataOnly="0" labelOnly="1" outline="0" axis="axisRow" fieldPosition="0"/>
    </format>
    <format dxfId="4299">
      <pivotArea field="6" type="button" dataOnly="0" labelOnly="1" outline="0" axis="axisRow" fieldPosition="1"/>
    </format>
    <format dxfId="4298">
      <pivotArea field="5" type="button" dataOnly="0" labelOnly="1" outline="0" axis="axisRow" fieldPosition="0"/>
    </format>
    <format dxfId="4297">
      <pivotArea field="6" type="button" dataOnly="0" labelOnly="1" outline="0" axis="axisRow" fieldPosition="1"/>
    </format>
    <format dxfId="4296">
      <pivotArea field="5" type="button" dataOnly="0" labelOnly="1" outline="0" axis="axisRow" fieldPosition="0"/>
    </format>
    <format dxfId="4295">
      <pivotArea field="6" type="button" dataOnly="0" labelOnly="1" outline="0" axis="axisRow" fieldPosition="1"/>
    </format>
    <format dxfId="4294">
      <pivotArea field="4" type="button" dataOnly="0" labelOnly="1" outline="0"/>
    </format>
    <format dxfId="4293">
      <pivotArea field="5" type="button" dataOnly="0" labelOnly="1" outline="0" axis="axisRow" fieldPosition="0"/>
    </format>
    <format dxfId="4292">
      <pivotArea field="6" type="button" dataOnly="0" labelOnly="1" outline="0" axis="axisRow" fieldPosition="1"/>
    </format>
    <format dxfId="4291">
      <pivotArea type="all" dataOnly="0" outline="0" fieldPosition="0"/>
    </format>
    <format dxfId="4290">
      <pivotArea outline="0" collapsedLevelsAreSubtotals="1" fieldPosition="0"/>
    </format>
    <format dxfId="4289">
      <pivotArea type="origin" dataOnly="0" labelOnly="1" outline="0" fieldPosition="0"/>
    </format>
    <format dxfId="4288">
      <pivotArea type="topRight" dataOnly="0" labelOnly="1" outline="0" fieldPosition="0"/>
    </format>
    <format dxfId="4287">
      <pivotArea field="4" type="button" dataOnly="0" labelOnly="1" outline="0"/>
    </format>
    <format dxfId="4286">
      <pivotArea field="5" type="button" dataOnly="0" labelOnly="1" outline="0" axis="axisRow" fieldPosition="0"/>
    </format>
    <format dxfId="4285">
      <pivotArea field="6" type="button" dataOnly="0" labelOnly="1" outline="0" axis="axisRow" fieldPosition="1"/>
    </format>
    <format dxfId="4284">
      <pivotArea type="topRight" dataOnly="0" labelOnly="1" outline="0" fieldPosition="0"/>
    </format>
    <format dxfId="4283">
      <pivotArea field="5" type="button" dataOnly="0" labelOnly="1" outline="0" axis="axisRow" fieldPosition="0"/>
    </format>
    <format dxfId="4282">
      <pivotArea field="6" type="button" dataOnly="0" labelOnly="1" outline="0" axis="axisRow" fieldPosition="1"/>
    </format>
    <format dxfId="4281">
      <pivotArea field="4" type="button" dataOnly="0" labelOnly="1" outline="0"/>
    </format>
    <format dxfId="4280">
      <pivotArea field="5" type="button" dataOnly="0" labelOnly="1" outline="0" axis="axisRow" fieldPosition="0"/>
    </format>
    <format dxfId="4279">
      <pivotArea field="6" type="button" dataOnly="0" labelOnly="1" outline="0" axis="axisRow" fieldPosition="1"/>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colGrandTotals="0" itemPrintTitles="1" mergeItem="1" createdVersion="6" indent="0" compact="0" compactData="0" gridDropZones="1" multipleFieldFilters="0">
  <location ref="B37:D58" firstHeaderRow="2" firstDataRow="2" firstDataCol="2"/>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4">
        <item x="4"/>
        <item x="1"/>
        <item x="3"/>
        <item x="9"/>
        <item x="5"/>
        <item x="11"/>
        <item x="10"/>
        <item x="6"/>
        <item x="7"/>
        <item x="8"/>
        <item x="2"/>
        <item x="13"/>
        <item x="12"/>
        <item x="14"/>
        <item x="15"/>
        <item x="17"/>
        <item x="16"/>
        <item x="18"/>
        <item x="19"/>
        <item x="23"/>
        <item x="21"/>
        <item x="22"/>
        <item x="20"/>
        <item x="0"/>
      </items>
      <extLst>
        <ext xmlns:x14="http://schemas.microsoft.com/office/spreadsheetml/2009/9/main" uri="{2946ED86-A175-432a-8AC1-64E0C546D7DE}">
          <x14:pivotField fillDownLabels="1"/>
        </ext>
      </extLst>
    </pivotField>
    <pivotField compact="0" outline="0" showAll="0" defaultSubtotal="0">
      <items count="112">
        <item x="57"/>
        <item x="92"/>
        <item x="106"/>
        <item x="72"/>
        <item x="73"/>
        <item x="93"/>
        <item x="104"/>
        <item x="58"/>
        <item x="70"/>
        <item x="98"/>
        <item x="3"/>
        <item x="90"/>
        <item x="17"/>
        <item x="74"/>
        <item x="109"/>
        <item x="45"/>
        <item x="5"/>
        <item x="48"/>
        <item x="75"/>
        <item x="6"/>
        <item x="32"/>
        <item x="59"/>
        <item x="49"/>
        <item x="60"/>
        <item x="33"/>
        <item x="61"/>
        <item x="82"/>
        <item x="4"/>
        <item x="1"/>
        <item x="76"/>
        <item x="86"/>
        <item x="11"/>
        <item x="71"/>
        <item x="62"/>
        <item x="51"/>
        <item x="35"/>
        <item x="40"/>
        <item x="36"/>
        <item x="52"/>
        <item x="34"/>
        <item x="18"/>
        <item m="1" x="111"/>
        <item x="41"/>
        <item x="37"/>
        <item x="50"/>
        <item x="94"/>
        <item x="42"/>
        <item x="7"/>
        <item x="63"/>
        <item x="64"/>
        <item x="78"/>
        <item x="12"/>
        <item x="53"/>
        <item x="54"/>
        <item x="99"/>
        <item x="95"/>
        <item x="39"/>
        <item x="43"/>
        <item x="8"/>
        <item x="79"/>
        <item x="20"/>
        <item x="19"/>
        <item x="65"/>
        <item x="83"/>
        <item x="105"/>
        <item x="46"/>
        <item x="66"/>
        <item x="13"/>
        <item x="21"/>
        <item x="25"/>
        <item x="103"/>
        <item x="55"/>
        <item x="67"/>
        <item x="68"/>
        <item x="69"/>
        <item x="14"/>
        <item x="15"/>
        <item x="26"/>
        <item x="80"/>
        <item x="27"/>
        <item x="9"/>
        <item x="81"/>
        <item x="100"/>
        <item x="84"/>
        <item x="44"/>
        <item x="28"/>
        <item x="101"/>
        <item x="22"/>
        <item x="2"/>
        <item x="108"/>
        <item x="89"/>
        <item x="56"/>
        <item x="85"/>
        <item x="23"/>
        <item x="47"/>
        <item x="30"/>
        <item x="16"/>
        <item x="24"/>
        <item x="107"/>
        <item x="77"/>
        <item x="10"/>
        <item x="38"/>
        <item x="102"/>
        <item x="87"/>
        <item x="96"/>
        <item x="91"/>
        <item x="110"/>
        <item x="29"/>
        <item x="31"/>
        <item x="88"/>
        <item x="9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1">
        <item x="1"/>
        <item x="2"/>
        <item x="3"/>
        <item x="5"/>
        <item x="4"/>
        <item x="18"/>
        <item x="20"/>
        <item x="19"/>
        <item x="22"/>
        <item x="34"/>
        <item x="32"/>
        <item x="38"/>
        <item x="26"/>
        <item x="37"/>
        <item x="24"/>
        <item x="35"/>
        <item x="30"/>
        <item x="23"/>
        <item x="36"/>
        <item x="25"/>
        <item x="14"/>
        <item m="1" x="39"/>
        <item x="21"/>
        <item x="33"/>
        <item x="31"/>
        <item x="27"/>
        <item x="28"/>
        <item x="29"/>
        <item x="0"/>
        <item x="7"/>
        <item x="8"/>
        <item m="1" x="40"/>
        <item x="12"/>
        <item x="13"/>
        <item x="17"/>
        <item x="6"/>
        <item x="9"/>
        <item x="10"/>
        <item x="11"/>
        <item x="15"/>
        <item x="16"/>
      </items>
      <extLst>
        <ext xmlns:x14="http://schemas.microsoft.com/office/spreadsheetml/2009/9/main" uri="{2946ED86-A175-432a-8AC1-64E0C546D7DE}">
          <x14:pivotField fillDownLabels="1"/>
        </ext>
      </extLst>
    </pivotField>
    <pivotField axis="axisRow" compact="0" outline="0" showAll="0" sortType="descending" defaultSubtotal="0">
      <items count="6">
        <item h="1" x="1"/>
        <item h="1" x="2"/>
        <item h="1" x="5"/>
        <item x="4"/>
        <item h="1" x="3"/>
        <item h="1"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descending" defaultSubtotal="0">
      <items count="42">
        <item x="4"/>
        <item x="5"/>
        <item x="1"/>
        <item x="3"/>
        <item x="2"/>
        <item n="Of the Patients traced back, How many came back after missing between 0-3 Days" x="18"/>
        <item n="Of the Patients traced back, How many came back after missing between 4-28 Days" x="20"/>
        <item n="Of the Patients traced back, How many came back after missing for 28 Days" x="19"/>
        <item x="17"/>
        <item x="13"/>
        <item x="7"/>
        <item x="8"/>
        <item x="12"/>
        <item m="1" x="39"/>
        <item n="Fear of health care workers" x="25"/>
        <item n="Long Distance " m="1" x="41"/>
        <item n="Other reasons" m="1" x="40"/>
        <item n="Transport challenge" x="35"/>
        <item n="Work related reasons" x="22"/>
        <item n="Forgot TCA date" x="26"/>
        <item n="Declined/stopped Treatment" x="23"/>
        <item n="Extra drugs" x="38"/>
        <item n="Travelled" x="36"/>
        <item n="Wrong TCA date" x="37"/>
        <item n="Refilled drugs on another Site" x="30"/>
        <item n="Relocated" x="32"/>
        <item n="In School" x="14"/>
        <item n="Sick" x="34"/>
        <item x="0"/>
        <item n="Alternative Herbal Medicines" x="21"/>
        <item n="Long Distance" x="24"/>
        <item n="Medication fatigue" x="27"/>
        <item n="Lack of Family Support" x="28"/>
        <item n="Lack of Hope/Hopelessness" x="29"/>
        <item n="Religious Reasons" x="31"/>
        <item n="Self Stigma" x="33"/>
        <item x="6"/>
        <item x="9"/>
        <item x="10"/>
        <item x="11"/>
        <item x="15"/>
        <item x="16"/>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12">
        <item m="1" x="11"/>
        <item m="1" x="8"/>
        <item m="1" x="10"/>
        <item m="1" x="7"/>
        <item m="1" x="9"/>
        <item x="1"/>
        <item x="2"/>
        <item x="3"/>
        <item x="4"/>
        <item x="5"/>
        <item x="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5"/>
    <field x="6"/>
  </rowFields>
  <rowItems count="20">
    <i>
      <x v="3"/>
      <x v="18"/>
    </i>
    <i r="1">
      <x v="21"/>
    </i>
    <i r="1">
      <x v="17"/>
    </i>
    <i r="1">
      <x v="22"/>
    </i>
    <i r="1">
      <x v="19"/>
    </i>
    <i r="1">
      <x v="30"/>
    </i>
    <i r="1">
      <x v="24"/>
    </i>
    <i r="1">
      <x v="27"/>
    </i>
    <i r="1">
      <x v="25"/>
    </i>
    <i r="1">
      <x v="26"/>
    </i>
    <i r="1">
      <x v="23"/>
    </i>
    <i r="1">
      <x v="35"/>
    </i>
    <i r="1">
      <x v="32"/>
    </i>
    <i r="1">
      <x v="20"/>
    </i>
    <i r="1">
      <x v="14"/>
    </i>
    <i r="1">
      <x v="31"/>
    </i>
    <i r="1">
      <x v="34"/>
    </i>
    <i r="1">
      <x v="33"/>
    </i>
    <i r="1">
      <x v="29"/>
    </i>
    <i t="grand">
      <x/>
    </i>
  </rowItems>
  <colItems count="1">
    <i/>
  </colItems>
  <dataFields count="1">
    <dataField name="Sum of Total" fld="18" baseField="0" baseItem="0"/>
  </dataFields>
  <formats count="45">
    <format dxfId="4366">
      <pivotArea type="all" dataOnly="0" outline="0" fieldPosition="0"/>
    </format>
    <format dxfId="4365">
      <pivotArea outline="0" collapsedLevelsAreSubtotals="1" fieldPosition="0"/>
    </format>
    <format dxfId="4364">
      <pivotArea type="origin" dataOnly="0" labelOnly="1" outline="0" fieldPosition="0"/>
    </format>
    <format dxfId="4363">
      <pivotArea type="topRight" dataOnly="0" labelOnly="1" outline="0" fieldPosition="0"/>
    </format>
    <format dxfId="4362">
      <pivotArea field="4" type="button" dataOnly="0" labelOnly="1" outline="0"/>
    </format>
    <format dxfId="4361">
      <pivotArea field="5" type="button" dataOnly="0" labelOnly="1" outline="0" axis="axisRow" fieldPosition="0"/>
    </format>
    <format dxfId="4360">
      <pivotArea field="6" type="button" dataOnly="0" labelOnly="1" outline="0" axis="axisRow" fieldPosition="1"/>
    </format>
    <format dxfId="4359">
      <pivotArea type="topRight" dataOnly="0" labelOnly="1" outline="0" fieldPosition="0"/>
    </format>
    <format dxfId="4358">
      <pivotArea outline="0" collapsedLevelsAreSubtotals="1" fieldPosition="0"/>
    </format>
    <format dxfId="4357">
      <pivotArea type="topRight" dataOnly="0" labelOnly="1" outline="0" fieldPosition="0"/>
    </format>
    <format dxfId="4356">
      <pivotArea type="topRight" dataOnly="0" labelOnly="1" outline="0" fieldPosition="0"/>
    </format>
    <format dxfId="4355">
      <pivotArea type="all" dataOnly="0" outline="0" fieldPosition="0"/>
    </format>
    <format dxfId="4354">
      <pivotArea outline="0" collapsedLevelsAreSubtotals="1" fieldPosition="0"/>
    </format>
    <format dxfId="4353">
      <pivotArea type="origin" dataOnly="0" labelOnly="1" outline="0" fieldPosition="0"/>
    </format>
    <format dxfId="4352">
      <pivotArea type="topRight" dataOnly="0" labelOnly="1" outline="0" fieldPosition="0"/>
    </format>
    <format dxfId="4351">
      <pivotArea field="4" type="button" dataOnly="0" labelOnly="1" outline="0"/>
    </format>
    <format dxfId="4350">
      <pivotArea field="5" type="button" dataOnly="0" labelOnly="1" outline="0" axis="axisRow" fieldPosition="0"/>
    </format>
    <format dxfId="4349">
      <pivotArea field="6" type="button" dataOnly="0" labelOnly="1" outline="0" axis="axisRow" fieldPosition="1"/>
    </format>
    <format dxfId="4348">
      <pivotArea type="topRight" dataOnly="0" labelOnly="1" outline="0" fieldPosition="0"/>
    </format>
    <format dxfId="4347">
      <pivotArea outline="0" collapsedLevelsAreSubtotals="1" fieldPosition="0"/>
    </format>
    <format dxfId="4346">
      <pivotArea outline="0" collapsedLevelsAreSubtotals="1" fieldPosition="0"/>
    </format>
    <format dxfId="4345">
      <pivotArea field="5" type="button" dataOnly="0" labelOnly="1" outline="0" axis="axisRow" fieldPosition="0"/>
    </format>
    <format dxfId="4344">
      <pivotArea field="6" type="button" dataOnly="0" labelOnly="1" outline="0" axis="axisRow" fieldPosition="1"/>
    </format>
    <format dxfId="4343">
      <pivotArea field="5" type="button" dataOnly="0" labelOnly="1" outline="0" axis="axisRow" fieldPosition="0"/>
    </format>
    <format dxfId="4342">
      <pivotArea field="6" type="button" dataOnly="0" labelOnly="1" outline="0" axis="axisRow" fieldPosition="1"/>
    </format>
    <format dxfId="4341">
      <pivotArea field="5" type="button" dataOnly="0" labelOnly="1" outline="0" axis="axisRow" fieldPosition="0"/>
    </format>
    <format dxfId="4340">
      <pivotArea field="6" type="button" dataOnly="0" labelOnly="1" outline="0" axis="axisRow" fieldPosition="1"/>
    </format>
    <format dxfId="4339">
      <pivotArea field="4" type="button" dataOnly="0" labelOnly="1" outline="0"/>
    </format>
    <format dxfId="4338">
      <pivotArea field="5" type="button" dataOnly="0" labelOnly="1" outline="0" axis="axisRow" fieldPosition="0"/>
    </format>
    <format dxfId="4337">
      <pivotArea field="6" type="button" dataOnly="0" labelOnly="1" outline="0" axis="axisRow" fieldPosition="1"/>
    </format>
    <format dxfId="4336">
      <pivotArea type="all" dataOnly="0" outline="0" fieldPosition="0"/>
    </format>
    <format dxfId="4335">
      <pivotArea outline="0" collapsedLevelsAreSubtotals="1" fieldPosition="0"/>
    </format>
    <format dxfId="4334">
      <pivotArea type="origin" dataOnly="0" labelOnly="1" outline="0" fieldPosition="0"/>
    </format>
    <format dxfId="4333">
      <pivotArea type="topRight" dataOnly="0" labelOnly="1" outline="0" fieldPosition="0"/>
    </format>
    <format dxfId="4332">
      <pivotArea field="4" type="button" dataOnly="0" labelOnly="1" outline="0"/>
    </format>
    <format dxfId="4331">
      <pivotArea field="5" type="button" dataOnly="0" labelOnly="1" outline="0" axis="axisRow" fieldPosition="0"/>
    </format>
    <format dxfId="4330">
      <pivotArea field="6" type="button" dataOnly="0" labelOnly="1" outline="0" axis="axisRow" fieldPosition="1"/>
    </format>
    <format dxfId="4329">
      <pivotArea type="topRight" dataOnly="0" labelOnly="1" outline="0" fieldPosition="0"/>
    </format>
    <format dxfId="4328">
      <pivotArea field="5" type="button" dataOnly="0" labelOnly="1" outline="0" axis="axisRow" fieldPosition="0"/>
    </format>
    <format dxfId="4327">
      <pivotArea field="6" type="button" dataOnly="0" labelOnly="1" outline="0" axis="axisRow" fieldPosition="1"/>
    </format>
    <format dxfId="4326">
      <pivotArea field="4" type="button" dataOnly="0" labelOnly="1" outline="0"/>
    </format>
    <format dxfId="4325">
      <pivotArea field="5" type="button" dataOnly="0" labelOnly="1" outline="0" axis="axisRow" fieldPosition="0"/>
    </format>
    <format dxfId="4324">
      <pivotArea field="6" type="button" dataOnly="0" labelOnly="1" outline="0" axis="axisRow" fieldPosition="1"/>
    </format>
    <format dxfId="4323">
      <pivotArea dataOnly="0" labelOnly="1" outline="0" fieldPosition="0">
        <references count="2">
          <reference field="5" count="0" selected="0"/>
          <reference field="6" count="19">
            <x v="14"/>
            <x v="17"/>
            <x v="18"/>
            <x v="19"/>
            <x v="20"/>
            <x v="21"/>
            <x v="22"/>
            <x v="23"/>
            <x v="24"/>
            <x v="25"/>
            <x v="26"/>
            <x v="27"/>
            <x v="29"/>
            <x v="30"/>
            <x v="31"/>
            <x v="32"/>
            <x v="33"/>
            <x v="34"/>
            <x v="35"/>
          </reference>
        </references>
      </pivotArea>
    </format>
    <format dxfId="4322">
      <pivotArea dataOnly="0" labelOnly="1" outline="0" fieldPosition="0">
        <references count="2">
          <reference field="5" count="0" selected="0"/>
          <reference field="6" count="19">
            <x v="14"/>
            <x v="17"/>
            <x v="18"/>
            <x v="19"/>
            <x v="20"/>
            <x v="21"/>
            <x v="22"/>
            <x v="23"/>
            <x v="24"/>
            <x v="25"/>
            <x v="26"/>
            <x v="27"/>
            <x v="29"/>
            <x v="30"/>
            <x v="31"/>
            <x v="32"/>
            <x v="33"/>
            <x v="34"/>
            <x v="3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12" cacheId="1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B25:E29" firstHeaderRow="2" firstDataRow="2" firstDataCol="3"/>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4">
        <item x="4"/>
        <item x="1"/>
        <item x="3"/>
        <item x="9"/>
        <item x="5"/>
        <item x="11"/>
        <item x="10"/>
        <item x="6"/>
        <item x="7"/>
        <item x="8"/>
        <item x="2"/>
        <item x="13"/>
        <item x="12"/>
        <item x="14"/>
        <item x="15"/>
        <item x="17"/>
        <item x="16"/>
        <item x="18"/>
        <item x="19"/>
        <item x="23"/>
        <item x="21"/>
        <item x="22"/>
        <item x="20"/>
        <item x="0"/>
      </items>
      <extLst>
        <ext xmlns:x14="http://schemas.microsoft.com/office/spreadsheetml/2009/9/main" uri="{2946ED86-A175-432a-8AC1-64E0C546D7DE}">
          <x14:pivotField fillDownLabels="1"/>
        </ext>
      </extLst>
    </pivotField>
    <pivotField compact="0" outline="0" showAll="0" defaultSubtotal="0">
      <items count="112">
        <item x="57"/>
        <item x="92"/>
        <item x="106"/>
        <item x="72"/>
        <item x="73"/>
        <item x="93"/>
        <item x="104"/>
        <item x="58"/>
        <item x="70"/>
        <item x="98"/>
        <item x="3"/>
        <item x="90"/>
        <item x="17"/>
        <item x="74"/>
        <item x="109"/>
        <item x="45"/>
        <item x="5"/>
        <item x="48"/>
        <item x="75"/>
        <item x="6"/>
        <item x="32"/>
        <item x="59"/>
        <item x="49"/>
        <item x="60"/>
        <item x="33"/>
        <item x="61"/>
        <item x="82"/>
        <item x="4"/>
        <item x="1"/>
        <item x="76"/>
        <item x="86"/>
        <item x="11"/>
        <item x="71"/>
        <item x="62"/>
        <item x="51"/>
        <item x="35"/>
        <item x="40"/>
        <item x="36"/>
        <item x="52"/>
        <item x="34"/>
        <item x="18"/>
        <item m="1" x="111"/>
        <item x="41"/>
        <item x="37"/>
        <item x="50"/>
        <item x="94"/>
        <item x="42"/>
        <item x="7"/>
        <item x="63"/>
        <item x="64"/>
        <item x="78"/>
        <item x="12"/>
        <item x="53"/>
        <item x="54"/>
        <item x="99"/>
        <item x="95"/>
        <item x="39"/>
        <item x="43"/>
        <item x="8"/>
        <item x="79"/>
        <item x="20"/>
        <item x="19"/>
        <item x="65"/>
        <item x="83"/>
        <item x="105"/>
        <item x="46"/>
        <item x="66"/>
        <item x="13"/>
        <item x="21"/>
        <item x="25"/>
        <item x="103"/>
        <item x="55"/>
        <item x="67"/>
        <item x="68"/>
        <item x="69"/>
        <item x="14"/>
        <item x="15"/>
        <item x="26"/>
        <item x="80"/>
        <item x="27"/>
        <item x="9"/>
        <item x="81"/>
        <item x="100"/>
        <item x="84"/>
        <item x="44"/>
        <item x="28"/>
        <item x="101"/>
        <item x="22"/>
        <item x="2"/>
        <item x="108"/>
        <item x="89"/>
        <item x="56"/>
        <item x="85"/>
        <item x="23"/>
        <item x="47"/>
        <item x="30"/>
        <item x="16"/>
        <item x="24"/>
        <item x="107"/>
        <item x="77"/>
        <item x="10"/>
        <item x="38"/>
        <item x="102"/>
        <item x="87"/>
        <item x="96"/>
        <item x="91"/>
        <item x="110"/>
        <item x="29"/>
        <item x="31"/>
        <item x="88"/>
        <item x="9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1">
        <item x="1"/>
        <item x="2"/>
        <item x="3"/>
        <item x="5"/>
        <item x="4"/>
        <item x="18"/>
        <item x="20"/>
        <item x="19"/>
        <item x="22"/>
        <item x="34"/>
        <item x="32"/>
        <item x="38"/>
        <item x="26"/>
        <item x="37"/>
        <item x="24"/>
        <item x="35"/>
        <item x="30"/>
        <item x="23"/>
        <item x="36"/>
        <item x="25"/>
        <item x="14"/>
        <item m="1" x="39"/>
        <item x="21"/>
        <item x="33"/>
        <item x="31"/>
        <item x="27"/>
        <item x="28"/>
        <item x="29"/>
        <item x="0"/>
        <item x="7"/>
        <item x="8"/>
        <item m="1" x="40"/>
        <item x="12"/>
        <item x="13"/>
        <item x="17"/>
        <item x="6"/>
        <item x="9"/>
        <item x="10"/>
        <item x="11"/>
        <item x="15"/>
        <item x="16"/>
      </items>
      <extLst>
        <ext xmlns:x14="http://schemas.microsoft.com/office/spreadsheetml/2009/9/main" uri="{2946ED86-A175-432a-8AC1-64E0C546D7DE}">
          <x14:pivotField fillDownLabels="1"/>
        </ext>
      </extLst>
    </pivotField>
    <pivotField axis="axisRow" compact="0" outline="0" showAll="0" defaultSubtotal="0">
      <items count="6">
        <item h="1" x="1"/>
        <item h="1" x="2"/>
        <item x="5"/>
        <item h="1" x="4"/>
        <item h="1" x="3"/>
        <item h="1" x="0"/>
      </items>
      <extLst>
        <ext xmlns:x14="http://schemas.microsoft.com/office/spreadsheetml/2009/9/main" uri="{2946ED86-A175-432a-8AC1-64E0C546D7DE}">
          <x14:pivotField fillDownLabels="1"/>
        </ext>
      </extLst>
    </pivotField>
    <pivotField axis="axisRow" compact="0" outline="0" showAll="0" defaultSubtotal="0">
      <items count="42">
        <item x="4"/>
        <item x="5"/>
        <item x="1"/>
        <item x="3"/>
        <item x="2"/>
        <item n="Missed 0-3 Days" x="18"/>
        <item n="Missed 4-30 Days" x="20"/>
        <item n="Missed 30+ Days" x="19"/>
        <item x="17"/>
        <item x="13"/>
        <item x="7"/>
        <item x="8"/>
        <item x="12"/>
        <item m="1" x="39"/>
        <item x="25"/>
        <item m="1" x="41"/>
        <item m="1" x="40"/>
        <item x="35"/>
        <item x="22"/>
        <item x="26"/>
        <item x="23"/>
        <item x="38"/>
        <item x="36"/>
        <item x="37"/>
        <item x="30"/>
        <item x="32"/>
        <item x="14"/>
        <item x="34"/>
        <item x="0"/>
        <item x="21"/>
        <item x="24"/>
        <item x="27"/>
        <item x="28"/>
        <item x="29"/>
        <item x="31"/>
        <item x="33"/>
        <item x="6"/>
        <item x="9"/>
        <item x="10"/>
        <item x="11"/>
        <item x="15"/>
        <item x="16"/>
      </items>
      <extLst>
        <ext xmlns:x14="http://schemas.microsoft.com/office/spreadsheetml/2009/9/main" uri="{2946ED86-A175-432a-8AC1-64E0C546D7DE}">
          <x14:pivotField fillDownLabels="1"/>
        </ext>
      </extLst>
    </pivotField>
    <pivotField compact="0" outline="0" showAll="0" defaultSubtotal="0">
      <items count="12">
        <item m="1" x="11"/>
        <item m="1" x="8"/>
        <item m="1" x="10"/>
        <item m="1" x="7"/>
        <item m="1" x="9"/>
        <item x="1"/>
        <item x="2"/>
        <item x="3"/>
        <item x="4"/>
        <item x="5"/>
        <item x="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3">
    <i>
      <x v="5"/>
      <x v="2"/>
      <x v="5"/>
    </i>
    <i>
      <x v="6"/>
      <x v="2"/>
      <x v="6"/>
    </i>
    <i>
      <x v="7"/>
      <x v="2"/>
      <x v="7"/>
    </i>
  </rowItems>
  <colItems count="1">
    <i/>
  </colItems>
  <dataFields count="1">
    <dataField name="Sum of Total" fld="18" baseField="0" baseItem="0"/>
  </dataFields>
  <formats count="307">
    <format dxfId="4673">
      <pivotArea outline="0" fieldPosition="0">
        <references count="3">
          <reference field="4" count="3" selected="0">
            <x v="0"/>
            <x v="1"/>
            <x v="2"/>
          </reference>
          <reference field="5" count="1" selected="0">
            <x v="0"/>
          </reference>
          <reference field="6" count="3" selected="0">
            <x v="2"/>
            <x v="3"/>
            <x v="4"/>
          </reference>
        </references>
      </pivotArea>
    </format>
    <format dxfId="4672">
      <pivotArea dataOnly="0" labelOnly="1" outline="0" fieldPosition="0">
        <references count="2">
          <reference field="4" count="1" selected="0">
            <x v="0"/>
          </reference>
          <reference field="5" count="1">
            <x v="0"/>
          </reference>
        </references>
      </pivotArea>
    </format>
    <format dxfId="4671">
      <pivotArea dataOnly="0" labelOnly="1" outline="0" fieldPosition="0">
        <references count="3">
          <reference field="4" count="1" selected="0">
            <x v="0"/>
          </reference>
          <reference field="5" count="1" selected="0">
            <x v="0"/>
          </reference>
          <reference field="6" count="1">
            <x v="2"/>
          </reference>
        </references>
      </pivotArea>
    </format>
    <format dxfId="4670">
      <pivotArea dataOnly="0" labelOnly="1" outline="0" fieldPosition="0">
        <references count="3">
          <reference field="4" count="1" selected="0">
            <x v="1"/>
          </reference>
          <reference field="5" count="1" selected="0">
            <x v="0"/>
          </reference>
          <reference field="6" count="1">
            <x v="4"/>
          </reference>
        </references>
      </pivotArea>
    </format>
    <format dxfId="4669">
      <pivotArea dataOnly="0" labelOnly="1" outline="0" fieldPosition="0">
        <references count="3">
          <reference field="4" count="1" selected="0">
            <x v="2"/>
          </reference>
          <reference field="5" count="1" selected="0">
            <x v="0"/>
          </reference>
          <reference field="6" count="1">
            <x v="3"/>
          </reference>
        </references>
      </pivotArea>
    </format>
    <format dxfId="4668">
      <pivotArea type="all" dataOnly="0" outline="0" fieldPosition="0"/>
    </format>
    <format dxfId="4667">
      <pivotArea outline="0" collapsedLevelsAreSubtotals="1" fieldPosition="0"/>
    </format>
    <format dxfId="4666">
      <pivotArea type="origin" dataOnly="0" labelOnly="1" outline="0" fieldPosition="0"/>
    </format>
    <format dxfId="4665">
      <pivotArea type="topRight" dataOnly="0" labelOnly="1" outline="0" fieldPosition="0"/>
    </format>
    <format dxfId="4664">
      <pivotArea field="4" type="button" dataOnly="0" labelOnly="1" outline="0" axis="axisRow" fieldPosition="0"/>
    </format>
    <format dxfId="4663">
      <pivotArea field="5" type="button" dataOnly="0" labelOnly="1" outline="0" axis="axisRow" fieldPosition="1"/>
    </format>
    <format dxfId="4662">
      <pivotArea field="6" type="button" dataOnly="0" labelOnly="1" outline="0" axis="axisRow" fieldPosition="2"/>
    </format>
    <format dxfId="4661">
      <pivotArea dataOnly="0" labelOnly="1" outline="0" fieldPosition="0">
        <references count="1">
          <reference field="4" count="0"/>
        </references>
      </pivotArea>
    </format>
    <format dxfId="4660">
      <pivotArea dataOnly="0" labelOnly="1" outline="0" fieldPosition="0">
        <references count="2">
          <reference field="4" count="1" selected="0">
            <x v="0"/>
          </reference>
          <reference field="5" count="1">
            <x v="0"/>
          </reference>
        </references>
      </pivotArea>
    </format>
    <format dxfId="4659">
      <pivotArea dataOnly="0" labelOnly="1" outline="0" fieldPosition="0">
        <references count="2">
          <reference field="4" count="1" selected="0">
            <x v="3"/>
          </reference>
          <reference field="5" count="1">
            <x v="1"/>
          </reference>
        </references>
      </pivotArea>
    </format>
    <format dxfId="4658">
      <pivotArea dataOnly="0" labelOnly="1" outline="0" fieldPosition="0">
        <references count="2">
          <reference field="4" count="1" selected="0">
            <x v="5"/>
          </reference>
          <reference field="5" count="1">
            <x v="2"/>
          </reference>
        </references>
      </pivotArea>
    </format>
    <format dxfId="4657">
      <pivotArea dataOnly="0" labelOnly="1" outline="0" fieldPosition="0">
        <references count="2">
          <reference field="4" count="1" selected="0">
            <x v="8"/>
          </reference>
          <reference field="5" count="1">
            <x v="3"/>
          </reference>
        </references>
      </pivotArea>
    </format>
    <format dxfId="4656">
      <pivotArea dataOnly="0" labelOnly="1" outline="0" fieldPosition="0">
        <references count="2">
          <reference field="4" count="1" selected="0">
            <x v="22"/>
          </reference>
          <reference field="5" count="1">
            <x v="4"/>
          </reference>
        </references>
      </pivotArea>
    </format>
    <format dxfId="4655">
      <pivotArea dataOnly="0" labelOnly="1" outline="0" fieldPosition="0">
        <references count="3">
          <reference field="4" count="1" selected="0">
            <x v="0"/>
          </reference>
          <reference field="5" count="1" selected="0">
            <x v="0"/>
          </reference>
          <reference field="6" count="1">
            <x v="2"/>
          </reference>
        </references>
      </pivotArea>
    </format>
    <format dxfId="4654">
      <pivotArea dataOnly="0" labelOnly="1" outline="0" fieldPosition="0">
        <references count="3">
          <reference field="4" count="1" selected="0">
            <x v="1"/>
          </reference>
          <reference field="5" count="1" selected="0">
            <x v="0"/>
          </reference>
          <reference field="6" count="1">
            <x v="4"/>
          </reference>
        </references>
      </pivotArea>
    </format>
    <format dxfId="4653">
      <pivotArea dataOnly="0" labelOnly="1" outline="0" fieldPosition="0">
        <references count="3">
          <reference field="4" count="1" selected="0">
            <x v="2"/>
          </reference>
          <reference field="5" count="1" selected="0">
            <x v="0"/>
          </reference>
          <reference field="6" count="1">
            <x v="3"/>
          </reference>
        </references>
      </pivotArea>
    </format>
    <format dxfId="4652">
      <pivotArea dataOnly="0" labelOnly="1" outline="0" fieldPosition="0">
        <references count="3">
          <reference field="4" count="1" selected="0">
            <x v="3"/>
          </reference>
          <reference field="5" count="1" selected="0">
            <x v="1"/>
          </reference>
          <reference field="6" count="1">
            <x v="1"/>
          </reference>
        </references>
      </pivotArea>
    </format>
    <format dxfId="4651">
      <pivotArea dataOnly="0" labelOnly="1" outline="0" fieldPosition="0">
        <references count="3">
          <reference field="4" count="1" selected="0">
            <x v="4"/>
          </reference>
          <reference field="5" count="1" selected="0">
            <x v="1"/>
          </reference>
          <reference field="6" count="1">
            <x v="0"/>
          </reference>
        </references>
      </pivotArea>
    </format>
    <format dxfId="4650">
      <pivotArea dataOnly="0" labelOnly="1" outline="0" fieldPosition="0">
        <references count="3">
          <reference field="4" count="1" selected="0">
            <x v="5"/>
          </reference>
          <reference field="5" count="1" selected="0">
            <x v="2"/>
          </reference>
          <reference field="6" count="1">
            <x v="5"/>
          </reference>
        </references>
      </pivotArea>
    </format>
    <format dxfId="4649">
      <pivotArea dataOnly="0" labelOnly="1" outline="0" fieldPosition="0">
        <references count="3">
          <reference field="4" count="1" selected="0">
            <x v="6"/>
          </reference>
          <reference field="5" count="1" selected="0">
            <x v="2"/>
          </reference>
          <reference field="6" count="1">
            <x v="6"/>
          </reference>
        </references>
      </pivotArea>
    </format>
    <format dxfId="4648">
      <pivotArea dataOnly="0" labelOnly="1" outline="0" fieldPosition="0">
        <references count="3">
          <reference field="4" count="1" selected="0">
            <x v="7"/>
          </reference>
          <reference field="5" count="1" selected="0">
            <x v="2"/>
          </reference>
          <reference field="6" count="1">
            <x v="7"/>
          </reference>
        </references>
      </pivotArea>
    </format>
    <format dxfId="4647">
      <pivotArea dataOnly="0" labelOnly="1" outline="0" fieldPosition="0">
        <references count="3">
          <reference field="4" count="1" selected="0">
            <x v="8"/>
          </reference>
          <reference field="5" count="1" selected="0">
            <x v="3"/>
          </reference>
          <reference field="6" count="1">
            <x v="18"/>
          </reference>
        </references>
      </pivotArea>
    </format>
    <format dxfId="4646">
      <pivotArea dataOnly="0" labelOnly="1" outline="0" fieldPosition="0">
        <references count="3">
          <reference field="4" count="1" selected="0">
            <x v="9"/>
          </reference>
          <reference field="5" count="1" selected="0">
            <x v="3"/>
          </reference>
          <reference field="6" count="1">
            <x v="27"/>
          </reference>
        </references>
      </pivotArea>
    </format>
    <format dxfId="4645">
      <pivotArea dataOnly="0" labelOnly="1" outline="0" fieldPosition="0">
        <references count="3">
          <reference field="4" count="1" selected="0">
            <x v="10"/>
          </reference>
          <reference field="5" count="1" selected="0">
            <x v="3"/>
          </reference>
          <reference field="6" count="1">
            <x v="25"/>
          </reference>
        </references>
      </pivotArea>
    </format>
    <format dxfId="4644">
      <pivotArea dataOnly="0" labelOnly="1" outline="0" fieldPosition="0">
        <references count="3">
          <reference field="4" count="1" selected="0">
            <x v="11"/>
          </reference>
          <reference field="5" count="1" selected="0">
            <x v="3"/>
          </reference>
          <reference field="6" count="1">
            <x v="21"/>
          </reference>
        </references>
      </pivotArea>
    </format>
    <format dxfId="4643">
      <pivotArea dataOnly="0" labelOnly="1" outline="0" fieldPosition="0">
        <references count="3">
          <reference field="4" count="1" selected="0">
            <x v="12"/>
          </reference>
          <reference field="5" count="1" selected="0">
            <x v="3"/>
          </reference>
          <reference field="6" count="1">
            <x v="19"/>
          </reference>
        </references>
      </pivotArea>
    </format>
    <format dxfId="4642">
      <pivotArea dataOnly="0" labelOnly="1" outline="0" fieldPosition="0">
        <references count="3">
          <reference field="4" count="1" selected="0">
            <x v="13"/>
          </reference>
          <reference field="5" count="1" selected="0">
            <x v="3"/>
          </reference>
          <reference field="6" count="1">
            <x v="23"/>
          </reference>
        </references>
      </pivotArea>
    </format>
    <format dxfId="4641">
      <pivotArea dataOnly="0" labelOnly="1" outline="0" fieldPosition="0">
        <references count="3">
          <reference field="4" count="1" selected="0">
            <x v="14"/>
          </reference>
          <reference field="5" count="1" selected="0">
            <x v="3"/>
          </reference>
          <reference field="6" count="1">
            <x v="15"/>
          </reference>
        </references>
      </pivotArea>
    </format>
    <format dxfId="4640">
      <pivotArea dataOnly="0" labelOnly="1" outline="0" fieldPosition="0">
        <references count="3">
          <reference field="4" count="1" selected="0">
            <x v="15"/>
          </reference>
          <reference field="5" count="1" selected="0">
            <x v="3"/>
          </reference>
          <reference field="6" count="1">
            <x v="17"/>
          </reference>
        </references>
      </pivotArea>
    </format>
    <format dxfId="4639">
      <pivotArea dataOnly="0" labelOnly="1" outline="0" fieldPosition="0">
        <references count="3">
          <reference field="4" count="1" selected="0">
            <x v="16"/>
          </reference>
          <reference field="5" count="1" selected="0">
            <x v="3"/>
          </reference>
          <reference field="6" count="1">
            <x v="24"/>
          </reference>
        </references>
      </pivotArea>
    </format>
    <format dxfId="4638">
      <pivotArea dataOnly="0" labelOnly="1" outline="0" fieldPosition="0">
        <references count="3">
          <reference field="4" count="1" selected="0">
            <x v="17"/>
          </reference>
          <reference field="5" count="1" selected="0">
            <x v="3"/>
          </reference>
          <reference field="6" count="1">
            <x v="20"/>
          </reference>
        </references>
      </pivotArea>
    </format>
    <format dxfId="4637">
      <pivotArea dataOnly="0" labelOnly="1" outline="0" fieldPosition="0">
        <references count="3">
          <reference field="4" count="1" selected="0">
            <x v="18"/>
          </reference>
          <reference field="5" count="1" selected="0">
            <x v="3"/>
          </reference>
          <reference field="6" count="1">
            <x v="22"/>
          </reference>
        </references>
      </pivotArea>
    </format>
    <format dxfId="4636">
      <pivotArea dataOnly="0" labelOnly="1" outline="0" fieldPosition="0">
        <references count="3">
          <reference field="4" count="1" selected="0">
            <x v="19"/>
          </reference>
          <reference field="5" count="1" selected="0">
            <x v="3"/>
          </reference>
          <reference field="6" count="1">
            <x v="14"/>
          </reference>
        </references>
      </pivotArea>
    </format>
    <format dxfId="4635">
      <pivotArea dataOnly="0" labelOnly="1" outline="0" fieldPosition="0">
        <references count="3">
          <reference field="4" count="1" selected="0">
            <x v="20"/>
          </reference>
          <reference field="5" count="1" selected="0">
            <x v="3"/>
          </reference>
          <reference field="6" count="1">
            <x v="26"/>
          </reference>
        </references>
      </pivotArea>
    </format>
    <format dxfId="4634">
      <pivotArea dataOnly="0" labelOnly="1" outline="0" fieldPosition="0">
        <references count="3">
          <reference field="4" count="1" selected="0">
            <x v="21"/>
          </reference>
          <reference field="5" count="1" selected="0">
            <x v="3"/>
          </reference>
          <reference field="6" count="1">
            <x v="16"/>
          </reference>
        </references>
      </pivotArea>
    </format>
    <format dxfId="4633">
      <pivotArea dataOnly="0" labelOnly="1" outline="0" fieldPosition="0">
        <references count="3">
          <reference field="4" count="1" selected="0">
            <x v="22"/>
          </reference>
          <reference field="5" count="1" selected="0">
            <x v="4"/>
          </reference>
          <reference field="6" count="1">
            <x v="11"/>
          </reference>
        </references>
      </pivotArea>
    </format>
    <format dxfId="4632">
      <pivotArea dataOnly="0" labelOnly="1" outline="0" fieldPosition="0">
        <references count="3">
          <reference field="4" count="1" selected="0">
            <x v="23"/>
          </reference>
          <reference field="5" count="1" selected="0">
            <x v="4"/>
          </reference>
          <reference field="6" count="1">
            <x v="12"/>
          </reference>
        </references>
      </pivotArea>
    </format>
    <format dxfId="4631">
      <pivotArea dataOnly="0" labelOnly="1" outline="0" fieldPosition="0">
        <references count="3">
          <reference field="4" count="1" selected="0">
            <x v="24"/>
          </reference>
          <reference field="5" count="1" selected="0">
            <x v="4"/>
          </reference>
          <reference field="6" count="1">
            <x v="9"/>
          </reference>
        </references>
      </pivotArea>
    </format>
    <format dxfId="4630">
      <pivotArea dataOnly="0" labelOnly="1" outline="0" fieldPosition="0">
        <references count="3">
          <reference field="4" count="1" selected="0">
            <x v="25"/>
          </reference>
          <reference field="5" count="1" selected="0">
            <x v="4"/>
          </reference>
          <reference field="6" count="1">
            <x v="10"/>
          </reference>
        </references>
      </pivotArea>
    </format>
    <format dxfId="4629">
      <pivotArea dataOnly="0" labelOnly="1" outline="0" fieldPosition="0">
        <references count="3">
          <reference field="4" count="1" selected="0">
            <x v="26"/>
          </reference>
          <reference field="5" count="1" selected="0">
            <x v="4"/>
          </reference>
          <reference field="6" count="1">
            <x v="8"/>
          </reference>
        </references>
      </pivotArea>
    </format>
    <format dxfId="4628">
      <pivotArea dataOnly="0" labelOnly="1" outline="0" fieldPosition="0">
        <references count="3">
          <reference field="4" count="1" selected="0">
            <x v="27"/>
          </reference>
          <reference field="5" count="1" selected="0">
            <x v="4"/>
          </reference>
          <reference field="6" count="1">
            <x v="13"/>
          </reference>
        </references>
      </pivotArea>
    </format>
    <format dxfId="4627">
      <pivotArea type="topRight" dataOnly="0" labelOnly="1" outline="0" fieldPosition="0"/>
    </format>
    <format dxfId="4626">
      <pivotArea outline="0" fieldPosition="0">
        <references count="3">
          <reference field="4" count="3" selected="0">
            <x v="0"/>
            <x v="1"/>
            <x v="2"/>
          </reference>
          <reference field="5" count="1" selected="0">
            <x v="0"/>
          </reference>
          <reference field="6" count="3" selected="0">
            <x v="2"/>
            <x v="3"/>
            <x v="4"/>
          </reference>
        </references>
      </pivotArea>
    </format>
    <format dxfId="4625">
      <pivotArea dataOnly="0" labelOnly="1" outline="0" fieldPosition="0">
        <references count="2">
          <reference field="4" count="1" selected="0">
            <x v="0"/>
          </reference>
          <reference field="5" count="1">
            <x v="0"/>
          </reference>
        </references>
      </pivotArea>
    </format>
    <format dxfId="4624">
      <pivotArea dataOnly="0" labelOnly="1" outline="0" fieldPosition="0">
        <references count="3">
          <reference field="4" count="1" selected="0">
            <x v="0"/>
          </reference>
          <reference field="5" count="1" selected="0">
            <x v="0"/>
          </reference>
          <reference field="6" count="1">
            <x v="2"/>
          </reference>
        </references>
      </pivotArea>
    </format>
    <format dxfId="4623">
      <pivotArea dataOnly="0" labelOnly="1" outline="0" fieldPosition="0">
        <references count="3">
          <reference field="4" count="1" selected="0">
            <x v="1"/>
          </reference>
          <reference field="5" count="1" selected="0">
            <x v="0"/>
          </reference>
          <reference field="6" count="1">
            <x v="4"/>
          </reference>
        </references>
      </pivotArea>
    </format>
    <format dxfId="4622">
      <pivotArea dataOnly="0" labelOnly="1" outline="0" fieldPosition="0">
        <references count="3">
          <reference field="4" count="1" selected="0">
            <x v="2"/>
          </reference>
          <reference field="5" count="1" selected="0">
            <x v="0"/>
          </reference>
          <reference field="6" count="1">
            <x v="3"/>
          </reference>
        </references>
      </pivotArea>
    </format>
    <format dxfId="4621">
      <pivotArea outline="0" fieldPosition="0">
        <references count="3">
          <reference field="4" count="2" selected="0">
            <x v="3"/>
            <x v="4"/>
          </reference>
          <reference field="5" count="1" selected="0">
            <x v="1"/>
          </reference>
          <reference field="6" count="2" selected="0">
            <x v="0"/>
            <x v="1"/>
          </reference>
        </references>
      </pivotArea>
    </format>
    <format dxfId="4620">
      <pivotArea dataOnly="0" labelOnly="1" outline="0" fieldPosition="0">
        <references count="2">
          <reference field="4" count="1" selected="0">
            <x v="3"/>
          </reference>
          <reference field="5" count="1">
            <x v="1"/>
          </reference>
        </references>
      </pivotArea>
    </format>
    <format dxfId="4619">
      <pivotArea dataOnly="0" labelOnly="1" outline="0" fieldPosition="0">
        <references count="3">
          <reference field="4" count="1" selected="0">
            <x v="3"/>
          </reference>
          <reference field="5" count="1" selected="0">
            <x v="1"/>
          </reference>
          <reference field="6" count="1">
            <x v="1"/>
          </reference>
        </references>
      </pivotArea>
    </format>
    <format dxfId="4618">
      <pivotArea dataOnly="0" labelOnly="1" outline="0" fieldPosition="0">
        <references count="3">
          <reference field="4" count="1" selected="0">
            <x v="4"/>
          </reference>
          <reference field="5" count="1" selected="0">
            <x v="1"/>
          </reference>
          <reference field="6" count="1">
            <x v="0"/>
          </reference>
        </references>
      </pivotArea>
    </format>
    <format dxfId="4617">
      <pivotArea outline="0" fieldPosition="0">
        <references count="3">
          <reference field="4" count="3" selected="0">
            <x v="5"/>
            <x v="6"/>
            <x v="7"/>
          </reference>
          <reference field="5" count="1" selected="0">
            <x v="2"/>
          </reference>
          <reference field="6" count="3" selected="0">
            <x v="5"/>
            <x v="6"/>
            <x v="7"/>
          </reference>
        </references>
      </pivotArea>
    </format>
    <format dxfId="4616">
      <pivotArea dataOnly="0" labelOnly="1" outline="0" fieldPosition="0">
        <references count="2">
          <reference field="4" count="1" selected="0">
            <x v="5"/>
          </reference>
          <reference field="5" count="1">
            <x v="2"/>
          </reference>
        </references>
      </pivotArea>
    </format>
    <format dxfId="4615">
      <pivotArea dataOnly="0" labelOnly="1" outline="0" fieldPosition="0">
        <references count="3">
          <reference field="4" count="1" selected="0">
            <x v="5"/>
          </reference>
          <reference field="5" count="1" selected="0">
            <x v="2"/>
          </reference>
          <reference field="6" count="1">
            <x v="5"/>
          </reference>
        </references>
      </pivotArea>
    </format>
    <format dxfId="4614">
      <pivotArea dataOnly="0" labelOnly="1" outline="0" fieldPosition="0">
        <references count="3">
          <reference field="4" count="1" selected="0">
            <x v="6"/>
          </reference>
          <reference field="5" count="1" selected="0">
            <x v="2"/>
          </reference>
          <reference field="6" count="1">
            <x v="6"/>
          </reference>
        </references>
      </pivotArea>
    </format>
    <format dxfId="4613">
      <pivotArea dataOnly="0" labelOnly="1" outline="0" fieldPosition="0">
        <references count="3">
          <reference field="4" count="1" selected="0">
            <x v="7"/>
          </reference>
          <reference field="5" count="1" selected="0">
            <x v="2"/>
          </reference>
          <reference field="6" count="1">
            <x v="7"/>
          </reference>
        </references>
      </pivotArea>
    </format>
    <format dxfId="4612">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4611">
      <pivotArea dataOnly="0" labelOnly="1" outline="0" fieldPosition="0">
        <references count="2">
          <reference field="4" count="1" selected="0">
            <x v="8"/>
          </reference>
          <reference field="5" count="1">
            <x v="3"/>
          </reference>
        </references>
      </pivotArea>
    </format>
    <format dxfId="4610">
      <pivotArea dataOnly="0" labelOnly="1" outline="0" fieldPosition="0">
        <references count="3">
          <reference field="4" count="1" selected="0">
            <x v="8"/>
          </reference>
          <reference field="5" count="1" selected="0">
            <x v="3"/>
          </reference>
          <reference field="6" count="1">
            <x v="18"/>
          </reference>
        </references>
      </pivotArea>
    </format>
    <format dxfId="4609">
      <pivotArea dataOnly="0" labelOnly="1" outline="0" fieldPosition="0">
        <references count="3">
          <reference field="4" count="1" selected="0">
            <x v="9"/>
          </reference>
          <reference field="5" count="1" selected="0">
            <x v="3"/>
          </reference>
          <reference field="6" count="1">
            <x v="27"/>
          </reference>
        </references>
      </pivotArea>
    </format>
    <format dxfId="4608">
      <pivotArea dataOnly="0" labelOnly="1" outline="0" fieldPosition="0">
        <references count="3">
          <reference field="4" count="1" selected="0">
            <x v="10"/>
          </reference>
          <reference field="5" count="1" selected="0">
            <x v="3"/>
          </reference>
          <reference field="6" count="1">
            <x v="25"/>
          </reference>
        </references>
      </pivotArea>
    </format>
    <format dxfId="4607">
      <pivotArea dataOnly="0" labelOnly="1" outline="0" fieldPosition="0">
        <references count="3">
          <reference field="4" count="1" selected="0">
            <x v="11"/>
          </reference>
          <reference field="5" count="1" selected="0">
            <x v="3"/>
          </reference>
          <reference field="6" count="1">
            <x v="21"/>
          </reference>
        </references>
      </pivotArea>
    </format>
    <format dxfId="4606">
      <pivotArea dataOnly="0" labelOnly="1" outline="0" fieldPosition="0">
        <references count="3">
          <reference field="4" count="1" selected="0">
            <x v="12"/>
          </reference>
          <reference field="5" count="1" selected="0">
            <x v="3"/>
          </reference>
          <reference field="6" count="1">
            <x v="19"/>
          </reference>
        </references>
      </pivotArea>
    </format>
    <format dxfId="4605">
      <pivotArea dataOnly="0" labelOnly="1" outline="0" fieldPosition="0">
        <references count="3">
          <reference field="4" count="1" selected="0">
            <x v="13"/>
          </reference>
          <reference field="5" count="1" selected="0">
            <x v="3"/>
          </reference>
          <reference field="6" count="1">
            <x v="23"/>
          </reference>
        </references>
      </pivotArea>
    </format>
    <format dxfId="4604">
      <pivotArea dataOnly="0" labelOnly="1" outline="0" fieldPosition="0">
        <references count="3">
          <reference field="4" count="1" selected="0">
            <x v="14"/>
          </reference>
          <reference field="5" count="1" selected="0">
            <x v="3"/>
          </reference>
          <reference field="6" count="1">
            <x v="15"/>
          </reference>
        </references>
      </pivotArea>
    </format>
    <format dxfId="4603">
      <pivotArea dataOnly="0" labelOnly="1" outline="0" fieldPosition="0">
        <references count="3">
          <reference field="4" count="1" selected="0">
            <x v="15"/>
          </reference>
          <reference field="5" count="1" selected="0">
            <x v="3"/>
          </reference>
          <reference field="6" count="1">
            <x v="17"/>
          </reference>
        </references>
      </pivotArea>
    </format>
    <format dxfId="4602">
      <pivotArea dataOnly="0" labelOnly="1" outline="0" fieldPosition="0">
        <references count="3">
          <reference field="4" count="1" selected="0">
            <x v="16"/>
          </reference>
          <reference field="5" count="1" selected="0">
            <x v="3"/>
          </reference>
          <reference field="6" count="1">
            <x v="24"/>
          </reference>
        </references>
      </pivotArea>
    </format>
    <format dxfId="4601">
      <pivotArea dataOnly="0" labelOnly="1" outline="0" fieldPosition="0">
        <references count="3">
          <reference field="4" count="1" selected="0">
            <x v="17"/>
          </reference>
          <reference field="5" count="1" selected="0">
            <x v="3"/>
          </reference>
          <reference field="6" count="1">
            <x v="20"/>
          </reference>
        </references>
      </pivotArea>
    </format>
    <format dxfId="4600">
      <pivotArea dataOnly="0" labelOnly="1" outline="0" fieldPosition="0">
        <references count="3">
          <reference field="4" count="1" selected="0">
            <x v="18"/>
          </reference>
          <reference field="5" count="1" selected="0">
            <x v="3"/>
          </reference>
          <reference field="6" count="1">
            <x v="22"/>
          </reference>
        </references>
      </pivotArea>
    </format>
    <format dxfId="4599">
      <pivotArea dataOnly="0" labelOnly="1" outline="0" fieldPosition="0">
        <references count="3">
          <reference field="4" count="1" selected="0">
            <x v="19"/>
          </reference>
          <reference field="5" count="1" selected="0">
            <x v="3"/>
          </reference>
          <reference field="6" count="1">
            <x v="14"/>
          </reference>
        </references>
      </pivotArea>
    </format>
    <format dxfId="4598">
      <pivotArea dataOnly="0" labelOnly="1" outline="0" fieldPosition="0">
        <references count="3">
          <reference field="4" count="1" selected="0">
            <x v="20"/>
          </reference>
          <reference field="5" count="1" selected="0">
            <x v="3"/>
          </reference>
          <reference field="6" count="1">
            <x v="26"/>
          </reference>
        </references>
      </pivotArea>
    </format>
    <format dxfId="4597">
      <pivotArea dataOnly="0" labelOnly="1" outline="0" fieldPosition="0">
        <references count="3">
          <reference field="4" count="1" selected="0">
            <x v="21"/>
          </reference>
          <reference field="5" count="1" selected="0">
            <x v="3"/>
          </reference>
          <reference field="6" count="1">
            <x v="16"/>
          </reference>
        </references>
      </pivotArea>
    </format>
    <format dxfId="4596">
      <pivotArea outline="0" fieldPosition="0">
        <references count="1">
          <reference field="4" count="6" selected="0">
            <x v="22"/>
            <x v="23"/>
            <x v="24"/>
            <x v="25"/>
            <x v="26"/>
            <x v="27"/>
          </reference>
        </references>
      </pivotArea>
    </format>
    <format dxfId="4595">
      <pivotArea dataOnly="0" labelOnly="1" outline="0" fieldPosition="0">
        <references count="2">
          <reference field="4" count="1" selected="0">
            <x v="22"/>
          </reference>
          <reference field="5" count="1">
            <x v="4"/>
          </reference>
        </references>
      </pivotArea>
    </format>
    <format dxfId="4594">
      <pivotArea dataOnly="0" labelOnly="1" outline="0" fieldPosition="0">
        <references count="3">
          <reference field="4" count="1" selected="0">
            <x v="22"/>
          </reference>
          <reference field="5" count="1" selected="0">
            <x v="4"/>
          </reference>
          <reference field="6" count="1">
            <x v="11"/>
          </reference>
        </references>
      </pivotArea>
    </format>
    <format dxfId="4593">
      <pivotArea dataOnly="0" labelOnly="1" outline="0" fieldPosition="0">
        <references count="3">
          <reference field="4" count="1" selected="0">
            <x v="23"/>
          </reference>
          <reference field="5" count="1" selected="0">
            <x v="4"/>
          </reference>
          <reference field="6" count="1">
            <x v="12"/>
          </reference>
        </references>
      </pivotArea>
    </format>
    <format dxfId="4592">
      <pivotArea dataOnly="0" labelOnly="1" outline="0" fieldPosition="0">
        <references count="3">
          <reference field="4" count="1" selected="0">
            <x v="24"/>
          </reference>
          <reference field="5" count="1" selected="0">
            <x v="4"/>
          </reference>
          <reference field="6" count="1">
            <x v="9"/>
          </reference>
        </references>
      </pivotArea>
    </format>
    <format dxfId="4591">
      <pivotArea dataOnly="0" labelOnly="1" outline="0" fieldPosition="0">
        <references count="3">
          <reference field="4" count="1" selected="0">
            <x v="25"/>
          </reference>
          <reference field="5" count="1" selected="0">
            <x v="4"/>
          </reference>
          <reference field="6" count="1">
            <x v="10"/>
          </reference>
        </references>
      </pivotArea>
    </format>
    <format dxfId="4590">
      <pivotArea dataOnly="0" labelOnly="1" outline="0" fieldPosition="0">
        <references count="3">
          <reference field="4" count="1" selected="0">
            <x v="26"/>
          </reference>
          <reference field="5" count="1" selected="0">
            <x v="4"/>
          </reference>
          <reference field="6" count="1">
            <x v="8"/>
          </reference>
        </references>
      </pivotArea>
    </format>
    <format dxfId="4589">
      <pivotArea dataOnly="0" labelOnly="1" outline="0" fieldPosition="0">
        <references count="3">
          <reference field="4" count="1" selected="0">
            <x v="27"/>
          </reference>
          <reference field="5" count="1" selected="0">
            <x v="4"/>
          </reference>
          <reference field="6" count="1">
            <x v="13"/>
          </reference>
        </references>
      </pivotArea>
    </format>
    <format dxfId="4588">
      <pivotArea outline="0" collapsedLevelsAreSubtotals="1" fieldPosition="0"/>
    </format>
    <format dxfId="4587">
      <pivotArea type="topRight" dataOnly="0" labelOnly="1" outline="0" fieldPosition="0"/>
    </format>
    <format dxfId="4586">
      <pivotArea type="topRight" dataOnly="0" labelOnly="1" outline="0" fieldPosition="0"/>
    </format>
    <format dxfId="4585">
      <pivotArea type="all" dataOnly="0" outline="0" fieldPosition="0"/>
    </format>
    <format dxfId="4584">
      <pivotArea outline="0" collapsedLevelsAreSubtotals="1" fieldPosition="0"/>
    </format>
    <format dxfId="4583">
      <pivotArea type="origin" dataOnly="0" labelOnly="1" outline="0" fieldPosition="0"/>
    </format>
    <format dxfId="4582">
      <pivotArea type="topRight" dataOnly="0" labelOnly="1" outline="0" fieldPosition="0"/>
    </format>
    <format dxfId="4581">
      <pivotArea field="4" type="button" dataOnly="0" labelOnly="1" outline="0" axis="axisRow" fieldPosition="0"/>
    </format>
    <format dxfId="4580">
      <pivotArea field="5" type="button" dataOnly="0" labelOnly="1" outline="0" axis="axisRow" fieldPosition="1"/>
    </format>
    <format dxfId="4579">
      <pivotArea field="6" type="button" dataOnly="0" labelOnly="1" outline="0" axis="axisRow" fieldPosition="2"/>
    </format>
    <format dxfId="4578">
      <pivotArea dataOnly="0" labelOnly="1" outline="0" fieldPosition="0">
        <references count="1">
          <reference field="4" count="0"/>
        </references>
      </pivotArea>
    </format>
    <format dxfId="4577">
      <pivotArea dataOnly="0" labelOnly="1" outline="0" fieldPosition="0">
        <references count="2">
          <reference field="4" count="1" selected="0">
            <x v="0"/>
          </reference>
          <reference field="5" count="1">
            <x v="0"/>
          </reference>
        </references>
      </pivotArea>
    </format>
    <format dxfId="4576">
      <pivotArea dataOnly="0" labelOnly="1" outline="0" fieldPosition="0">
        <references count="2">
          <reference field="4" count="1" selected="0">
            <x v="3"/>
          </reference>
          <reference field="5" count="1">
            <x v="1"/>
          </reference>
        </references>
      </pivotArea>
    </format>
    <format dxfId="4575">
      <pivotArea dataOnly="0" labelOnly="1" outline="0" fieldPosition="0">
        <references count="2">
          <reference field="4" count="1" selected="0">
            <x v="5"/>
          </reference>
          <reference field="5" count="1">
            <x v="2"/>
          </reference>
        </references>
      </pivotArea>
    </format>
    <format dxfId="4574">
      <pivotArea dataOnly="0" labelOnly="1" outline="0" fieldPosition="0">
        <references count="2">
          <reference field="4" count="1" selected="0">
            <x v="8"/>
          </reference>
          <reference field="5" count="1">
            <x v="3"/>
          </reference>
        </references>
      </pivotArea>
    </format>
    <format dxfId="4573">
      <pivotArea dataOnly="0" labelOnly="1" outline="0" fieldPosition="0">
        <references count="2">
          <reference field="4" count="1" selected="0">
            <x v="22"/>
          </reference>
          <reference field="5" count="1">
            <x v="4"/>
          </reference>
        </references>
      </pivotArea>
    </format>
    <format dxfId="4572">
      <pivotArea dataOnly="0" labelOnly="1" outline="0" fieldPosition="0">
        <references count="3">
          <reference field="4" count="1" selected="0">
            <x v="0"/>
          </reference>
          <reference field="5" count="1" selected="0">
            <x v="0"/>
          </reference>
          <reference field="6" count="1">
            <x v="2"/>
          </reference>
        </references>
      </pivotArea>
    </format>
    <format dxfId="4571">
      <pivotArea dataOnly="0" labelOnly="1" outline="0" fieldPosition="0">
        <references count="3">
          <reference field="4" count="1" selected="0">
            <x v="1"/>
          </reference>
          <reference field="5" count="1" selected="0">
            <x v="0"/>
          </reference>
          <reference field="6" count="1">
            <x v="4"/>
          </reference>
        </references>
      </pivotArea>
    </format>
    <format dxfId="4570">
      <pivotArea dataOnly="0" labelOnly="1" outline="0" fieldPosition="0">
        <references count="3">
          <reference field="4" count="1" selected="0">
            <x v="2"/>
          </reference>
          <reference field="5" count="1" selected="0">
            <x v="0"/>
          </reference>
          <reference field="6" count="1">
            <x v="3"/>
          </reference>
        </references>
      </pivotArea>
    </format>
    <format dxfId="4569">
      <pivotArea dataOnly="0" labelOnly="1" outline="0" fieldPosition="0">
        <references count="3">
          <reference field="4" count="1" selected="0">
            <x v="3"/>
          </reference>
          <reference field="5" count="1" selected="0">
            <x v="1"/>
          </reference>
          <reference field="6" count="1">
            <x v="1"/>
          </reference>
        </references>
      </pivotArea>
    </format>
    <format dxfId="4568">
      <pivotArea dataOnly="0" labelOnly="1" outline="0" fieldPosition="0">
        <references count="3">
          <reference field="4" count="1" selected="0">
            <x v="4"/>
          </reference>
          <reference field="5" count="1" selected="0">
            <x v="1"/>
          </reference>
          <reference field="6" count="1">
            <x v="0"/>
          </reference>
        </references>
      </pivotArea>
    </format>
    <format dxfId="4567">
      <pivotArea dataOnly="0" labelOnly="1" outline="0" fieldPosition="0">
        <references count="3">
          <reference field="4" count="1" selected="0">
            <x v="5"/>
          </reference>
          <reference field="5" count="1" selected="0">
            <x v="2"/>
          </reference>
          <reference field="6" count="1">
            <x v="5"/>
          </reference>
        </references>
      </pivotArea>
    </format>
    <format dxfId="4566">
      <pivotArea dataOnly="0" labelOnly="1" outline="0" fieldPosition="0">
        <references count="3">
          <reference field="4" count="1" selected="0">
            <x v="6"/>
          </reference>
          <reference field="5" count="1" selected="0">
            <x v="2"/>
          </reference>
          <reference field="6" count="1">
            <x v="6"/>
          </reference>
        </references>
      </pivotArea>
    </format>
    <format dxfId="4565">
      <pivotArea dataOnly="0" labelOnly="1" outline="0" fieldPosition="0">
        <references count="3">
          <reference field="4" count="1" selected="0">
            <x v="7"/>
          </reference>
          <reference field="5" count="1" selected="0">
            <x v="2"/>
          </reference>
          <reference field="6" count="1">
            <x v="7"/>
          </reference>
        </references>
      </pivotArea>
    </format>
    <format dxfId="4564">
      <pivotArea dataOnly="0" labelOnly="1" outline="0" fieldPosition="0">
        <references count="3">
          <reference field="4" count="1" selected="0">
            <x v="8"/>
          </reference>
          <reference field="5" count="1" selected="0">
            <x v="3"/>
          </reference>
          <reference field="6" count="1">
            <x v="18"/>
          </reference>
        </references>
      </pivotArea>
    </format>
    <format dxfId="4563">
      <pivotArea dataOnly="0" labelOnly="1" outline="0" fieldPosition="0">
        <references count="3">
          <reference field="4" count="1" selected="0">
            <x v="9"/>
          </reference>
          <reference field="5" count="1" selected="0">
            <x v="3"/>
          </reference>
          <reference field="6" count="1">
            <x v="27"/>
          </reference>
        </references>
      </pivotArea>
    </format>
    <format dxfId="4562">
      <pivotArea dataOnly="0" labelOnly="1" outline="0" fieldPosition="0">
        <references count="3">
          <reference field="4" count="1" selected="0">
            <x v="10"/>
          </reference>
          <reference field="5" count="1" selected="0">
            <x v="3"/>
          </reference>
          <reference field="6" count="1">
            <x v="25"/>
          </reference>
        </references>
      </pivotArea>
    </format>
    <format dxfId="4561">
      <pivotArea dataOnly="0" labelOnly="1" outline="0" fieldPosition="0">
        <references count="3">
          <reference field="4" count="1" selected="0">
            <x v="11"/>
          </reference>
          <reference field="5" count="1" selected="0">
            <x v="3"/>
          </reference>
          <reference field="6" count="1">
            <x v="21"/>
          </reference>
        </references>
      </pivotArea>
    </format>
    <format dxfId="4560">
      <pivotArea dataOnly="0" labelOnly="1" outline="0" fieldPosition="0">
        <references count="3">
          <reference field="4" count="1" selected="0">
            <x v="12"/>
          </reference>
          <reference field="5" count="1" selected="0">
            <x v="3"/>
          </reference>
          <reference field="6" count="1">
            <x v="19"/>
          </reference>
        </references>
      </pivotArea>
    </format>
    <format dxfId="4559">
      <pivotArea dataOnly="0" labelOnly="1" outline="0" fieldPosition="0">
        <references count="3">
          <reference field="4" count="1" selected="0">
            <x v="13"/>
          </reference>
          <reference field="5" count="1" selected="0">
            <x v="3"/>
          </reference>
          <reference field="6" count="1">
            <x v="23"/>
          </reference>
        </references>
      </pivotArea>
    </format>
    <format dxfId="4558">
      <pivotArea dataOnly="0" labelOnly="1" outline="0" fieldPosition="0">
        <references count="3">
          <reference field="4" count="1" selected="0">
            <x v="14"/>
          </reference>
          <reference field="5" count="1" selected="0">
            <x v="3"/>
          </reference>
          <reference field="6" count="1">
            <x v="15"/>
          </reference>
        </references>
      </pivotArea>
    </format>
    <format dxfId="4557">
      <pivotArea dataOnly="0" labelOnly="1" outline="0" fieldPosition="0">
        <references count="3">
          <reference field="4" count="1" selected="0">
            <x v="15"/>
          </reference>
          <reference field="5" count="1" selected="0">
            <x v="3"/>
          </reference>
          <reference field="6" count="1">
            <x v="17"/>
          </reference>
        </references>
      </pivotArea>
    </format>
    <format dxfId="4556">
      <pivotArea dataOnly="0" labelOnly="1" outline="0" fieldPosition="0">
        <references count="3">
          <reference field="4" count="1" selected="0">
            <x v="16"/>
          </reference>
          <reference field="5" count="1" selected="0">
            <x v="3"/>
          </reference>
          <reference field="6" count="1">
            <x v="24"/>
          </reference>
        </references>
      </pivotArea>
    </format>
    <format dxfId="4555">
      <pivotArea dataOnly="0" labelOnly="1" outline="0" fieldPosition="0">
        <references count="3">
          <reference field="4" count="1" selected="0">
            <x v="17"/>
          </reference>
          <reference field="5" count="1" selected="0">
            <x v="3"/>
          </reference>
          <reference field="6" count="1">
            <x v="20"/>
          </reference>
        </references>
      </pivotArea>
    </format>
    <format dxfId="4554">
      <pivotArea dataOnly="0" labelOnly="1" outline="0" fieldPosition="0">
        <references count="3">
          <reference field="4" count="1" selected="0">
            <x v="18"/>
          </reference>
          <reference field="5" count="1" selected="0">
            <x v="3"/>
          </reference>
          <reference field="6" count="1">
            <x v="22"/>
          </reference>
        </references>
      </pivotArea>
    </format>
    <format dxfId="4553">
      <pivotArea dataOnly="0" labelOnly="1" outline="0" fieldPosition="0">
        <references count="3">
          <reference field="4" count="1" selected="0">
            <x v="19"/>
          </reference>
          <reference field="5" count="1" selected="0">
            <x v="3"/>
          </reference>
          <reference field="6" count="1">
            <x v="14"/>
          </reference>
        </references>
      </pivotArea>
    </format>
    <format dxfId="4552">
      <pivotArea dataOnly="0" labelOnly="1" outline="0" fieldPosition="0">
        <references count="3">
          <reference field="4" count="1" selected="0">
            <x v="20"/>
          </reference>
          <reference field="5" count="1" selected="0">
            <x v="3"/>
          </reference>
          <reference field="6" count="1">
            <x v="26"/>
          </reference>
        </references>
      </pivotArea>
    </format>
    <format dxfId="4551">
      <pivotArea dataOnly="0" labelOnly="1" outline="0" fieldPosition="0">
        <references count="3">
          <reference field="4" count="1" selected="0">
            <x v="21"/>
          </reference>
          <reference field="5" count="1" selected="0">
            <x v="3"/>
          </reference>
          <reference field="6" count="1">
            <x v="16"/>
          </reference>
        </references>
      </pivotArea>
    </format>
    <format dxfId="4550">
      <pivotArea dataOnly="0" labelOnly="1" outline="0" fieldPosition="0">
        <references count="3">
          <reference field="4" count="1" selected="0">
            <x v="22"/>
          </reference>
          <reference field="5" count="1" selected="0">
            <x v="4"/>
          </reference>
          <reference field="6" count="1">
            <x v="11"/>
          </reference>
        </references>
      </pivotArea>
    </format>
    <format dxfId="4549">
      <pivotArea dataOnly="0" labelOnly="1" outline="0" fieldPosition="0">
        <references count="3">
          <reference field="4" count="1" selected="0">
            <x v="23"/>
          </reference>
          <reference field="5" count="1" selected="0">
            <x v="4"/>
          </reference>
          <reference field="6" count="1">
            <x v="12"/>
          </reference>
        </references>
      </pivotArea>
    </format>
    <format dxfId="4548">
      <pivotArea dataOnly="0" labelOnly="1" outline="0" fieldPosition="0">
        <references count="3">
          <reference field="4" count="1" selected="0">
            <x v="24"/>
          </reference>
          <reference field="5" count="1" selected="0">
            <x v="4"/>
          </reference>
          <reference field="6" count="1">
            <x v="9"/>
          </reference>
        </references>
      </pivotArea>
    </format>
    <format dxfId="4547">
      <pivotArea dataOnly="0" labelOnly="1" outline="0" fieldPosition="0">
        <references count="3">
          <reference field="4" count="1" selected="0">
            <x v="25"/>
          </reference>
          <reference field="5" count="1" selected="0">
            <x v="4"/>
          </reference>
          <reference field="6" count="1">
            <x v="10"/>
          </reference>
        </references>
      </pivotArea>
    </format>
    <format dxfId="4546">
      <pivotArea dataOnly="0" labelOnly="1" outline="0" fieldPosition="0">
        <references count="3">
          <reference field="4" count="1" selected="0">
            <x v="26"/>
          </reference>
          <reference field="5" count="1" selected="0">
            <x v="4"/>
          </reference>
          <reference field="6" count="1">
            <x v="8"/>
          </reference>
        </references>
      </pivotArea>
    </format>
    <format dxfId="4545">
      <pivotArea dataOnly="0" labelOnly="1" outline="0" fieldPosition="0">
        <references count="3">
          <reference field="4" count="1" selected="0">
            <x v="27"/>
          </reference>
          <reference field="5" count="1" selected="0">
            <x v="4"/>
          </reference>
          <reference field="6" count="1">
            <x v="13"/>
          </reference>
        </references>
      </pivotArea>
    </format>
    <format dxfId="4544">
      <pivotArea type="topRight" dataOnly="0" labelOnly="1" outline="0" fieldPosition="0"/>
    </format>
    <format dxfId="4543">
      <pivotArea outline="0" collapsedLevelsAreSubtotals="1" fieldPosition="0"/>
    </format>
    <format dxfId="4542">
      <pivotArea dataOnly="0" labelOnly="1" outline="0" fieldPosition="0">
        <references count="2">
          <reference field="4" count="1" selected="0">
            <x v="0"/>
          </reference>
          <reference field="5" count="1">
            <x v="0"/>
          </reference>
        </references>
      </pivotArea>
    </format>
    <format dxfId="4541">
      <pivotArea dataOnly="0" labelOnly="1" outline="0" fieldPosition="0">
        <references count="2">
          <reference field="4" count="1" selected="0">
            <x v="3"/>
          </reference>
          <reference field="5" count="1">
            <x v="1"/>
          </reference>
        </references>
      </pivotArea>
    </format>
    <format dxfId="4540">
      <pivotArea dataOnly="0" labelOnly="1" outline="0" fieldPosition="0">
        <references count="2">
          <reference field="4" count="1" selected="0">
            <x v="5"/>
          </reference>
          <reference field="5" count="1">
            <x v="2"/>
          </reference>
        </references>
      </pivotArea>
    </format>
    <format dxfId="4539">
      <pivotArea dataOnly="0" labelOnly="1" outline="0" fieldPosition="0">
        <references count="2">
          <reference field="4" count="1" selected="0">
            <x v="8"/>
          </reference>
          <reference field="5" count="1">
            <x v="3"/>
          </reference>
        </references>
      </pivotArea>
    </format>
    <format dxfId="4538">
      <pivotArea dataOnly="0" labelOnly="1" outline="0" fieldPosition="0">
        <references count="2">
          <reference field="4" count="1" selected="0">
            <x v="22"/>
          </reference>
          <reference field="5" count="1">
            <x v="4"/>
          </reference>
        </references>
      </pivotArea>
    </format>
    <format dxfId="4537">
      <pivotArea dataOnly="0" labelOnly="1" outline="0" fieldPosition="0">
        <references count="3">
          <reference field="4" count="1" selected="0">
            <x v="0"/>
          </reference>
          <reference field="5" count="1" selected="0">
            <x v="0"/>
          </reference>
          <reference field="6" count="1">
            <x v="2"/>
          </reference>
        </references>
      </pivotArea>
    </format>
    <format dxfId="4536">
      <pivotArea dataOnly="0" labelOnly="1" outline="0" fieldPosition="0">
        <references count="3">
          <reference field="4" count="1" selected="0">
            <x v="1"/>
          </reference>
          <reference field="5" count="1" selected="0">
            <x v="0"/>
          </reference>
          <reference field="6" count="1">
            <x v="4"/>
          </reference>
        </references>
      </pivotArea>
    </format>
    <format dxfId="4535">
      <pivotArea dataOnly="0" labelOnly="1" outline="0" fieldPosition="0">
        <references count="3">
          <reference field="4" count="1" selected="0">
            <x v="2"/>
          </reference>
          <reference field="5" count="1" selected="0">
            <x v="0"/>
          </reference>
          <reference field="6" count="1">
            <x v="3"/>
          </reference>
        </references>
      </pivotArea>
    </format>
    <format dxfId="4534">
      <pivotArea dataOnly="0" labelOnly="1" outline="0" fieldPosition="0">
        <references count="3">
          <reference field="4" count="1" selected="0">
            <x v="3"/>
          </reference>
          <reference field="5" count="1" selected="0">
            <x v="1"/>
          </reference>
          <reference field="6" count="1">
            <x v="1"/>
          </reference>
        </references>
      </pivotArea>
    </format>
    <format dxfId="4533">
      <pivotArea dataOnly="0" labelOnly="1" outline="0" fieldPosition="0">
        <references count="3">
          <reference field="4" count="1" selected="0">
            <x v="4"/>
          </reference>
          <reference field="5" count="1" selected="0">
            <x v="1"/>
          </reference>
          <reference field="6" count="1">
            <x v="0"/>
          </reference>
        </references>
      </pivotArea>
    </format>
    <format dxfId="4532">
      <pivotArea dataOnly="0" labelOnly="1" outline="0" fieldPosition="0">
        <references count="3">
          <reference field="4" count="1" selected="0">
            <x v="5"/>
          </reference>
          <reference field="5" count="1" selected="0">
            <x v="2"/>
          </reference>
          <reference field="6" count="1">
            <x v="5"/>
          </reference>
        </references>
      </pivotArea>
    </format>
    <format dxfId="4531">
      <pivotArea dataOnly="0" labelOnly="1" outline="0" fieldPosition="0">
        <references count="3">
          <reference field="4" count="1" selected="0">
            <x v="6"/>
          </reference>
          <reference field="5" count="1" selected="0">
            <x v="2"/>
          </reference>
          <reference field="6" count="1">
            <x v="6"/>
          </reference>
        </references>
      </pivotArea>
    </format>
    <format dxfId="4530">
      <pivotArea dataOnly="0" labelOnly="1" outline="0" fieldPosition="0">
        <references count="3">
          <reference field="4" count="1" selected="0">
            <x v="7"/>
          </reference>
          <reference field="5" count="1" selected="0">
            <x v="2"/>
          </reference>
          <reference field="6" count="1">
            <x v="7"/>
          </reference>
        </references>
      </pivotArea>
    </format>
    <format dxfId="4529">
      <pivotArea dataOnly="0" labelOnly="1" outline="0" fieldPosition="0">
        <references count="3">
          <reference field="4" count="1" selected="0">
            <x v="8"/>
          </reference>
          <reference field="5" count="1" selected="0">
            <x v="3"/>
          </reference>
          <reference field="6" count="1">
            <x v="18"/>
          </reference>
        </references>
      </pivotArea>
    </format>
    <format dxfId="4528">
      <pivotArea dataOnly="0" labelOnly="1" outline="0" fieldPosition="0">
        <references count="3">
          <reference field="4" count="1" selected="0">
            <x v="9"/>
          </reference>
          <reference field="5" count="1" selected="0">
            <x v="3"/>
          </reference>
          <reference field="6" count="1">
            <x v="27"/>
          </reference>
        </references>
      </pivotArea>
    </format>
    <format dxfId="4527">
      <pivotArea dataOnly="0" labelOnly="1" outline="0" fieldPosition="0">
        <references count="3">
          <reference field="4" count="1" selected="0">
            <x v="10"/>
          </reference>
          <reference field="5" count="1" selected="0">
            <x v="3"/>
          </reference>
          <reference field="6" count="1">
            <x v="25"/>
          </reference>
        </references>
      </pivotArea>
    </format>
    <format dxfId="4526">
      <pivotArea dataOnly="0" labelOnly="1" outline="0" fieldPosition="0">
        <references count="3">
          <reference field="4" count="1" selected="0">
            <x v="11"/>
          </reference>
          <reference field="5" count="1" selected="0">
            <x v="3"/>
          </reference>
          <reference field="6" count="1">
            <x v="21"/>
          </reference>
        </references>
      </pivotArea>
    </format>
    <format dxfId="4525">
      <pivotArea dataOnly="0" labelOnly="1" outline="0" fieldPosition="0">
        <references count="3">
          <reference field="4" count="1" selected="0">
            <x v="12"/>
          </reference>
          <reference field="5" count="1" selected="0">
            <x v="3"/>
          </reference>
          <reference field="6" count="1">
            <x v="19"/>
          </reference>
        </references>
      </pivotArea>
    </format>
    <format dxfId="4524">
      <pivotArea dataOnly="0" labelOnly="1" outline="0" fieldPosition="0">
        <references count="3">
          <reference field="4" count="1" selected="0">
            <x v="13"/>
          </reference>
          <reference field="5" count="1" selected="0">
            <x v="3"/>
          </reference>
          <reference field="6" count="1">
            <x v="23"/>
          </reference>
        </references>
      </pivotArea>
    </format>
    <format dxfId="4523">
      <pivotArea dataOnly="0" labelOnly="1" outline="0" fieldPosition="0">
        <references count="3">
          <reference field="4" count="1" selected="0">
            <x v="14"/>
          </reference>
          <reference field="5" count="1" selected="0">
            <x v="3"/>
          </reference>
          <reference field="6" count="1">
            <x v="15"/>
          </reference>
        </references>
      </pivotArea>
    </format>
    <format dxfId="4522">
      <pivotArea dataOnly="0" labelOnly="1" outline="0" fieldPosition="0">
        <references count="3">
          <reference field="4" count="1" selected="0">
            <x v="15"/>
          </reference>
          <reference field="5" count="1" selected="0">
            <x v="3"/>
          </reference>
          <reference field="6" count="1">
            <x v="17"/>
          </reference>
        </references>
      </pivotArea>
    </format>
    <format dxfId="4521">
      <pivotArea dataOnly="0" labelOnly="1" outline="0" fieldPosition="0">
        <references count="3">
          <reference field="4" count="1" selected="0">
            <x v="16"/>
          </reference>
          <reference field="5" count="1" selected="0">
            <x v="3"/>
          </reference>
          <reference field="6" count="1">
            <x v="24"/>
          </reference>
        </references>
      </pivotArea>
    </format>
    <format dxfId="4520">
      <pivotArea dataOnly="0" labelOnly="1" outline="0" fieldPosition="0">
        <references count="3">
          <reference field="4" count="1" selected="0">
            <x v="17"/>
          </reference>
          <reference field="5" count="1" selected="0">
            <x v="3"/>
          </reference>
          <reference field="6" count="1">
            <x v="20"/>
          </reference>
        </references>
      </pivotArea>
    </format>
    <format dxfId="4519">
      <pivotArea dataOnly="0" labelOnly="1" outline="0" fieldPosition="0">
        <references count="3">
          <reference field="4" count="1" selected="0">
            <x v="18"/>
          </reference>
          <reference field="5" count="1" selected="0">
            <x v="3"/>
          </reference>
          <reference field="6" count="1">
            <x v="22"/>
          </reference>
        </references>
      </pivotArea>
    </format>
    <format dxfId="4518">
      <pivotArea dataOnly="0" labelOnly="1" outline="0" fieldPosition="0">
        <references count="3">
          <reference field="4" count="1" selected="0">
            <x v="19"/>
          </reference>
          <reference field="5" count="1" selected="0">
            <x v="3"/>
          </reference>
          <reference field="6" count="1">
            <x v="14"/>
          </reference>
        </references>
      </pivotArea>
    </format>
    <format dxfId="4517">
      <pivotArea dataOnly="0" labelOnly="1" outline="0" fieldPosition="0">
        <references count="3">
          <reference field="4" count="1" selected="0">
            <x v="20"/>
          </reference>
          <reference field="5" count="1" selected="0">
            <x v="3"/>
          </reference>
          <reference field="6" count="1">
            <x v="26"/>
          </reference>
        </references>
      </pivotArea>
    </format>
    <format dxfId="4516">
      <pivotArea dataOnly="0" labelOnly="1" outline="0" fieldPosition="0">
        <references count="3">
          <reference field="4" count="1" selected="0">
            <x v="21"/>
          </reference>
          <reference field="5" count="1" selected="0">
            <x v="3"/>
          </reference>
          <reference field="6" count="1">
            <x v="16"/>
          </reference>
        </references>
      </pivotArea>
    </format>
    <format dxfId="4515">
      <pivotArea dataOnly="0" labelOnly="1" outline="0" fieldPosition="0">
        <references count="3">
          <reference field="4" count="1" selected="0">
            <x v="22"/>
          </reference>
          <reference field="5" count="1" selected="0">
            <x v="4"/>
          </reference>
          <reference field="6" count="1">
            <x v="11"/>
          </reference>
        </references>
      </pivotArea>
    </format>
    <format dxfId="4514">
      <pivotArea dataOnly="0" labelOnly="1" outline="0" fieldPosition="0">
        <references count="3">
          <reference field="4" count="1" selected="0">
            <x v="23"/>
          </reference>
          <reference field="5" count="1" selected="0">
            <x v="4"/>
          </reference>
          <reference field="6" count="1">
            <x v="12"/>
          </reference>
        </references>
      </pivotArea>
    </format>
    <format dxfId="4513">
      <pivotArea dataOnly="0" labelOnly="1" outline="0" fieldPosition="0">
        <references count="3">
          <reference field="4" count="1" selected="0">
            <x v="24"/>
          </reference>
          <reference field="5" count="1" selected="0">
            <x v="4"/>
          </reference>
          <reference field="6" count="1">
            <x v="9"/>
          </reference>
        </references>
      </pivotArea>
    </format>
    <format dxfId="4512">
      <pivotArea dataOnly="0" labelOnly="1" outline="0" fieldPosition="0">
        <references count="3">
          <reference field="4" count="1" selected="0">
            <x v="25"/>
          </reference>
          <reference field="5" count="1" selected="0">
            <x v="4"/>
          </reference>
          <reference field="6" count="1">
            <x v="10"/>
          </reference>
        </references>
      </pivotArea>
    </format>
    <format dxfId="4511">
      <pivotArea dataOnly="0" labelOnly="1" outline="0" fieldPosition="0">
        <references count="3">
          <reference field="4" count="1" selected="0">
            <x v="26"/>
          </reference>
          <reference field="5" count="1" selected="0">
            <x v="4"/>
          </reference>
          <reference field="6" count="1">
            <x v="8"/>
          </reference>
        </references>
      </pivotArea>
    </format>
    <format dxfId="4510">
      <pivotArea dataOnly="0" labelOnly="1" outline="0" fieldPosition="0">
        <references count="3">
          <reference field="4" count="1" selected="0">
            <x v="27"/>
          </reference>
          <reference field="5" count="1" selected="0">
            <x v="4"/>
          </reference>
          <reference field="6" count="1">
            <x v="13"/>
          </reference>
        </references>
      </pivotArea>
    </format>
    <format dxfId="4509">
      <pivotArea outline="0" collapsedLevelsAreSubtotals="1" fieldPosition="0"/>
    </format>
    <format dxfId="4508">
      <pivotArea dataOnly="0" labelOnly="1" outline="0" fieldPosition="0">
        <references count="2">
          <reference field="4" count="1" selected="0">
            <x v="0"/>
          </reference>
          <reference field="5" count="1">
            <x v="0"/>
          </reference>
        </references>
      </pivotArea>
    </format>
    <format dxfId="4507">
      <pivotArea dataOnly="0" labelOnly="1" outline="0" fieldPosition="0">
        <references count="2">
          <reference field="4" count="1" selected="0">
            <x v="3"/>
          </reference>
          <reference field="5" count="1">
            <x v="1"/>
          </reference>
        </references>
      </pivotArea>
    </format>
    <format dxfId="4506">
      <pivotArea dataOnly="0" labelOnly="1" outline="0" fieldPosition="0">
        <references count="2">
          <reference field="4" count="1" selected="0">
            <x v="5"/>
          </reference>
          <reference field="5" count="1">
            <x v="2"/>
          </reference>
        </references>
      </pivotArea>
    </format>
    <format dxfId="4505">
      <pivotArea dataOnly="0" labelOnly="1" outline="0" fieldPosition="0">
        <references count="2">
          <reference field="4" count="1" selected="0">
            <x v="8"/>
          </reference>
          <reference field="5" count="1">
            <x v="3"/>
          </reference>
        </references>
      </pivotArea>
    </format>
    <format dxfId="4504">
      <pivotArea dataOnly="0" labelOnly="1" outline="0" fieldPosition="0">
        <references count="2">
          <reference field="4" count="1" selected="0">
            <x v="22"/>
          </reference>
          <reference field="5" count="1">
            <x v="4"/>
          </reference>
        </references>
      </pivotArea>
    </format>
    <format dxfId="4503">
      <pivotArea dataOnly="0" labelOnly="1" outline="0" fieldPosition="0">
        <references count="3">
          <reference field="4" count="1" selected="0">
            <x v="0"/>
          </reference>
          <reference field="5" count="1" selected="0">
            <x v="0"/>
          </reference>
          <reference field="6" count="1">
            <x v="2"/>
          </reference>
        </references>
      </pivotArea>
    </format>
    <format dxfId="4502">
      <pivotArea dataOnly="0" labelOnly="1" outline="0" fieldPosition="0">
        <references count="3">
          <reference field="4" count="1" selected="0">
            <x v="1"/>
          </reference>
          <reference field="5" count="1" selected="0">
            <x v="0"/>
          </reference>
          <reference field="6" count="1">
            <x v="4"/>
          </reference>
        </references>
      </pivotArea>
    </format>
    <format dxfId="4501">
      <pivotArea dataOnly="0" labelOnly="1" outline="0" fieldPosition="0">
        <references count="3">
          <reference field="4" count="1" selected="0">
            <x v="2"/>
          </reference>
          <reference field="5" count="1" selected="0">
            <x v="0"/>
          </reference>
          <reference field="6" count="1">
            <x v="3"/>
          </reference>
        </references>
      </pivotArea>
    </format>
    <format dxfId="4500">
      <pivotArea dataOnly="0" labelOnly="1" outline="0" fieldPosition="0">
        <references count="3">
          <reference field="4" count="1" selected="0">
            <x v="3"/>
          </reference>
          <reference field="5" count="1" selected="0">
            <x v="1"/>
          </reference>
          <reference field="6" count="1">
            <x v="1"/>
          </reference>
        </references>
      </pivotArea>
    </format>
    <format dxfId="4499">
      <pivotArea dataOnly="0" labelOnly="1" outline="0" fieldPosition="0">
        <references count="3">
          <reference field="4" count="1" selected="0">
            <x v="4"/>
          </reference>
          <reference field="5" count="1" selected="0">
            <x v="1"/>
          </reference>
          <reference field="6" count="1">
            <x v="0"/>
          </reference>
        </references>
      </pivotArea>
    </format>
    <format dxfId="4498">
      <pivotArea dataOnly="0" labelOnly="1" outline="0" fieldPosition="0">
        <references count="3">
          <reference field="4" count="1" selected="0">
            <x v="5"/>
          </reference>
          <reference field="5" count="1" selected="0">
            <x v="2"/>
          </reference>
          <reference field="6" count="1">
            <x v="5"/>
          </reference>
        </references>
      </pivotArea>
    </format>
    <format dxfId="4497">
      <pivotArea dataOnly="0" labelOnly="1" outline="0" fieldPosition="0">
        <references count="3">
          <reference field="4" count="1" selected="0">
            <x v="6"/>
          </reference>
          <reference field="5" count="1" selected="0">
            <x v="2"/>
          </reference>
          <reference field="6" count="1">
            <x v="6"/>
          </reference>
        </references>
      </pivotArea>
    </format>
    <format dxfId="4496">
      <pivotArea dataOnly="0" labelOnly="1" outline="0" fieldPosition="0">
        <references count="3">
          <reference field="4" count="1" selected="0">
            <x v="7"/>
          </reference>
          <reference field="5" count="1" selected="0">
            <x v="2"/>
          </reference>
          <reference field="6" count="1">
            <x v="7"/>
          </reference>
        </references>
      </pivotArea>
    </format>
    <format dxfId="4495">
      <pivotArea dataOnly="0" labelOnly="1" outline="0" fieldPosition="0">
        <references count="3">
          <reference field="4" count="1" selected="0">
            <x v="8"/>
          </reference>
          <reference field="5" count="1" selected="0">
            <x v="3"/>
          </reference>
          <reference field="6" count="1">
            <x v="18"/>
          </reference>
        </references>
      </pivotArea>
    </format>
    <format dxfId="4494">
      <pivotArea dataOnly="0" labelOnly="1" outline="0" fieldPosition="0">
        <references count="3">
          <reference field="4" count="1" selected="0">
            <x v="9"/>
          </reference>
          <reference field="5" count="1" selected="0">
            <x v="3"/>
          </reference>
          <reference field="6" count="1">
            <x v="27"/>
          </reference>
        </references>
      </pivotArea>
    </format>
    <format dxfId="4493">
      <pivotArea dataOnly="0" labelOnly="1" outline="0" fieldPosition="0">
        <references count="3">
          <reference field="4" count="1" selected="0">
            <x v="10"/>
          </reference>
          <reference field="5" count="1" selected="0">
            <x v="3"/>
          </reference>
          <reference field="6" count="1">
            <x v="25"/>
          </reference>
        </references>
      </pivotArea>
    </format>
    <format dxfId="4492">
      <pivotArea dataOnly="0" labelOnly="1" outline="0" fieldPosition="0">
        <references count="3">
          <reference field="4" count="1" selected="0">
            <x v="11"/>
          </reference>
          <reference field="5" count="1" selected="0">
            <x v="3"/>
          </reference>
          <reference field="6" count="1">
            <x v="21"/>
          </reference>
        </references>
      </pivotArea>
    </format>
    <format dxfId="4491">
      <pivotArea dataOnly="0" labelOnly="1" outline="0" fieldPosition="0">
        <references count="3">
          <reference field="4" count="1" selected="0">
            <x v="12"/>
          </reference>
          <reference field="5" count="1" selected="0">
            <x v="3"/>
          </reference>
          <reference field="6" count="1">
            <x v="19"/>
          </reference>
        </references>
      </pivotArea>
    </format>
    <format dxfId="4490">
      <pivotArea dataOnly="0" labelOnly="1" outline="0" fieldPosition="0">
        <references count="3">
          <reference field="4" count="1" selected="0">
            <x v="13"/>
          </reference>
          <reference field="5" count="1" selected="0">
            <x v="3"/>
          </reference>
          <reference field="6" count="1">
            <x v="23"/>
          </reference>
        </references>
      </pivotArea>
    </format>
    <format dxfId="4489">
      <pivotArea dataOnly="0" labelOnly="1" outline="0" fieldPosition="0">
        <references count="3">
          <reference field="4" count="1" selected="0">
            <x v="14"/>
          </reference>
          <reference field="5" count="1" selected="0">
            <x v="3"/>
          </reference>
          <reference field="6" count="1">
            <x v="15"/>
          </reference>
        </references>
      </pivotArea>
    </format>
    <format dxfId="4488">
      <pivotArea dataOnly="0" labelOnly="1" outline="0" fieldPosition="0">
        <references count="3">
          <reference field="4" count="1" selected="0">
            <x v="15"/>
          </reference>
          <reference field="5" count="1" selected="0">
            <x v="3"/>
          </reference>
          <reference field="6" count="1">
            <x v="17"/>
          </reference>
        </references>
      </pivotArea>
    </format>
    <format dxfId="4487">
      <pivotArea dataOnly="0" labelOnly="1" outline="0" fieldPosition="0">
        <references count="3">
          <reference field="4" count="1" selected="0">
            <x v="16"/>
          </reference>
          <reference field="5" count="1" selected="0">
            <x v="3"/>
          </reference>
          <reference field="6" count="1">
            <x v="24"/>
          </reference>
        </references>
      </pivotArea>
    </format>
    <format dxfId="4486">
      <pivotArea dataOnly="0" labelOnly="1" outline="0" fieldPosition="0">
        <references count="3">
          <reference field="4" count="1" selected="0">
            <x v="17"/>
          </reference>
          <reference field="5" count="1" selected="0">
            <x v="3"/>
          </reference>
          <reference field="6" count="1">
            <x v="20"/>
          </reference>
        </references>
      </pivotArea>
    </format>
    <format dxfId="4485">
      <pivotArea dataOnly="0" labelOnly="1" outline="0" fieldPosition="0">
        <references count="3">
          <reference field="4" count="1" selected="0">
            <x v="18"/>
          </reference>
          <reference field="5" count="1" selected="0">
            <x v="3"/>
          </reference>
          <reference field="6" count="1">
            <x v="22"/>
          </reference>
        </references>
      </pivotArea>
    </format>
    <format dxfId="4484">
      <pivotArea dataOnly="0" labelOnly="1" outline="0" fieldPosition="0">
        <references count="3">
          <reference field="4" count="1" selected="0">
            <x v="19"/>
          </reference>
          <reference field="5" count="1" selected="0">
            <x v="3"/>
          </reference>
          <reference field="6" count="1">
            <x v="14"/>
          </reference>
        </references>
      </pivotArea>
    </format>
    <format dxfId="4483">
      <pivotArea dataOnly="0" labelOnly="1" outline="0" fieldPosition="0">
        <references count="3">
          <reference field="4" count="1" selected="0">
            <x v="20"/>
          </reference>
          <reference field="5" count="1" selected="0">
            <x v="3"/>
          </reference>
          <reference field="6" count="1">
            <x v="26"/>
          </reference>
        </references>
      </pivotArea>
    </format>
    <format dxfId="4482">
      <pivotArea dataOnly="0" labelOnly="1" outline="0" fieldPosition="0">
        <references count="3">
          <reference field="4" count="1" selected="0">
            <x v="21"/>
          </reference>
          <reference field="5" count="1" selected="0">
            <x v="3"/>
          </reference>
          <reference field="6" count="1">
            <x v="16"/>
          </reference>
        </references>
      </pivotArea>
    </format>
    <format dxfId="4481">
      <pivotArea dataOnly="0" labelOnly="1" outline="0" fieldPosition="0">
        <references count="3">
          <reference field="4" count="1" selected="0">
            <x v="22"/>
          </reference>
          <reference field="5" count="1" selected="0">
            <x v="4"/>
          </reference>
          <reference field="6" count="1">
            <x v="11"/>
          </reference>
        </references>
      </pivotArea>
    </format>
    <format dxfId="4480">
      <pivotArea dataOnly="0" labelOnly="1" outline="0" fieldPosition="0">
        <references count="3">
          <reference field="4" count="1" selected="0">
            <x v="23"/>
          </reference>
          <reference field="5" count="1" selected="0">
            <x v="4"/>
          </reference>
          <reference field="6" count="1">
            <x v="12"/>
          </reference>
        </references>
      </pivotArea>
    </format>
    <format dxfId="4479">
      <pivotArea dataOnly="0" labelOnly="1" outline="0" fieldPosition="0">
        <references count="3">
          <reference field="4" count="1" selected="0">
            <x v="24"/>
          </reference>
          <reference field="5" count="1" selected="0">
            <x v="4"/>
          </reference>
          <reference field="6" count="1">
            <x v="9"/>
          </reference>
        </references>
      </pivotArea>
    </format>
    <format dxfId="4478">
      <pivotArea dataOnly="0" labelOnly="1" outline="0" fieldPosition="0">
        <references count="3">
          <reference field="4" count="1" selected="0">
            <x v="25"/>
          </reference>
          <reference field="5" count="1" selected="0">
            <x v="4"/>
          </reference>
          <reference field="6" count="1">
            <x v="10"/>
          </reference>
        </references>
      </pivotArea>
    </format>
    <format dxfId="4477">
      <pivotArea dataOnly="0" labelOnly="1" outline="0" fieldPosition="0">
        <references count="3">
          <reference field="4" count="1" selected="0">
            <x v="26"/>
          </reference>
          <reference field="5" count="1" selected="0">
            <x v="4"/>
          </reference>
          <reference field="6" count="1">
            <x v="8"/>
          </reference>
        </references>
      </pivotArea>
    </format>
    <format dxfId="4476">
      <pivotArea dataOnly="0" labelOnly="1" outline="0" fieldPosition="0">
        <references count="3">
          <reference field="4" count="1" selected="0">
            <x v="27"/>
          </reference>
          <reference field="5" count="1" selected="0">
            <x v="4"/>
          </reference>
          <reference field="6" count="1">
            <x v="13"/>
          </reference>
        </references>
      </pivotArea>
    </format>
    <format dxfId="4475">
      <pivotArea dataOnly="0" labelOnly="1" outline="0" fieldPosition="0">
        <references count="2">
          <reference field="4" count="1" selected="0">
            <x v="0"/>
          </reference>
          <reference field="5" count="1">
            <x v="0"/>
          </reference>
        </references>
      </pivotArea>
    </format>
    <format dxfId="4474">
      <pivotArea dataOnly="0" labelOnly="1" outline="0" fieldPosition="0">
        <references count="2">
          <reference field="4" count="1" selected="0">
            <x v="3"/>
          </reference>
          <reference field="5" count="1">
            <x v="1"/>
          </reference>
        </references>
      </pivotArea>
    </format>
    <format dxfId="4473">
      <pivotArea dataOnly="0" labelOnly="1" outline="0" fieldPosition="0">
        <references count="2">
          <reference field="4" count="1" selected="0">
            <x v="5"/>
          </reference>
          <reference field="5" count="1">
            <x v="2"/>
          </reference>
        </references>
      </pivotArea>
    </format>
    <format dxfId="4472">
      <pivotArea dataOnly="0" labelOnly="1" outline="0" fieldPosition="0">
        <references count="2">
          <reference field="4" count="1" selected="0">
            <x v="8"/>
          </reference>
          <reference field="5" count="1">
            <x v="3"/>
          </reference>
        </references>
      </pivotArea>
    </format>
    <format dxfId="4471">
      <pivotArea field="5" type="button" dataOnly="0" labelOnly="1" outline="0" axis="axisRow" fieldPosition="1"/>
    </format>
    <format dxfId="4470">
      <pivotArea field="6" type="button" dataOnly="0" labelOnly="1" outline="0" axis="axisRow" fieldPosition="2"/>
    </format>
    <format dxfId="4469">
      <pivotArea field="5" type="button" dataOnly="0" labelOnly="1" outline="0" axis="axisRow" fieldPosition="1"/>
    </format>
    <format dxfId="4468">
      <pivotArea field="6" type="button" dataOnly="0" labelOnly="1" outline="0" axis="axisRow" fieldPosition="2"/>
    </format>
    <format dxfId="4467">
      <pivotArea field="5" type="button" dataOnly="0" labelOnly="1" outline="0" axis="axisRow" fieldPosition="1"/>
    </format>
    <format dxfId="4466">
      <pivotArea field="6" type="button" dataOnly="0" labelOnly="1" outline="0" axis="axisRow" fieldPosition="2"/>
    </format>
    <format dxfId="4465">
      <pivotArea field="4" type="button" dataOnly="0" labelOnly="1" outline="0" axis="axisRow" fieldPosition="0"/>
    </format>
    <format dxfId="4464">
      <pivotArea field="5" type="button" dataOnly="0" labelOnly="1" outline="0" axis="axisRow" fieldPosition="1"/>
    </format>
    <format dxfId="4463">
      <pivotArea field="6" type="button" dataOnly="0" labelOnly="1" outline="0" axis="axisRow" fieldPosition="2"/>
    </format>
    <format dxfId="4462">
      <pivotArea type="all" dataOnly="0" outline="0" fieldPosition="0"/>
    </format>
    <format dxfId="4461">
      <pivotArea outline="0" collapsedLevelsAreSubtotals="1" fieldPosition="0"/>
    </format>
    <format dxfId="4460">
      <pivotArea type="origin" dataOnly="0" labelOnly="1" outline="0" fieldPosition="0"/>
    </format>
    <format dxfId="4459">
      <pivotArea type="topRight" dataOnly="0" labelOnly="1" outline="0" fieldPosition="0"/>
    </format>
    <format dxfId="4458">
      <pivotArea field="4" type="button" dataOnly="0" labelOnly="1" outline="0" axis="axisRow" fieldPosition="0"/>
    </format>
    <format dxfId="4457">
      <pivotArea field="5" type="button" dataOnly="0" labelOnly="1" outline="0" axis="axisRow" fieldPosition="1"/>
    </format>
    <format dxfId="4456">
      <pivotArea field="6" type="button" dataOnly="0" labelOnly="1" outline="0" axis="axisRow" fieldPosition="2"/>
    </format>
    <format dxfId="4455">
      <pivotArea dataOnly="0" labelOnly="1" outline="0" fieldPosition="0">
        <references count="1">
          <reference field="4" count="0"/>
        </references>
      </pivotArea>
    </format>
    <format dxfId="4454">
      <pivotArea dataOnly="0" labelOnly="1" outline="0" fieldPosition="0">
        <references count="2">
          <reference field="4" count="1" selected="0">
            <x v="0"/>
          </reference>
          <reference field="5" count="1">
            <x v="0"/>
          </reference>
        </references>
      </pivotArea>
    </format>
    <format dxfId="4453">
      <pivotArea dataOnly="0" labelOnly="1" outline="0" fieldPosition="0">
        <references count="2">
          <reference field="4" count="1" selected="0">
            <x v="3"/>
          </reference>
          <reference field="5" count="1">
            <x v="1"/>
          </reference>
        </references>
      </pivotArea>
    </format>
    <format dxfId="4452">
      <pivotArea dataOnly="0" labelOnly="1" outline="0" fieldPosition="0">
        <references count="2">
          <reference field="4" count="1" selected="0">
            <x v="5"/>
          </reference>
          <reference field="5" count="1">
            <x v="2"/>
          </reference>
        </references>
      </pivotArea>
    </format>
    <format dxfId="4451">
      <pivotArea dataOnly="0" labelOnly="1" outline="0" fieldPosition="0">
        <references count="2">
          <reference field="4" count="1" selected="0">
            <x v="8"/>
          </reference>
          <reference field="5" count="1">
            <x v="3"/>
          </reference>
        </references>
      </pivotArea>
    </format>
    <format dxfId="4450">
      <pivotArea dataOnly="0" labelOnly="1" outline="0" fieldPosition="0">
        <references count="2">
          <reference field="4" count="1" selected="0">
            <x v="22"/>
          </reference>
          <reference field="5" count="1">
            <x v="4"/>
          </reference>
        </references>
      </pivotArea>
    </format>
    <format dxfId="4449">
      <pivotArea dataOnly="0" labelOnly="1" outline="0" fieldPosition="0">
        <references count="3">
          <reference field="4" count="1" selected="0">
            <x v="0"/>
          </reference>
          <reference field="5" count="1" selected="0">
            <x v="0"/>
          </reference>
          <reference field="6" count="1">
            <x v="2"/>
          </reference>
        </references>
      </pivotArea>
    </format>
    <format dxfId="4448">
      <pivotArea dataOnly="0" labelOnly="1" outline="0" fieldPosition="0">
        <references count="3">
          <reference field="4" count="1" selected="0">
            <x v="1"/>
          </reference>
          <reference field="5" count="1" selected="0">
            <x v="0"/>
          </reference>
          <reference field="6" count="1">
            <x v="4"/>
          </reference>
        </references>
      </pivotArea>
    </format>
    <format dxfId="4447">
      <pivotArea dataOnly="0" labelOnly="1" outline="0" fieldPosition="0">
        <references count="3">
          <reference field="4" count="1" selected="0">
            <x v="2"/>
          </reference>
          <reference field="5" count="1" selected="0">
            <x v="0"/>
          </reference>
          <reference field="6" count="1">
            <x v="3"/>
          </reference>
        </references>
      </pivotArea>
    </format>
    <format dxfId="4446">
      <pivotArea dataOnly="0" labelOnly="1" outline="0" fieldPosition="0">
        <references count="3">
          <reference field="4" count="1" selected="0">
            <x v="3"/>
          </reference>
          <reference field="5" count="1" selected="0">
            <x v="1"/>
          </reference>
          <reference field="6" count="1">
            <x v="1"/>
          </reference>
        </references>
      </pivotArea>
    </format>
    <format dxfId="4445">
      <pivotArea dataOnly="0" labelOnly="1" outline="0" fieldPosition="0">
        <references count="3">
          <reference field="4" count="1" selected="0">
            <x v="4"/>
          </reference>
          <reference field="5" count="1" selected="0">
            <x v="1"/>
          </reference>
          <reference field="6" count="1">
            <x v="0"/>
          </reference>
        </references>
      </pivotArea>
    </format>
    <format dxfId="4444">
      <pivotArea dataOnly="0" labelOnly="1" outline="0" fieldPosition="0">
        <references count="3">
          <reference field="4" count="1" selected="0">
            <x v="5"/>
          </reference>
          <reference field="5" count="1" selected="0">
            <x v="2"/>
          </reference>
          <reference field="6" count="1">
            <x v="5"/>
          </reference>
        </references>
      </pivotArea>
    </format>
    <format dxfId="4443">
      <pivotArea dataOnly="0" labelOnly="1" outline="0" fieldPosition="0">
        <references count="3">
          <reference field="4" count="1" selected="0">
            <x v="6"/>
          </reference>
          <reference field="5" count="1" selected="0">
            <x v="2"/>
          </reference>
          <reference field="6" count="1">
            <x v="6"/>
          </reference>
        </references>
      </pivotArea>
    </format>
    <format dxfId="4442">
      <pivotArea dataOnly="0" labelOnly="1" outline="0" fieldPosition="0">
        <references count="3">
          <reference field="4" count="1" selected="0">
            <x v="7"/>
          </reference>
          <reference field="5" count="1" selected="0">
            <x v="2"/>
          </reference>
          <reference field="6" count="1">
            <x v="7"/>
          </reference>
        </references>
      </pivotArea>
    </format>
    <format dxfId="4441">
      <pivotArea dataOnly="0" labelOnly="1" outline="0" fieldPosition="0">
        <references count="3">
          <reference field="4" count="1" selected="0">
            <x v="8"/>
          </reference>
          <reference field="5" count="1" selected="0">
            <x v="3"/>
          </reference>
          <reference field="6" count="1">
            <x v="18"/>
          </reference>
        </references>
      </pivotArea>
    </format>
    <format dxfId="4440">
      <pivotArea dataOnly="0" labelOnly="1" outline="0" fieldPosition="0">
        <references count="3">
          <reference field="4" count="1" selected="0">
            <x v="9"/>
          </reference>
          <reference field="5" count="1" selected="0">
            <x v="3"/>
          </reference>
          <reference field="6" count="1">
            <x v="27"/>
          </reference>
        </references>
      </pivotArea>
    </format>
    <format dxfId="4439">
      <pivotArea dataOnly="0" labelOnly="1" outline="0" fieldPosition="0">
        <references count="3">
          <reference field="4" count="1" selected="0">
            <x v="10"/>
          </reference>
          <reference field="5" count="1" selected="0">
            <x v="3"/>
          </reference>
          <reference field="6" count="1">
            <x v="25"/>
          </reference>
        </references>
      </pivotArea>
    </format>
    <format dxfId="4438">
      <pivotArea dataOnly="0" labelOnly="1" outline="0" fieldPosition="0">
        <references count="3">
          <reference field="4" count="1" selected="0">
            <x v="11"/>
          </reference>
          <reference field="5" count="1" selected="0">
            <x v="3"/>
          </reference>
          <reference field="6" count="1">
            <x v="21"/>
          </reference>
        </references>
      </pivotArea>
    </format>
    <format dxfId="4437">
      <pivotArea dataOnly="0" labelOnly="1" outline="0" fieldPosition="0">
        <references count="3">
          <reference field="4" count="1" selected="0">
            <x v="12"/>
          </reference>
          <reference field="5" count="1" selected="0">
            <x v="3"/>
          </reference>
          <reference field="6" count="1">
            <x v="19"/>
          </reference>
        </references>
      </pivotArea>
    </format>
    <format dxfId="4436">
      <pivotArea dataOnly="0" labelOnly="1" outline="0" fieldPosition="0">
        <references count="3">
          <reference field="4" count="1" selected="0">
            <x v="13"/>
          </reference>
          <reference field="5" count="1" selected="0">
            <x v="3"/>
          </reference>
          <reference field="6" count="1">
            <x v="23"/>
          </reference>
        </references>
      </pivotArea>
    </format>
    <format dxfId="4435">
      <pivotArea dataOnly="0" labelOnly="1" outline="0" fieldPosition="0">
        <references count="3">
          <reference field="4" count="1" selected="0">
            <x v="14"/>
          </reference>
          <reference field="5" count="1" selected="0">
            <x v="3"/>
          </reference>
          <reference field="6" count="1">
            <x v="15"/>
          </reference>
        </references>
      </pivotArea>
    </format>
    <format dxfId="4434">
      <pivotArea dataOnly="0" labelOnly="1" outline="0" fieldPosition="0">
        <references count="3">
          <reference field="4" count="1" selected="0">
            <x v="15"/>
          </reference>
          <reference field="5" count="1" selected="0">
            <x v="3"/>
          </reference>
          <reference field="6" count="1">
            <x v="17"/>
          </reference>
        </references>
      </pivotArea>
    </format>
    <format dxfId="4433">
      <pivotArea dataOnly="0" labelOnly="1" outline="0" fieldPosition="0">
        <references count="3">
          <reference field="4" count="1" selected="0">
            <x v="16"/>
          </reference>
          <reference field="5" count="1" selected="0">
            <x v="3"/>
          </reference>
          <reference field="6" count="1">
            <x v="24"/>
          </reference>
        </references>
      </pivotArea>
    </format>
    <format dxfId="4432">
      <pivotArea dataOnly="0" labelOnly="1" outline="0" fieldPosition="0">
        <references count="3">
          <reference field="4" count="1" selected="0">
            <x v="17"/>
          </reference>
          <reference field="5" count="1" selected="0">
            <x v="3"/>
          </reference>
          <reference field="6" count="1">
            <x v="20"/>
          </reference>
        </references>
      </pivotArea>
    </format>
    <format dxfId="4431">
      <pivotArea dataOnly="0" labelOnly="1" outline="0" fieldPosition="0">
        <references count="3">
          <reference field="4" count="1" selected="0">
            <x v="18"/>
          </reference>
          <reference field="5" count="1" selected="0">
            <x v="3"/>
          </reference>
          <reference field="6" count="1">
            <x v="22"/>
          </reference>
        </references>
      </pivotArea>
    </format>
    <format dxfId="4430">
      <pivotArea dataOnly="0" labelOnly="1" outline="0" fieldPosition="0">
        <references count="3">
          <reference field="4" count="1" selected="0">
            <x v="19"/>
          </reference>
          <reference field="5" count="1" selected="0">
            <x v="3"/>
          </reference>
          <reference field="6" count="1">
            <x v="14"/>
          </reference>
        </references>
      </pivotArea>
    </format>
    <format dxfId="4429">
      <pivotArea dataOnly="0" labelOnly="1" outline="0" fieldPosition="0">
        <references count="3">
          <reference field="4" count="1" selected="0">
            <x v="20"/>
          </reference>
          <reference field="5" count="1" selected="0">
            <x v="3"/>
          </reference>
          <reference field="6" count="1">
            <x v="26"/>
          </reference>
        </references>
      </pivotArea>
    </format>
    <format dxfId="4428">
      <pivotArea dataOnly="0" labelOnly="1" outline="0" fieldPosition="0">
        <references count="3">
          <reference field="4" count="1" selected="0">
            <x v="21"/>
          </reference>
          <reference field="5" count="1" selected="0">
            <x v="3"/>
          </reference>
          <reference field="6" count="1">
            <x v="16"/>
          </reference>
        </references>
      </pivotArea>
    </format>
    <format dxfId="4427">
      <pivotArea dataOnly="0" labelOnly="1" outline="0" fieldPosition="0">
        <references count="3">
          <reference field="4" count="1" selected="0">
            <x v="22"/>
          </reference>
          <reference field="5" count="1" selected="0">
            <x v="4"/>
          </reference>
          <reference field="6" count="1">
            <x v="11"/>
          </reference>
        </references>
      </pivotArea>
    </format>
    <format dxfId="4426">
      <pivotArea dataOnly="0" labelOnly="1" outline="0" fieldPosition="0">
        <references count="3">
          <reference field="4" count="1" selected="0">
            <x v="23"/>
          </reference>
          <reference field="5" count="1" selected="0">
            <x v="4"/>
          </reference>
          <reference field="6" count="1">
            <x v="12"/>
          </reference>
        </references>
      </pivotArea>
    </format>
    <format dxfId="4425">
      <pivotArea dataOnly="0" labelOnly="1" outline="0" fieldPosition="0">
        <references count="3">
          <reference field="4" count="1" selected="0">
            <x v="24"/>
          </reference>
          <reference field="5" count="1" selected="0">
            <x v="4"/>
          </reference>
          <reference field="6" count="1">
            <x v="9"/>
          </reference>
        </references>
      </pivotArea>
    </format>
    <format dxfId="4424">
      <pivotArea dataOnly="0" labelOnly="1" outline="0" fieldPosition="0">
        <references count="3">
          <reference field="4" count="1" selected="0">
            <x v="25"/>
          </reference>
          <reference field="5" count="1" selected="0">
            <x v="4"/>
          </reference>
          <reference field="6" count="1">
            <x v="10"/>
          </reference>
        </references>
      </pivotArea>
    </format>
    <format dxfId="4423">
      <pivotArea dataOnly="0" labelOnly="1" outline="0" fieldPosition="0">
        <references count="3">
          <reference field="4" count="1" selected="0">
            <x v="26"/>
          </reference>
          <reference field="5" count="1" selected="0">
            <x v="4"/>
          </reference>
          <reference field="6" count="1">
            <x v="8"/>
          </reference>
        </references>
      </pivotArea>
    </format>
    <format dxfId="4422">
      <pivotArea dataOnly="0" labelOnly="1" outline="0" fieldPosition="0">
        <references count="3">
          <reference field="4" count="1" selected="0">
            <x v="27"/>
          </reference>
          <reference field="5" count="1" selected="0">
            <x v="4"/>
          </reference>
          <reference field="6" count="1">
            <x v="13"/>
          </reference>
        </references>
      </pivotArea>
    </format>
    <format dxfId="4421">
      <pivotArea type="topRight" dataOnly="0" labelOnly="1" outline="0" fieldPosition="0"/>
    </format>
    <format dxfId="4420">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4419">
      <pivotArea dataOnly="0" labelOnly="1" outline="0" fieldPosition="0">
        <references count="2">
          <reference field="4" count="1" selected="0">
            <x v="8"/>
          </reference>
          <reference field="5" count="1">
            <x v="3"/>
          </reference>
        </references>
      </pivotArea>
    </format>
    <format dxfId="4418">
      <pivotArea dataOnly="0" labelOnly="1" outline="0" fieldPosition="0">
        <references count="3">
          <reference field="4" count="1" selected="0">
            <x v="8"/>
          </reference>
          <reference field="5" count="1" selected="0">
            <x v="3"/>
          </reference>
          <reference field="6" count="1">
            <x v="18"/>
          </reference>
        </references>
      </pivotArea>
    </format>
    <format dxfId="4417">
      <pivotArea dataOnly="0" labelOnly="1" outline="0" fieldPosition="0">
        <references count="3">
          <reference field="4" count="1" selected="0">
            <x v="9"/>
          </reference>
          <reference field="5" count="1" selected="0">
            <x v="3"/>
          </reference>
          <reference field="6" count="1">
            <x v="27"/>
          </reference>
        </references>
      </pivotArea>
    </format>
    <format dxfId="4416">
      <pivotArea dataOnly="0" labelOnly="1" outline="0" fieldPosition="0">
        <references count="3">
          <reference field="4" count="1" selected="0">
            <x v="10"/>
          </reference>
          <reference field="5" count="1" selected="0">
            <x v="3"/>
          </reference>
          <reference field="6" count="1">
            <x v="25"/>
          </reference>
        </references>
      </pivotArea>
    </format>
    <format dxfId="4415">
      <pivotArea dataOnly="0" labelOnly="1" outline="0" fieldPosition="0">
        <references count="3">
          <reference field="4" count="1" selected="0">
            <x v="11"/>
          </reference>
          <reference field="5" count="1" selected="0">
            <x v="3"/>
          </reference>
          <reference field="6" count="1">
            <x v="21"/>
          </reference>
        </references>
      </pivotArea>
    </format>
    <format dxfId="4414">
      <pivotArea dataOnly="0" labelOnly="1" outline="0" fieldPosition="0">
        <references count="3">
          <reference field="4" count="1" selected="0">
            <x v="12"/>
          </reference>
          <reference field="5" count="1" selected="0">
            <x v="3"/>
          </reference>
          <reference field="6" count="1">
            <x v="19"/>
          </reference>
        </references>
      </pivotArea>
    </format>
    <format dxfId="4413">
      <pivotArea dataOnly="0" labelOnly="1" outline="0" fieldPosition="0">
        <references count="3">
          <reference field="4" count="1" selected="0">
            <x v="13"/>
          </reference>
          <reference field="5" count="1" selected="0">
            <x v="3"/>
          </reference>
          <reference field="6" count="1">
            <x v="23"/>
          </reference>
        </references>
      </pivotArea>
    </format>
    <format dxfId="4412">
      <pivotArea dataOnly="0" labelOnly="1" outline="0" fieldPosition="0">
        <references count="3">
          <reference field="4" count="1" selected="0">
            <x v="14"/>
          </reference>
          <reference field="5" count="1" selected="0">
            <x v="3"/>
          </reference>
          <reference field="6" count="1">
            <x v="15"/>
          </reference>
        </references>
      </pivotArea>
    </format>
    <format dxfId="4411">
      <pivotArea dataOnly="0" labelOnly="1" outline="0" fieldPosition="0">
        <references count="3">
          <reference field="4" count="1" selected="0">
            <x v="15"/>
          </reference>
          <reference field="5" count="1" selected="0">
            <x v="3"/>
          </reference>
          <reference field="6" count="1">
            <x v="17"/>
          </reference>
        </references>
      </pivotArea>
    </format>
    <format dxfId="4410">
      <pivotArea dataOnly="0" labelOnly="1" outline="0" fieldPosition="0">
        <references count="3">
          <reference field="4" count="1" selected="0">
            <x v="16"/>
          </reference>
          <reference field="5" count="1" selected="0">
            <x v="3"/>
          </reference>
          <reference field="6" count="1">
            <x v="24"/>
          </reference>
        </references>
      </pivotArea>
    </format>
    <format dxfId="4409">
      <pivotArea dataOnly="0" labelOnly="1" outline="0" fieldPosition="0">
        <references count="3">
          <reference field="4" count="1" selected="0">
            <x v="17"/>
          </reference>
          <reference field="5" count="1" selected="0">
            <x v="3"/>
          </reference>
          <reference field="6" count="1">
            <x v="20"/>
          </reference>
        </references>
      </pivotArea>
    </format>
    <format dxfId="4408">
      <pivotArea dataOnly="0" labelOnly="1" outline="0" fieldPosition="0">
        <references count="3">
          <reference field="4" count="1" selected="0">
            <x v="18"/>
          </reference>
          <reference field="5" count="1" selected="0">
            <x v="3"/>
          </reference>
          <reference field="6" count="1">
            <x v="22"/>
          </reference>
        </references>
      </pivotArea>
    </format>
    <format dxfId="4407">
      <pivotArea dataOnly="0" labelOnly="1" outline="0" fieldPosition="0">
        <references count="3">
          <reference field="4" count="1" selected="0">
            <x v="19"/>
          </reference>
          <reference field="5" count="1" selected="0">
            <x v="3"/>
          </reference>
          <reference field="6" count="1">
            <x v="14"/>
          </reference>
        </references>
      </pivotArea>
    </format>
    <format dxfId="4406">
      <pivotArea dataOnly="0" labelOnly="1" outline="0" fieldPosition="0">
        <references count="3">
          <reference field="4" count="1" selected="0">
            <x v="20"/>
          </reference>
          <reference field="5" count="1" selected="0">
            <x v="3"/>
          </reference>
          <reference field="6" count="1">
            <x v="26"/>
          </reference>
        </references>
      </pivotArea>
    </format>
    <format dxfId="4405">
      <pivotArea dataOnly="0" labelOnly="1" outline="0" fieldPosition="0">
        <references count="3">
          <reference field="4" count="1" selected="0">
            <x v="21"/>
          </reference>
          <reference field="5" count="1" selected="0">
            <x v="3"/>
          </reference>
          <reference field="6" count="1">
            <x v="16"/>
          </reference>
        </references>
      </pivotArea>
    </format>
    <format dxfId="4404">
      <pivotArea outline="0" fieldPosition="0">
        <references count="3">
          <reference field="4" count="3" selected="0">
            <x v="0"/>
            <x v="1"/>
            <x v="2"/>
          </reference>
          <reference field="5" count="1" selected="0">
            <x v="0"/>
          </reference>
          <reference field="6" count="3" selected="0">
            <x v="2"/>
            <x v="3"/>
            <x v="4"/>
          </reference>
        </references>
      </pivotArea>
    </format>
    <format dxfId="4403">
      <pivotArea dataOnly="0" labelOnly="1" outline="0" fieldPosition="0">
        <references count="2">
          <reference field="4" count="1" selected="0">
            <x v="0"/>
          </reference>
          <reference field="5" count="1">
            <x v="0"/>
          </reference>
        </references>
      </pivotArea>
    </format>
    <format dxfId="4402">
      <pivotArea dataOnly="0" labelOnly="1" outline="0" fieldPosition="0">
        <references count="3">
          <reference field="4" count="1" selected="0">
            <x v="0"/>
          </reference>
          <reference field="5" count="1" selected="0">
            <x v="0"/>
          </reference>
          <reference field="6" count="1">
            <x v="2"/>
          </reference>
        </references>
      </pivotArea>
    </format>
    <format dxfId="4401">
      <pivotArea dataOnly="0" labelOnly="1" outline="0" fieldPosition="0">
        <references count="3">
          <reference field="4" count="1" selected="0">
            <x v="1"/>
          </reference>
          <reference field="5" count="1" selected="0">
            <x v="0"/>
          </reference>
          <reference field="6" count="1">
            <x v="4"/>
          </reference>
        </references>
      </pivotArea>
    </format>
    <format dxfId="4400">
      <pivotArea dataOnly="0" labelOnly="1" outline="0" fieldPosition="0">
        <references count="3">
          <reference field="4" count="1" selected="0">
            <x v="2"/>
          </reference>
          <reference field="5" count="1" selected="0">
            <x v="0"/>
          </reference>
          <reference field="6" count="1">
            <x v="3"/>
          </reference>
        </references>
      </pivotArea>
    </format>
    <format dxfId="4399">
      <pivotArea outline="0" fieldPosition="0">
        <references count="3">
          <reference field="4" count="2" selected="0">
            <x v="3"/>
            <x v="4"/>
          </reference>
          <reference field="5" count="1" selected="0">
            <x v="1"/>
          </reference>
          <reference field="6" count="2" selected="0">
            <x v="0"/>
            <x v="1"/>
          </reference>
        </references>
      </pivotArea>
    </format>
    <format dxfId="4398">
      <pivotArea dataOnly="0" labelOnly="1" outline="0" fieldPosition="0">
        <references count="2">
          <reference field="4" count="1" selected="0">
            <x v="3"/>
          </reference>
          <reference field="5" count="1">
            <x v="1"/>
          </reference>
        </references>
      </pivotArea>
    </format>
    <format dxfId="4397">
      <pivotArea dataOnly="0" labelOnly="1" outline="0" fieldPosition="0">
        <references count="3">
          <reference field="4" count="1" selected="0">
            <x v="3"/>
          </reference>
          <reference field="5" count="1" selected="0">
            <x v="1"/>
          </reference>
          <reference field="6" count="1">
            <x v="1"/>
          </reference>
        </references>
      </pivotArea>
    </format>
    <format dxfId="4396">
      <pivotArea dataOnly="0" labelOnly="1" outline="0" fieldPosition="0">
        <references count="3">
          <reference field="4" count="1" selected="0">
            <x v="4"/>
          </reference>
          <reference field="5" count="1" selected="0">
            <x v="1"/>
          </reference>
          <reference field="6" count="1">
            <x v="0"/>
          </reference>
        </references>
      </pivotArea>
    </format>
    <format dxfId="4395">
      <pivotArea field="5" type="button" dataOnly="0" labelOnly="1" outline="0" axis="axisRow" fieldPosition="1"/>
    </format>
    <format dxfId="4394">
      <pivotArea field="6" type="button" dataOnly="0" labelOnly="1" outline="0" axis="axisRow" fieldPosition="2"/>
    </format>
    <format dxfId="4393">
      <pivotArea field="4" type="button" dataOnly="0" labelOnly="1" outline="0" axis="axisRow" fieldPosition="0"/>
    </format>
    <format dxfId="4392">
      <pivotArea field="5" type="button" dataOnly="0" labelOnly="1" outline="0" axis="axisRow" fieldPosition="1"/>
    </format>
    <format dxfId="4391">
      <pivotArea field="6" type="button" dataOnly="0" labelOnly="1" outline="0" axis="axisRow" fieldPosition="2"/>
    </format>
    <format dxfId="4390">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4389">
      <pivotArea dataOnly="0" labelOnly="1" outline="0" fieldPosition="0">
        <references count="2">
          <reference field="4" count="1" selected="0">
            <x v="8"/>
          </reference>
          <reference field="5" count="1">
            <x v="3"/>
          </reference>
        </references>
      </pivotArea>
    </format>
    <format dxfId="4388">
      <pivotArea dataOnly="0" labelOnly="1" outline="0" fieldPosition="0">
        <references count="3">
          <reference field="4" count="1" selected="0">
            <x v="8"/>
          </reference>
          <reference field="5" count="1" selected="0">
            <x v="3"/>
          </reference>
          <reference field="6" count="1">
            <x v="18"/>
          </reference>
        </references>
      </pivotArea>
    </format>
    <format dxfId="4387">
      <pivotArea dataOnly="0" labelOnly="1" outline="0" fieldPosition="0">
        <references count="3">
          <reference field="4" count="1" selected="0">
            <x v="9"/>
          </reference>
          <reference field="5" count="1" selected="0">
            <x v="3"/>
          </reference>
          <reference field="6" count="1">
            <x v="27"/>
          </reference>
        </references>
      </pivotArea>
    </format>
    <format dxfId="4386">
      <pivotArea dataOnly="0" labelOnly="1" outline="0" fieldPosition="0">
        <references count="3">
          <reference field="4" count="1" selected="0">
            <x v="10"/>
          </reference>
          <reference field="5" count="1" selected="0">
            <x v="3"/>
          </reference>
          <reference field="6" count="1">
            <x v="25"/>
          </reference>
        </references>
      </pivotArea>
    </format>
    <format dxfId="4385">
      <pivotArea dataOnly="0" labelOnly="1" outline="0" fieldPosition="0">
        <references count="3">
          <reference field="4" count="1" selected="0">
            <x v="11"/>
          </reference>
          <reference field="5" count="1" selected="0">
            <x v="3"/>
          </reference>
          <reference field="6" count="1">
            <x v="21"/>
          </reference>
        </references>
      </pivotArea>
    </format>
    <format dxfId="4384">
      <pivotArea dataOnly="0" labelOnly="1" outline="0" fieldPosition="0">
        <references count="3">
          <reference field="4" count="1" selected="0">
            <x v="12"/>
          </reference>
          <reference field="5" count="1" selected="0">
            <x v="3"/>
          </reference>
          <reference field="6" count="1">
            <x v="19"/>
          </reference>
        </references>
      </pivotArea>
    </format>
    <format dxfId="4383">
      <pivotArea dataOnly="0" labelOnly="1" outline="0" fieldPosition="0">
        <references count="3">
          <reference field="4" count="1" selected="0">
            <x v="13"/>
          </reference>
          <reference field="5" count="1" selected="0">
            <x v="3"/>
          </reference>
          <reference field="6" count="1">
            <x v="23"/>
          </reference>
        </references>
      </pivotArea>
    </format>
    <format dxfId="4382">
      <pivotArea dataOnly="0" labelOnly="1" outline="0" fieldPosition="0">
        <references count="3">
          <reference field="4" count="1" selected="0">
            <x v="14"/>
          </reference>
          <reference field="5" count="1" selected="0">
            <x v="3"/>
          </reference>
          <reference field="6" count="1">
            <x v="15"/>
          </reference>
        </references>
      </pivotArea>
    </format>
    <format dxfId="4381">
      <pivotArea dataOnly="0" labelOnly="1" outline="0" fieldPosition="0">
        <references count="3">
          <reference field="4" count="1" selected="0">
            <x v="15"/>
          </reference>
          <reference field="5" count="1" selected="0">
            <x v="3"/>
          </reference>
          <reference field="6" count="1">
            <x v="17"/>
          </reference>
        </references>
      </pivotArea>
    </format>
    <format dxfId="4380">
      <pivotArea dataOnly="0" labelOnly="1" outline="0" fieldPosition="0">
        <references count="3">
          <reference field="4" count="1" selected="0">
            <x v="16"/>
          </reference>
          <reference field="5" count="1" selected="0">
            <x v="3"/>
          </reference>
          <reference field="6" count="1">
            <x v="24"/>
          </reference>
        </references>
      </pivotArea>
    </format>
    <format dxfId="4379">
      <pivotArea dataOnly="0" labelOnly="1" outline="0" fieldPosition="0">
        <references count="3">
          <reference field="4" count="1" selected="0">
            <x v="17"/>
          </reference>
          <reference field="5" count="1" selected="0">
            <x v="3"/>
          </reference>
          <reference field="6" count="1">
            <x v="20"/>
          </reference>
        </references>
      </pivotArea>
    </format>
    <format dxfId="4378">
      <pivotArea dataOnly="0" labelOnly="1" outline="0" fieldPosition="0">
        <references count="3">
          <reference field="4" count="1" selected="0">
            <x v="18"/>
          </reference>
          <reference field="5" count="1" selected="0">
            <x v="3"/>
          </reference>
          <reference field="6" count="1">
            <x v="22"/>
          </reference>
        </references>
      </pivotArea>
    </format>
    <format dxfId="4377">
      <pivotArea dataOnly="0" labelOnly="1" outline="0" fieldPosition="0">
        <references count="3">
          <reference field="4" count="1" selected="0">
            <x v="19"/>
          </reference>
          <reference field="5" count="1" selected="0">
            <x v="3"/>
          </reference>
          <reference field="6" count="1">
            <x v="14"/>
          </reference>
        </references>
      </pivotArea>
    </format>
    <format dxfId="4376">
      <pivotArea dataOnly="0" labelOnly="1" outline="0" fieldPosition="0">
        <references count="3">
          <reference field="4" count="1" selected="0">
            <x v="20"/>
          </reference>
          <reference field="5" count="1" selected="0">
            <x v="3"/>
          </reference>
          <reference field="6" count="1">
            <x v="26"/>
          </reference>
        </references>
      </pivotArea>
    </format>
    <format dxfId="4375">
      <pivotArea dataOnly="0" labelOnly="1" outline="0" fieldPosition="0">
        <references count="3">
          <reference field="4" count="1" selected="0">
            <x v="21"/>
          </reference>
          <reference field="5" count="1" selected="0">
            <x v="3"/>
          </reference>
          <reference field="6" count="1">
            <x v="16"/>
          </reference>
        </references>
      </pivotArea>
    </format>
    <format dxfId="4374">
      <pivotArea outline="0" fieldPosition="0">
        <references count="1">
          <reference field="4" count="6" selected="0">
            <x v="22"/>
            <x v="23"/>
            <x v="24"/>
            <x v="25"/>
            <x v="26"/>
            <x v="27"/>
          </reference>
        </references>
      </pivotArea>
    </format>
    <format dxfId="4373">
      <pivotArea dataOnly="0" labelOnly="1" outline="0" fieldPosition="0">
        <references count="2">
          <reference field="4" count="1" selected="0">
            <x v="22"/>
          </reference>
          <reference field="5" count="1">
            <x v="4"/>
          </reference>
        </references>
      </pivotArea>
    </format>
    <format dxfId="4372">
      <pivotArea dataOnly="0" labelOnly="1" outline="0" fieldPosition="0">
        <references count="3">
          <reference field="4" count="1" selected="0">
            <x v="22"/>
          </reference>
          <reference field="5" count="1" selected="0">
            <x v="4"/>
          </reference>
          <reference field="6" count="1">
            <x v="11"/>
          </reference>
        </references>
      </pivotArea>
    </format>
    <format dxfId="4371">
      <pivotArea dataOnly="0" labelOnly="1" outline="0" fieldPosition="0">
        <references count="3">
          <reference field="4" count="1" selected="0">
            <x v="23"/>
          </reference>
          <reference field="5" count="1" selected="0">
            <x v="4"/>
          </reference>
          <reference field="6" count="1">
            <x v="12"/>
          </reference>
        </references>
      </pivotArea>
    </format>
    <format dxfId="4370">
      <pivotArea dataOnly="0" labelOnly="1" outline="0" fieldPosition="0">
        <references count="3">
          <reference field="4" count="1" selected="0">
            <x v="24"/>
          </reference>
          <reference field="5" count="1" selected="0">
            <x v="4"/>
          </reference>
          <reference field="6" count="1">
            <x v="9"/>
          </reference>
        </references>
      </pivotArea>
    </format>
    <format dxfId="4369">
      <pivotArea dataOnly="0" labelOnly="1" outline="0" fieldPosition="0">
        <references count="3">
          <reference field="4" count="1" selected="0">
            <x v="25"/>
          </reference>
          <reference field="5" count="1" selected="0">
            <x v="4"/>
          </reference>
          <reference field="6" count="1">
            <x v="10"/>
          </reference>
        </references>
      </pivotArea>
    </format>
    <format dxfId="4368">
      <pivotArea dataOnly="0" labelOnly="1" outline="0" fieldPosition="0">
        <references count="3">
          <reference field="4" count="1" selected="0">
            <x v="26"/>
          </reference>
          <reference field="5" count="1" selected="0">
            <x v="4"/>
          </reference>
          <reference field="6" count="1">
            <x v="8"/>
          </reference>
        </references>
      </pivotArea>
    </format>
    <format dxfId="4367">
      <pivotArea dataOnly="0" labelOnly="1" outline="0" fieldPosition="0">
        <references count="3">
          <reference field="4" count="1" selected="0">
            <x v="27"/>
          </reference>
          <reference field="5" count="1" selected="0">
            <x v="4"/>
          </reference>
          <reference field="6"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9" cacheId="1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B15:E18" firstHeaderRow="2" firstDataRow="2" firstDataCol="3"/>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4">
        <item x="4"/>
        <item x="1"/>
        <item x="3"/>
        <item x="9"/>
        <item x="5"/>
        <item x="11"/>
        <item x="10"/>
        <item x="6"/>
        <item x="7"/>
        <item x="8"/>
        <item x="2"/>
        <item x="13"/>
        <item x="12"/>
        <item x="14"/>
        <item x="15"/>
        <item x="17"/>
        <item x="16"/>
        <item x="18"/>
        <item x="19"/>
        <item x="23"/>
        <item x="21"/>
        <item x="22"/>
        <item x="20"/>
        <item x="0"/>
      </items>
      <extLst>
        <ext xmlns:x14="http://schemas.microsoft.com/office/spreadsheetml/2009/9/main" uri="{2946ED86-A175-432a-8AC1-64E0C546D7DE}">
          <x14:pivotField fillDownLabels="1"/>
        </ext>
      </extLst>
    </pivotField>
    <pivotField compact="0" outline="0" showAll="0" defaultSubtotal="0">
      <items count="112">
        <item x="57"/>
        <item x="92"/>
        <item x="106"/>
        <item x="72"/>
        <item x="73"/>
        <item x="93"/>
        <item x="104"/>
        <item x="58"/>
        <item x="70"/>
        <item x="98"/>
        <item x="3"/>
        <item x="90"/>
        <item x="17"/>
        <item x="74"/>
        <item x="109"/>
        <item x="45"/>
        <item x="5"/>
        <item x="48"/>
        <item x="75"/>
        <item x="6"/>
        <item x="32"/>
        <item x="59"/>
        <item x="49"/>
        <item x="60"/>
        <item x="33"/>
        <item x="61"/>
        <item x="82"/>
        <item x="4"/>
        <item x="1"/>
        <item x="76"/>
        <item x="86"/>
        <item x="11"/>
        <item x="71"/>
        <item x="62"/>
        <item x="51"/>
        <item x="35"/>
        <item x="40"/>
        <item x="36"/>
        <item x="52"/>
        <item x="34"/>
        <item x="18"/>
        <item m="1" x="111"/>
        <item x="41"/>
        <item x="37"/>
        <item x="50"/>
        <item x="94"/>
        <item x="42"/>
        <item x="7"/>
        <item x="63"/>
        <item x="64"/>
        <item x="78"/>
        <item x="12"/>
        <item x="53"/>
        <item x="54"/>
        <item x="99"/>
        <item x="95"/>
        <item x="39"/>
        <item x="43"/>
        <item x="8"/>
        <item x="79"/>
        <item x="20"/>
        <item x="19"/>
        <item x="65"/>
        <item x="83"/>
        <item x="105"/>
        <item x="46"/>
        <item x="66"/>
        <item x="13"/>
        <item x="21"/>
        <item x="25"/>
        <item x="103"/>
        <item x="55"/>
        <item x="67"/>
        <item x="68"/>
        <item x="69"/>
        <item x="14"/>
        <item x="15"/>
        <item x="26"/>
        <item x="80"/>
        <item x="27"/>
        <item x="9"/>
        <item x="81"/>
        <item x="100"/>
        <item x="84"/>
        <item x="44"/>
        <item x="28"/>
        <item x="101"/>
        <item x="22"/>
        <item x="2"/>
        <item x="108"/>
        <item x="89"/>
        <item x="56"/>
        <item x="85"/>
        <item x="23"/>
        <item x="47"/>
        <item x="30"/>
        <item x="16"/>
        <item x="24"/>
        <item x="107"/>
        <item x="77"/>
        <item x="10"/>
        <item x="38"/>
        <item x="102"/>
        <item x="87"/>
        <item x="96"/>
        <item x="91"/>
        <item x="110"/>
        <item x="29"/>
        <item x="31"/>
        <item x="88"/>
        <item x="9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1">
        <item x="1"/>
        <item x="2"/>
        <item x="3"/>
        <item x="5"/>
        <item x="4"/>
        <item x="18"/>
        <item x="20"/>
        <item x="19"/>
        <item x="22"/>
        <item x="34"/>
        <item x="32"/>
        <item x="38"/>
        <item x="26"/>
        <item x="37"/>
        <item x="24"/>
        <item x="35"/>
        <item x="30"/>
        <item x="23"/>
        <item x="36"/>
        <item x="25"/>
        <item x="14"/>
        <item m="1" x="39"/>
        <item x="21"/>
        <item x="33"/>
        <item x="31"/>
        <item x="27"/>
        <item x="28"/>
        <item x="29"/>
        <item x="0"/>
        <item x="7"/>
        <item x="8"/>
        <item m="1" x="40"/>
        <item x="12"/>
        <item x="13"/>
        <item x="17"/>
        <item x="6"/>
        <item x="9"/>
        <item x="10"/>
        <item x="11"/>
        <item x="15"/>
        <item x="16"/>
      </items>
      <extLst>
        <ext xmlns:x14="http://schemas.microsoft.com/office/spreadsheetml/2009/9/main" uri="{2946ED86-A175-432a-8AC1-64E0C546D7DE}">
          <x14:pivotField fillDownLabels="1"/>
        </ext>
      </extLst>
    </pivotField>
    <pivotField axis="axisRow" compact="0" outline="0" showAll="0" defaultSubtotal="0">
      <items count="6">
        <item h="1" x="1"/>
        <item x="2"/>
        <item h="1" x="5"/>
        <item h="1" x="4"/>
        <item h="1" x="3"/>
        <item h="1" x="0"/>
      </items>
      <extLst>
        <ext xmlns:x14="http://schemas.microsoft.com/office/spreadsheetml/2009/9/main" uri="{2946ED86-A175-432a-8AC1-64E0C546D7DE}">
          <x14:pivotField fillDownLabels="1"/>
        </ext>
      </extLst>
    </pivotField>
    <pivotField axis="axisRow" compact="0" outline="0" showAll="0" defaultSubtotal="0">
      <items count="42">
        <item x="4"/>
        <item x="5"/>
        <item x="1"/>
        <item x="3"/>
        <item x="2"/>
        <item n="Of the Patients traced back, How many came back after missing between 0-3 Days" x="18"/>
        <item n="Of the Patients traced back, How many came back after missing between 4-28 Days" x="20"/>
        <item n="Of the Patients traced back, How many came back after missing for 28 Days" x="19"/>
        <item x="17"/>
        <item x="13"/>
        <item x="7"/>
        <item x="8"/>
        <item x="12"/>
        <item m="1" x="39"/>
        <item x="25"/>
        <item m="1" x="41"/>
        <item m="1" x="40"/>
        <item x="35"/>
        <item x="22"/>
        <item x="26"/>
        <item x="23"/>
        <item x="38"/>
        <item x="36"/>
        <item x="37"/>
        <item x="30"/>
        <item x="32"/>
        <item x="14"/>
        <item x="34"/>
        <item x="0"/>
        <item x="21"/>
        <item x="24"/>
        <item x="27"/>
        <item x="28"/>
        <item x="29"/>
        <item x="31"/>
        <item x="33"/>
        <item x="6"/>
        <item x="9"/>
        <item x="10"/>
        <item x="11"/>
        <item x="15"/>
        <item x="16"/>
      </items>
      <extLst>
        <ext xmlns:x14="http://schemas.microsoft.com/office/spreadsheetml/2009/9/main" uri="{2946ED86-A175-432a-8AC1-64E0C546D7DE}">
          <x14:pivotField fillDownLabels="1"/>
        </ext>
      </extLst>
    </pivotField>
    <pivotField compact="0" outline="0" showAll="0" defaultSubtotal="0">
      <items count="12">
        <item m="1" x="11"/>
        <item m="1" x="8"/>
        <item m="1" x="10"/>
        <item m="1" x="7"/>
        <item m="1" x="9"/>
        <item x="1"/>
        <item x="2"/>
        <item x="3"/>
        <item x="4"/>
        <item x="5"/>
        <item x="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2">
    <i>
      <x v="3"/>
      <x v="1"/>
      <x v="1"/>
    </i>
    <i>
      <x v="4"/>
      <x v="1"/>
      <x/>
    </i>
  </rowItems>
  <colItems count="1">
    <i/>
  </colItems>
  <dataFields count="1">
    <dataField name="Sum of Total" fld="18" baseField="0" baseItem="0"/>
  </dataFields>
  <formats count="307">
    <format dxfId="4980">
      <pivotArea outline="0" fieldPosition="0">
        <references count="3">
          <reference field="4" count="3" selected="0">
            <x v="0"/>
            <x v="1"/>
            <x v="2"/>
          </reference>
          <reference field="5" count="1" selected="0">
            <x v="0"/>
          </reference>
          <reference field="6" count="3" selected="0">
            <x v="2"/>
            <x v="3"/>
            <x v="4"/>
          </reference>
        </references>
      </pivotArea>
    </format>
    <format dxfId="4979">
      <pivotArea dataOnly="0" labelOnly="1" outline="0" fieldPosition="0">
        <references count="2">
          <reference field="4" count="1" selected="0">
            <x v="0"/>
          </reference>
          <reference field="5" count="1">
            <x v="0"/>
          </reference>
        </references>
      </pivotArea>
    </format>
    <format dxfId="4978">
      <pivotArea dataOnly="0" labelOnly="1" outline="0" fieldPosition="0">
        <references count="3">
          <reference field="4" count="1" selected="0">
            <x v="0"/>
          </reference>
          <reference field="5" count="1" selected="0">
            <x v="0"/>
          </reference>
          <reference field="6" count="1">
            <x v="2"/>
          </reference>
        </references>
      </pivotArea>
    </format>
    <format dxfId="4977">
      <pivotArea dataOnly="0" labelOnly="1" outline="0" fieldPosition="0">
        <references count="3">
          <reference field="4" count="1" selected="0">
            <x v="1"/>
          </reference>
          <reference field="5" count="1" selected="0">
            <x v="0"/>
          </reference>
          <reference field="6" count="1">
            <x v="4"/>
          </reference>
        </references>
      </pivotArea>
    </format>
    <format dxfId="4976">
      <pivotArea dataOnly="0" labelOnly="1" outline="0" fieldPosition="0">
        <references count="3">
          <reference field="4" count="1" selected="0">
            <x v="2"/>
          </reference>
          <reference field="5" count="1" selected="0">
            <x v="0"/>
          </reference>
          <reference field="6" count="1">
            <x v="3"/>
          </reference>
        </references>
      </pivotArea>
    </format>
    <format dxfId="4975">
      <pivotArea type="all" dataOnly="0" outline="0" fieldPosition="0"/>
    </format>
    <format dxfId="4974">
      <pivotArea outline="0" collapsedLevelsAreSubtotals="1" fieldPosition="0"/>
    </format>
    <format dxfId="4973">
      <pivotArea type="origin" dataOnly="0" labelOnly="1" outline="0" fieldPosition="0"/>
    </format>
    <format dxfId="4972">
      <pivotArea type="topRight" dataOnly="0" labelOnly="1" outline="0" fieldPosition="0"/>
    </format>
    <format dxfId="4971">
      <pivotArea field="4" type="button" dataOnly="0" labelOnly="1" outline="0" axis="axisRow" fieldPosition="0"/>
    </format>
    <format dxfId="4970">
      <pivotArea field="5" type="button" dataOnly="0" labelOnly="1" outline="0" axis="axisRow" fieldPosition="1"/>
    </format>
    <format dxfId="4969">
      <pivotArea field="6" type="button" dataOnly="0" labelOnly="1" outline="0" axis="axisRow" fieldPosition="2"/>
    </format>
    <format dxfId="4968">
      <pivotArea dataOnly="0" labelOnly="1" outline="0" fieldPosition="0">
        <references count="1">
          <reference field="4" count="0"/>
        </references>
      </pivotArea>
    </format>
    <format dxfId="4967">
      <pivotArea dataOnly="0" labelOnly="1" outline="0" fieldPosition="0">
        <references count="2">
          <reference field="4" count="1" selected="0">
            <x v="0"/>
          </reference>
          <reference field="5" count="1">
            <x v="0"/>
          </reference>
        </references>
      </pivotArea>
    </format>
    <format dxfId="4966">
      <pivotArea dataOnly="0" labelOnly="1" outline="0" fieldPosition="0">
        <references count="2">
          <reference field="4" count="1" selected="0">
            <x v="3"/>
          </reference>
          <reference field="5" count="1">
            <x v="1"/>
          </reference>
        </references>
      </pivotArea>
    </format>
    <format dxfId="4965">
      <pivotArea dataOnly="0" labelOnly="1" outline="0" fieldPosition="0">
        <references count="2">
          <reference field="4" count="1" selected="0">
            <x v="5"/>
          </reference>
          <reference field="5" count="1">
            <x v="2"/>
          </reference>
        </references>
      </pivotArea>
    </format>
    <format dxfId="4964">
      <pivotArea dataOnly="0" labelOnly="1" outline="0" fieldPosition="0">
        <references count="2">
          <reference field="4" count="1" selected="0">
            <x v="8"/>
          </reference>
          <reference field="5" count="1">
            <x v="3"/>
          </reference>
        </references>
      </pivotArea>
    </format>
    <format dxfId="4963">
      <pivotArea dataOnly="0" labelOnly="1" outline="0" fieldPosition="0">
        <references count="2">
          <reference field="4" count="1" selected="0">
            <x v="22"/>
          </reference>
          <reference field="5" count="1">
            <x v="4"/>
          </reference>
        </references>
      </pivotArea>
    </format>
    <format dxfId="4962">
      <pivotArea dataOnly="0" labelOnly="1" outline="0" fieldPosition="0">
        <references count="3">
          <reference field="4" count="1" selected="0">
            <x v="0"/>
          </reference>
          <reference field="5" count="1" selected="0">
            <x v="0"/>
          </reference>
          <reference field="6" count="1">
            <x v="2"/>
          </reference>
        </references>
      </pivotArea>
    </format>
    <format dxfId="4961">
      <pivotArea dataOnly="0" labelOnly="1" outline="0" fieldPosition="0">
        <references count="3">
          <reference field="4" count="1" selected="0">
            <x v="1"/>
          </reference>
          <reference field="5" count="1" selected="0">
            <x v="0"/>
          </reference>
          <reference field="6" count="1">
            <x v="4"/>
          </reference>
        </references>
      </pivotArea>
    </format>
    <format dxfId="4960">
      <pivotArea dataOnly="0" labelOnly="1" outline="0" fieldPosition="0">
        <references count="3">
          <reference field="4" count="1" selected="0">
            <x v="2"/>
          </reference>
          <reference field="5" count="1" selected="0">
            <x v="0"/>
          </reference>
          <reference field="6" count="1">
            <x v="3"/>
          </reference>
        </references>
      </pivotArea>
    </format>
    <format dxfId="4959">
      <pivotArea dataOnly="0" labelOnly="1" outline="0" fieldPosition="0">
        <references count="3">
          <reference field="4" count="1" selected="0">
            <x v="3"/>
          </reference>
          <reference field="5" count="1" selected="0">
            <x v="1"/>
          </reference>
          <reference field="6" count="1">
            <x v="1"/>
          </reference>
        </references>
      </pivotArea>
    </format>
    <format dxfId="4958">
      <pivotArea dataOnly="0" labelOnly="1" outline="0" fieldPosition="0">
        <references count="3">
          <reference field="4" count="1" selected="0">
            <x v="4"/>
          </reference>
          <reference field="5" count="1" selected="0">
            <x v="1"/>
          </reference>
          <reference field="6" count="1">
            <x v="0"/>
          </reference>
        </references>
      </pivotArea>
    </format>
    <format dxfId="4957">
      <pivotArea dataOnly="0" labelOnly="1" outline="0" fieldPosition="0">
        <references count="3">
          <reference field="4" count="1" selected="0">
            <x v="5"/>
          </reference>
          <reference field="5" count="1" selected="0">
            <x v="2"/>
          </reference>
          <reference field="6" count="1">
            <x v="5"/>
          </reference>
        </references>
      </pivotArea>
    </format>
    <format dxfId="4956">
      <pivotArea dataOnly="0" labelOnly="1" outline="0" fieldPosition="0">
        <references count="3">
          <reference field="4" count="1" selected="0">
            <x v="6"/>
          </reference>
          <reference field="5" count="1" selected="0">
            <x v="2"/>
          </reference>
          <reference field="6" count="1">
            <x v="6"/>
          </reference>
        </references>
      </pivotArea>
    </format>
    <format dxfId="4955">
      <pivotArea dataOnly="0" labelOnly="1" outline="0" fieldPosition="0">
        <references count="3">
          <reference field="4" count="1" selected="0">
            <x v="7"/>
          </reference>
          <reference field="5" count="1" selected="0">
            <x v="2"/>
          </reference>
          <reference field="6" count="1">
            <x v="7"/>
          </reference>
        </references>
      </pivotArea>
    </format>
    <format dxfId="4954">
      <pivotArea dataOnly="0" labelOnly="1" outline="0" fieldPosition="0">
        <references count="3">
          <reference field="4" count="1" selected="0">
            <x v="8"/>
          </reference>
          <reference field="5" count="1" selected="0">
            <x v="3"/>
          </reference>
          <reference field="6" count="1">
            <x v="18"/>
          </reference>
        </references>
      </pivotArea>
    </format>
    <format dxfId="4953">
      <pivotArea dataOnly="0" labelOnly="1" outline="0" fieldPosition="0">
        <references count="3">
          <reference field="4" count="1" selected="0">
            <x v="9"/>
          </reference>
          <reference field="5" count="1" selected="0">
            <x v="3"/>
          </reference>
          <reference field="6" count="1">
            <x v="27"/>
          </reference>
        </references>
      </pivotArea>
    </format>
    <format dxfId="4952">
      <pivotArea dataOnly="0" labelOnly="1" outline="0" fieldPosition="0">
        <references count="3">
          <reference field="4" count="1" selected="0">
            <x v="10"/>
          </reference>
          <reference field="5" count="1" selected="0">
            <x v="3"/>
          </reference>
          <reference field="6" count="1">
            <x v="25"/>
          </reference>
        </references>
      </pivotArea>
    </format>
    <format dxfId="4951">
      <pivotArea dataOnly="0" labelOnly="1" outline="0" fieldPosition="0">
        <references count="3">
          <reference field="4" count="1" selected="0">
            <x v="11"/>
          </reference>
          <reference field="5" count="1" selected="0">
            <x v="3"/>
          </reference>
          <reference field="6" count="1">
            <x v="21"/>
          </reference>
        </references>
      </pivotArea>
    </format>
    <format dxfId="4950">
      <pivotArea dataOnly="0" labelOnly="1" outline="0" fieldPosition="0">
        <references count="3">
          <reference field="4" count="1" selected="0">
            <x v="12"/>
          </reference>
          <reference field="5" count="1" selected="0">
            <x v="3"/>
          </reference>
          <reference field="6" count="1">
            <x v="19"/>
          </reference>
        </references>
      </pivotArea>
    </format>
    <format dxfId="4949">
      <pivotArea dataOnly="0" labelOnly="1" outline="0" fieldPosition="0">
        <references count="3">
          <reference field="4" count="1" selected="0">
            <x v="13"/>
          </reference>
          <reference field="5" count="1" selected="0">
            <x v="3"/>
          </reference>
          <reference field="6" count="1">
            <x v="23"/>
          </reference>
        </references>
      </pivotArea>
    </format>
    <format dxfId="4948">
      <pivotArea dataOnly="0" labelOnly="1" outline="0" fieldPosition="0">
        <references count="3">
          <reference field="4" count="1" selected="0">
            <x v="14"/>
          </reference>
          <reference field="5" count="1" selected="0">
            <x v="3"/>
          </reference>
          <reference field="6" count="1">
            <x v="15"/>
          </reference>
        </references>
      </pivotArea>
    </format>
    <format dxfId="4947">
      <pivotArea dataOnly="0" labelOnly="1" outline="0" fieldPosition="0">
        <references count="3">
          <reference field="4" count="1" selected="0">
            <x v="15"/>
          </reference>
          <reference field="5" count="1" selected="0">
            <x v="3"/>
          </reference>
          <reference field="6" count="1">
            <x v="17"/>
          </reference>
        </references>
      </pivotArea>
    </format>
    <format dxfId="4946">
      <pivotArea dataOnly="0" labelOnly="1" outline="0" fieldPosition="0">
        <references count="3">
          <reference field="4" count="1" selected="0">
            <x v="16"/>
          </reference>
          <reference field="5" count="1" selected="0">
            <x v="3"/>
          </reference>
          <reference field="6" count="1">
            <x v="24"/>
          </reference>
        </references>
      </pivotArea>
    </format>
    <format dxfId="4945">
      <pivotArea dataOnly="0" labelOnly="1" outline="0" fieldPosition="0">
        <references count="3">
          <reference field="4" count="1" selected="0">
            <x v="17"/>
          </reference>
          <reference field="5" count="1" selected="0">
            <x v="3"/>
          </reference>
          <reference field="6" count="1">
            <x v="20"/>
          </reference>
        </references>
      </pivotArea>
    </format>
    <format dxfId="4944">
      <pivotArea dataOnly="0" labelOnly="1" outline="0" fieldPosition="0">
        <references count="3">
          <reference field="4" count="1" selected="0">
            <x v="18"/>
          </reference>
          <reference field="5" count="1" selected="0">
            <x v="3"/>
          </reference>
          <reference field="6" count="1">
            <x v="22"/>
          </reference>
        </references>
      </pivotArea>
    </format>
    <format dxfId="4943">
      <pivotArea dataOnly="0" labelOnly="1" outline="0" fieldPosition="0">
        <references count="3">
          <reference field="4" count="1" selected="0">
            <x v="19"/>
          </reference>
          <reference field="5" count="1" selected="0">
            <x v="3"/>
          </reference>
          <reference field="6" count="1">
            <x v="14"/>
          </reference>
        </references>
      </pivotArea>
    </format>
    <format dxfId="4942">
      <pivotArea dataOnly="0" labelOnly="1" outline="0" fieldPosition="0">
        <references count="3">
          <reference field="4" count="1" selected="0">
            <x v="20"/>
          </reference>
          <reference field="5" count="1" selected="0">
            <x v="3"/>
          </reference>
          <reference field="6" count="1">
            <x v="26"/>
          </reference>
        </references>
      </pivotArea>
    </format>
    <format dxfId="4941">
      <pivotArea dataOnly="0" labelOnly="1" outline="0" fieldPosition="0">
        <references count="3">
          <reference field="4" count="1" selected="0">
            <x v="21"/>
          </reference>
          <reference field="5" count="1" selected="0">
            <x v="3"/>
          </reference>
          <reference field="6" count="1">
            <x v="16"/>
          </reference>
        </references>
      </pivotArea>
    </format>
    <format dxfId="4940">
      <pivotArea dataOnly="0" labelOnly="1" outline="0" fieldPosition="0">
        <references count="3">
          <reference field="4" count="1" selected="0">
            <x v="22"/>
          </reference>
          <reference field="5" count="1" selected="0">
            <x v="4"/>
          </reference>
          <reference field="6" count="1">
            <x v="11"/>
          </reference>
        </references>
      </pivotArea>
    </format>
    <format dxfId="4939">
      <pivotArea dataOnly="0" labelOnly="1" outline="0" fieldPosition="0">
        <references count="3">
          <reference field="4" count="1" selected="0">
            <x v="23"/>
          </reference>
          <reference field="5" count="1" selected="0">
            <x v="4"/>
          </reference>
          <reference field="6" count="1">
            <x v="12"/>
          </reference>
        </references>
      </pivotArea>
    </format>
    <format dxfId="4938">
      <pivotArea dataOnly="0" labelOnly="1" outline="0" fieldPosition="0">
        <references count="3">
          <reference field="4" count="1" selected="0">
            <x v="24"/>
          </reference>
          <reference field="5" count="1" selected="0">
            <x v="4"/>
          </reference>
          <reference field="6" count="1">
            <x v="9"/>
          </reference>
        </references>
      </pivotArea>
    </format>
    <format dxfId="4937">
      <pivotArea dataOnly="0" labelOnly="1" outline="0" fieldPosition="0">
        <references count="3">
          <reference field="4" count="1" selected="0">
            <x v="25"/>
          </reference>
          <reference field="5" count="1" selected="0">
            <x v="4"/>
          </reference>
          <reference field="6" count="1">
            <x v="10"/>
          </reference>
        </references>
      </pivotArea>
    </format>
    <format dxfId="4936">
      <pivotArea dataOnly="0" labelOnly="1" outline="0" fieldPosition="0">
        <references count="3">
          <reference field="4" count="1" selected="0">
            <x v="26"/>
          </reference>
          <reference field="5" count="1" selected="0">
            <x v="4"/>
          </reference>
          <reference field="6" count="1">
            <x v="8"/>
          </reference>
        </references>
      </pivotArea>
    </format>
    <format dxfId="4935">
      <pivotArea dataOnly="0" labelOnly="1" outline="0" fieldPosition="0">
        <references count="3">
          <reference field="4" count="1" selected="0">
            <x v="27"/>
          </reference>
          <reference field="5" count="1" selected="0">
            <x v="4"/>
          </reference>
          <reference field="6" count="1">
            <x v="13"/>
          </reference>
        </references>
      </pivotArea>
    </format>
    <format dxfId="4934">
      <pivotArea type="topRight" dataOnly="0" labelOnly="1" outline="0" fieldPosition="0"/>
    </format>
    <format dxfId="4933">
      <pivotArea outline="0" fieldPosition="0">
        <references count="3">
          <reference field="4" count="3" selected="0">
            <x v="0"/>
            <x v="1"/>
            <x v="2"/>
          </reference>
          <reference field="5" count="1" selected="0">
            <x v="0"/>
          </reference>
          <reference field="6" count="3" selected="0">
            <x v="2"/>
            <x v="3"/>
            <x v="4"/>
          </reference>
        </references>
      </pivotArea>
    </format>
    <format dxfId="4932">
      <pivotArea dataOnly="0" labelOnly="1" outline="0" fieldPosition="0">
        <references count="2">
          <reference field="4" count="1" selected="0">
            <x v="0"/>
          </reference>
          <reference field="5" count="1">
            <x v="0"/>
          </reference>
        </references>
      </pivotArea>
    </format>
    <format dxfId="4931">
      <pivotArea dataOnly="0" labelOnly="1" outline="0" fieldPosition="0">
        <references count="3">
          <reference field="4" count="1" selected="0">
            <x v="0"/>
          </reference>
          <reference field="5" count="1" selected="0">
            <x v="0"/>
          </reference>
          <reference field="6" count="1">
            <x v="2"/>
          </reference>
        </references>
      </pivotArea>
    </format>
    <format dxfId="4930">
      <pivotArea dataOnly="0" labelOnly="1" outline="0" fieldPosition="0">
        <references count="3">
          <reference field="4" count="1" selected="0">
            <x v="1"/>
          </reference>
          <reference field="5" count="1" selected="0">
            <x v="0"/>
          </reference>
          <reference field="6" count="1">
            <x v="4"/>
          </reference>
        </references>
      </pivotArea>
    </format>
    <format dxfId="4929">
      <pivotArea dataOnly="0" labelOnly="1" outline="0" fieldPosition="0">
        <references count="3">
          <reference field="4" count="1" selected="0">
            <x v="2"/>
          </reference>
          <reference field="5" count="1" selected="0">
            <x v="0"/>
          </reference>
          <reference field="6" count="1">
            <x v="3"/>
          </reference>
        </references>
      </pivotArea>
    </format>
    <format dxfId="4928">
      <pivotArea outline="0" fieldPosition="0">
        <references count="3">
          <reference field="4" count="2" selected="0">
            <x v="3"/>
            <x v="4"/>
          </reference>
          <reference field="5" count="1" selected="0">
            <x v="1"/>
          </reference>
          <reference field="6" count="2" selected="0">
            <x v="0"/>
            <x v="1"/>
          </reference>
        </references>
      </pivotArea>
    </format>
    <format dxfId="4927">
      <pivotArea dataOnly="0" labelOnly="1" outline="0" fieldPosition="0">
        <references count="2">
          <reference field="4" count="1" selected="0">
            <x v="3"/>
          </reference>
          <reference field="5" count="1">
            <x v="1"/>
          </reference>
        </references>
      </pivotArea>
    </format>
    <format dxfId="4926">
      <pivotArea dataOnly="0" labelOnly="1" outline="0" fieldPosition="0">
        <references count="3">
          <reference field="4" count="1" selected="0">
            <x v="3"/>
          </reference>
          <reference field="5" count="1" selected="0">
            <x v="1"/>
          </reference>
          <reference field="6" count="1">
            <x v="1"/>
          </reference>
        </references>
      </pivotArea>
    </format>
    <format dxfId="4925">
      <pivotArea dataOnly="0" labelOnly="1" outline="0" fieldPosition="0">
        <references count="3">
          <reference field="4" count="1" selected="0">
            <x v="4"/>
          </reference>
          <reference field="5" count="1" selected="0">
            <x v="1"/>
          </reference>
          <reference field="6" count="1">
            <x v="0"/>
          </reference>
        </references>
      </pivotArea>
    </format>
    <format dxfId="4924">
      <pivotArea outline="0" fieldPosition="0">
        <references count="3">
          <reference field="4" count="3" selected="0">
            <x v="5"/>
            <x v="6"/>
            <x v="7"/>
          </reference>
          <reference field="5" count="1" selected="0">
            <x v="2"/>
          </reference>
          <reference field="6" count="3" selected="0">
            <x v="5"/>
            <x v="6"/>
            <x v="7"/>
          </reference>
        </references>
      </pivotArea>
    </format>
    <format dxfId="4923">
      <pivotArea dataOnly="0" labelOnly="1" outline="0" fieldPosition="0">
        <references count="2">
          <reference field="4" count="1" selected="0">
            <x v="5"/>
          </reference>
          <reference field="5" count="1">
            <x v="2"/>
          </reference>
        </references>
      </pivotArea>
    </format>
    <format dxfId="4922">
      <pivotArea dataOnly="0" labelOnly="1" outline="0" fieldPosition="0">
        <references count="3">
          <reference field="4" count="1" selected="0">
            <x v="5"/>
          </reference>
          <reference field="5" count="1" selected="0">
            <x v="2"/>
          </reference>
          <reference field="6" count="1">
            <x v="5"/>
          </reference>
        </references>
      </pivotArea>
    </format>
    <format dxfId="4921">
      <pivotArea dataOnly="0" labelOnly="1" outline="0" fieldPosition="0">
        <references count="3">
          <reference field="4" count="1" selected="0">
            <x v="6"/>
          </reference>
          <reference field="5" count="1" selected="0">
            <x v="2"/>
          </reference>
          <reference field="6" count="1">
            <x v="6"/>
          </reference>
        </references>
      </pivotArea>
    </format>
    <format dxfId="4920">
      <pivotArea dataOnly="0" labelOnly="1" outline="0" fieldPosition="0">
        <references count="3">
          <reference field="4" count="1" selected="0">
            <x v="7"/>
          </reference>
          <reference field="5" count="1" selected="0">
            <x v="2"/>
          </reference>
          <reference field="6" count="1">
            <x v="7"/>
          </reference>
        </references>
      </pivotArea>
    </format>
    <format dxfId="4919">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4918">
      <pivotArea dataOnly="0" labelOnly="1" outline="0" fieldPosition="0">
        <references count="2">
          <reference field="4" count="1" selected="0">
            <x v="8"/>
          </reference>
          <reference field="5" count="1">
            <x v="3"/>
          </reference>
        </references>
      </pivotArea>
    </format>
    <format dxfId="4917">
      <pivotArea dataOnly="0" labelOnly="1" outline="0" fieldPosition="0">
        <references count="3">
          <reference field="4" count="1" selected="0">
            <x v="8"/>
          </reference>
          <reference field="5" count="1" selected="0">
            <x v="3"/>
          </reference>
          <reference field="6" count="1">
            <x v="18"/>
          </reference>
        </references>
      </pivotArea>
    </format>
    <format dxfId="4916">
      <pivotArea dataOnly="0" labelOnly="1" outline="0" fieldPosition="0">
        <references count="3">
          <reference field="4" count="1" selected="0">
            <x v="9"/>
          </reference>
          <reference field="5" count="1" selected="0">
            <x v="3"/>
          </reference>
          <reference field="6" count="1">
            <x v="27"/>
          </reference>
        </references>
      </pivotArea>
    </format>
    <format dxfId="4915">
      <pivotArea dataOnly="0" labelOnly="1" outline="0" fieldPosition="0">
        <references count="3">
          <reference field="4" count="1" selected="0">
            <x v="10"/>
          </reference>
          <reference field="5" count="1" selected="0">
            <x v="3"/>
          </reference>
          <reference field="6" count="1">
            <x v="25"/>
          </reference>
        </references>
      </pivotArea>
    </format>
    <format dxfId="4914">
      <pivotArea dataOnly="0" labelOnly="1" outline="0" fieldPosition="0">
        <references count="3">
          <reference field="4" count="1" selected="0">
            <x v="11"/>
          </reference>
          <reference field="5" count="1" selected="0">
            <x v="3"/>
          </reference>
          <reference field="6" count="1">
            <x v="21"/>
          </reference>
        </references>
      </pivotArea>
    </format>
    <format dxfId="4913">
      <pivotArea dataOnly="0" labelOnly="1" outline="0" fieldPosition="0">
        <references count="3">
          <reference field="4" count="1" selected="0">
            <x v="12"/>
          </reference>
          <reference field="5" count="1" selected="0">
            <x v="3"/>
          </reference>
          <reference field="6" count="1">
            <x v="19"/>
          </reference>
        </references>
      </pivotArea>
    </format>
    <format dxfId="4912">
      <pivotArea dataOnly="0" labelOnly="1" outline="0" fieldPosition="0">
        <references count="3">
          <reference field="4" count="1" selected="0">
            <x v="13"/>
          </reference>
          <reference field="5" count="1" selected="0">
            <x v="3"/>
          </reference>
          <reference field="6" count="1">
            <x v="23"/>
          </reference>
        </references>
      </pivotArea>
    </format>
    <format dxfId="4911">
      <pivotArea dataOnly="0" labelOnly="1" outline="0" fieldPosition="0">
        <references count="3">
          <reference field="4" count="1" selected="0">
            <x v="14"/>
          </reference>
          <reference field="5" count="1" selected="0">
            <x v="3"/>
          </reference>
          <reference field="6" count="1">
            <x v="15"/>
          </reference>
        </references>
      </pivotArea>
    </format>
    <format dxfId="4910">
      <pivotArea dataOnly="0" labelOnly="1" outline="0" fieldPosition="0">
        <references count="3">
          <reference field="4" count="1" selected="0">
            <x v="15"/>
          </reference>
          <reference field="5" count="1" selected="0">
            <x v="3"/>
          </reference>
          <reference field="6" count="1">
            <x v="17"/>
          </reference>
        </references>
      </pivotArea>
    </format>
    <format dxfId="4909">
      <pivotArea dataOnly="0" labelOnly="1" outline="0" fieldPosition="0">
        <references count="3">
          <reference field="4" count="1" selected="0">
            <x v="16"/>
          </reference>
          <reference field="5" count="1" selected="0">
            <x v="3"/>
          </reference>
          <reference field="6" count="1">
            <x v="24"/>
          </reference>
        </references>
      </pivotArea>
    </format>
    <format dxfId="4908">
      <pivotArea dataOnly="0" labelOnly="1" outline="0" fieldPosition="0">
        <references count="3">
          <reference field="4" count="1" selected="0">
            <x v="17"/>
          </reference>
          <reference field="5" count="1" selected="0">
            <x v="3"/>
          </reference>
          <reference field="6" count="1">
            <x v="20"/>
          </reference>
        </references>
      </pivotArea>
    </format>
    <format dxfId="4907">
      <pivotArea dataOnly="0" labelOnly="1" outline="0" fieldPosition="0">
        <references count="3">
          <reference field="4" count="1" selected="0">
            <x v="18"/>
          </reference>
          <reference field="5" count="1" selected="0">
            <x v="3"/>
          </reference>
          <reference field="6" count="1">
            <x v="22"/>
          </reference>
        </references>
      </pivotArea>
    </format>
    <format dxfId="4906">
      <pivotArea dataOnly="0" labelOnly="1" outline="0" fieldPosition="0">
        <references count="3">
          <reference field="4" count="1" selected="0">
            <x v="19"/>
          </reference>
          <reference field="5" count="1" selected="0">
            <x v="3"/>
          </reference>
          <reference field="6" count="1">
            <x v="14"/>
          </reference>
        </references>
      </pivotArea>
    </format>
    <format dxfId="4905">
      <pivotArea dataOnly="0" labelOnly="1" outline="0" fieldPosition="0">
        <references count="3">
          <reference field="4" count="1" selected="0">
            <x v="20"/>
          </reference>
          <reference field="5" count="1" selected="0">
            <x v="3"/>
          </reference>
          <reference field="6" count="1">
            <x v="26"/>
          </reference>
        </references>
      </pivotArea>
    </format>
    <format dxfId="4904">
      <pivotArea dataOnly="0" labelOnly="1" outline="0" fieldPosition="0">
        <references count="3">
          <reference field="4" count="1" selected="0">
            <x v="21"/>
          </reference>
          <reference field="5" count="1" selected="0">
            <x v="3"/>
          </reference>
          <reference field="6" count="1">
            <x v="16"/>
          </reference>
        </references>
      </pivotArea>
    </format>
    <format dxfId="4903">
      <pivotArea outline="0" fieldPosition="0">
        <references count="1">
          <reference field="4" count="6" selected="0">
            <x v="22"/>
            <x v="23"/>
            <x v="24"/>
            <x v="25"/>
            <x v="26"/>
            <x v="27"/>
          </reference>
        </references>
      </pivotArea>
    </format>
    <format dxfId="4902">
      <pivotArea dataOnly="0" labelOnly="1" outline="0" fieldPosition="0">
        <references count="2">
          <reference field="4" count="1" selected="0">
            <x v="22"/>
          </reference>
          <reference field="5" count="1">
            <x v="4"/>
          </reference>
        </references>
      </pivotArea>
    </format>
    <format dxfId="4901">
      <pivotArea dataOnly="0" labelOnly="1" outline="0" fieldPosition="0">
        <references count="3">
          <reference field="4" count="1" selected="0">
            <x v="22"/>
          </reference>
          <reference field="5" count="1" selected="0">
            <x v="4"/>
          </reference>
          <reference field="6" count="1">
            <x v="11"/>
          </reference>
        </references>
      </pivotArea>
    </format>
    <format dxfId="4900">
      <pivotArea dataOnly="0" labelOnly="1" outline="0" fieldPosition="0">
        <references count="3">
          <reference field="4" count="1" selected="0">
            <x v="23"/>
          </reference>
          <reference field="5" count="1" selected="0">
            <x v="4"/>
          </reference>
          <reference field="6" count="1">
            <x v="12"/>
          </reference>
        </references>
      </pivotArea>
    </format>
    <format dxfId="4899">
      <pivotArea dataOnly="0" labelOnly="1" outline="0" fieldPosition="0">
        <references count="3">
          <reference field="4" count="1" selected="0">
            <x v="24"/>
          </reference>
          <reference field="5" count="1" selected="0">
            <x v="4"/>
          </reference>
          <reference field="6" count="1">
            <x v="9"/>
          </reference>
        </references>
      </pivotArea>
    </format>
    <format dxfId="4898">
      <pivotArea dataOnly="0" labelOnly="1" outline="0" fieldPosition="0">
        <references count="3">
          <reference field="4" count="1" selected="0">
            <x v="25"/>
          </reference>
          <reference field="5" count="1" selected="0">
            <x v="4"/>
          </reference>
          <reference field="6" count="1">
            <x v="10"/>
          </reference>
        </references>
      </pivotArea>
    </format>
    <format dxfId="4897">
      <pivotArea dataOnly="0" labelOnly="1" outline="0" fieldPosition="0">
        <references count="3">
          <reference field="4" count="1" selected="0">
            <x v="26"/>
          </reference>
          <reference field="5" count="1" selected="0">
            <x v="4"/>
          </reference>
          <reference field="6" count="1">
            <x v="8"/>
          </reference>
        </references>
      </pivotArea>
    </format>
    <format dxfId="4896">
      <pivotArea dataOnly="0" labelOnly="1" outline="0" fieldPosition="0">
        <references count="3">
          <reference field="4" count="1" selected="0">
            <x v="27"/>
          </reference>
          <reference field="5" count="1" selected="0">
            <x v="4"/>
          </reference>
          <reference field="6" count="1">
            <x v="13"/>
          </reference>
        </references>
      </pivotArea>
    </format>
    <format dxfId="4895">
      <pivotArea outline="0" collapsedLevelsAreSubtotals="1" fieldPosition="0"/>
    </format>
    <format dxfId="4894">
      <pivotArea type="topRight" dataOnly="0" labelOnly="1" outline="0" fieldPosition="0"/>
    </format>
    <format dxfId="4893">
      <pivotArea type="topRight" dataOnly="0" labelOnly="1" outline="0" fieldPosition="0"/>
    </format>
    <format dxfId="4892">
      <pivotArea type="all" dataOnly="0" outline="0" fieldPosition="0"/>
    </format>
    <format dxfId="4891">
      <pivotArea outline="0" collapsedLevelsAreSubtotals="1" fieldPosition="0"/>
    </format>
    <format dxfId="4890">
      <pivotArea type="origin" dataOnly="0" labelOnly="1" outline="0" fieldPosition="0"/>
    </format>
    <format dxfId="4889">
      <pivotArea type="topRight" dataOnly="0" labelOnly="1" outline="0" fieldPosition="0"/>
    </format>
    <format dxfId="4888">
      <pivotArea field="4" type="button" dataOnly="0" labelOnly="1" outline="0" axis="axisRow" fieldPosition="0"/>
    </format>
    <format dxfId="4887">
      <pivotArea field="5" type="button" dataOnly="0" labelOnly="1" outline="0" axis="axisRow" fieldPosition="1"/>
    </format>
    <format dxfId="4886">
      <pivotArea field="6" type="button" dataOnly="0" labelOnly="1" outline="0" axis="axisRow" fieldPosition="2"/>
    </format>
    <format dxfId="4885">
      <pivotArea dataOnly="0" labelOnly="1" outline="0" fieldPosition="0">
        <references count="1">
          <reference field="4" count="0"/>
        </references>
      </pivotArea>
    </format>
    <format dxfId="4884">
      <pivotArea dataOnly="0" labelOnly="1" outline="0" fieldPosition="0">
        <references count="2">
          <reference field="4" count="1" selected="0">
            <x v="0"/>
          </reference>
          <reference field="5" count="1">
            <x v="0"/>
          </reference>
        </references>
      </pivotArea>
    </format>
    <format dxfId="4883">
      <pivotArea dataOnly="0" labelOnly="1" outline="0" fieldPosition="0">
        <references count="2">
          <reference field="4" count="1" selected="0">
            <x v="3"/>
          </reference>
          <reference field="5" count="1">
            <x v="1"/>
          </reference>
        </references>
      </pivotArea>
    </format>
    <format dxfId="4882">
      <pivotArea dataOnly="0" labelOnly="1" outline="0" fieldPosition="0">
        <references count="2">
          <reference field="4" count="1" selected="0">
            <x v="5"/>
          </reference>
          <reference field="5" count="1">
            <x v="2"/>
          </reference>
        </references>
      </pivotArea>
    </format>
    <format dxfId="4881">
      <pivotArea dataOnly="0" labelOnly="1" outline="0" fieldPosition="0">
        <references count="2">
          <reference field="4" count="1" selected="0">
            <x v="8"/>
          </reference>
          <reference field="5" count="1">
            <x v="3"/>
          </reference>
        </references>
      </pivotArea>
    </format>
    <format dxfId="4880">
      <pivotArea dataOnly="0" labelOnly="1" outline="0" fieldPosition="0">
        <references count="2">
          <reference field="4" count="1" selected="0">
            <x v="22"/>
          </reference>
          <reference field="5" count="1">
            <x v="4"/>
          </reference>
        </references>
      </pivotArea>
    </format>
    <format dxfId="4879">
      <pivotArea dataOnly="0" labelOnly="1" outline="0" fieldPosition="0">
        <references count="3">
          <reference field="4" count="1" selected="0">
            <x v="0"/>
          </reference>
          <reference field="5" count="1" selected="0">
            <x v="0"/>
          </reference>
          <reference field="6" count="1">
            <x v="2"/>
          </reference>
        </references>
      </pivotArea>
    </format>
    <format dxfId="4878">
      <pivotArea dataOnly="0" labelOnly="1" outline="0" fieldPosition="0">
        <references count="3">
          <reference field="4" count="1" selected="0">
            <x v="1"/>
          </reference>
          <reference field="5" count="1" selected="0">
            <x v="0"/>
          </reference>
          <reference field="6" count="1">
            <x v="4"/>
          </reference>
        </references>
      </pivotArea>
    </format>
    <format dxfId="4877">
      <pivotArea dataOnly="0" labelOnly="1" outline="0" fieldPosition="0">
        <references count="3">
          <reference field="4" count="1" selected="0">
            <x v="2"/>
          </reference>
          <reference field="5" count="1" selected="0">
            <x v="0"/>
          </reference>
          <reference field="6" count="1">
            <x v="3"/>
          </reference>
        </references>
      </pivotArea>
    </format>
    <format dxfId="4876">
      <pivotArea dataOnly="0" labelOnly="1" outline="0" fieldPosition="0">
        <references count="3">
          <reference field="4" count="1" selected="0">
            <x v="3"/>
          </reference>
          <reference field="5" count="1" selected="0">
            <x v="1"/>
          </reference>
          <reference field="6" count="1">
            <x v="1"/>
          </reference>
        </references>
      </pivotArea>
    </format>
    <format dxfId="4875">
      <pivotArea dataOnly="0" labelOnly="1" outline="0" fieldPosition="0">
        <references count="3">
          <reference field="4" count="1" selected="0">
            <x v="4"/>
          </reference>
          <reference field="5" count="1" selected="0">
            <x v="1"/>
          </reference>
          <reference field="6" count="1">
            <x v="0"/>
          </reference>
        </references>
      </pivotArea>
    </format>
    <format dxfId="4874">
      <pivotArea dataOnly="0" labelOnly="1" outline="0" fieldPosition="0">
        <references count="3">
          <reference field="4" count="1" selected="0">
            <x v="5"/>
          </reference>
          <reference field="5" count="1" selected="0">
            <x v="2"/>
          </reference>
          <reference field="6" count="1">
            <x v="5"/>
          </reference>
        </references>
      </pivotArea>
    </format>
    <format dxfId="4873">
      <pivotArea dataOnly="0" labelOnly="1" outline="0" fieldPosition="0">
        <references count="3">
          <reference field="4" count="1" selected="0">
            <x v="6"/>
          </reference>
          <reference field="5" count="1" selected="0">
            <x v="2"/>
          </reference>
          <reference field="6" count="1">
            <x v="6"/>
          </reference>
        </references>
      </pivotArea>
    </format>
    <format dxfId="4872">
      <pivotArea dataOnly="0" labelOnly="1" outline="0" fieldPosition="0">
        <references count="3">
          <reference field="4" count="1" selected="0">
            <x v="7"/>
          </reference>
          <reference field="5" count="1" selected="0">
            <x v="2"/>
          </reference>
          <reference field="6" count="1">
            <x v="7"/>
          </reference>
        </references>
      </pivotArea>
    </format>
    <format dxfId="4871">
      <pivotArea dataOnly="0" labelOnly="1" outline="0" fieldPosition="0">
        <references count="3">
          <reference field="4" count="1" selected="0">
            <x v="8"/>
          </reference>
          <reference field="5" count="1" selected="0">
            <x v="3"/>
          </reference>
          <reference field="6" count="1">
            <x v="18"/>
          </reference>
        </references>
      </pivotArea>
    </format>
    <format dxfId="4870">
      <pivotArea dataOnly="0" labelOnly="1" outline="0" fieldPosition="0">
        <references count="3">
          <reference field="4" count="1" selected="0">
            <x v="9"/>
          </reference>
          <reference field="5" count="1" selected="0">
            <x v="3"/>
          </reference>
          <reference field="6" count="1">
            <x v="27"/>
          </reference>
        </references>
      </pivotArea>
    </format>
    <format dxfId="4869">
      <pivotArea dataOnly="0" labelOnly="1" outline="0" fieldPosition="0">
        <references count="3">
          <reference field="4" count="1" selected="0">
            <x v="10"/>
          </reference>
          <reference field="5" count="1" selected="0">
            <x v="3"/>
          </reference>
          <reference field="6" count="1">
            <x v="25"/>
          </reference>
        </references>
      </pivotArea>
    </format>
    <format dxfId="4868">
      <pivotArea dataOnly="0" labelOnly="1" outline="0" fieldPosition="0">
        <references count="3">
          <reference field="4" count="1" selected="0">
            <x v="11"/>
          </reference>
          <reference field="5" count="1" selected="0">
            <x v="3"/>
          </reference>
          <reference field="6" count="1">
            <x v="21"/>
          </reference>
        </references>
      </pivotArea>
    </format>
    <format dxfId="4867">
      <pivotArea dataOnly="0" labelOnly="1" outline="0" fieldPosition="0">
        <references count="3">
          <reference field="4" count="1" selected="0">
            <x v="12"/>
          </reference>
          <reference field="5" count="1" selected="0">
            <x v="3"/>
          </reference>
          <reference field="6" count="1">
            <x v="19"/>
          </reference>
        </references>
      </pivotArea>
    </format>
    <format dxfId="4866">
      <pivotArea dataOnly="0" labelOnly="1" outline="0" fieldPosition="0">
        <references count="3">
          <reference field="4" count="1" selected="0">
            <x v="13"/>
          </reference>
          <reference field="5" count="1" selected="0">
            <x v="3"/>
          </reference>
          <reference field="6" count="1">
            <x v="23"/>
          </reference>
        </references>
      </pivotArea>
    </format>
    <format dxfId="4865">
      <pivotArea dataOnly="0" labelOnly="1" outline="0" fieldPosition="0">
        <references count="3">
          <reference field="4" count="1" selected="0">
            <x v="14"/>
          </reference>
          <reference field="5" count="1" selected="0">
            <x v="3"/>
          </reference>
          <reference field="6" count="1">
            <x v="15"/>
          </reference>
        </references>
      </pivotArea>
    </format>
    <format dxfId="4864">
      <pivotArea dataOnly="0" labelOnly="1" outline="0" fieldPosition="0">
        <references count="3">
          <reference field="4" count="1" selected="0">
            <x v="15"/>
          </reference>
          <reference field="5" count="1" selected="0">
            <x v="3"/>
          </reference>
          <reference field="6" count="1">
            <x v="17"/>
          </reference>
        </references>
      </pivotArea>
    </format>
    <format dxfId="4863">
      <pivotArea dataOnly="0" labelOnly="1" outline="0" fieldPosition="0">
        <references count="3">
          <reference field="4" count="1" selected="0">
            <x v="16"/>
          </reference>
          <reference field="5" count="1" selected="0">
            <x v="3"/>
          </reference>
          <reference field="6" count="1">
            <x v="24"/>
          </reference>
        </references>
      </pivotArea>
    </format>
    <format dxfId="4862">
      <pivotArea dataOnly="0" labelOnly="1" outline="0" fieldPosition="0">
        <references count="3">
          <reference field="4" count="1" selected="0">
            <x v="17"/>
          </reference>
          <reference field="5" count="1" selected="0">
            <x v="3"/>
          </reference>
          <reference field="6" count="1">
            <x v="20"/>
          </reference>
        </references>
      </pivotArea>
    </format>
    <format dxfId="4861">
      <pivotArea dataOnly="0" labelOnly="1" outline="0" fieldPosition="0">
        <references count="3">
          <reference field="4" count="1" selected="0">
            <x v="18"/>
          </reference>
          <reference field="5" count="1" selected="0">
            <x v="3"/>
          </reference>
          <reference field="6" count="1">
            <x v="22"/>
          </reference>
        </references>
      </pivotArea>
    </format>
    <format dxfId="4860">
      <pivotArea dataOnly="0" labelOnly="1" outline="0" fieldPosition="0">
        <references count="3">
          <reference field="4" count="1" selected="0">
            <x v="19"/>
          </reference>
          <reference field="5" count="1" selected="0">
            <x v="3"/>
          </reference>
          <reference field="6" count="1">
            <x v="14"/>
          </reference>
        </references>
      </pivotArea>
    </format>
    <format dxfId="4859">
      <pivotArea dataOnly="0" labelOnly="1" outline="0" fieldPosition="0">
        <references count="3">
          <reference field="4" count="1" selected="0">
            <x v="20"/>
          </reference>
          <reference field="5" count="1" selected="0">
            <x v="3"/>
          </reference>
          <reference field="6" count="1">
            <x v="26"/>
          </reference>
        </references>
      </pivotArea>
    </format>
    <format dxfId="4858">
      <pivotArea dataOnly="0" labelOnly="1" outline="0" fieldPosition="0">
        <references count="3">
          <reference field="4" count="1" selected="0">
            <x v="21"/>
          </reference>
          <reference field="5" count="1" selected="0">
            <x v="3"/>
          </reference>
          <reference field="6" count="1">
            <x v="16"/>
          </reference>
        </references>
      </pivotArea>
    </format>
    <format dxfId="4857">
      <pivotArea dataOnly="0" labelOnly="1" outline="0" fieldPosition="0">
        <references count="3">
          <reference field="4" count="1" selected="0">
            <x v="22"/>
          </reference>
          <reference field="5" count="1" selected="0">
            <x v="4"/>
          </reference>
          <reference field="6" count="1">
            <x v="11"/>
          </reference>
        </references>
      </pivotArea>
    </format>
    <format dxfId="4856">
      <pivotArea dataOnly="0" labelOnly="1" outline="0" fieldPosition="0">
        <references count="3">
          <reference field="4" count="1" selected="0">
            <x v="23"/>
          </reference>
          <reference field="5" count="1" selected="0">
            <x v="4"/>
          </reference>
          <reference field="6" count="1">
            <x v="12"/>
          </reference>
        </references>
      </pivotArea>
    </format>
    <format dxfId="4855">
      <pivotArea dataOnly="0" labelOnly="1" outline="0" fieldPosition="0">
        <references count="3">
          <reference field="4" count="1" selected="0">
            <x v="24"/>
          </reference>
          <reference field="5" count="1" selected="0">
            <x v="4"/>
          </reference>
          <reference field="6" count="1">
            <x v="9"/>
          </reference>
        </references>
      </pivotArea>
    </format>
    <format dxfId="4854">
      <pivotArea dataOnly="0" labelOnly="1" outline="0" fieldPosition="0">
        <references count="3">
          <reference field="4" count="1" selected="0">
            <x v="25"/>
          </reference>
          <reference field="5" count="1" selected="0">
            <x v="4"/>
          </reference>
          <reference field="6" count="1">
            <x v="10"/>
          </reference>
        </references>
      </pivotArea>
    </format>
    <format dxfId="4853">
      <pivotArea dataOnly="0" labelOnly="1" outline="0" fieldPosition="0">
        <references count="3">
          <reference field="4" count="1" selected="0">
            <x v="26"/>
          </reference>
          <reference field="5" count="1" selected="0">
            <x v="4"/>
          </reference>
          <reference field="6" count="1">
            <x v="8"/>
          </reference>
        </references>
      </pivotArea>
    </format>
    <format dxfId="4852">
      <pivotArea dataOnly="0" labelOnly="1" outline="0" fieldPosition="0">
        <references count="3">
          <reference field="4" count="1" selected="0">
            <x v="27"/>
          </reference>
          <reference field="5" count="1" selected="0">
            <x v="4"/>
          </reference>
          <reference field="6" count="1">
            <x v="13"/>
          </reference>
        </references>
      </pivotArea>
    </format>
    <format dxfId="4851">
      <pivotArea type="topRight" dataOnly="0" labelOnly="1" outline="0" fieldPosition="0"/>
    </format>
    <format dxfId="4850">
      <pivotArea outline="0" collapsedLevelsAreSubtotals="1" fieldPosition="0"/>
    </format>
    <format dxfId="4849">
      <pivotArea dataOnly="0" labelOnly="1" outline="0" fieldPosition="0">
        <references count="2">
          <reference field="4" count="1" selected="0">
            <x v="0"/>
          </reference>
          <reference field="5" count="1">
            <x v="0"/>
          </reference>
        </references>
      </pivotArea>
    </format>
    <format dxfId="4848">
      <pivotArea dataOnly="0" labelOnly="1" outline="0" fieldPosition="0">
        <references count="2">
          <reference field="4" count="1" selected="0">
            <x v="3"/>
          </reference>
          <reference field="5" count="1">
            <x v="1"/>
          </reference>
        </references>
      </pivotArea>
    </format>
    <format dxfId="4847">
      <pivotArea dataOnly="0" labelOnly="1" outline="0" fieldPosition="0">
        <references count="2">
          <reference field="4" count="1" selected="0">
            <x v="5"/>
          </reference>
          <reference field="5" count="1">
            <x v="2"/>
          </reference>
        </references>
      </pivotArea>
    </format>
    <format dxfId="4846">
      <pivotArea dataOnly="0" labelOnly="1" outline="0" fieldPosition="0">
        <references count="2">
          <reference field="4" count="1" selected="0">
            <x v="8"/>
          </reference>
          <reference field="5" count="1">
            <x v="3"/>
          </reference>
        </references>
      </pivotArea>
    </format>
    <format dxfId="4845">
      <pivotArea dataOnly="0" labelOnly="1" outline="0" fieldPosition="0">
        <references count="2">
          <reference field="4" count="1" selected="0">
            <x v="22"/>
          </reference>
          <reference field="5" count="1">
            <x v="4"/>
          </reference>
        </references>
      </pivotArea>
    </format>
    <format dxfId="4844">
      <pivotArea dataOnly="0" labelOnly="1" outline="0" fieldPosition="0">
        <references count="3">
          <reference field="4" count="1" selected="0">
            <x v="0"/>
          </reference>
          <reference field="5" count="1" selected="0">
            <x v="0"/>
          </reference>
          <reference field="6" count="1">
            <x v="2"/>
          </reference>
        </references>
      </pivotArea>
    </format>
    <format dxfId="4843">
      <pivotArea dataOnly="0" labelOnly="1" outline="0" fieldPosition="0">
        <references count="3">
          <reference field="4" count="1" selected="0">
            <x v="1"/>
          </reference>
          <reference field="5" count="1" selected="0">
            <x v="0"/>
          </reference>
          <reference field="6" count="1">
            <x v="4"/>
          </reference>
        </references>
      </pivotArea>
    </format>
    <format dxfId="4842">
      <pivotArea dataOnly="0" labelOnly="1" outline="0" fieldPosition="0">
        <references count="3">
          <reference field="4" count="1" selected="0">
            <x v="2"/>
          </reference>
          <reference field="5" count="1" selected="0">
            <x v="0"/>
          </reference>
          <reference field="6" count="1">
            <x v="3"/>
          </reference>
        </references>
      </pivotArea>
    </format>
    <format dxfId="4841">
      <pivotArea dataOnly="0" labelOnly="1" outline="0" fieldPosition="0">
        <references count="3">
          <reference field="4" count="1" selected="0">
            <x v="3"/>
          </reference>
          <reference field="5" count="1" selected="0">
            <x v="1"/>
          </reference>
          <reference field="6" count="1">
            <x v="1"/>
          </reference>
        </references>
      </pivotArea>
    </format>
    <format dxfId="4840">
      <pivotArea dataOnly="0" labelOnly="1" outline="0" fieldPosition="0">
        <references count="3">
          <reference field="4" count="1" selected="0">
            <x v="4"/>
          </reference>
          <reference field="5" count="1" selected="0">
            <x v="1"/>
          </reference>
          <reference field="6" count="1">
            <x v="0"/>
          </reference>
        </references>
      </pivotArea>
    </format>
    <format dxfId="4839">
      <pivotArea dataOnly="0" labelOnly="1" outline="0" fieldPosition="0">
        <references count="3">
          <reference field="4" count="1" selected="0">
            <x v="5"/>
          </reference>
          <reference field="5" count="1" selected="0">
            <x v="2"/>
          </reference>
          <reference field="6" count="1">
            <x v="5"/>
          </reference>
        </references>
      </pivotArea>
    </format>
    <format dxfId="4838">
      <pivotArea dataOnly="0" labelOnly="1" outline="0" fieldPosition="0">
        <references count="3">
          <reference field="4" count="1" selected="0">
            <x v="6"/>
          </reference>
          <reference field="5" count="1" selected="0">
            <x v="2"/>
          </reference>
          <reference field="6" count="1">
            <x v="6"/>
          </reference>
        </references>
      </pivotArea>
    </format>
    <format dxfId="4837">
      <pivotArea dataOnly="0" labelOnly="1" outline="0" fieldPosition="0">
        <references count="3">
          <reference field="4" count="1" selected="0">
            <x v="7"/>
          </reference>
          <reference field="5" count="1" selected="0">
            <x v="2"/>
          </reference>
          <reference field="6" count="1">
            <x v="7"/>
          </reference>
        </references>
      </pivotArea>
    </format>
    <format dxfId="4836">
      <pivotArea dataOnly="0" labelOnly="1" outline="0" fieldPosition="0">
        <references count="3">
          <reference field="4" count="1" selected="0">
            <x v="8"/>
          </reference>
          <reference field="5" count="1" selected="0">
            <x v="3"/>
          </reference>
          <reference field="6" count="1">
            <x v="18"/>
          </reference>
        </references>
      </pivotArea>
    </format>
    <format dxfId="4835">
      <pivotArea dataOnly="0" labelOnly="1" outline="0" fieldPosition="0">
        <references count="3">
          <reference field="4" count="1" selected="0">
            <x v="9"/>
          </reference>
          <reference field="5" count="1" selected="0">
            <x v="3"/>
          </reference>
          <reference field="6" count="1">
            <x v="27"/>
          </reference>
        </references>
      </pivotArea>
    </format>
    <format dxfId="4834">
      <pivotArea dataOnly="0" labelOnly="1" outline="0" fieldPosition="0">
        <references count="3">
          <reference field="4" count="1" selected="0">
            <x v="10"/>
          </reference>
          <reference field="5" count="1" selected="0">
            <x v="3"/>
          </reference>
          <reference field="6" count="1">
            <x v="25"/>
          </reference>
        </references>
      </pivotArea>
    </format>
    <format dxfId="4833">
      <pivotArea dataOnly="0" labelOnly="1" outline="0" fieldPosition="0">
        <references count="3">
          <reference field="4" count="1" selected="0">
            <x v="11"/>
          </reference>
          <reference field="5" count="1" selected="0">
            <x v="3"/>
          </reference>
          <reference field="6" count="1">
            <x v="21"/>
          </reference>
        </references>
      </pivotArea>
    </format>
    <format dxfId="4832">
      <pivotArea dataOnly="0" labelOnly="1" outline="0" fieldPosition="0">
        <references count="3">
          <reference field="4" count="1" selected="0">
            <x v="12"/>
          </reference>
          <reference field="5" count="1" selected="0">
            <x v="3"/>
          </reference>
          <reference field="6" count="1">
            <x v="19"/>
          </reference>
        </references>
      </pivotArea>
    </format>
    <format dxfId="4831">
      <pivotArea dataOnly="0" labelOnly="1" outline="0" fieldPosition="0">
        <references count="3">
          <reference field="4" count="1" selected="0">
            <x v="13"/>
          </reference>
          <reference field="5" count="1" selected="0">
            <x v="3"/>
          </reference>
          <reference field="6" count="1">
            <x v="23"/>
          </reference>
        </references>
      </pivotArea>
    </format>
    <format dxfId="4830">
      <pivotArea dataOnly="0" labelOnly="1" outline="0" fieldPosition="0">
        <references count="3">
          <reference field="4" count="1" selected="0">
            <x v="14"/>
          </reference>
          <reference field="5" count="1" selected="0">
            <x v="3"/>
          </reference>
          <reference field="6" count="1">
            <x v="15"/>
          </reference>
        </references>
      </pivotArea>
    </format>
    <format dxfId="4829">
      <pivotArea dataOnly="0" labelOnly="1" outline="0" fieldPosition="0">
        <references count="3">
          <reference field="4" count="1" selected="0">
            <x v="15"/>
          </reference>
          <reference field="5" count="1" selected="0">
            <x v="3"/>
          </reference>
          <reference field="6" count="1">
            <x v="17"/>
          </reference>
        </references>
      </pivotArea>
    </format>
    <format dxfId="4828">
      <pivotArea dataOnly="0" labelOnly="1" outline="0" fieldPosition="0">
        <references count="3">
          <reference field="4" count="1" selected="0">
            <x v="16"/>
          </reference>
          <reference field="5" count="1" selected="0">
            <x v="3"/>
          </reference>
          <reference field="6" count="1">
            <x v="24"/>
          </reference>
        </references>
      </pivotArea>
    </format>
    <format dxfId="4827">
      <pivotArea dataOnly="0" labelOnly="1" outline="0" fieldPosition="0">
        <references count="3">
          <reference field="4" count="1" selected="0">
            <x v="17"/>
          </reference>
          <reference field="5" count="1" selected="0">
            <x v="3"/>
          </reference>
          <reference field="6" count="1">
            <x v="20"/>
          </reference>
        </references>
      </pivotArea>
    </format>
    <format dxfId="4826">
      <pivotArea dataOnly="0" labelOnly="1" outline="0" fieldPosition="0">
        <references count="3">
          <reference field="4" count="1" selected="0">
            <x v="18"/>
          </reference>
          <reference field="5" count="1" selected="0">
            <x v="3"/>
          </reference>
          <reference field="6" count="1">
            <x v="22"/>
          </reference>
        </references>
      </pivotArea>
    </format>
    <format dxfId="4825">
      <pivotArea dataOnly="0" labelOnly="1" outline="0" fieldPosition="0">
        <references count="3">
          <reference field="4" count="1" selected="0">
            <x v="19"/>
          </reference>
          <reference field="5" count="1" selected="0">
            <x v="3"/>
          </reference>
          <reference field="6" count="1">
            <x v="14"/>
          </reference>
        </references>
      </pivotArea>
    </format>
    <format dxfId="4824">
      <pivotArea dataOnly="0" labelOnly="1" outline="0" fieldPosition="0">
        <references count="3">
          <reference field="4" count="1" selected="0">
            <x v="20"/>
          </reference>
          <reference field="5" count="1" selected="0">
            <x v="3"/>
          </reference>
          <reference field="6" count="1">
            <x v="26"/>
          </reference>
        </references>
      </pivotArea>
    </format>
    <format dxfId="4823">
      <pivotArea dataOnly="0" labelOnly="1" outline="0" fieldPosition="0">
        <references count="3">
          <reference field="4" count="1" selected="0">
            <x v="21"/>
          </reference>
          <reference field="5" count="1" selected="0">
            <x v="3"/>
          </reference>
          <reference field="6" count="1">
            <x v="16"/>
          </reference>
        </references>
      </pivotArea>
    </format>
    <format dxfId="4822">
      <pivotArea dataOnly="0" labelOnly="1" outline="0" fieldPosition="0">
        <references count="3">
          <reference field="4" count="1" selected="0">
            <x v="22"/>
          </reference>
          <reference field="5" count="1" selected="0">
            <x v="4"/>
          </reference>
          <reference field="6" count="1">
            <x v="11"/>
          </reference>
        </references>
      </pivotArea>
    </format>
    <format dxfId="4821">
      <pivotArea dataOnly="0" labelOnly="1" outline="0" fieldPosition="0">
        <references count="3">
          <reference field="4" count="1" selected="0">
            <x v="23"/>
          </reference>
          <reference field="5" count="1" selected="0">
            <x v="4"/>
          </reference>
          <reference field="6" count="1">
            <x v="12"/>
          </reference>
        </references>
      </pivotArea>
    </format>
    <format dxfId="4820">
      <pivotArea dataOnly="0" labelOnly="1" outline="0" fieldPosition="0">
        <references count="3">
          <reference field="4" count="1" selected="0">
            <x v="24"/>
          </reference>
          <reference field="5" count="1" selected="0">
            <x v="4"/>
          </reference>
          <reference field="6" count="1">
            <x v="9"/>
          </reference>
        </references>
      </pivotArea>
    </format>
    <format dxfId="4819">
      <pivotArea dataOnly="0" labelOnly="1" outline="0" fieldPosition="0">
        <references count="3">
          <reference field="4" count="1" selected="0">
            <x v="25"/>
          </reference>
          <reference field="5" count="1" selected="0">
            <x v="4"/>
          </reference>
          <reference field="6" count="1">
            <x v="10"/>
          </reference>
        </references>
      </pivotArea>
    </format>
    <format dxfId="4818">
      <pivotArea dataOnly="0" labelOnly="1" outline="0" fieldPosition="0">
        <references count="3">
          <reference field="4" count="1" selected="0">
            <x v="26"/>
          </reference>
          <reference field="5" count="1" selected="0">
            <x v="4"/>
          </reference>
          <reference field="6" count="1">
            <x v="8"/>
          </reference>
        </references>
      </pivotArea>
    </format>
    <format dxfId="4817">
      <pivotArea dataOnly="0" labelOnly="1" outline="0" fieldPosition="0">
        <references count="3">
          <reference field="4" count="1" selected="0">
            <x v="27"/>
          </reference>
          <reference field="5" count="1" selected="0">
            <x v="4"/>
          </reference>
          <reference field="6" count="1">
            <x v="13"/>
          </reference>
        </references>
      </pivotArea>
    </format>
    <format dxfId="4816">
      <pivotArea outline="0" collapsedLevelsAreSubtotals="1" fieldPosition="0"/>
    </format>
    <format dxfId="4815">
      <pivotArea dataOnly="0" labelOnly="1" outline="0" fieldPosition="0">
        <references count="2">
          <reference field="4" count="1" selected="0">
            <x v="0"/>
          </reference>
          <reference field="5" count="1">
            <x v="0"/>
          </reference>
        </references>
      </pivotArea>
    </format>
    <format dxfId="4814">
      <pivotArea dataOnly="0" labelOnly="1" outline="0" fieldPosition="0">
        <references count="2">
          <reference field="4" count="1" selected="0">
            <x v="3"/>
          </reference>
          <reference field="5" count="1">
            <x v="1"/>
          </reference>
        </references>
      </pivotArea>
    </format>
    <format dxfId="4813">
      <pivotArea dataOnly="0" labelOnly="1" outline="0" fieldPosition="0">
        <references count="2">
          <reference field="4" count="1" selected="0">
            <x v="5"/>
          </reference>
          <reference field="5" count="1">
            <x v="2"/>
          </reference>
        </references>
      </pivotArea>
    </format>
    <format dxfId="4812">
      <pivotArea dataOnly="0" labelOnly="1" outline="0" fieldPosition="0">
        <references count="2">
          <reference field="4" count="1" selected="0">
            <x v="8"/>
          </reference>
          <reference field="5" count="1">
            <x v="3"/>
          </reference>
        </references>
      </pivotArea>
    </format>
    <format dxfId="4811">
      <pivotArea dataOnly="0" labelOnly="1" outline="0" fieldPosition="0">
        <references count="2">
          <reference field="4" count="1" selected="0">
            <x v="22"/>
          </reference>
          <reference field="5" count="1">
            <x v="4"/>
          </reference>
        </references>
      </pivotArea>
    </format>
    <format dxfId="4810">
      <pivotArea dataOnly="0" labelOnly="1" outline="0" fieldPosition="0">
        <references count="3">
          <reference field="4" count="1" selected="0">
            <x v="0"/>
          </reference>
          <reference field="5" count="1" selected="0">
            <x v="0"/>
          </reference>
          <reference field="6" count="1">
            <x v="2"/>
          </reference>
        </references>
      </pivotArea>
    </format>
    <format dxfId="4809">
      <pivotArea dataOnly="0" labelOnly="1" outline="0" fieldPosition="0">
        <references count="3">
          <reference field="4" count="1" selected="0">
            <x v="1"/>
          </reference>
          <reference field="5" count="1" selected="0">
            <x v="0"/>
          </reference>
          <reference field="6" count="1">
            <x v="4"/>
          </reference>
        </references>
      </pivotArea>
    </format>
    <format dxfId="4808">
      <pivotArea dataOnly="0" labelOnly="1" outline="0" fieldPosition="0">
        <references count="3">
          <reference field="4" count="1" selected="0">
            <x v="2"/>
          </reference>
          <reference field="5" count="1" selected="0">
            <x v="0"/>
          </reference>
          <reference field="6" count="1">
            <x v="3"/>
          </reference>
        </references>
      </pivotArea>
    </format>
    <format dxfId="4807">
      <pivotArea dataOnly="0" labelOnly="1" outline="0" fieldPosition="0">
        <references count="3">
          <reference field="4" count="1" selected="0">
            <x v="3"/>
          </reference>
          <reference field="5" count="1" selected="0">
            <x v="1"/>
          </reference>
          <reference field="6" count="1">
            <x v="1"/>
          </reference>
        </references>
      </pivotArea>
    </format>
    <format dxfId="4806">
      <pivotArea dataOnly="0" labelOnly="1" outline="0" fieldPosition="0">
        <references count="3">
          <reference field="4" count="1" selected="0">
            <x v="4"/>
          </reference>
          <reference field="5" count="1" selected="0">
            <x v="1"/>
          </reference>
          <reference field="6" count="1">
            <x v="0"/>
          </reference>
        </references>
      </pivotArea>
    </format>
    <format dxfId="4805">
      <pivotArea dataOnly="0" labelOnly="1" outline="0" fieldPosition="0">
        <references count="3">
          <reference field="4" count="1" selected="0">
            <x v="5"/>
          </reference>
          <reference field="5" count="1" selected="0">
            <x v="2"/>
          </reference>
          <reference field="6" count="1">
            <x v="5"/>
          </reference>
        </references>
      </pivotArea>
    </format>
    <format dxfId="4804">
      <pivotArea dataOnly="0" labelOnly="1" outline="0" fieldPosition="0">
        <references count="3">
          <reference field="4" count="1" selected="0">
            <x v="6"/>
          </reference>
          <reference field="5" count="1" selected="0">
            <x v="2"/>
          </reference>
          <reference field="6" count="1">
            <x v="6"/>
          </reference>
        </references>
      </pivotArea>
    </format>
    <format dxfId="4803">
      <pivotArea dataOnly="0" labelOnly="1" outline="0" fieldPosition="0">
        <references count="3">
          <reference field="4" count="1" selected="0">
            <x v="7"/>
          </reference>
          <reference field="5" count="1" selected="0">
            <x v="2"/>
          </reference>
          <reference field="6" count="1">
            <x v="7"/>
          </reference>
        </references>
      </pivotArea>
    </format>
    <format dxfId="4802">
      <pivotArea dataOnly="0" labelOnly="1" outline="0" fieldPosition="0">
        <references count="3">
          <reference field="4" count="1" selected="0">
            <x v="8"/>
          </reference>
          <reference field="5" count="1" selected="0">
            <x v="3"/>
          </reference>
          <reference field="6" count="1">
            <x v="18"/>
          </reference>
        </references>
      </pivotArea>
    </format>
    <format dxfId="4801">
      <pivotArea dataOnly="0" labelOnly="1" outline="0" fieldPosition="0">
        <references count="3">
          <reference field="4" count="1" selected="0">
            <x v="9"/>
          </reference>
          <reference field="5" count="1" selected="0">
            <x v="3"/>
          </reference>
          <reference field="6" count="1">
            <x v="27"/>
          </reference>
        </references>
      </pivotArea>
    </format>
    <format dxfId="4800">
      <pivotArea dataOnly="0" labelOnly="1" outline="0" fieldPosition="0">
        <references count="3">
          <reference field="4" count="1" selected="0">
            <x v="10"/>
          </reference>
          <reference field="5" count="1" selected="0">
            <x v="3"/>
          </reference>
          <reference field="6" count="1">
            <x v="25"/>
          </reference>
        </references>
      </pivotArea>
    </format>
    <format dxfId="4799">
      <pivotArea dataOnly="0" labelOnly="1" outline="0" fieldPosition="0">
        <references count="3">
          <reference field="4" count="1" selected="0">
            <x v="11"/>
          </reference>
          <reference field="5" count="1" selected="0">
            <x v="3"/>
          </reference>
          <reference field="6" count="1">
            <x v="21"/>
          </reference>
        </references>
      </pivotArea>
    </format>
    <format dxfId="4798">
      <pivotArea dataOnly="0" labelOnly="1" outline="0" fieldPosition="0">
        <references count="3">
          <reference field="4" count="1" selected="0">
            <x v="12"/>
          </reference>
          <reference field="5" count="1" selected="0">
            <x v="3"/>
          </reference>
          <reference field="6" count="1">
            <x v="19"/>
          </reference>
        </references>
      </pivotArea>
    </format>
    <format dxfId="4797">
      <pivotArea dataOnly="0" labelOnly="1" outline="0" fieldPosition="0">
        <references count="3">
          <reference field="4" count="1" selected="0">
            <x v="13"/>
          </reference>
          <reference field="5" count="1" selected="0">
            <x v="3"/>
          </reference>
          <reference field="6" count="1">
            <x v="23"/>
          </reference>
        </references>
      </pivotArea>
    </format>
    <format dxfId="4796">
      <pivotArea dataOnly="0" labelOnly="1" outline="0" fieldPosition="0">
        <references count="3">
          <reference field="4" count="1" selected="0">
            <x v="14"/>
          </reference>
          <reference field="5" count="1" selected="0">
            <x v="3"/>
          </reference>
          <reference field="6" count="1">
            <x v="15"/>
          </reference>
        </references>
      </pivotArea>
    </format>
    <format dxfId="4795">
      <pivotArea dataOnly="0" labelOnly="1" outline="0" fieldPosition="0">
        <references count="3">
          <reference field="4" count="1" selected="0">
            <x v="15"/>
          </reference>
          <reference field="5" count="1" selected="0">
            <x v="3"/>
          </reference>
          <reference field="6" count="1">
            <x v="17"/>
          </reference>
        </references>
      </pivotArea>
    </format>
    <format dxfId="4794">
      <pivotArea dataOnly="0" labelOnly="1" outline="0" fieldPosition="0">
        <references count="3">
          <reference field="4" count="1" selected="0">
            <x v="16"/>
          </reference>
          <reference field="5" count="1" selected="0">
            <x v="3"/>
          </reference>
          <reference field="6" count="1">
            <x v="24"/>
          </reference>
        </references>
      </pivotArea>
    </format>
    <format dxfId="4793">
      <pivotArea dataOnly="0" labelOnly="1" outline="0" fieldPosition="0">
        <references count="3">
          <reference field="4" count="1" selected="0">
            <x v="17"/>
          </reference>
          <reference field="5" count="1" selected="0">
            <x v="3"/>
          </reference>
          <reference field="6" count="1">
            <x v="20"/>
          </reference>
        </references>
      </pivotArea>
    </format>
    <format dxfId="4792">
      <pivotArea dataOnly="0" labelOnly="1" outline="0" fieldPosition="0">
        <references count="3">
          <reference field="4" count="1" selected="0">
            <x v="18"/>
          </reference>
          <reference field="5" count="1" selected="0">
            <x v="3"/>
          </reference>
          <reference field="6" count="1">
            <x v="22"/>
          </reference>
        </references>
      </pivotArea>
    </format>
    <format dxfId="4791">
      <pivotArea dataOnly="0" labelOnly="1" outline="0" fieldPosition="0">
        <references count="3">
          <reference field="4" count="1" selected="0">
            <x v="19"/>
          </reference>
          <reference field="5" count="1" selected="0">
            <x v="3"/>
          </reference>
          <reference field="6" count="1">
            <x v="14"/>
          </reference>
        </references>
      </pivotArea>
    </format>
    <format dxfId="4790">
      <pivotArea dataOnly="0" labelOnly="1" outline="0" fieldPosition="0">
        <references count="3">
          <reference field="4" count="1" selected="0">
            <x v="20"/>
          </reference>
          <reference field="5" count="1" selected="0">
            <x v="3"/>
          </reference>
          <reference field="6" count="1">
            <x v="26"/>
          </reference>
        </references>
      </pivotArea>
    </format>
    <format dxfId="4789">
      <pivotArea dataOnly="0" labelOnly="1" outline="0" fieldPosition="0">
        <references count="3">
          <reference field="4" count="1" selected="0">
            <x v="21"/>
          </reference>
          <reference field="5" count="1" selected="0">
            <x v="3"/>
          </reference>
          <reference field="6" count="1">
            <x v="16"/>
          </reference>
        </references>
      </pivotArea>
    </format>
    <format dxfId="4788">
      <pivotArea dataOnly="0" labelOnly="1" outline="0" fieldPosition="0">
        <references count="3">
          <reference field="4" count="1" selected="0">
            <x v="22"/>
          </reference>
          <reference field="5" count="1" selected="0">
            <x v="4"/>
          </reference>
          <reference field="6" count="1">
            <x v="11"/>
          </reference>
        </references>
      </pivotArea>
    </format>
    <format dxfId="4787">
      <pivotArea dataOnly="0" labelOnly="1" outline="0" fieldPosition="0">
        <references count="3">
          <reference field="4" count="1" selected="0">
            <x v="23"/>
          </reference>
          <reference field="5" count="1" selected="0">
            <x v="4"/>
          </reference>
          <reference field="6" count="1">
            <x v="12"/>
          </reference>
        </references>
      </pivotArea>
    </format>
    <format dxfId="4786">
      <pivotArea dataOnly="0" labelOnly="1" outline="0" fieldPosition="0">
        <references count="3">
          <reference field="4" count="1" selected="0">
            <x v="24"/>
          </reference>
          <reference field="5" count="1" selected="0">
            <x v="4"/>
          </reference>
          <reference field="6" count="1">
            <x v="9"/>
          </reference>
        </references>
      </pivotArea>
    </format>
    <format dxfId="4785">
      <pivotArea dataOnly="0" labelOnly="1" outline="0" fieldPosition="0">
        <references count="3">
          <reference field="4" count="1" selected="0">
            <x v="25"/>
          </reference>
          <reference field="5" count="1" selected="0">
            <x v="4"/>
          </reference>
          <reference field="6" count="1">
            <x v="10"/>
          </reference>
        </references>
      </pivotArea>
    </format>
    <format dxfId="4784">
      <pivotArea dataOnly="0" labelOnly="1" outline="0" fieldPosition="0">
        <references count="3">
          <reference field="4" count="1" selected="0">
            <x v="26"/>
          </reference>
          <reference field="5" count="1" selected="0">
            <x v="4"/>
          </reference>
          <reference field="6" count="1">
            <x v="8"/>
          </reference>
        </references>
      </pivotArea>
    </format>
    <format dxfId="4783">
      <pivotArea dataOnly="0" labelOnly="1" outline="0" fieldPosition="0">
        <references count="3">
          <reference field="4" count="1" selected="0">
            <x v="27"/>
          </reference>
          <reference field="5" count="1" selected="0">
            <x v="4"/>
          </reference>
          <reference field="6" count="1">
            <x v="13"/>
          </reference>
        </references>
      </pivotArea>
    </format>
    <format dxfId="4782">
      <pivotArea dataOnly="0" labelOnly="1" outline="0" fieldPosition="0">
        <references count="2">
          <reference field="4" count="1" selected="0">
            <x v="0"/>
          </reference>
          <reference field="5" count="1">
            <x v="0"/>
          </reference>
        </references>
      </pivotArea>
    </format>
    <format dxfId="4781">
      <pivotArea dataOnly="0" labelOnly="1" outline="0" fieldPosition="0">
        <references count="2">
          <reference field="4" count="1" selected="0">
            <x v="3"/>
          </reference>
          <reference field="5" count="1">
            <x v="1"/>
          </reference>
        </references>
      </pivotArea>
    </format>
    <format dxfId="4780">
      <pivotArea dataOnly="0" labelOnly="1" outline="0" fieldPosition="0">
        <references count="2">
          <reference field="4" count="1" selected="0">
            <x v="5"/>
          </reference>
          <reference field="5" count="1">
            <x v="2"/>
          </reference>
        </references>
      </pivotArea>
    </format>
    <format dxfId="4779">
      <pivotArea dataOnly="0" labelOnly="1" outline="0" fieldPosition="0">
        <references count="2">
          <reference field="4" count="1" selected="0">
            <x v="8"/>
          </reference>
          <reference field="5" count="1">
            <x v="3"/>
          </reference>
        </references>
      </pivotArea>
    </format>
    <format dxfId="4778">
      <pivotArea field="5" type="button" dataOnly="0" labelOnly="1" outline="0" axis="axisRow" fieldPosition="1"/>
    </format>
    <format dxfId="4777">
      <pivotArea field="6" type="button" dataOnly="0" labelOnly="1" outline="0" axis="axisRow" fieldPosition="2"/>
    </format>
    <format dxfId="4776">
      <pivotArea field="5" type="button" dataOnly="0" labelOnly="1" outline="0" axis="axisRow" fieldPosition="1"/>
    </format>
    <format dxfId="4775">
      <pivotArea field="6" type="button" dataOnly="0" labelOnly="1" outline="0" axis="axisRow" fieldPosition="2"/>
    </format>
    <format dxfId="4774">
      <pivotArea field="5" type="button" dataOnly="0" labelOnly="1" outline="0" axis="axisRow" fieldPosition="1"/>
    </format>
    <format dxfId="4773">
      <pivotArea field="6" type="button" dataOnly="0" labelOnly="1" outline="0" axis="axisRow" fieldPosition="2"/>
    </format>
    <format dxfId="4772">
      <pivotArea field="4" type="button" dataOnly="0" labelOnly="1" outline="0" axis="axisRow" fieldPosition="0"/>
    </format>
    <format dxfId="4771">
      <pivotArea field="5" type="button" dataOnly="0" labelOnly="1" outline="0" axis="axisRow" fieldPosition="1"/>
    </format>
    <format dxfId="4770">
      <pivotArea field="6" type="button" dataOnly="0" labelOnly="1" outline="0" axis="axisRow" fieldPosition="2"/>
    </format>
    <format dxfId="4769">
      <pivotArea type="all" dataOnly="0" outline="0" fieldPosition="0"/>
    </format>
    <format dxfId="4768">
      <pivotArea outline="0" collapsedLevelsAreSubtotals="1" fieldPosition="0"/>
    </format>
    <format dxfId="4767">
      <pivotArea type="origin" dataOnly="0" labelOnly="1" outline="0" fieldPosition="0"/>
    </format>
    <format dxfId="4766">
      <pivotArea type="topRight" dataOnly="0" labelOnly="1" outline="0" fieldPosition="0"/>
    </format>
    <format dxfId="4765">
      <pivotArea field="4" type="button" dataOnly="0" labelOnly="1" outline="0" axis="axisRow" fieldPosition="0"/>
    </format>
    <format dxfId="4764">
      <pivotArea field="5" type="button" dataOnly="0" labelOnly="1" outline="0" axis="axisRow" fieldPosition="1"/>
    </format>
    <format dxfId="4763">
      <pivotArea field="6" type="button" dataOnly="0" labelOnly="1" outline="0" axis="axisRow" fieldPosition="2"/>
    </format>
    <format dxfId="4762">
      <pivotArea dataOnly="0" labelOnly="1" outline="0" fieldPosition="0">
        <references count="1">
          <reference field="4" count="0"/>
        </references>
      </pivotArea>
    </format>
    <format dxfId="4761">
      <pivotArea dataOnly="0" labelOnly="1" outline="0" fieldPosition="0">
        <references count="2">
          <reference field="4" count="1" selected="0">
            <x v="0"/>
          </reference>
          <reference field="5" count="1">
            <x v="0"/>
          </reference>
        </references>
      </pivotArea>
    </format>
    <format dxfId="4760">
      <pivotArea dataOnly="0" labelOnly="1" outline="0" fieldPosition="0">
        <references count="2">
          <reference field="4" count="1" selected="0">
            <x v="3"/>
          </reference>
          <reference field="5" count="1">
            <x v="1"/>
          </reference>
        </references>
      </pivotArea>
    </format>
    <format dxfId="4759">
      <pivotArea dataOnly="0" labelOnly="1" outline="0" fieldPosition="0">
        <references count="2">
          <reference field="4" count="1" selected="0">
            <x v="5"/>
          </reference>
          <reference field="5" count="1">
            <x v="2"/>
          </reference>
        </references>
      </pivotArea>
    </format>
    <format dxfId="4758">
      <pivotArea dataOnly="0" labelOnly="1" outline="0" fieldPosition="0">
        <references count="2">
          <reference field="4" count="1" selected="0">
            <x v="8"/>
          </reference>
          <reference field="5" count="1">
            <x v="3"/>
          </reference>
        </references>
      </pivotArea>
    </format>
    <format dxfId="4757">
      <pivotArea dataOnly="0" labelOnly="1" outline="0" fieldPosition="0">
        <references count="2">
          <reference field="4" count="1" selected="0">
            <x v="22"/>
          </reference>
          <reference field="5" count="1">
            <x v="4"/>
          </reference>
        </references>
      </pivotArea>
    </format>
    <format dxfId="4756">
      <pivotArea dataOnly="0" labelOnly="1" outline="0" fieldPosition="0">
        <references count="3">
          <reference field="4" count="1" selected="0">
            <x v="0"/>
          </reference>
          <reference field="5" count="1" selected="0">
            <x v="0"/>
          </reference>
          <reference field="6" count="1">
            <x v="2"/>
          </reference>
        </references>
      </pivotArea>
    </format>
    <format dxfId="4755">
      <pivotArea dataOnly="0" labelOnly="1" outline="0" fieldPosition="0">
        <references count="3">
          <reference field="4" count="1" selected="0">
            <x v="1"/>
          </reference>
          <reference field="5" count="1" selected="0">
            <x v="0"/>
          </reference>
          <reference field="6" count="1">
            <x v="4"/>
          </reference>
        </references>
      </pivotArea>
    </format>
    <format dxfId="4754">
      <pivotArea dataOnly="0" labelOnly="1" outline="0" fieldPosition="0">
        <references count="3">
          <reference field="4" count="1" selected="0">
            <x v="2"/>
          </reference>
          <reference field="5" count="1" selected="0">
            <x v="0"/>
          </reference>
          <reference field="6" count="1">
            <x v="3"/>
          </reference>
        </references>
      </pivotArea>
    </format>
    <format dxfId="4753">
      <pivotArea dataOnly="0" labelOnly="1" outline="0" fieldPosition="0">
        <references count="3">
          <reference field="4" count="1" selected="0">
            <x v="3"/>
          </reference>
          <reference field="5" count="1" selected="0">
            <x v="1"/>
          </reference>
          <reference field="6" count="1">
            <x v="1"/>
          </reference>
        </references>
      </pivotArea>
    </format>
    <format dxfId="4752">
      <pivotArea dataOnly="0" labelOnly="1" outline="0" fieldPosition="0">
        <references count="3">
          <reference field="4" count="1" selected="0">
            <x v="4"/>
          </reference>
          <reference field="5" count="1" selected="0">
            <x v="1"/>
          </reference>
          <reference field="6" count="1">
            <x v="0"/>
          </reference>
        </references>
      </pivotArea>
    </format>
    <format dxfId="4751">
      <pivotArea dataOnly="0" labelOnly="1" outline="0" fieldPosition="0">
        <references count="3">
          <reference field="4" count="1" selected="0">
            <x v="5"/>
          </reference>
          <reference field="5" count="1" selected="0">
            <x v="2"/>
          </reference>
          <reference field="6" count="1">
            <x v="5"/>
          </reference>
        </references>
      </pivotArea>
    </format>
    <format dxfId="4750">
      <pivotArea dataOnly="0" labelOnly="1" outline="0" fieldPosition="0">
        <references count="3">
          <reference field="4" count="1" selected="0">
            <x v="6"/>
          </reference>
          <reference field="5" count="1" selected="0">
            <x v="2"/>
          </reference>
          <reference field="6" count="1">
            <x v="6"/>
          </reference>
        </references>
      </pivotArea>
    </format>
    <format dxfId="4749">
      <pivotArea dataOnly="0" labelOnly="1" outline="0" fieldPosition="0">
        <references count="3">
          <reference field="4" count="1" selected="0">
            <x v="7"/>
          </reference>
          <reference field="5" count="1" selected="0">
            <x v="2"/>
          </reference>
          <reference field="6" count="1">
            <x v="7"/>
          </reference>
        </references>
      </pivotArea>
    </format>
    <format dxfId="4748">
      <pivotArea dataOnly="0" labelOnly="1" outline="0" fieldPosition="0">
        <references count="3">
          <reference field="4" count="1" selected="0">
            <x v="8"/>
          </reference>
          <reference field="5" count="1" selected="0">
            <x v="3"/>
          </reference>
          <reference field="6" count="1">
            <x v="18"/>
          </reference>
        </references>
      </pivotArea>
    </format>
    <format dxfId="4747">
      <pivotArea dataOnly="0" labelOnly="1" outline="0" fieldPosition="0">
        <references count="3">
          <reference field="4" count="1" selected="0">
            <x v="9"/>
          </reference>
          <reference field="5" count="1" selected="0">
            <x v="3"/>
          </reference>
          <reference field="6" count="1">
            <x v="27"/>
          </reference>
        </references>
      </pivotArea>
    </format>
    <format dxfId="4746">
      <pivotArea dataOnly="0" labelOnly="1" outline="0" fieldPosition="0">
        <references count="3">
          <reference field="4" count="1" selected="0">
            <x v="10"/>
          </reference>
          <reference field="5" count="1" selected="0">
            <x v="3"/>
          </reference>
          <reference field="6" count="1">
            <x v="25"/>
          </reference>
        </references>
      </pivotArea>
    </format>
    <format dxfId="4745">
      <pivotArea dataOnly="0" labelOnly="1" outline="0" fieldPosition="0">
        <references count="3">
          <reference field="4" count="1" selected="0">
            <x v="11"/>
          </reference>
          <reference field="5" count="1" selected="0">
            <x v="3"/>
          </reference>
          <reference field="6" count="1">
            <x v="21"/>
          </reference>
        </references>
      </pivotArea>
    </format>
    <format dxfId="4744">
      <pivotArea dataOnly="0" labelOnly="1" outline="0" fieldPosition="0">
        <references count="3">
          <reference field="4" count="1" selected="0">
            <x v="12"/>
          </reference>
          <reference field="5" count="1" selected="0">
            <x v="3"/>
          </reference>
          <reference field="6" count="1">
            <x v="19"/>
          </reference>
        </references>
      </pivotArea>
    </format>
    <format dxfId="4743">
      <pivotArea dataOnly="0" labelOnly="1" outline="0" fieldPosition="0">
        <references count="3">
          <reference field="4" count="1" selected="0">
            <x v="13"/>
          </reference>
          <reference field="5" count="1" selected="0">
            <x v="3"/>
          </reference>
          <reference field="6" count="1">
            <x v="23"/>
          </reference>
        </references>
      </pivotArea>
    </format>
    <format dxfId="4742">
      <pivotArea dataOnly="0" labelOnly="1" outline="0" fieldPosition="0">
        <references count="3">
          <reference field="4" count="1" selected="0">
            <x v="14"/>
          </reference>
          <reference field="5" count="1" selected="0">
            <x v="3"/>
          </reference>
          <reference field="6" count="1">
            <x v="15"/>
          </reference>
        </references>
      </pivotArea>
    </format>
    <format dxfId="4741">
      <pivotArea dataOnly="0" labelOnly="1" outline="0" fieldPosition="0">
        <references count="3">
          <reference field="4" count="1" selected="0">
            <x v="15"/>
          </reference>
          <reference field="5" count="1" selected="0">
            <x v="3"/>
          </reference>
          <reference field="6" count="1">
            <x v="17"/>
          </reference>
        </references>
      </pivotArea>
    </format>
    <format dxfId="4740">
      <pivotArea dataOnly="0" labelOnly="1" outline="0" fieldPosition="0">
        <references count="3">
          <reference field="4" count="1" selected="0">
            <x v="16"/>
          </reference>
          <reference field="5" count="1" selected="0">
            <x v="3"/>
          </reference>
          <reference field="6" count="1">
            <x v="24"/>
          </reference>
        </references>
      </pivotArea>
    </format>
    <format dxfId="4739">
      <pivotArea dataOnly="0" labelOnly="1" outline="0" fieldPosition="0">
        <references count="3">
          <reference field="4" count="1" selected="0">
            <x v="17"/>
          </reference>
          <reference field="5" count="1" selected="0">
            <x v="3"/>
          </reference>
          <reference field="6" count="1">
            <x v="20"/>
          </reference>
        </references>
      </pivotArea>
    </format>
    <format dxfId="4738">
      <pivotArea dataOnly="0" labelOnly="1" outline="0" fieldPosition="0">
        <references count="3">
          <reference field="4" count="1" selected="0">
            <x v="18"/>
          </reference>
          <reference field="5" count="1" selected="0">
            <x v="3"/>
          </reference>
          <reference field="6" count="1">
            <x v="22"/>
          </reference>
        </references>
      </pivotArea>
    </format>
    <format dxfId="4737">
      <pivotArea dataOnly="0" labelOnly="1" outline="0" fieldPosition="0">
        <references count="3">
          <reference field="4" count="1" selected="0">
            <x v="19"/>
          </reference>
          <reference field="5" count="1" selected="0">
            <x v="3"/>
          </reference>
          <reference field="6" count="1">
            <x v="14"/>
          </reference>
        </references>
      </pivotArea>
    </format>
    <format dxfId="4736">
      <pivotArea dataOnly="0" labelOnly="1" outline="0" fieldPosition="0">
        <references count="3">
          <reference field="4" count="1" selected="0">
            <x v="20"/>
          </reference>
          <reference field="5" count="1" selected="0">
            <x v="3"/>
          </reference>
          <reference field="6" count="1">
            <x v="26"/>
          </reference>
        </references>
      </pivotArea>
    </format>
    <format dxfId="4735">
      <pivotArea dataOnly="0" labelOnly="1" outline="0" fieldPosition="0">
        <references count="3">
          <reference field="4" count="1" selected="0">
            <x v="21"/>
          </reference>
          <reference field="5" count="1" selected="0">
            <x v="3"/>
          </reference>
          <reference field="6" count="1">
            <x v="16"/>
          </reference>
        </references>
      </pivotArea>
    </format>
    <format dxfId="4734">
      <pivotArea dataOnly="0" labelOnly="1" outline="0" fieldPosition="0">
        <references count="3">
          <reference field="4" count="1" selected="0">
            <x v="22"/>
          </reference>
          <reference field="5" count="1" selected="0">
            <x v="4"/>
          </reference>
          <reference field="6" count="1">
            <x v="11"/>
          </reference>
        </references>
      </pivotArea>
    </format>
    <format dxfId="4733">
      <pivotArea dataOnly="0" labelOnly="1" outline="0" fieldPosition="0">
        <references count="3">
          <reference field="4" count="1" selected="0">
            <x v="23"/>
          </reference>
          <reference field="5" count="1" selected="0">
            <x v="4"/>
          </reference>
          <reference field="6" count="1">
            <x v="12"/>
          </reference>
        </references>
      </pivotArea>
    </format>
    <format dxfId="4732">
      <pivotArea dataOnly="0" labelOnly="1" outline="0" fieldPosition="0">
        <references count="3">
          <reference field="4" count="1" selected="0">
            <x v="24"/>
          </reference>
          <reference field="5" count="1" selected="0">
            <x v="4"/>
          </reference>
          <reference field="6" count="1">
            <x v="9"/>
          </reference>
        </references>
      </pivotArea>
    </format>
    <format dxfId="4731">
      <pivotArea dataOnly="0" labelOnly="1" outline="0" fieldPosition="0">
        <references count="3">
          <reference field="4" count="1" selected="0">
            <x v="25"/>
          </reference>
          <reference field="5" count="1" selected="0">
            <x v="4"/>
          </reference>
          <reference field="6" count="1">
            <x v="10"/>
          </reference>
        </references>
      </pivotArea>
    </format>
    <format dxfId="4730">
      <pivotArea dataOnly="0" labelOnly="1" outline="0" fieldPosition="0">
        <references count="3">
          <reference field="4" count="1" selected="0">
            <x v="26"/>
          </reference>
          <reference field="5" count="1" selected="0">
            <x v="4"/>
          </reference>
          <reference field="6" count="1">
            <x v="8"/>
          </reference>
        </references>
      </pivotArea>
    </format>
    <format dxfId="4729">
      <pivotArea dataOnly="0" labelOnly="1" outline="0" fieldPosition="0">
        <references count="3">
          <reference field="4" count="1" selected="0">
            <x v="27"/>
          </reference>
          <reference field="5" count="1" selected="0">
            <x v="4"/>
          </reference>
          <reference field="6" count="1">
            <x v="13"/>
          </reference>
        </references>
      </pivotArea>
    </format>
    <format dxfId="4728">
      <pivotArea type="topRight" dataOnly="0" labelOnly="1" outline="0" fieldPosition="0"/>
    </format>
    <format dxfId="4727">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4726">
      <pivotArea dataOnly="0" labelOnly="1" outline="0" fieldPosition="0">
        <references count="2">
          <reference field="4" count="1" selected="0">
            <x v="8"/>
          </reference>
          <reference field="5" count="1">
            <x v="3"/>
          </reference>
        </references>
      </pivotArea>
    </format>
    <format dxfId="4725">
      <pivotArea dataOnly="0" labelOnly="1" outline="0" fieldPosition="0">
        <references count="3">
          <reference field="4" count="1" selected="0">
            <x v="8"/>
          </reference>
          <reference field="5" count="1" selected="0">
            <x v="3"/>
          </reference>
          <reference field="6" count="1">
            <x v="18"/>
          </reference>
        </references>
      </pivotArea>
    </format>
    <format dxfId="4724">
      <pivotArea dataOnly="0" labelOnly="1" outline="0" fieldPosition="0">
        <references count="3">
          <reference field="4" count="1" selected="0">
            <x v="9"/>
          </reference>
          <reference field="5" count="1" selected="0">
            <x v="3"/>
          </reference>
          <reference field="6" count="1">
            <x v="27"/>
          </reference>
        </references>
      </pivotArea>
    </format>
    <format dxfId="4723">
      <pivotArea dataOnly="0" labelOnly="1" outline="0" fieldPosition="0">
        <references count="3">
          <reference field="4" count="1" selected="0">
            <x v="10"/>
          </reference>
          <reference field="5" count="1" selected="0">
            <x v="3"/>
          </reference>
          <reference field="6" count="1">
            <x v="25"/>
          </reference>
        </references>
      </pivotArea>
    </format>
    <format dxfId="4722">
      <pivotArea dataOnly="0" labelOnly="1" outline="0" fieldPosition="0">
        <references count="3">
          <reference field="4" count="1" selected="0">
            <x v="11"/>
          </reference>
          <reference field="5" count="1" selected="0">
            <x v="3"/>
          </reference>
          <reference field="6" count="1">
            <x v="21"/>
          </reference>
        </references>
      </pivotArea>
    </format>
    <format dxfId="4721">
      <pivotArea dataOnly="0" labelOnly="1" outline="0" fieldPosition="0">
        <references count="3">
          <reference field="4" count="1" selected="0">
            <x v="12"/>
          </reference>
          <reference field="5" count="1" selected="0">
            <x v="3"/>
          </reference>
          <reference field="6" count="1">
            <x v="19"/>
          </reference>
        </references>
      </pivotArea>
    </format>
    <format dxfId="4720">
      <pivotArea dataOnly="0" labelOnly="1" outline="0" fieldPosition="0">
        <references count="3">
          <reference field="4" count="1" selected="0">
            <x v="13"/>
          </reference>
          <reference field="5" count="1" selected="0">
            <x v="3"/>
          </reference>
          <reference field="6" count="1">
            <x v="23"/>
          </reference>
        </references>
      </pivotArea>
    </format>
    <format dxfId="4719">
      <pivotArea dataOnly="0" labelOnly="1" outline="0" fieldPosition="0">
        <references count="3">
          <reference field="4" count="1" selected="0">
            <x v="14"/>
          </reference>
          <reference field="5" count="1" selected="0">
            <x v="3"/>
          </reference>
          <reference field="6" count="1">
            <x v="15"/>
          </reference>
        </references>
      </pivotArea>
    </format>
    <format dxfId="4718">
      <pivotArea dataOnly="0" labelOnly="1" outline="0" fieldPosition="0">
        <references count="3">
          <reference field="4" count="1" selected="0">
            <x v="15"/>
          </reference>
          <reference field="5" count="1" selected="0">
            <x v="3"/>
          </reference>
          <reference field="6" count="1">
            <x v="17"/>
          </reference>
        </references>
      </pivotArea>
    </format>
    <format dxfId="4717">
      <pivotArea dataOnly="0" labelOnly="1" outline="0" fieldPosition="0">
        <references count="3">
          <reference field="4" count="1" selected="0">
            <x v="16"/>
          </reference>
          <reference field="5" count="1" selected="0">
            <x v="3"/>
          </reference>
          <reference field="6" count="1">
            <x v="24"/>
          </reference>
        </references>
      </pivotArea>
    </format>
    <format dxfId="4716">
      <pivotArea dataOnly="0" labelOnly="1" outline="0" fieldPosition="0">
        <references count="3">
          <reference field="4" count="1" selected="0">
            <x v="17"/>
          </reference>
          <reference field="5" count="1" selected="0">
            <x v="3"/>
          </reference>
          <reference field="6" count="1">
            <x v="20"/>
          </reference>
        </references>
      </pivotArea>
    </format>
    <format dxfId="4715">
      <pivotArea dataOnly="0" labelOnly="1" outline="0" fieldPosition="0">
        <references count="3">
          <reference field="4" count="1" selected="0">
            <x v="18"/>
          </reference>
          <reference field="5" count="1" selected="0">
            <x v="3"/>
          </reference>
          <reference field="6" count="1">
            <x v="22"/>
          </reference>
        </references>
      </pivotArea>
    </format>
    <format dxfId="4714">
      <pivotArea dataOnly="0" labelOnly="1" outline="0" fieldPosition="0">
        <references count="3">
          <reference field="4" count="1" selected="0">
            <x v="19"/>
          </reference>
          <reference field="5" count="1" selected="0">
            <x v="3"/>
          </reference>
          <reference field="6" count="1">
            <x v="14"/>
          </reference>
        </references>
      </pivotArea>
    </format>
    <format dxfId="4713">
      <pivotArea dataOnly="0" labelOnly="1" outline="0" fieldPosition="0">
        <references count="3">
          <reference field="4" count="1" selected="0">
            <x v="20"/>
          </reference>
          <reference field="5" count="1" selected="0">
            <x v="3"/>
          </reference>
          <reference field="6" count="1">
            <x v="26"/>
          </reference>
        </references>
      </pivotArea>
    </format>
    <format dxfId="4712">
      <pivotArea dataOnly="0" labelOnly="1" outline="0" fieldPosition="0">
        <references count="3">
          <reference field="4" count="1" selected="0">
            <x v="21"/>
          </reference>
          <reference field="5" count="1" selected="0">
            <x v="3"/>
          </reference>
          <reference field="6" count="1">
            <x v="16"/>
          </reference>
        </references>
      </pivotArea>
    </format>
    <format dxfId="4711">
      <pivotArea outline="0" fieldPosition="0">
        <references count="3">
          <reference field="4" count="3" selected="0">
            <x v="0"/>
            <x v="1"/>
            <x v="2"/>
          </reference>
          <reference field="5" count="1" selected="0">
            <x v="0"/>
          </reference>
          <reference field="6" count="3" selected="0">
            <x v="2"/>
            <x v="3"/>
            <x v="4"/>
          </reference>
        </references>
      </pivotArea>
    </format>
    <format dxfId="4710">
      <pivotArea dataOnly="0" labelOnly="1" outline="0" fieldPosition="0">
        <references count="2">
          <reference field="4" count="1" selected="0">
            <x v="0"/>
          </reference>
          <reference field="5" count="1">
            <x v="0"/>
          </reference>
        </references>
      </pivotArea>
    </format>
    <format dxfId="4709">
      <pivotArea dataOnly="0" labelOnly="1" outline="0" fieldPosition="0">
        <references count="3">
          <reference field="4" count="1" selected="0">
            <x v="0"/>
          </reference>
          <reference field="5" count="1" selected="0">
            <x v="0"/>
          </reference>
          <reference field="6" count="1">
            <x v="2"/>
          </reference>
        </references>
      </pivotArea>
    </format>
    <format dxfId="4708">
      <pivotArea dataOnly="0" labelOnly="1" outline="0" fieldPosition="0">
        <references count="3">
          <reference field="4" count="1" selected="0">
            <x v="1"/>
          </reference>
          <reference field="5" count="1" selected="0">
            <x v="0"/>
          </reference>
          <reference field="6" count="1">
            <x v="4"/>
          </reference>
        </references>
      </pivotArea>
    </format>
    <format dxfId="4707">
      <pivotArea dataOnly="0" labelOnly="1" outline="0" fieldPosition="0">
        <references count="3">
          <reference field="4" count="1" selected="0">
            <x v="2"/>
          </reference>
          <reference field="5" count="1" selected="0">
            <x v="0"/>
          </reference>
          <reference field="6" count="1">
            <x v="3"/>
          </reference>
        </references>
      </pivotArea>
    </format>
    <format dxfId="4706">
      <pivotArea outline="0" fieldPosition="0">
        <references count="3">
          <reference field="4" count="2" selected="0">
            <x v="3"/>
            <x v="4"/>
          </reference>
          <reference field="5" count="1" selected="0">
            <x v="1"/>
          </reference>
          <reference field="6" count="2" selected="0">
            <x v="0"/>
            <x v="1"/>
          </reference>
        </references>
      </pivotArea>
    </format>
    <format dxfId="4705">
      <pivotArea dataOnly="0" labelOnly="1" outline="0" fieldPosition="0">
        <references count="2">
          <reference field="4" count="1" selected="0">
            <x v="3"/>
          </reference>
          <reference field="5" count="1">
            <x v="1"/>
          </reference>
        </references>
      </pivotArea>
    </format>
    <format dxfId="4704">
      <pivotArea dataOnly="0" labelOnly="1" outline="0" fieldPosition="0">
        <references count="3">
          <reference field="4" count="1" selected="0">
            <x v="3"/>
          </reference>
          <reference field="5" count="1" selected="0">
            <x v="1"/>
          </reference>
          <reference field="6" count="1">
            <x v="1"/>
          </reference>
        </references>
      </pivotArea>
    </format>
    <format dxfId="4703">
      <pivotArea dataOnly="0" labelOnly="1" outline="0" fieldPosition="0">
        <references count="3">
          <reference field="4" count="1" selected="0">
            <x v="4"/>
          </reference>
          <reference field="5" count="1" selected="0">
            <x v="1"/>
          </reference>
          <reference field="6" count="1">
            <x v="0"/>
          </reference>
        </references>
      </pivotArea>
    </format>
    <format dxfId="4702">
      <pivotArea field="5" type="button" dataOnly="0" labelOnly="1" outline="0" axis="axisRow" fieldPosition="1"/>
    </format>
    <format dxfId="4701">
      <pivotArea field="6" type="button" dataOnly="0" labelOnly="1" outline="0" axis="axisRow" fieldPosition="2"/>
    </format>
    <format dxfId="4700">
      <pivotArea field="4" type="button" dataOnly="0" labelOnly="1" outline="0" axis="axisRow" fieldPosition="0"/>
    </format>
    <format dxfId="4699">
      <pivotArea field="5" type="button" dataOnly="0" labelOnly="1" outline="0" axis="axisRow" fieldPosition="1"/>
    </format>
    <format dxfId="4698">
      <pivotArea field="6" type="button" dataOnly="0" labelOnly="1" outline="0" axis="axisRow" fieldPosition="2"/>
    </format>
    <format dxfId="4697">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4696">
      <pivotArea dataOnly="0" labelOnly="1" outline="0" fieldPosition="0">
        <references count="2">
          <reference field="4" count="1" selected="0">
            <x v="8"/>
          </reference>
          <reference field="5" count="1">
            <x v="3"/>
          </reference>
        </references>
      </pivotArea>
    </format>
    <format dxfId="4695">
      <pivotArea dataOnly="0" labelOnly="1" outline="0" fieldPosition="0">
        <references count="3">
          <reference field="4" count="1" selected="0">
            <x v="8"/>
          </reference>
          <reference field="5" count="1" selected="0">
            <x v="3"/>
          </reference>
          <reference field="6" count="1">
            <x v="18"/>
          </reference>
        </references>
      </pivotArea>
    </format>
    <format dxfId="4694">
      <pivotArea dataOnly="0" labelOnly="1" outline="0" fieldPosition="0">
        <references count="3">
          <reference field="4" count="1" selected="0">
            <x v="9"/>
          </reference>
          <reference field="5" count="1" selected="0">
            <x v="3"/>
          </reference>
          <reference field="6" count="1">
            <x v="27"/>
          </reference>
        </references>
      </pivotArea>
    </format>
    <format dxfId="4693">
      <pivotArea dataOnly="0" labelOnly="1" outline="0" fieldPosition="0">
        <references count="3">
          <reference field="4" count="1" selected="0">
            <x v="10"/>
          </reference>
          <reference field="5" count="1" selected="0">
            <x v="3"/>
          </reference>
          <reference field="6" count="1">
            <x v="25"/>
          </reference>
        </references>
      </pivotArea>
    </format>
    <format dxfId="4692">
      <pivotArea dataOnly="0" labelOnly="1" outline="0" fieldPosition="0">
        <references count="3">
          <reference field="4" count="1" selected="0">
            <x v="11"/>
          </reference>
          <reference field="5" count="1" selected="0">
            <x v="3"/>
          </reference>
          <reference field="6" count="1">
            <x v="21"/>
          </reference>
        </references>
      </pivotArea>
    </format>
    <format dxfId="4691">
      <pivotArea dataOnly="0" labelOnly="1" outline="0" fieldPosition="0">
        <references count="3">
          <reference field="4" count="1" selected="0">
            <x v="12"/>
          </reference>
          <reference field="5" count="1" selected="0">
            <x v="3"/>
          </reference>
          <reference field="6" count="1">
            <x v="19"/>
          </reference>
        </references>
      </pivotArea>
    </format>
    <format dxfId="4690">
      <pivotArea dataOnly="0" labelOnly="1" outline="0" fieldPosition="0">
        <references count="3">
          <reference field="4" count="1" selected="0">
            <x v="13"/>
          </reference>
          <reference field="5" count="1" selected="0">
            <x v="3"/>
          </reference>
          <reference field="6" count="1">
            <x v="23"/>
          </reference>
        </references>
      </pivotArea>
    </format>
    <format dxfId="4689">
      <pivotArea dataOnly="0" labelOnly="1" outline="0" fieldPosition="0">
        <references count="3">
          <reference field="4" count="1" selected="0">
            <x v="14"/>
          </reference>
          <reference field="5" count="1" selected="0">
            <x v="3"/>
          </reference>
          <reference field="6" count="1">
            <x v="15"/>
          </reference>
        </references>
      </pivotArea>
    </format>
    <format dxfId="4688">
      <pivotArea dataOnly="0" labelOnly="1" outline="0" fieldPosition="0">
        <references count="3">
          <reference field="4" count="1" selected="0">
            <x v="15"/>
          </reference>
          <reference field="5" count="1" selected="0">
            <x v="3"/>
          </reference>
          <reference field="6" count="1">
            <x v="17"/>
          </reference>
        </references>
      </pivotArea>
    </format>
    <format dxfId="4687">
      <pivotArea dataOnly="0" labelOnly="1" outline="0" fieldPosition="0">
        <references count="3">
          <reference field="4" count="1" selected="0">
            <x v="16"/>
          </reference>
          <reference field="5" count="1" selected="0">
            <x v="3"/>
          </reference>
          <reference field="6" count="1">
            <x v="24"/>
          </reference>
        </references>
      </pivotArea>
    </format>
    <format dxfId="4686">
      <pivotArea dataOnly="0" labelOnly="1" outline="0" fieldPosition="0">
        <references count="3">
          <reference field="4" count="1" selected="0">
            <x v="17"/>
          </reference>
          <reference field="5" count="1" selected="0">
            <x v="3"/>
          </reference>
          <reference field="6" count="1">
            <x v="20"/>
          </reference>
        </references>
      </pivotArea>
    </format>
    <format dxfId="4685">
      <pivotArea dataOnly="0" labelOnly="1" outline="0" fieldPosition="0">
        <references count="3">
          <reference field="4" count="1" selected="0">
            <x v="18"/>
          </reference>
          <reference field="5" count="1" selected="0">
            <x v="3"/>
          </reference>
          <reference field="6" count="1">
            <x v="22"/>
          </reference>
        </references>
      </pivotArea>
    </format>
    <format dxfId="4684">
      <pivotArea dataOnly="0" labelOnly="1" outline="0" fieldPosition="0">
        <references count="3">
          <reference field="4" count="1" selected="0">
            <x v="19"/>
          </reference>
          <reference field="5" count="1" selected="0">
            <x v="3"/>
          </reference>
          <reference field="6" count="1">
            <x v="14"/>
          </reference>
        </references>
      </pivotArea>
    </format>
    <format dxfId="4683">
      <pivotArea dataOnly="0" labelOnly="1" outline="0" fieldPosition="0">
        <references count="3">
          <reference field="4" count="1" selected="0">
            <x v="20"/>
          </reference>
          <reference field="5" count="1" selected="0">
            <x v="3"/>
          </reference>
          <reference field="6" count="1">
            <x v="26"/>
          </reference>
        </references>
      </pivotArea>
    </format>
    <format dxfId="4682">
      <pivotArea dataOnly="0" labelOnly="1" outline="0" fieldPosition="0">
        <references count="3">
          <reference field="4" count="1" selected="0">
            <x v="21"/>
          </reference>
          <reference field="5" count="1" selected="0">
            <x v="3"/>
          </reference>
          <reference field="6" count="1">
            <x v="16"/>
          </reference>
        </references>
      </pivotArea>
    </format>
    <format dxfId="4681">
      <pivotArea outline="0" fieldPosition="0">
        <references count="1">
          <reference field="4" count="6" selected="0">
            <x v="22"/>
            <x v="23"/>
            <x v="24"/>
            <x v="25"/>
            <x v="26"/>
            <x v="27"/>
          </reference>
        </references>
      </pivotArea>
    </format>
    <format dxfId="4680">
      <pivotArea dataOnly="0" labelOnly="1" outline="0" fieldPosition="0">
        <references count="2">
          <reference field="4" count="1" selected="0">
            <x v="22"/>
          </reference>
          <reference field="5" count="1">
            <x v="4"/>
          </reference>
        </references>
      </pivotArea>
    </format>
    <format dxfId="4679">
      <pivotArea dataOnly="0" labelOnly="1" outline="0" fieldPosition="0">
        <references count="3">
          <reference field="4" count="1" selected="0">
            <x v="22"/>
          </reference>
          <reference field="5" count="1" selected="0">
            <x v="4"/>
          </reference>
          <reference field="6" count="1">
            <x v="11"/>
          </reference>
        </references>
      </pivotArea>
    </format>
    <format dxfId="4678">
      <pivotArea dataOnly="0" labelOnly="1" outline="0" fieldPosition="0">
        <references count="3">
          <reference field="4" count="1" selected="0">
            <x v="23"/>
          </reference>
          <reference field="5" count="1" selected="0">
            <x v="4"/>
          </reference>
          <reference field="6" count="1">
            <x v="12"/>
          </reference>
        </references>
      </pivotArea>
    </format>
    <format dxfId="4677">
      <pivotArea dataOnly="0" labelOnly="1" outline="0" fieldPosition="0">
        <references count="3">
          <reference field="4" count="1" selected="0">
            <x v="24"/>
          </reference>
          <reference field="5" count="1" selected="0">
            <x v="4"/>
          </reference>
          <reference field="6" count="1">
            <x v="9"/>
          </reference>
        </references>
      </pivotArea>
    </format>
    <format dxfId="4676">
      <pivotArea dataOnly="0" labelOnly="1" outline="0" fieldPosition="0">
        <references count="3">
          <reference field="4" count="1" selected="0">
            <x v="25"/>
          </reference>
          <reference field="5" count="1" selected="0">
            <x v="4"/>
          </reference>
          <reference field="6" count="1">
            <x v="10"/>
          </reference>
        </references>
      </pivotArea>
    </format>
    <format dxfId="4675">
      <pivotArea dataOnly="0" labelOnly="1" outline="0" fieldPosition="0">
        <references count="3">
          <reference field="4" count="1" selected="0">
            <x v="26"/>
          </reference>
          <reference field="5" count="1" selected="0">
            <x v="4"/>
          </reference>
          <reference field="6" count="1">
            <x v="8"/>
          </reference>
        </references>
      </pivotArea>
    </format>
    <format dxfId="4674">
      <pivotArea dataOnly="0" labelOnly="1" outline="0" fieldPosition="0">
        <references count="3">
          <reference field="4" count="1" selected="0">
            <x v="27"/>
          </reference>
          <reference field="5" count="1" selected="0">
            <x v="4"/>
          </reference>
          <reference field="6"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chartFormat="1">
  <location ref="B3:E7" firstHeaderRow="2" firstDataRow="2" firstDataCol="3"/>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4">
        <item x="4"/>
        <item x="1"/>
        <item x="3"/>
        <item x="9"/>
        <item x="5"/>
        <item x="11"/>
        <item x="10"/>
        <item x="6"/>
        <item x="7"/>
        <item x="8"/>
        <item x="2"/>
        <item x="13"/>
        <item x="12"/>
        <item x="14"/>
        <item x="15"/>
        <item x="17"/>
        <item x="16"/>
        <item x="18"/>
        <item x="19"/>
        <item x="23"/>
        <item x="21"/>
        <item x="22"/>
        <item x="20"/>
        <item x="0"/>
      </items>
      <extLst>
        <ext xmlns:x14="http://schemas.microsoft.com/office/spreadsheetml/2009/9/main" uri="{2946ED86-A175-432a-8AC1-64E0C546D7DE}">
          <x14:pivotField fillDownLabels="1"/>
        </ext>
      </extLst>
    </pivotField>
    <pivotField compact="0" outline="0" showAll="0" defaultSubtotal="0">
      <items count="112">
        <item x="57"/>
        <item x="92"/>
        <item x="106"/>
        <item x="72"/>
        <item x="73"/>
        <item x="93"/>
        <item x="104"/>
        <item x="58"/>
        <item x="70"/>
        <item x="98"/>
        <item x="3"/>
        <item x="90"/>
        <item x="17"/>
        <item x="74"/>
        <item x="109"/>
        <item x="45"/>
        <item x="5"/>
        <item x="48"/>
        <item x="75"/>
        <item x="6"/>
        <item x="32"/>
        <item x="59"/>
        <item x="49"/>
        <item x="60"/>
        <item x="33"/>
        <item x="61"/>
        <item x="82"/>
        <item x="4"/>
        <item x="1"/>
        <item x="76"/>
        <item x="86"/>
        <item x="11"/>
        <item x="71"/>
        <item x="62"/>
        <item x="51"/>
        <item x="35"/>
        <item x="40"/>
        <item x="36"/>
        <item x="52"/>
        <item x="34"/>
        <item x="18"/>
        <item m="1" x="111"/>
        <item x="41"/>
        <item x="37"/>
        <item x="50"/>
        <item x="94"/>
        <item x="42"/>
        <item x="7"/>
        <item x="63"/>
        <item x="64"/>
        <item x="78"/>
        <item x="12"/>
        <item x="53"/>
        <item x="54"/>
        <item x="99"/>
        <item x="95"/>
        <item x="39"/>
        <item x="43"/>
        <item x="8"/>
        <item x="79"/>
        <item x="20"/>
        <item x="19"/>
        <item x="65"/>
        <item x="83"/>
        <item x="105"/>
        <item x="46"/>
        <item x="66"/>
        <item x="13"/>
        <item x="21"/>
        <item x="25"/>
        <item x="103"/>
        <item x="55"/>
        <item x="67"/>
        <item x="68"/>
        <item x="69"/>
        <item x="14"/>
        <item x="15"/>
        <item x="26"/>
        <item x="80"/>
        <item x="27"/>
        <item x="9"/>
        <item x="81"/>
        <item x="100"/>
        <item x="84"/>
        <item x="44"/>
        <item x="28"/>
        <item x="101"/>
        <item x="22"/>
        <item x="2"/>
        <item x="108"/>
        <item x="89"/>
        <item x="56"/>
        <item x="85"/>
        <item x="23"/>
        <item x="47"/>
        <item x="30"/>
        <item x="16"/>
        <item x="24"/>
        <item x="107"/>
        <item x="77"/>
        <item x="10"/>
        <item x="38"/>
        <item x="102"/>
        <item x="87"/>
        <item x="96"/>
        <item x="91"/>
        <item x="110"/>
        <item x="29"/>
        <item x="31"/>
        <item x="88"/>
        <item x="9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1">
        <item x="1"/>
        <item x="2"/>
        <item x="3"/>
        <item x="5"/>
        <item x="4"/>
        <item x="18"/>
        <item x="20"/>
        <item x="19"/>
        <item x="22"/>
        <item x="34"/>
        <item x="32"/>
        <item x="38"/>
        <item x="26"/>
        <item x="37"/>
        <item x="24"/>
        <item x="35"/>
        <item x="30"/>
        <item x="23"/>
        <item x="36"/>
        <item x="25"/>
        <item x="14"/>
        <item m="1" x="39"/>
        <item x="21"/>
        <item x="33"/>
        <item x="31"/>
        <item x="27"/>
        <item x="28"/>
        <item x="29"/>
        <item x="0"/>
        <item x="7"/>
        <item x="8"/>
        <item m="1" x="40"/>
        <item x="12"/>
        <item x="13"/>
        <item x="17"/>
        <item x="6"/>
        <item x="9"/>
        <item x="10"/>
        <item x="11"/>
        <item x="15"/>
        <item x="16"/>
      </items>
      <extLst>
        <ext xmlns:x14="http://schemas.microsoft.com/office/spreadsheetml/2009/9/main" uri="{2946ED86-A175-432a-8AC1-64E0C546D7DE}">
          <x14:pivotField fillDownLabels="1"/>
        </ext>
      </extLst>
    </pivotField>
    <pivotField axis="axisRow" compact="0" outline="0" showAll="0" defaultSubtotal="0">
      <items count="6">
        <item x="1"/>
        <item h="1" x="2"/>
        <item h="1" x="5"/>
        <item h="1" x="4"/>
        <item h="1" x="3"/>
        <item h="1" x="0"/>
      </items>
      <extLst>
        <ext xmlns:x14="http://schemas.microsoft.com/office/spreadsheetml/2009/9/main" uri="{2946ED86-A175-432a-8AC1-64E0C546D7DE}">
          <x14:pivotField fillDownLabels="1"/>
        </ext>
      </extLst>
    </pivotField>
    <pivotField axis="axisRow" compact="0" outline="0" showAll="0" defaultSubtotal="0">
      <items count="42">
        <item x="4"/>
        <item x="5"/>
        <item x="1"/>
        <item x="3"/>
        <item x="2"/>
        <item n="Of the Patients traced back, How many came back after missing between 0-3 Days" x="18"/>
        <item n="Of the Patients traced back, How many came back after missing between 4-28 Days" x="20"/>
        <item n="Of the Patients traced back, How many came back after missing for 28 Days" x="19"/>
        <item x="17"/>
        <item x="13"/>
        <item x="7"/>
        <item x="8"/>
        <item x="12"/>
        <item m="1" x="39"/>
        <item x="25"/>
        <item m="1" x="41"/>
        <item m="1" x="40"/>
        <item x="35"/>
        <item x="22"/>
        <item x="26"/>
        <item x="23"/>
        <item x="38"/>
        <item x="36"/>
        <item x="37"/>
        <item x="30"/>
        <item x="32"/>
        <item x="14"/>
        <item x="34"/>
        <item x="0"/>
        <item x="21"/>
        <item x="24"/>
        <item x="27"/>
        <item x="28"/>
        <item x="29"/>
        <item x="31"/>
        <item x="33"/>
        <item x="6"/>
        <item x="9"/>
        <item x="10"/>
        <item x="11"/>
        <item x="15"/>
        <item x="16"/>
      </items>
      <extLst>
        <ext xmlns:x14="http://schemas.microsoft.com/office/spreadsheetml/2009/9/main" uri="{2946ED86-A175-432a-8AC1-64E0C546D7DE}">
          <x14:pivotField fillDownLabels="1"/>
        </ext>
      </extLst>
    </pivotField>
    <pivotField compact="0" outline="0" showAll="0" defaultSubtotal="0">
      <items count="12">
        <item m="1" x="11"/>
        <item m="1" x="8"/>
        <item m="1" x="10"/>
        <item m="1" x="7"/>
        <item m="1" x="9"/>
        <item x="1"/>
        <item x="2"/>
        <item x="3"/>
        <item x="4"/>
        <item x="5"/>
        <item x="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3">
    <i>
      <x/>
      <x/>
      <x v="2"/>
    </i>
    <i>
      <x v="1"/>
      <x/>
      <x v="4"/>
    </i>
    <i>
      <x v="2"/>
      <x/>
      <x v="3"/>
    </i>
  </rowItems>
  <colItems count="1">
    <i/>
  </colItems>
  <dataFields count="1">
    <dataField name="Sum of Total" fld="18" baseField="0" baseItem="0"/>
  </dataFields>
  <formats count="307">
    <format dxfId="5287">
      <pivotArea outline="0" fieldPosition="0">
        <references count="3">
          <reference field="4" count="3" selected="0">
            <x v="0"/>
            <x v="1"/>
            <x v="2"/>
          </reference>
          <reference field="5" count="1" selected="0">
            <x v="0"/>
          </reference>
          <reference field="6" count="3" selected="0">
            <x v="2"/>
            <x v="3"/>
            <x v="4"/>
          </reference>
        </references>
      </pivotArea>
    </format>
    <format dxfId="5286">
      <pivotArea dataOnly="0" labelOnly="1" outline="0" fieldPosition="0">
        <references count="2">
          <reference field="4" count="1" selected="0">
            <x v="0"/>
          </reference>
          <reference field="5" count="1">
            <x v="0"/>
          </reference>
        </references>
      </pivotArea>
    </format>
    <format dxfId="5285">
      <pivotArea dataOnly="0" labelOnly="1" outline="0" fieldPosition="0">
        <references count="3">
          <reference field="4" count="1" selected="0">
            <x v="0"/>
          </reference>
          <reference field="5" count="1" selected="0">
            <x v="0"/>
          </reference>
          <reference field="6" count="1">
            <x v="2"/>
          </reference>
        </references>
      </pivotArea>
    </format>
    <format dxfId="5284">
      <pivotArea dataOnly="0" labelOnly="1" outline="0" fieldPosition="0">
        <references count="3">
          <reference field="4" count="1" selected="0">
            <x v="1"/>
          </reference>
          <reference field="5" count="1" selected="0">
            <x v="0"/>
          </reference>
          <reference field="6" count="1">
            <x v="4"/>
          </reference>
        </references>
      </pivotArea>
    </format>
    <format dxfId="5283">
      <pivotArea dataOnly="0" labelOnly="1" outline="0" fieldPosition="0">
        <references count="3">
          <reference field="4" count="1" selected="0">
            <x v="2"/>
          </reference>
          <reference field="5" count="1" selected="0">
            <x v="0"/>
          </reference>
          <reference field="6" count="1">
            <x v="3"/>
          </reference>
        </references>
      </pivotArea>
    </format>
    <format dxfId="5282">
      <pivotArea type="all" dataOnly="0" outline="0" fieldPosition="0"/>
    </format>
    <format dxfId="5281">
      <pivotArea outline="0" collapsedLevelsAreSubtotals="1" fieldPosition="0"/>
    </format>
    <format dxfId="5280">
      <pivotArea type="origin" dataOnly="0" labelOnly="1" outline="0" fieldPosition="0"/>
    </format>
    <format dxfId="5279">
      <pivotArea type="topRight" dataOnly="0" labelOnly="1" outline="0" fieldPosition="0"/>
    </format>
    <format dxfId="5278">
      <pivotArea field="4" type="button" dataOnly="0" labelOnly="1" outline="0" axis="axisRow" fieldPosition="0"/>
    </format>
    <format dxfId="5277">
      <pivotArea field="5" type="button" dataOnly="0" labelOnly="1" outline="0" axis="axisRow" fieldPosition="1"/>
    </format>
    <format dxfId="5276">
      <pivotArea field="6" type="button" dataOnly="0" labelOnly="1" outline="0" axis="axisRow" fieldPosition="2"/>
    </format>
    <format dxfId="5275">
      <pivotArea dataOnly="0" labelOnly="1" outline="0" fieldPosition="0">
        <references count="1">
          <reference field="4" count="0"/>
        </references>
      </pivotArea>
    </format>
    <format dxfId="5274">
      <pivotArea dataOnly="0" labelOnly="1" outline="0" fieldPosition="0">
        <references count="2">
          <reference field="4" count="1" selected="0">
            <x v="0"/>
          </reference>
          <reference field="5" count="1">
            <x v="0"/>
          </reference>
        </references>
      </pivotArea>
    </format>
    <format dxfId="5273">
      <pivotArea dataOnly="0" labelOnly="1" outline="0" fieldPosition="0">
        <references count="2">
          <reference field="4" count="1" selected="0">
            <x v="3"/>
          </reference>
          <reference field="5" count="1">
            <x v="1"/>
          </reference>
        </references>
      </pivotArea>
    </format>
    <format dxfId="5272">
      <pivotArea dataOnly="0" labelOnly="1" outline="0" fieldPosition="0">
        <references count="2">
          <reference field="4" count="1" selected="0">
            <x v="5"/>
          </reference>
          <reference field="5" count="1">
            <x v="2"/>
          </reference>
        </references>
      </pivotArea>
    </format>
    <format dxfId="5271">
      <pivotArea dataOnly="0" labelOnly="1" outline="0" fieldPosition="0">
        <references count="2">
          <reference field="4" count="1" selected="0">
            <x v="8"/>
          </reference>
          <reference field="5" count="1">
            <x v="3"/>
          </reference>
        </references>
      </pivotArea>
    </format>
    <format dxfId="5270">
      <pivotArea dataOnly="0" labelOnly="1" outline="0" fieldPosition="0">
        <references count="2">
          <reference field="4" count="1" selected="0">
            <x v="22"/>
          </reference>
          <reference field="5" count="1">
            <x v="4"/>
          </reference>
        </references>
      </pivotArea>
    </format>
    <format dxfId="5269">
      <pivotArea dataOnly="0" labelOnly="1" outline="0" fieldPosition="0">
        <references count="3">
          <reference field="4" count="1" selected="0">
            <x v="0"/>
          </reference>
          <reference field="5" count="1" selected="0">
            <x v="0"/>
          </reference>
          <reference field="6" count="1">
            <x v="2"/>
          </reference>
        </references>
      </pivotArea>
    </format>
    <format dxfId="5268">
      <pivotArea dataOnly="0" labelOnly="1" outline="0" fieldPosition="0">
        <references count="3">
          <reference field="4" count="1" selected="0">
            <x v="1"/>
          </reference>
          <reference field="5" count="1" selected="0">
            <x v="0"/>
          </reference>
          <reference field="6" count="1">
            <x v="4"/>
          </reference>
        </references>
      </pivotArea>
    </format>
    <format dxfId="5267">
      <pivotArea dataOnly="0" labelOnly="1" outline="0" fieldPosition="0">
        <references count="3">
          <reference field="4" count="1" selected="0">
            <x v="2"/>
          </reference>
          <reference field="5" count="1" selected="0">
            <x v="0"/>
          </reference>
          <reference field="6" count="1">
            <x v="3"/>
          </reference>
        </references>
      </pivotArea>
    </format>
    <format dxfId="5266">
      <pivotArea dataOnly="0" labelOnly="1" outline="0" fieldPosition="0">
        <references count="3">
          <reference field="4" count="1" selected="0">
            <x v="3"/>
          </reference>
          <reference field="5" count="1" selected="0">
            <x v="1"/>
          </reference>
          <reference field="6" count="1">
            <x v="1"/>
          </reference>
        </references>
      </pivotArea>
    </format>
    <format dxfId="5265">
      <pivotArea dataOnly="0" labelOnly="1" outline="0" fieldPosition="0">
        <references count="3">
          <reference field="4" count="1" selected="0">
            <x v="4"/>
          </reference>
          <reference field="5" count="1" selected="0">
            <x v="1"/>
          </reference>
          <reference field="6" count="1">
            <x v="0"/>
          </reference>
        </references>
      </pivotArea>
    </format>
    <format dxfId="5264">
      <pivotArea dataOnly="0" labelOnly="1" outline="0" fieldPosition="0">
        <references count="3">
          <reference field="4" count="1" selected="0">
            <x v="5"/>
          </reference>
          <reference field="5" count="1" selected="0">
            <x v="2"/>
          </reference>
          <reference field="6" count="1">
            <x v="5"/>
          </reference>
        </references>
      </pivotArea>
    </format>
    <format dxfId="5263">
      <pivotArea dataOnly="0" labelOnly="1" outline="0" fieldPosition="0">
        <references count="3">
          <reference field="4" count="1" selected="0">
            <x v="6"/>
          </reference>
          <reference field="5" count="1" selected="0">
            <x v="2"/>
          </reference>
          <reference field="6" count="1">
            <x v="6"/>
          </reference>
        </references>
      </pivotArea>
    </format>
    <format dxfId="5262">
      <pivotArea dataOnly="0" labelOnly="1" outline="0" fieldPosition="0">
        <references count="3">
          <reference field="4" count="1" selected="0">
            <x v="7"/>
          </reference>
          <reference field="5" count="1" selected="0">
            <x v="2"/>
          </reference>
          <reference field="6" count="1">
            <x v="7"/>
          </reference>
        </references>
      </pivotArea>
    </format>
    <format dxfId="5261">
      <pivotArea dataOnly="0" labelOnly="1" outline="0" fieldPosition="0">
        <references count="3">
          <reference field="4" count="1" selected="0">
            <x v="8"/>
          </reference>
          <reference field="5" count="1" selected="0">
            <x v="3"/>
          </reference>
          <reference field="6" count="1">
            <x v="18"/>
          </reference>
        </references>
      </pivotArea>
    </format>
    <format dxfId="5260">
      <pivotArea dataOnly="0" labelOnly="1" outline="0" fieldPosition="0">
        <references count="3">
          <reference field="4" count="1" selected="0">
            <x v="9"/>
          </reference>
          <reference field="5" count="1" selected="0">
            <x v="3"/>
          </reference>
          <reference field="6" count="1">
            <x v="27"/>
          </reference>
        </references>
      </pivotArea>
    </format>
    <format dxfId="5259">
      <pivotArea dataOnly="0" labelOnly="1" outline="0" fieldPosition="0">
        <references count="3">
          <reference field="4" count="1" selected="0">
            <x v="10"/>
          </reference>
          <reference field="5" count="1" selected="0">
            <x v="3"/>
          </reference>
          <reference field="6" count="1">
            <x v="25"/>
          </reference>
        </references>
      </pivotArea>
    </format>
    <format dxfId="5258">
      <pivotArea dataOnly="0" labelOnly="1" outline="0" fieldPosition="0">
        <references count="3">
          <reference field="4" count="1" selected="0">
            <x v="11"/>
          </reference>
          <reference field="5" count="1" selected="0">
            <x v="3"/>
          </reference>
          <reference field="6" count="1">
            <x v="21"/>
          </reference>
        </references>
      </pivotArea>
    </format>
    <format dxfId="5257">
      <pivotArea dataOnly="0" labelOnly="1" outline="0" fieldPosition="0">
        <references count="3">
          <reference field="4" count="1" selected="0">
            <x v="12"/>
          </reference>
          <reference field="5" count="1" selected="0">
            <x v="3"/>
          </reference>
          <reference field="6" count="1">
            <x v="19"/>
          </reference>
        </references>
      </pivotArea>
    </format>
    <format dxfId="5256">
      <pivotArea dataOnly="0" labelOnly="1" outline="0" fieldPosition="0">
        <references count="3">
          <reference field="4" count="1" selected="0">
            <x v="13"/>
          </reference>
          <reference field="5" count="1" selected="0">
            <x v="3"/>
          </reference>
          <reference field="6" count="1">
            <x v="23"/>
          </reference>
        </references>
      </pivotArea>
    </format>
    <format dxfId="5255">
      <pivotArea dataOnly="0" labelOnly="1" outline="0" fieldPosition="0">
        <references count="3">
          <reference field="4" count="1" selected="0">
            <x v="14"/>
          </reference>
          <reference field="5" count="1" selected="0">
            <x v="3"/>
          </reference>
          <reference field="6" count="1">
            <x v="15"/>
          </reference>
        </references>
      </pivotArea>
    </format>
    <format dxfId="5254">
      <pivotArea dataOnly="0" labelOnly="1" outline="0" fieldPosition="0">
        <references count="3">
          <reference field="4" count="1" selected="0">
            <x v="15"/>
          </reference>
          <reference field="5" count="1" selected="0">
            <x v="3"/>
          </reference>
          <reference field="6" count="1">
            <x v="17"/>
          </reference>
        </references>
      </pivotArea>
    </format>
    <format dxfId="5253">
      <pivotArea dataOnly="0" labelOnly="1" outline="0" fieldPosition="0">
        <references count="3">
          <reference field="4" count="1" selected="0">
            <x v="16"/>
          </reference>
          <reference field="5" count="1" selected="0">
            <x v="3"/>
          </reference>
          <reference field="6" count="1">
            <x v="24"/>
          </reference>
        </references>
      </pivotArea>
    </format>
    <format dxfId="5252">
      <pivotArea dataOnly="0" labelOnly="1" outline="0" fieldPosition="0">
        <references count="3">
          <reference field="4" count="1" selected="0">
            <x v="17"/>
          </reference>
          <reference field="5" count="1" selected="0">
            <x v="3"/>
          </reference>
          <reference field="6" count="1">
            <x v="20"/>
          </reference>
        </references>
      </pivotArea>
    </format>
    <format dxfId="5251">
      <pivotArea dataOnly="0" labelOnly="1" outline="0" fieldPosition="0">
        <references count="3">
          <reference field="4" count="1" selected="0">
            <x v="18"/>
          </reference>
          <reference field="5" count="1" selected="0">
            <x v="3"/>
          </reference>
          <reference field="6" count="1">
            <x v="22"/>
          </reference>
        </references>
      </pivotArea>
    </format>
    <format dxfId="5250">
      <pivotArea dataOnly="0" labelOnly="1" outline="0" fieldPosition="0">
        <references count="3">
          <reference field="4" count="1" selected="0">
            <x v="19"/>
          </reference>
          <reference field="5" count="1" selected="0">
            <x v="3"/>
          </reference>
          <reference field="6" count="1">
            <x v="14"/>
          </reference>
        </references>
      </pivotArea>
    </format>
    <format dxfId="5249">
      <pivotArea dataOnly="0" labelOnly="1" outline="0" fieldPosition="0">
        <references count="3">
          <reference field="4" count="1" selected="0">
            <x v="20"/>
          </reference>
          <reference field="5" count="1" selected="0">
            <x v="3"/>
          </reference>
          <reference field="6" count="1">
            <x v="26"/>
          </reference>
        </references>
      </pivotArea>
    </format>
    <format dxfId="5248">
      <pivotArea dataOnly="0" labelOnly="1" outline="0" fieldPosition="0">
        <references count="3">
          <reference field="4" count="1" selected="0">
            <x v="21"/>
          </reference>
          <reference field="5" count="1" selected="0">
            <x v="3"/>
          </reference>
          <reference field="6" count="1">
            <x v="16"/>
          </reference>
        </references>
      </pivotArea>
    </format>
    <format dxfId="5247">
      <pivotArea dataOnly="0" labelOnly="1" outline="0" fieldPosition="0">
        <references count="3">
          <reference field="4" count="1" selected="0">
            <x v="22"/>
          </reference>
          <reference field="5" count="1" selected="0">
            <x v="4"/>
          </reference>
          <reference field="6" count="1">
            <x v="11"/>
          </reference>
        </references>
      </pivotArea>
    </format>
    <format dxfId="5246">
      <pivotArea dataOnly="0" labelOnly="1" outline="0" fieldPosition="0">
        <references count="3">
          <reference field="4" count="1" selected="0">
            <x v="23"/>
          </reference>
          <reference field="5" count="1" selected="0">
            <x v="4"/>
          </reference>
          <reference field="6" count="1">
            <x v="12"/>
          </reference>
        </references>
      </pivotArea>
    </format>
    <format dxfId="5245">
      <pivotArea dataOnly="0" labelOnly="1" outline="0" fieldPosition="0">
        <references count="3">
          <reference field="4" count="1" selected="0">
            <x v="24"/>
          </reference>
          <reference field="5" count="1" selected="0">
            <x v="4"/>
          </reference>
          <reference field="6" count="1">
            <x v="9"/>
          </reference>
        </references>
      </pivotArea>
    </format>
    <format dxfId="5244">
      <pivotArea dataOnly="0" labelOnly="1" outline="0" fieldPosition="0">
        <references count="3">
          <reference field="4" count="1" selected="0">
            <x v="25"/>
          </reference>
          <reference field="5" count="1" selected="0">
            <x v="4"/>
          </reference>
          <reference field="6" count="1">
            <x v="10"/>
          </reference>
        </references>
      </pivotArea>
    </format>
    <format dxfId="5243">
      <pivotArea dataOnly="0" labelOnly="1" outline="0" fieldPosition="0">
        <references count="3">
          <reference field="4" count="1" selected="0">
            <x v="26"/>
          </reference>
          <reference field="5" count="1" selected="0">
            <x v="4"/>
          </reference>
          <reference field="6" count="1">
            <x v="8"/>
          </reference>
        </references>
      </pivotArea>
    </format>
    <format dxfId="5242">
      <pivotArea dataOnly="0" labelOnly="1" outline="0" fieldPosition="0">
        <references count="3">
          <reference field="4" count="1" selected="0">
            <x v="27"/>
          </reference>
          <reference field="5" count="1" selected="0">
            <x v="4"/>
          </reference>
          <reference field="6" count="1">
            <x v="13"/>
          </reference>
        </references>
      </pivotArea>
    </format>
    <format dxfId="5241">
      <pivotArea type="topRight" dataOnly="0" labelOnly="1" outline="0" fieldPosition="0"/>
    </format>
    <format dxfId="5240">
      <pivotArea outline="0" fieldPosition="0">
        <references count="3">
          <reference field="4" count="3" selected="0">
            <x v="0"/>
            <x v="1"/>
            <x v="2"/>
          </reference>
          <reference field="5" count="1" selected="0">
            <x v="0"/>
          </reference>
          <reference field="6" count="3" selected="0">
            <x v="2"/>
            <x v="3"/>
            <x v="4"/>
          </reference>
        </references>
      </pivotArea>
    </format>
    <format dxfId="5239">
      <pivotArea dataOnly="0" labelOnly="1" outline="0" fieldPosition="0">
        <references count="2">
          <reference field="4" count="1" selected="0">
            <x v="0"/>
          </reference>
          <reference field="5" count="1">
            <x v="0"/>
          </reference>
        </references>
      </pivotArea>
    </format>
    <format dxfId="5238">
      <pivotArea dataOnly="0" labelOnly="1" outline="0" fieldPosition="0">
        <references count="3">
          <reference field="4" count="1" selected="0">
            <x v="0"/>
          </reference>
          <reference field="5" count="1" selected="0">
            <x v="0"/>
          </reference>
          <reference field="6" count="1">
            <x v="2"/>
          </reference>
        </references>
      </pivotArea>
    </format>
    <format dxfId="5237">
      <pivotArea dataOnly="0" labelOnly="1" outline="0" fieldPosition="0">
        <references count="3">
          <reference field="4" count="1" selected="0">
            <x v="1"/>
          </reference>
          <reference field="5" count="1" selected="0">
            <x v="0"/>
          </reference>
          <reference field="6" count="1">
            <x v="4"/>
          </reference>
        </references>
      </pivotArea>
    </format>
    <format dxfId="5236">
      <pivotArea dataOnly="0" labelOnly="1" outline="0" fieldPosition="0">
        <references count="3">
          <reference field="4" count="1" selected="0">
            <x v="2"/>
          </reference>
          <reference field="5" count="1" selected="0">
            <x v="0"/>
          </reference>
          <reference field="6" count="1">
            <x v="3"/>
          </reference>
        </references>
      </pivotArea>
    </format>
    <format dxfId="5235">
      <pivotArea outline="0" fieldPosition="0">
        <references count="3">
          <reference field="4" count="2" selected="0">
            <x v="3"/>
            <x v="4"/>
          </reference>
          <reference field="5" count="1" selected="0">
            <x v="1"/>
          </reference>
          <reference field="6" count="2" selected="0">
            <x v="0"/>
            <x v="1"/>
          </reference>
        </references>
      </pivotArea>
    </format>
    <format dxfId="5234">
      <pivotArea dataOnly="0" labelOnly="1" outline="0" fieldPosition="0">
        <references count="2">
          <reference field="4" count="1" selected="0">
            <x v="3"/>
          </reference>
          <reference field="5" count="1">
            <x v="1"/>
          </reference>
        </references>
      </pivotArea>
    </format>
    <format dxfId="5233">
      <pivotArea dataOnly="0" labelOnly="1" outline="0" fieldPosition="0">
        <references count="3">
          <reference field="4" count="1" selected="0">
            <x v="3"/>
          </reference>
          <reference field="5" count="1" selected="0">
            <x v="1"/>
          </reference>
          <reference field="6" count="1">
            <x v="1"/>
          </reference>
        </references>
      </pivotArea>
    </format>
    <format dxfId="5232">
      <pivotArea dataOnly="0" labelOnly="1" outline="0" fieldPosition="0">
        <references count="3">
          <reference field="4" count="1" selected="0">
            <x v="4"/>
          </reference>
          <reference field="5" count="1" selected="0">
            <x v="1"/>
          </reference>
          <reference field="6" count="1">
            <x v="0"/>
          </reference>
        </references>
      </pivotArea>
    </format>
    <format dxfId="5231">
      <pivotArea outline="0" fieldPosition="0">
        <references count="3">
          <reference field="4" count="3" selected="0">
            <x v="5"/>
            <x v="6"/>
            <x v="7"/>
          </reference>
          <reference field="5" count="1" selected="0">
            <x v="2"/>
          </reference>
          <reference field="6" count="3" selected="0">
            <x v="5"/>
            <x v="6"/>
            <x v="7"/>
          </reference>
        </references>
      </pivotArea>
    </format>
    <format dxfId="5230">
      <pivotArea dataOnly="0" labelOnly="1" outline="0" fieldPosition="0">
        <references count="2">
          <reference field="4" count="1" selected="0">
            <x v="5"/>
          </reference>
          <reference field="5" count="1">
            <x v="2"/>
          </reference>
        </references>
      </pivotArea>
    </format>
    <format dxfId="5229">
      <pivotArea dataOnly="0" labelOnly="1" outline="0" fieldPosition="0">
        <references count="3">
          <reference field="4" count="1" selected="0">
            <x v="5"/>
          </reference>
          <reference field="5" count="1" selected="0">
            <x v="2"/>
          </reference>
          <reference field="6" count="1">
            <x v="5"/>
          </reference>
        </references>
      </pivotArea>
    </format>
    <format dxfId="5228">
      <pivotArea dataOnly="0" labelOnly="1" outline="0" fieldPosition="0">
        <references count="3">
          <reference field="4" count="1" selected="0">
            <x v="6"/>
          </reference>
          <reference field="5" count="1" selected="0">
            <x v="2"/>
          </reference>
          <reference field="6" count="1">
            <x v="6"/>
          </reference>
        </references>
      </pivotArea>
    </format>
    <format dxfId="5227">
      <pivotArea dataOnly="0" labelOnly="1" outline="0" fieldPosition="0">
        <references count="3">
          <reference field="4" count="1" selected="0">
            <x v="7"/>
          </reference>
          <reference field="5" count="1" selected="0">
            <x v="2"/>
          </reference>
          <reference field="6" count="1">
            <x v="7"/>
          </reference>
        </references>
      </pivotArea>
    </format>
    <format dxfId="5226">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5225">
      <pivotArea dataOnly="0" labelOnly="1" outline="0" fieldPosition="0">
        <references count="2">
          <reference field="4" count="1" selected="0">
            <x v="8"/>
          </reference>
          <reference field="5" count="1">
            <x v="3"/>
          </reference>
        </references>
      </pivotArea>
    </format>
    <format dxfId="5224">
      <pivotArea dataOnly="0" labelOnly="1" outline="0" fieldPosition="0">
        <references count="3">
          <reference field="4" count="1" selected="0">
            <x v="8"/>
          </reference>
          <reference field="5" count="1" selected="0">
            <x v="3"/>
          </reference>
          <reference field="6" count="1">
            <x v="18"/>
          </reference>
        </references>
      </pivotArea>
    </format>
    <format dxfId="5223">
      <pivotArea dataOnly="0" labelOnly="1" outline="0" fieldPosition="0">
        <references count="3">
          <reference field="4" count="1" selected="0">
            <x v="9"/>
          </reference>
          <reference field="5" count="1" selected="0">
            <x v="3"/>
          </reference>
          <reference field="6" count="1">
            <x v="27"/>
          </reference>
        </references>
      </pivotArea>
    </format>
    <format dxfId="5222">
      <pivotArea dataOnly="0" labelOnly="1" outline="0" fieldPosition="0">
        <references count="3">
          <reference field="4" count="1" selected="0">
            <x v="10"/>
          </reference>
          <reference field="5" count="1" selected="0">
            <x v="3"/>
          </reference>
          <reference field="6" count="1">
            <x v="25"/>
          </reference>
        </references>
      </pivotArea>
    </format>
    <format dxfId="5221">
      <pivotArea dataOnly="0" labelOnly="1" outline="0" fieldPosition="0">
        <references count="3">
          <reference field="4" count="1" selected="0">
            <x v="11"/>
          </reference>
          <reference field="5" count="1" selected="0">
            <x v="3"/>
          </reference>
          <reference field="6" count="1">
            <x v="21"/>
          </reference>
        </references>
      </pivotArea>
    </format>
    <format dxfId="5220">
      <pivotArea dataOnly="0" labelOnly="1" outline="0" fieldPosition="0">
        <references count="3">
          <reference field="4" count="1" selected="0">
            <x v="12"/>
          </reference>
          <reference field="5" count="1" selected="0">
            <x v="3"/>
          </reference>
          <reference field="6" count="1">
            <x v="19"/>
          </reference>
        </references>
      </pivotArea>
    </format>
    <format dxfId="5219">
      <pivotArea dataOnly="0" labelOnly="1" outline="0" fieldPosition="0">
        <references count="3">
          <reference field="4" count="1" selected="0">
            <x v="13"/>
          </reference>
          <reference field="5" count="1" selected="0">
            <x v="3"/>
          </reference>
          <reference field="6" count="1">
            <x v="23"/>
          </reference>
        </references>
      </pivotArea>
    </format>
    <format dxfId="5218">
      <pivotArea dataOnly="0" labelOnly="1" outline="0" fieldPosition="0">
        <references count="3">
          <reference field="4" count="1" selected="0">
            <x v="14"/>
          </reference>
          <reference field="5" count="1" selected="0">
            <x v="3"/>
          </reference>
          <reference field="6" count="1">
            <x v="15"/>
          </reference>
        </references>
      </pivotArea>
    </format>
    <format dxfId="5217">
      <pivotArea dataOnly="0" labelOnly="1" outline="0" fieldPosition="0">
        <references count="3">
          <reference field="4" count="1" selected="0">
            <x v="15"/>
          </reference>
          <reference field="5" count="1" selected="0">
            <x v="3"/>
          </reference>
          <reference field="6" count="1">
            <x v="17"/>
          </reference>
        </references>
      </pivotArea>
    </format>
    <format dxfId="5216">
      <pivotArea dataOnly="0" labelOnly="1" outline="0" fieldPosition="0">
        <references count="3">
          <reference field="4" count="1" selected="0">
            <x v="16"/>
          </reference>
          <reference field="5" count="1" selected="0">
            <x v="3"/>
          </reference>
          <reference field="6" count="1">
            <x v="24"/>
          </reference>
        </references>
      </pivotArea>
    </format>
    <format dxfId="5215">
      <pivotArea dataOnly="0" labelOnly="1" outline="0" fieldPosition="0">
        <references count="3">
          <reference field="4" count="1" selected="0">
            <x v="17"/>
          </reference>
          <reference field="5" count="1" selected="0">
            <x v="3"/>
          </reference>
          <reference field="6" count="1">
            <x v="20"/>
          </reference>
        </references>
      </pivotArea>
    </format>
    <format dxfId="5214">
      <pivotArea dataOnly="0" labelOnly="1" outline="0" fieldPosition="0">
        <references count="3">
          <reference field="4" count="1" selected="0">
            <x v="18"/>
          </reference>
          <reference field="5" count="1" selected="0">
            <x v="3"/>
          </reference>
          <reference field="6" count="1">
            <x v="22"/>
          </reference>
        </references>
      </pivotArea>
    </format>
    <format dxfId="5213">
      <pivotArea dataOnly="0" labelOnly="1" outline="0" fieldPosition="0">
        <references count="3">
          <reference field="4" count="1" selected="0">
            <x v="19"/>
          </reference>
          <reference field="5" count="1" selected="0">
            <x v="3"/>
          </reference>
          <reference field="6" count="1">
            <x v="14"/>
          </reference>
        </references>
      </pivotArea>
    </format>
    <format dxfId="5212">
      <pivotArea dataOnly="0" labelOnly="1" outline="0" fieldPosition="0">
        <references count="3">
          <reference field="4" count="1" selected="0">
            <x v="20"/>
          </reference>
          <reference field="5" count="1" selected="0">
            <x v="3"/>
          </reference>
          <reference field="6" count="1">
            <x v="26"/>
          </reference>
        </references>
      </pivotArea>
    </format>
    <format dxfId="5211">
      <pivotArea dataOnly="0" labelOnly="1" outline="0" fieldPosition="0">
        <references count="3">
          <reference field="4" count="1" selected="0">
            <x v="21"/>
          </reference>
          <reference field="5" count="1" selected="0">
            <x v="3"/>
          </reference>
          <reference field="6" count="1">
            <x v="16"/>
          </reference>
        </references>
      </pivotArea>
    </format>
    <format dxfId="5210">
      <pivotArea outline="0" fieldPosition="0">
        <references count="1">
          <reference field="4" count="6" selected="0">
            <x v="22"/>
            <x v="23"/>
            <x v="24"/>
            <x v="25"/>
            <x v="26"/>
            <x v="27"/>
          </reference>
        </references>
      </pivotArea>
    </format>
    <format dxfId="5209">
      <pivotArea dataOnly="0" labelOnly="1" outline="0" fieldPosition="0">
        <references count="2">
          <reference field="4" count="1" selected="0">
            <x v="22"/>
          </reference>
          <reference field="5" count="1">
            <x v="4"/>
          </reference>
        </references>
      </pivotArea>
    </format>
    <format dxfId="5208">
      <pivotArea dataOnly="0" labelOnly="1" outline="0" fieldPosition="0">
        <references count="3">
          <reference field="4" count="1" selected="0">
            <x v="22"/>
          </reference>
          <reference field="5" count="1" selected="0">
            <x v="4"/>
          </reference>
          <reference field="6" count="1">
            <x v="11"/>
          </reference>
        </references>
      </pivotArea>
    </format>
    <format dxfId="5207">
      <pivotArea dataOnly="0" labelOnly="1" outline="0" fieldPosition="0">
        <references count="3">
          <reference field="4" count="1" selected="0">
            <x v="23"/>
          </reference>
          <reference field="5" count="1" selected="0">
            <x v="4"/>
          </reference>
          <reference field="6" count="1">
            <x v="12"/>
          </reference>
        </references>
      </pivotArea>
    </format>
    <format dxfId="5206">
      <pivotArea dataOnly="0" labelOnly="1" outline="0" fieldPosition="0">
        <references count="3">
          <reference field="4" count="1" selected="0">
            <x v="24"/>
          </reference>
          <reference field="5" count="1" selected="0">
            <x v="4"/>
          </reference>
          <reference field="6" count="1">
            <x v="9"/>
          </reference>
        </references>
      </pivotArea>
    </format>
    <format dxfId="5205">
      <pivotArea dataOnly="0" labelOnly="1" outline="0" fieldPosition="0">
        <references count="3">
          <reference field="4" count="1" selected="0">
            <x v="25"/>
          </reference>
          <reference field="5" count="1" selected="0">
            <x v="4"/>
          </reference>
          <reference field="6" count="1">
            <x v="10"/>
          </reference>
        </references>
      </pivotArea>
    </format>
    <format dxfId="5204">
      <pivotArea dataOnly="0" labelOnly="1" outline="0" fieldPosition="0">
        <references count="3">
          <reference field="4" count="1" selected="0">
            <x v="26"/>
          </reference>
          <reference field="5" count="1" selected="0">
            <x v="4"/>
          </reference>
          <reference field="6" count="1">
            <x v="8"/>
          </reference>
        </references>
      </pivotArea>
    </format>
    <format dxfId="5203">
      <pivotArea dataOnly="0" labelOnly="1" outline="0" fieldPosition="0">
        <references count="3">
          <reference field="4" count="1" selected="0">
            <x v="27"/>
          </reference>
          <reference field="5" count="1" selected="0">
            <x v="4"/>
          </reference>
          <reference field="6" count="1">
            <x v="13"/>
          </reference>
        </references>
      </pivotArea>
    </format>
    <format dxfId="5202">
      <pivotArea outline="0" collapsedLevelsAreSubtotals="1" fieldPosition="0"/>
    </format>
    <format dxfId="5201">
      <pivotArea type="topRight" dataOnly="0" labelOnly="1" outline="0" fieldPosition="0"/>
    </format>
    <format dxfId="5200">
      <pivotArea type="topRight" dataOnly="0" labelOnly="1" outline="0" fieldPosition="0"/>
    </format>
    <format dxfId="5199">
      <pivotArea type="all" dataOnly="0" outline="0" fieldPosition="0"/>
    </format>
    <format dxfId="5198">
      <pivotArea outline="0" collapsedLevelsAreSubtotals="1" fieldPosition="0"/>
    </format>
    <format dxfId="5197">
      <pivotArea type="origin" dataOnly="0" labelOnly="1" outline="0" fieldPosition="0"/>
    </format>
    <format dxfId="5196">
      <pivotArea type="topRight" dataOnly="0" labelOnly="1" outline="0" fieldPosition="0"/>
    </format>
    <format dxfId="5195">
      <pivotArea field="4" type="button" dataOnly="0" labelOnly="1" outline="0" axis="axisRow" fieldPosition="0"/>
    </format>
    <format dxfId="5194">
      <pivotArea field="5" type="button" dataOnly="0" labelOnly="1" outline="0" axis="axisRow" fieldPosition="1"/>
    </format>
    <format dxfId="5193">
      <pivotArea field="6" type="button" dataOnly="0" labelOnly="1" outline="0" axis="axisRow" fieldPosition="2"/>
    </format>
    <format dxfId="5192">
      <pivotArea dataOnly="0" labelOnly="1" outline="0" fieldPosition="0">
        <references count="1">
          <reference field="4" count="0"/>
        </references>
      </pivotArea>
    </format>
    <format dxfId="5191">
      <pivotArea dataOnly="0" labelOnly="1" outline="0" fieldPosition="0">
        <references count="2">
          <reference field="4" count="1" selected="0">
            <x v="0"/>
          </reference>
          <reference field="5" count="1">
            <x v="0"/>
          </reference>
        </references>
      </pivotArea>
    </format>
    <format dxfId="5190">
      <pivotArea dataOnly="0" labelOnly="1" outline="0" fieldPosition="0">
        <references count="2">
          <reference field="4" count="1" selected="0">
            <x v="3"/>
          </reference>
          <reference field="5" count="1">
            <x v="1"/>
          </reference>
        </references>
      </pivotArea>
    </format>
    <format dxfId="5189">
      <pivotArea dataOnly="0" labelOnly="1" outline="0" fieldPosition="0">
        <references count="2">
          <reference field="4" count="1" selected="0">
            <x v="5"/>
          </reference>
          <reference field="5" count="1">
            <x v="2"/>
          </reference>
        </references>
      </pivotArea>
    </format>
    <format dxfId="5188">
      <pivotArea dataOnly="0" labelOnly="1" outline="0" fieldPosition="0">
        <references count="2">
          <reference field="4" count="1" selected="0">
            <x v="8"/>
          </reference>
          <reference field="5" count="1">
            <x v="3"/>
          </reference>
        </references>
      </pivotArea>
    </format>
    <format dxfId="5187">
      <pivotArea dataOnly="0" labelOnly="1" outline="0" fieldPosition="0">
        <references count="2">
          <reference field="4" count="1" selected="0">
            <x v="22"/>
          </reference>
          <reference field="5" count="1">
            <x v="4"/>
          </reference>
        </references>
      </pivotArea>
    </format>
    <format dxfId="5186">
      <pivotArea dataOnly="0" labelOnly="1" outline="0" fieldPosition="0">
        <references count="3">
          <reference field="4" count="1" selected="0">
            <x v="0"/>
          </reference>
          <reference field="5" count="1" selected="0">
            <x v="0"/>
          </reference>
          <reference field="6" count="1">
            <x v="2"/>
          </reference>
        </references>
      </pivotArea>
    </format>
    <format dxfId="5185">
      <pivotArea dataOnly="0" labelOnly="1" outline="0" fieldPosition="0">
        <references count="3">
          <reference field="4" count="1" selected="0">
            <x v="1"/>
          </reference>
          <reference field="5" count="1" selected="0">
            <x v="0"/>
          </reference>
          <reference field="6" count="1">
            <x v="4"/>
          </reference>
        </references>
      </pivotArea>
    </format>
    <format dxfId="5184">
      <pivotArea dataOnly="0" labelOnly="1" outline="0" fieldPosition="0">
        <references count="3">
          <reference field="4" count="1" selected="0">
            <x v="2"/>
          </reference>
          <reference field="5" count="1" selected="0">
            <x v="0"/>
          </reference>
          <reference field="6" count="1">
            <x v="3"/>
          </reference>
        </references>
      </pivotArea>
    </format>
    <format dxfId="5183">
      <pivotArea dataOnly="0" labelOnly="1" outline="0" fieldPosition="0">
        <references count="3">
          <reference field="4" count="1" selected="0">
            <x v="3"/>
          </reference>
          <reference field="5" count="1" selected="0">
            <x v="1"/>
          </reference>
          <reference field="6" count="1">
            <x v="1"/>
          </reference>
        </references>
      </pivotArea>
    </format>
    <format dxfId="5182">
      <pivotArea dataOnly="0" labelOnly="1" outline="0" fieldPosition="0">
        <references count="3">
          <reference field="4" count="1" selected="0">
            <x v="4"/>
          </reference>
          <reference field="5" count="1" selected="0">
            <x v="1"/>
          </reference>
          <reference field="6" count="1">
            <x v="0"/>
          </reference>
        </references>
      </pivotArea>
    </format>
    <format dxfId="5181">
      <pivotArea dataOnly="0" labelOnly="1" outline="0" fieldPosition="0">
        <references count="3">
          <reference field="4" count="1" selected="0">
            <x v="5"/>
          </reference>
          <reference field="5" count="1" selected="0">
            <x v="2"/>
          </reference>
          <reference field="6" count="1">
            <x v="5"/>
          </reference>
        </references>
      </pivotArea>
    </format>
    <format dxfId="5180">
      <pivotArea dataOnly="0" labelOnly="1" outline="0" fieldPosition="0">
        <references count="3">
          <reference field="4" count="1" selected="0">
            <x v="6"/>
          </reference>
          <reference field="5" count="1" selected="0">
            <x v="2"/>
          </reference>
          <reference field="6" count="1">
            <x v="6"/>
          </reference>
        </references>
      </pivotArea>
    </format>
    <format dxfId="5179">
      <pivotArea dataOnly="0" labelOnly="1" outline="0" fieldPosition="0">
        <references count="3">
          <reference field="4" count="1" selected="0">
            <x v="7"/>
          </reference>
          <reference field="5" count="1" selected="0">
            <x v="2"/>
          </reference>
          <reference field="6" count="1">
            <x v="7"/>
          </reference>
        </references>
      </pivotArea>
    </format>
    <format dxfId="5178">
      <pivotArea dataOnly="0" labelOnly="1" outline="0" fieldPosition="0">
        <references count="3">
          <reference field="4" count="1" selected="0">
            <x v="8"/>
          </reference>
          <reference field="5" count="1" selected="0">
            <x v="3"/>
          </reference>
          <reference field="6" count="1">
            <x v="18"/>
          </reference>
        </references>
      </pivotArea>
    </format>
    <format dxfId="5177">
      <pivotArea dataOnly="0" labelOnly="1" outline="0" fieldPosition="0">
        <references count="3">
          <reference field="4" count="1" selected="0">
            <x v="9"/>
          </reference>
          <reference field="5" count="1" selected="0">
            <x v="3"/>
          </reference>
          <reference field="6" count="1">
            <x v="27"/>
          </reference>
        </references>
      </pivotArea>
    </format>
    <format dxfId="5176">
      <pivotArea dataOnly="0" labelOnly="1" outline="0" fieldPosition="0">
        <references count="3">
          <reference field="4" count="1" selected="0">
            <x v="10"/>
          </reference>
          <reference field="5" count="1" selected="0">
            <x v="3"/>
          </reference>
          <reference field="6" count="1">
            <x v="25"/>
          </reference>
        </references>
      </pivotArea>
    </format>
    <format dxfId="5175">
      <pivotArea dataOnly="0" labelOnly="1" outline="0" fieldPosition="0">
        <references count="3">
          <reference field="4" count="1" selected="0">
            <x v="11"/>
          </reference>
          <reference field="5" count="1" selected="0">
            <x v="3"/>
          </reference>
          <reference field="6" count="1">
            <x v="21"/>
          </reference>
        </references>
      </pivotArea>
    </format>
    <format dxfId="5174">
      <pivotArea dataOnly="0" labelOnly="1" outline="0" fieldPosition="0">
        <references count="3">
          <reference field="4" count="1" selected="0">
            <x v="12"/>
          </reference>
          <reference field="5" count="1" selected="0">
            <x v="3"/>
          </reference>
          <reference field="6" count="1">
            <x v="19"/>
          </reference>
        </references>
      </pivotArea>
    </format>
    <format dxfId="5173">
      <pivotArea dataOnly="0" labelOnly="1" outline="0" fieldPosition="0">
        <references count="3">
          <reference field="4" count="1" selected="0">
            <x v="13"/>
          </reference>
          <reference field="5" count="1" selected="0">
            <x v="3"/>
          </reference>
          <reference field="6" count="1">
            <x v="23"/>
          </reference>
        </references>
      </pivotArea>
    </format>
    <format dxfId="5172">
      <pivotArea dataOnly="0" labelOnly="1" outline="0" fieldPosition="0">
        <references count="3">
          <reference field="4" count="1" selected="0">
            <x v="14"/>
          </reference>
          <reference field="5" count="1" selected="0">
            <x v="3"/>
          </reference>
          <reference field="6" count="1">
            <x v="15"/>
          </reference>
        </references>
      </pivotArea>
    </format>
    <format dxfId="5171">
      <pivotArea dataOnly="0" labelOnly="1" outline="0" fieldPosition="0">
        <references count="3">
          <reference field="4" count="1" selected="0">
            <x v="15"/>
          </reference>
          <reference field="5" count="1" selected="0">
            <x v="3"/>
          </reference>
          <reference field="6" count="1">
            <x v="17"/>
          </reference>
        </references>
      </pivotArea>
    </format>
    <format dxfId="5170">
      <pivotArea dataOnly="0" labelOnly="1" outline="0" fieldPosition="0">
        <references count="3">
          <reference field="4" count="1" selected="0">
            <x v="16"/>
          </reference>
          <reference field="5" count="1" selected="0">
            <x v="3"/>
          </reference>
          <reference field="6" count="1">
            <x v="24"/>
          </reference>
        </references>
      </pivotArea>
    </format>
    <format dxfId="5169">
      <pivotArea dataOnly="0" labelOnly="1" outline="0" fieldPosition="0">
        <references count="3">
          <reference field="4" count="1" selected="0">
            <x v="17"/>
          </reference>
          <reference field="5" count="1" selected="0">
            <x v="3"/>
          </reference>
          <reference field="6" count="1">
            <x v="20"/>
          </reference>
        </references>
      </pivotArea>
    </format>
    <format dxfId="5168">
      <pivotArea dataOnly="0" labelOnly="1" outline="0" fieldPosition="0">
        <references count="3">
          <reference field="4" count="1" selected="0">
            <x v="18"/>
          </reference>
          <reference field="5" count="1" selected="0">
            <x v="3"/>
          </reference>
          <reference field="6" count="1">
            <x v="22"/>
          </reference>
        </references>
      </pivotArea>
    </format>
    <format dxfId="5167">
      <pivotArea dataOnly="0" labelOnly="1" outline="0" fieldPosition="0">
        <references count="3">
          <reference field="4" count="1" selected="0">
            <x v="19"/>
          </reference>
          <reference field="5" count="1" selected="0">
            <x v="3"/>
          </reference>
          <reference field="6" count="1">
            <x v="14"/>
          </reference>
        </references>
      </pivotArea>
    </format>
    <format dxfId="5166">
      <pivotArea dataOnly="0" labelOnly="1" outline="0" fieldPosition="0">
        <references count="3">
          <reference field="4" count="1" selected="0">
            <x v="20"/>
          </reference>
          <reference field="5" count="1" selected="0">
            <x v="3"/>
          </reference>
          <reference field="6" count="1">
            <x v="26"/>
          </reference>
        </references>
      </pivotArea>
    </format>
    <format dxfId="5165">
      <pivotArea dataOnly="0" labelOnly="1" outline="0" fieldPosition="0">
        <references count="3">
          <reference field="4" count="1" selected="0">
            <x v="21"/>
          </reference>
          <reference field="5" count="1" selected="0">
            <x v="3"/>
          </reference>
          <reference field="6" count="1">
            <x v="16"/>
          </reference>
        </references>
      </pivotArea>
    </format>
    <format dxfId="5164">
      <pivotArea dataOnly="0" labelOnly="1" outline="0" fieldPosition="0">
        <references count="3">
          <reference field="4" count="1" selected="0">
            <x v="22"/>
          </reference>
          <reference field="5" count="1" selected="0">
            <x v="4"/>
          </reference>
          <reference field="6" count="1">
            <x v="11"/>
          </reference>
        </references>
      </pivotArea>
    </format>
    <format dxfId="5163">
      <pivotArea dataOnly="0" labelOnly="1" outline="0" fieldPosition="0">
        <references count="3">
          <reference field="4" count="1" selected="0">
            <x v="23"/>
          </reference>
          <reference field="5" count="1" selected="0">
            <x v="4"/>
          </reference>
          <reference field="6" count="1">
            <x v="12"/>
          </reference>
        </references>
      </pivotArea>
    </format>
    <format dxfId="5162">
      <pivotArea dataOnly="0" labelOnly="1" outline="0" fieldPosition="0">
        <references count="3">
          <reference field="4" count="1" selected="0">
            <x v="24"/>
          </reference>
          <reference field="5" count="1" selected="0">
            <x v="4"/>
          </reference>
          <reference field="6" count="1">
            <x v="9"/>
          </reference>
        </references>
      </pivotArea>
    </format>
    <format dxfId="5161">
      <pivotArea dataOnly="0" labelOnly="1" outline="0" fieldPosition="0">
        <references count="3">
          <reference field="4" count="1" selected="0">
            <x v="25"/>
          </reference>
          <reference field="5" count="1" selected="0">
            <x v="4"/>
          </reference>
          <reference field="6" count="1">
            <x v="10"/>
          </reference>
        </references>
      </pivotArea>
    </format>
    <format dxfId="5160">
      <pivotArea dataOnly="0" labelOnly="1" outline="0" fieldPosition="0">
        <references count="3">
          <reference field="4" count="1" selected="0">
            <x v="26"/>
          </reference>
          <reference field="5" count="1" selected="0">
            <x v="4"/>
          </reference>
          <reference field="6" count="1">
            <x v="8"/>
          </reference>
        </references>
      </pivotArea>
    </format>
    <format dxfId="5159">
      <pivotArea dataOnly="0" labelOnly="1" outline="0" fieldPosition="0">
        <references count="3">
          <reference field="4" count="1" selected="0">
            <x v="27"/>
          </reference>
          <reference field="5" count="1" selected="0">
            <x v="4"/>
          </reference>
          <reference field="6" count="1">
            <x v="13"/>
          </reference>
        </references>
      </pivotArea>
    </format>
    <format dxfId="5158">
      <pivotArea type="topRight" dataOnly="0" labelOnly="1" outline="0" fieldPosition="0"/>
    </format>
    <format dxfId="5157">
      <pivotArea outline="0" collapsedLevelsAreSubtotals="1" fieldPosition="0"/>
    </format>
    <format dxfId="5156">
      <pivotArea dataOnly="0" labelOnly="1" outline="0" fieldPosition="0">
        <references count="2">
          <reference field="4" count="1" selected="0">
            <x v="0"/>
          </reference>
          <reference field="5" count="1">
            <x v="0"/>
          </reference>
        </references>
      </pivotArea>
    </format>
    <format dxfId="5155">
      <pivotArea dataOnly="0" labelOnly="1" outline="0" fieldPosition="0">
        <references count="2">
          <reference field="4" count="1" selected="0">
            <x v="3"/>
          </reference>
          <reference field="5" count="1">
            <x v="1"/>
          </reference>
        </references>
      </pivotArea>
    </format>
    <format dxfId="5154">
      <pivotArea dataOnly="0" labelOnly="1" outline="0" fieldPosition="0">
        <references count="2">
          <reference field="4" count="1" selected="0">
            <x v="5"/>
          </reference>
          <reference field="5" count="1">
            <x v="2"/>
          </reference>
        </references>
      </pivotArea>
    </format>
    <format dxfId="5153">
      <pivotArea dataOnly="0" labelOnly="1" outline="0" fieldPosition="0">
        <references count="2">
          <reference field="4" count="1" selected="0">
            <x v="8"/>
          </reference>
          <reference field="5" count="1">
            <x v="3"/>
          </reference>
        </references>
      </pivotArea>
    </format>
    <format dxfId="5152">
      <pivotArea dataOnly="0" labelOnly="1" outline="0" fieldPosition="0">
        <references count="2">
          <reference field="4" count="1" selected="0">
            <x v="22"/>
          </reference>
          <reference field="5" count="1">
            <x v="4"/>
          </reference>
        </references>
      </pivotArea>
    </format>
    <format dxfId="5151">
      <pivotArea dataOnly="0" labelOnly="1" outline="0" fieldPosition="0">
        <references count="3">
          <reference field="4" count="1" selected="0">
            <x v="0"/>
          </reference>
          <reference field="5" count="1" selected="0">
            <x v="0"/>
          </reference>
          <reference field="6" count="1">
            <x v="2"/>
          </reference>
        </references>
      </pivotArea>
    </format>
    <format dxfId="5150">
      <pivotArea dataOnly="0" labelOnly="1" outline="0" fieldPosition="0">
        <references count="3">
          <reference field="4" count="1" selected="0">
            <x v="1"/>
          </reference>
          <reference field="5" count="1" selected="0">
            <x v="0"/>
          </reference>
          <reference field="6" count="1">
            <x v="4"/>
          </reference>
        </references>
      </pivotArea>
    </format>
    <format dxfId="5149">
      <pivotArea dataOnly="0" labelOnly="1" outline="0" fieldPosition="0">
        <references count="3">
          <reference field="4" count="1" selected="0">
            <x v="2"/>
          </reference>
          <reference field="5" count="1" selected="0">
            <x v="0"/>
          </reference>
          <reference field="6" count="1">
            <x v="3"/>
          </reference>
        </references>
      </pivotArea>
    </format>
    <format dxfId="5148">
      <pivotArea dataOnly="0" labelOnly="1" outline="0" fieldPosition="0">
        <references count="3">
          <reference field="4" count="1" selected="0">
            <x v="3"/>
          </reference>
          <reference field="5" count="1" selected="0">
            <x v="1"/>
          </reference>
          <reference field="6" count="1">
            <x v="1"/>
          </reference>
        </references>
      </pivotArea>
    </format>
    <format dxfId="5147">
      <pivotArea dataOnly="0" labelOnly="1" outline="0" fieldPosition="0">
        <references count="3">
          <reference field="4" count="1" selected="0">
            <x v="4"/>
          </reference>
          <reference field="5" count="1" selected="0">
            <x v="1"/>
          </reference>
          <reference field="6" count="1">
            <x v="0"/>
          </reference>
        </references>
      </pivotArea>
    </format>
    <format dxfId="5146">
      <pivotArea dataOnly="0" labelOnly="1" outline="0" fieldPosition="0">
        <references count="3">
          <reference field="4" count="1" selected="0">
            <x v="5"/>
          </reference>
          <reference field="5" count="1" selected="0">
            <x v="2"/>
          </reference>
          <reference field="6" count="1">
            <x v="5"/>
          </reference>
        </references>
      </pivotArea>
    </format>
    <format dxfId="5145">
      <pivotArea dataOnly="0" labelOnly="1" outline="0" fieldPosition="0">
        <references count="3">
          <reference field="4" count="1" selected="0">
            <x v="6"/>
          </reference>
          <reference field="5" count="1" selected="0">
            <x v="2"/>
          </reference>
          <reference field="6" count="1">
            <x v="6"/>
          </reference>
        </references>
      </pivotArea>
    </format>
    <format dxfId="5144">
      <pivotArea dataOnly="0" labelOnly="1" outline="0" fieldPosition="0">
        <references count="3">
          <reference field="4" count="1" selected="0">
            <x v="7"/>
          </reference>
          <reference field="5" count="1" selected="0">
            <x v="2"/>
          </reference>
          <reference field="6" count="1">
            <x v="7"/>
          </reference>
        </references>
      </pivotArea>
    </format>
    <format dxfId="5143">
      <pivotArea dataOnly="0" labelOnly="1" outline="0" fieldPosition="0">
        <references count="3">
          <reference field="4" count="1" selected="0">
            <x v="8"/>
          </reference>
          <reference field="5" count="1" selected="0">
            <x v="3"/>
          </reference>
          <reference field="6" count="1">
            <x v="18"/>
          </reference>
        </references>
      </pivotArea>
    </format>
    <format dxfId="5142">
      <pivotArea dataOnly="0" labelOnly="1" outline="0" fieldPosition="0">
        <references count="3">
          <reference field="4" count="1" selected="0">
            <x v="9"/>
          </reference>
          <reference field="5" count="1" selected="0">
            <x v="3"/>
          </reference>
          <reference field="6" count="1">
            <x v="27"/>
          </reference>
        </references>
      </pivotArea>
    </format>
    <format dxfId="5141">
      <pivotArea dataOnly="0" labelOnly="1" outline="0" fieldPosition="0">
        <references count="3">
          <reference field="4" count="1" selected="0">
            <x v="10"/>
          </reference>
          <reference field="5" count="1" selected="0">
            <x v="3"/>
          </reference>
          <reference field="6" count="1">
            <x v="25"/>
          </reference>
        </references>
      </pivotArea>
    </format>
    <format dxfId="5140">
      <pivotArea dataOnly="0" labelOnly="1" outline="0" fieldPosition="0">
        <references count="3">
          <reference field="4" count="1" selected="0">
            <x v="11"/>
          </reference>
          <reference field="5" count="1" selected="0">
            <x v="3"/>
          </reference>
          <reference field="6" count="1">
            <x v="21"/>
          </reference>
        </references>
      </pivotArea>
    </format>
    <format dxfId="5139">
      <pivotArea dataOnly="0" labelOnly="1" outline="0" fieldPosition="0">
        <references count="3">
          <reference field="4" count="1" selected="0">
            <x v="12"/>
          </reference>
          <reference field="5" count="1" selected="0">
            <x v="3"/>
          </reference>
          <reference field="6" count="1">
            <x v="19"/>
          </reference>
        </references>
      </pivotArea>
    </format>
    <format dxfId="5138">
      <pivotArea dataOnly="0" labelOnly="1" outline="0" fieldPosition="0">
        <references count="3">
          <reference field="4" count="1" selected="0">
            <x v="13"/>
          </reference>
          <reference field="5" count="1" selected="0">
            <x v="3"/>
          </reference>
          <reference field="6" count="1">
            <x v="23"/>
          </reference>
        </references>
      </pivotArea>
    </format>
    <format dxfId="5137">
      <pivotArea dataOnly="0" labelOnly="1" outline="0" fieldPosition="0">
        <references count="3">
          <reference field="4" count="1" selected="0">
            <x v="14"/>
          </reference>
          <reference field="5" count="1" selected="0">
            <x v="3"/>
          </reference>
          <reference field="6" count="1">
            <x v="15"/>
          </reference>
        </references>
      </pivotArea>
    </format>
    <format dxfId="5136">
      <pivotArea dataOnly="0" labelOnly="1" outline="0" fieldPosition="0">
        <references count="3">
          <reference field="4" count="1" selected="0">
            <x v="15"/>
          </reference>
          <reference field="5" count="1" selected="0">
            <x v="3"/>
          </reference>
          <reference field="6" count="1">
            <x v="17"/>
          </reference>
        </references>
      </pivotArea>
    </format>
    <format dxfId="5135">
      <pivotArea dataOnly="0" labelOnly="1" outline="0" fieldPosition="0">
        <references count="3">
          <reference field="4" count="1" selected="0">
            <x v="16"/>
          </reference>
          <reference field="5" count="1" selected="0">
            <x v="3"/>
          </reference>
          <reference field="6" count="1">
            <x v="24"/>
          </reference>
        </references>
      </pivotArea>
    </format>
    <format dxfId="5134">
      <pivotArea dataOnly="0" labelOnly="1" outline="0" fieldPosition="0">
        <references count="3">
          <reference field="4" count="1" selected="0">
            <x v="17"/>
          </reference>
          <reference field="5" count="1" selected="0">
            <x v="3"/>
          </reference>
          <reference field="6" count="1">
            <x v="20"/>
          </reference>
        </references>
      </pivotArea>
    </format>
    <format dxfId="5133">
      <pivotArea dataOnly="0" labelOnly="1" outline="0" fieldPosition="0">
        <references count="3">
          <reference field="4" count="1" selected="0">
            <x v="18"/>
          </reference>
          <reference field="5" count="1" selected="0">
            <x v="3"/>
          </reference>
          <reference field="6" count="1">
            <x v="22"/>
          </reference>
        </references>
      </pivotArea>
    </format>
    <format dxfId="5132">
      <pivotArea dataOnly="0" labelOnly="1" outline="0" fieldPosition="0">
        <references count="3">
          <reference field="4" count="1" selected="0">
            <x v="19"/>
          </reference>
          <reference field="5" count="1" selected="0">
            <x v="3"/>
          </reference>
          <reference field="6" count="1">
            <x v="14"/>
          </reference>
        </references>
      </pivotArea>
    </format>
    <format dxfId="5131">
      <pivotArea dataOnly="0" labelOnly="1" outline="0" fieldPosition="0">
        <references count="3">
          <reference field="4" count="1" selected="0">
            <x v="20"/>
          </reference>
          <reference field="5" count="1" selected="0">
            <x v="3"/>
          </reference>
          <reference field="6" count="1">
            <x v="26"/>
          </reference>
        </references>
      </pivotArea>
    </format>
    <format dxfId="5130">
      <pivotArea dataOnly="0" labelOnly="1" outline="0" fieldPosition="0">
        <references count="3">
          <reference field="4" count="1" selected="0">
            <x v="21"/>
          </reference>
          <reference field="5" count="1" selected="0">
            <x v="3"/>
          </reference>
          <reference field="6" count="1">
            <x v="16"/>
          </reference>
        </references>
      </pivotArea>
    </format>
    <format dxfId="5129">
      <pivotArea dataOnly="0" labelOnly="1" outline="0" fieldPosition="0">
        <references count="3">
          <reference field="4" count="1" selected="0">
            <x v="22"/>
          </reference>
          <reference field="5" count="1" selected="0">
            <x v="4"/>
          </reference>
          <reference field="6" count="1">
            <x v="11"/>
          </reference>
        </references>
      </pivotArea>
    </format>
    <format dxfId="5128">
      <pivotArea dataOnly="0" labelOnly="1" outline="0" fieldPosition="0">
        <references count="3">
          <reference field="4" count="1" selected="0">
            <x v="23"/>
          </reference>
          <reference field="5" count="1" selected="0">
            <x v="4"/>
          </reference>
          <reference field="6" count="1">
            <x v="12"/>
          </reference>
        </references>
      </pivotArea>
    </format>
    <format dxfId="5127">
      <pivotArea dataOnly="0" labelOnly="1" outline="0" fieldPosition="0">
        <references count="3">
          <reference field="4" count="1" selected="0">
            <x v="24"/>
          </reference>
          <reference field="5" count="1" selected="0">
            <x v="4"/>
          </reference>
          <reference field="6" count="1">
            <x v="9"/>
          </reference>
        </references>
      </pivotArea>
    </format>
    <format dxfId="5126">
      <pivotArea dataOnly="0" labelOnly="1" outline="0" fieldPosition="0">
        <references count="3">
          <reference field="4" count="1" selected="0">
            <x v="25"/>
          </reference>
          <reference field="5" count="1" selected="0">
            <x v="4"/>
          </reference>
          <reference field="6" count="1">
            <x v="10"/>
          </reference>
        </references>
      </pivotArea>
    </format>
    <format dxfId="5125">
      <pivotArea dataOnly="0" labelOnly="1" outline="0" fieldPosition="0">
        <references count="3">
          <reference field="4" count="1" selected="0">
            <x v="26"/>
          </reference>
          <reference field="5" count="1" selected="0">
            <x v="4"/>
          </reference>
          <reference field="6" count="1">
            <x v="8"/>
          </reference>
        </references>
      </pivotArea>
    </format>
    <format dxfId="5124">
      <pivotArea dataOnly="0" labelOnly="1" outline="0" fieldPosition="0">
        <references count="3">
          <reference field="4" count="1" selected="0">
            <x v="27"/>
          </reference>
          <reference field="5" count="1" selected="0">
            <x v="4"/>
          </reference>
          <reference field="6" count="1">
            <x v="13"/>
          </reference>
        </references>
      </pivotArea>
    </format>
    <format dxfId="5123">
      <pivotArea outline="0" collapsedLevelsAreSubtotals="1" fieldPosition="0"/>
    </format>
    <format dxfId="5122">
      <pivotArea dataOnly="0" labelOnly="1" outline="0" fieldPosition="0">
        <references count="2">
          <reference field="4" count="1" selected="0">
            <x v="0"/>
          </reference>
          <reference field="5" count="1">
            <x v="0"/>
          </reference>
        </references>
      </pivotArea>
    </format>
    <format dxfId="5121">
      <pivotArea dataOnly="0" labelOnly="1" outline="0" fieldPosition="0">
        <references count="2">
          <reference field="4" count="1" selected="0">
            <x v="3"/>
          </reference>
          <reference field="5" count="1">
            <x v="1"/>
          </reference>
        </references>
      </pivotArea>
    </format>
    <format dxfId="5120">
      <pivotArea dataOnly="0" labelOnly="1" outline="0" fieldPosition="0">
        <references count="2">
          <reference field="4" count="1" selected="0">
            <x v="5"/>
          </reference>
          <reference field="5" count="1">
            <x v="2"/>
          </reference>
        </references>
      </pivotArea>
    </format>
    <format dxfId="5119">
      <pivotArea dataOnly="0" labelOnly="1" outline="0" fieldPosition="0">
        <references count="2">
          <reference field="4" count="1" selected="0">
            <x v="8"/>
          </reference>
          <reference field="5" count="1">
            <x v="3"/>
          </reference>
        </references>
      </pivotArea>
    </format>
    <format dxfId="5118">
      <pivotArea dataOnly="0" labelOnly="1" outline="0" fieldPosition="0">
        <references count="2">
          <reference field="4" count="1" selected="0">
            <x v="22"/>
          </reference>
          <reference field="5" count="1">
            <x v="4"/>
          </reference>
        </references>
      </pivotArea>
    </format>
    <format dxfId="5117">
      <pivotArea dataOnly="0" labelOnly="1" outline="0" fieldPosition="0">
        <references count="3">
          <reference field="4" count="1" selected="0">
            <x v="0"/>
          </reference>
          <reference field="5" count="1" selected="0">
            <x v="0"/>
          </reference>
          <reference field="6" count="1">
            <x v="2"/>
          </reference>
        </references>
      </pivotArea>
    </format>
    <format dxfId="5116">
      <pivotArea dataOnly="0" labelOnly="1" outline="0" fieldPosition="0">
        <references count="3">
          <reference field="4" count="1" selected="0">
            <x v="1"/>
          </reference>
          <reference field="5" count="1" selected="0">
            <x v="0"/>
          </reference>
          <reference field="6" count="1">
            <x v="4"/>
          </reference>
        </references>
      </pivotArea>
    </format>
    <format dxfId="5115">
      <pivotArea dataOnly="0" labelOnly="1" outline="0" fieldPosition="0">
        <references count="3">
          <reference field="4" count="1" selected="0">
            <x v="2"/>
          </reference>
          <reference field="5" count="1" selected="0">
            <x v="0"/>
          </reference>
          <reference field="6" count="1">
            <x v="3"/>
          </reference>
        </references>
      </pivotArea>
    </format>
    <format dxfId="5114">
      <pivotArea dataOnly="0" labelOnly="1" outline="0" fieldPosition="0">
        <references count="3">
          <reference field="4" count="1" selected="0">
            <x v="3"/>
          </reference>
          <reference field="5" count="1" selected="0">
            <x v="1"/>
          </reference>
          <reference field="6" count="1">
            <x v="1"/>
          </reference>
        </references>
      </pivotArea>
    </format>
    <format dxfId="5113">
      <pivotArea dataOnly="0" labelOnly="1" outline="0" fieldPosition="0">
        <references count="3">
          <reference field="4" count="1" selected="0">
            <x v="4"/>
          </reference>
          <reference field="5" count="1" selected="0">
            <x v="1"/>
          </reference>
          <reference field="6" count="1">
            <x v="0"/>
          </reference>
        </references>
      </pivotArea>
    </format>
    <format dxfId="5112">
      <pivotArea dataOnly="0" labelOnly="1" outline="0" fieldPosition="0">
        <references count="3">
          <reference field="4" count="1" selected="0">
            <x v="5"/>
          </reference>
          <reference field="5" count="1" selected="0">
            <x v="2"/>
          </reference>
          <reference field="6" count="1">
            <x v="5"/>
          </reference>
        </references>
      </pivotArea>
    </format>
    <format dxfId="5111">
      <pivotArea dataOnly="0" labelOnly="1" outline="0" fieldPosition="0">
        <references count="3">
          <reference field="4" count="1" selected="0">
            <x v="6"/>
          </reference>
          <reference field="5" count="1" selected="0">
            <x v="2"/>
          </reference>
          <reference field="6" count="1">
            <x v="6"/>
          </reference>
        </references>
      </pivotArea>
    </format>
    <format dxfId="5110">
      <pivotArea dataOnly="0" labelOnly="1" outline="0" fieldPosition="0">
        <references count="3">
          <reference field="4" count="1" selected="0">
            <x v="7"/>
          </reference>
          <reference field="5" count="1" selected="0">
            <x v="2"/>
          </reference>
          <reference field="6" count="1">
            <x v="7"/>
          </reference>
        </references>
      </pivotArea>
    </format>
    <format dxfId="5109">
      <pivotArea dataOnly="0" labelOnly="1" outline="0" fieldPosition="0">
        <references count="3">
          <reference field="4" count="1" selected="0">
            <x v="8"/>
          </reference>
          <reference field="5" count="1" selected="0">
            <x v="3"/>
          </reference>
          <reference field="6" count="1">
            <x v="18"/>
          </reference>
        </references>
      </pivotArea>
    </format>
    <format dxfId="5108">
      <pivotArea dataOnly="0" labelOnly="1" outline="0" fieldPosition="0">
        <references count="3">
          <reference field="4" count="1" selected="0">
            <x v="9"/>
          </reference>
          <reference field="5" count="1" selected="0">
            <x v="3"/>
          </reference>
          <reference field="6" count="1">
            <x v="27"/>
          </reference>
        </references>
      </pivotArea>
    </format>
    <format dxfId="5107">
      <pivotArea dataOnly="0" labelOnly="1" outline="0" fieldPosition="0">
        <references count="3">
          <reference field="4" count="1" selected="0">
            <x v="10"/>
          </reference>
          <reference field="5" count="1" selected="0">
            <x v="3"/>
          </reference>
          <reference field="6" count="1">
            <x v="25"/>
          </reference>
        </references>
      </pivotArea>
    </format>
    <format dxfId="5106">
      <pivotArea dataOnly="0" labelOnly="1" outline="0" fieldPosition="0">
        <references count="3">
          <reference field="4" count="1" selected="0">
            <x v="11"/>
          </reference>
          <reference field="5" count="1" selected="0">
            <x v="3"/>
          </reference>
          <reference field="6" count="1">
            <x v="21"/>
          </reference>
        </references>
      </pivotArea>
    </format>
    <format dxfId="5105">
      <pivotArea dataOnly="0" labelOnly="1" outline="0" fieldPosition="0">
        <references count="3">
          <reference field="4" count="1" selected="0">
            <x v="12"/>
          </reference>
          <reference field="5" count="1" selected="0">
            <x v="3"/>
          </reference>
          <reference field="6" count="1">
            <x v="19"/>
          </reference>
        </references>
      </pivotArea>
    </format>
    <format dxfId="5104">
      <pivotArea dataOnly="0" labelOnly="1" outline="0" fieldPosition="0">
        <references count="3">
          <reference field="4" count="1" selected="0">
            <x v="13"/>
          </reference>
          <reference field="5" count="1" selected="0">
            <x v="3"/>
          </reference>
          <reference field="6" count="1">
            <x v="23"/>
          </reference>
        </references>
      </pivotArea>
    </format>
    <format dxfId="5103">
      <pivotArea dataOnly="0" labelOnly="1" outline="0" fieldPosition="0">
        <references count="3">
          <reference field="4" count="1" selected="0">
            <x v="14"/>
          </reference>
          <reference field="5" count="1" selected="0">
            <x v="3"/>
          </reference>
          <reference field="6" count="1">
            <x v="15"/>
          </reference>
        </references>
      </pivotArea>
    </format>
    <format dxfId="5102">
      <pivotArea dataOnly="0" labelOnly="1" outline="0" fieldPosition="0">
        <references count="3">
          <reference field="4" count="1" selected="0">
            <x v="15"/>
          </reference>
          <reference field="5" count="1" selected="0">
            <x v="3"/>
          </reference>
          <reference field="6" count="1">
            <x v="17"/>
          </reference>
        </references>
      </pivotArea>
    </format>
    <format dxfId="5101">
      <pivotArea dataOnly="0" labelOnly="1" outline="0" fieldPosition="0">
        <references count="3">
          <reference field="4" count="1" selected="0">
            <x v="16"/>
          </reference>
          <reference field="5" count="1" selected="0">
            <x v="3"/>
          </reference>
          <reference field="6" count="1">
            <x v="24"/>
          </reference>
        </references>
      </pivotArea>
    </format>
    <format dxfId="5100">
      <pivotArea dataOnly="0" labelOnly="1" outline="0" fieldPosition="0">
        <references count="3">
          <reference field="4" count="1" selected="0">
            <x v="17"/>
          </reference>
          <reference field="5" count="1" selected="0">
            <x v="3"/>
          </reference>
          <reference field="6" count="1">
            <x v="20"/>
          </reference>
        </references>
      </pivotArea>
    </format>
    <format dxfId="5099">
      <pivotArea dataOnly="0" labelOnly="1" outline="0" fieldPosition="0">
        <references count="3">
          <reference field="4" count="1" selected="0">
            <x v="18"/>
          </reference>
          <reference field="5" count="1" selected="0">
            <x v="3"/>
          </reference>
          <reference field="6" count="1">
            <x v="22"/>
          </reference>
        </references>
      </pivotArea>
    </format>
    <format dxfId="5098">
      <pivotArea dataOnly="0" labelOnly="1" outline="0" fieldPosition="0">
        <references count="3">
          <reference field="4" count="1" selected="0">
            <x v="19"/>
          </reference>
          <reference field="5" count="1" selected="0">
            <x v="3"/>
          </reference>
          <reference field="6" count="1">
            <x v="14"/>
          </reference>
        </references>
      </pivotArea>
    </format>
    <format dxfId="5097">
      <pivotArea dataOnly="0" labelOnly="1" outline="0" fieldPosition="0">
        <references count="3">
          <reference field="4" count="1" selected="0">
            <x v="20"/>
          </reference>
          <reference field="5" count="1" selected="0">
            <x v="3"/>
          </reference>
          <reference field="6" count="1">
            <x v="26"/>
          </reference>
        </references>
      </pivotArea>
    </format>
    <format dxfId="5096">
      <pivotArea dataOnly="0" labelOnly="1" outline="0" fieldPosition="0">
        <references count="3">
          <reference field="4" count="1" selected="0">
            <x v="21"/>
          </reference>
          <reference field="5" count="1" selected="0">
            <x v="3"/>
          </reference>
          <reference field="6" count="1">
            <x v="16"/>
          </reference>
        </references>
      </pivotArea>
    </format>
    <format dxfId="5095">
      <pivotArea dataOnly="0" labelOnly="1" outline="0" fieldPosition="0">
        <references count="3">
          <reference field="4" count="1" selected="0">
            <x v="22"/>
          </reference>
          <reference field="5" count="1" selected="0">
            <x v="4"/>
          </reference>
          <reference field="6" count="1">
            <x v="11"/>
          </reference>
        </references>
      </pivotArea>
    </format>
    <format dxfId="5094">
      <pivotArea dataOnly="0" labelOnly="1" outline="0" fieldPosition="0">
        <references count="3">
          <reference field="4" count="1" selected="0">
            <x v="23"/>
          </reference>
          <reference field="5" count="1" selected="0">
            <x v="4"/>
          </reference>
          <reference field="6" count="1">
            <x v="12"/>
          </reference>
        </references>
      </pivotArea>
    </format>
    <format dxfId="5093">
      <pivotArea dataOnly="0" labelOnly="1" outline="0" fieldPosition="0">
        <references count="3">
          <reference field="4" count="1" selected="0">
            <x v="24"/>
          </reference>
          <reference field="5" count="1" selected="0">
            <x v="4"/>
          </reference>
          <reference field="6" count="1">
            <x v="9"/>
          </reference>
        </references>
      </pivotArea>
    </format>
    <format dxfId="5092">
      <pivotArea dataOnly="0" labelOnly="1" outline="0" fieldPosition="0">
        <references count="3">
          <reference field="4" count="1" selected="0">
            <x v="25"/>
          </reference>
          <reference field="5" count="1" selected="0">
            <x v="4"/>
          </reference>
          <reference field="6" count="1">
            <x v="10"/>
          </reference>
        </references>
      </pivotArea>
    </format>
    <format dxfId="5091">
      <pivotArea dataOnly="0" labelOnly="1" outline="0" fieldPosition="0">
        <references count="3">
          <reference field="4" count="1" selected="0">
            <x v="26"/>
          </reference>
          <reference field="5" count="1" selected="0">
            <x v="4"/>
          </reference>
          <reference field="6" count="1">
            <x v="8"/>
          </reference>
        </references>
      </pivotArea>
    </format>
    <format dxfId="5090">
      <pivotArea dataOnly="0" labelOnly="1" outline="0" fieldPosition="0">
        <references count="3">
          <reference field="4" count="1" selected="0">
            <x v="27"/>
          </reference>
          <reference field="5" count="1" selected="0">
            <x v="4"/>
          </reference>
          <reference field="6" count="1">
            <x v="13"/>
          </reference>
        </references>
      </pivotArea>
    </format>
    <format dxfId="5089">
      <pivotArea dataOnly="0" labelOnly="1" outline="0" fieldPosition="0">
        <references count="2">
          <reference field="4" count="1" selected="0">
            <x v="0"/>
          </reference>
          <reference field="5" count="1">
            <x v="0"/>
          </reference>
        </references>
      </pivotArea>
    </format>
    <format dxfId="5088">
      <pivotArea dataOnly="0" labelOnly="1" outline="0" fieldPosition="0">
        <references count="2">
          <reference field="4" count="1" selected="0">
            <x v="3"/>
          </reference>
          <reference field="5" count="1">
            <x v="1"/>
          </reference>
        </references>
      </pivotArea>
    </format>
    <format dxfId="5087">
      <pivotArea dataOnly="0" labelOnly="1" outline="0" fieldPosition="0">
        <references count="2">
          <reference field="4" count="1" selected="0">
            <x v="5"/>
          </reference>
          <reference field="5" count="1">
            <x v="2"/>
          </reference>
        </references>
      </pivotArea>
    </format>
    <format dxfId="5086">
      <pivotArea dataOnly="0" labelOnly="1" outline="0" fieldPosition="0">
        <references count="2">
          <reference field="4" count="1" selected="0">
            <x v="8"/>
          </reference>
          <reference field="5" count="1">
            <x v="3"/>
          </reference>
        </references>
      </pivotArea>
    </format>
    <format dxfId="5085">
      <pivotArea field="5" type="button" dataOnly="0" labelOnly="1" outline="0" axis="axisRow" fieldPosition="1"/>
    </format>
    <format dxfId="5084">
      <pivotArea field="6" type="button" dataOnly="0" labelOnly="1" outline="0" axis="axisRow" fieldPosition="2"/>
    </format>
    <format dxfId="5083">
      <pivotArea field="5" type="button" dataOnly="0" labelOnly="1" outline="0" axis="axisRow" fieldPosition="1"/>
    </format>
    <format dxfId="5082">
      <pivotArea field="6" type="button" dataOnly="0" labelOnly="1" outline="0" axis="axisRow" fieldPosition="2"/>
    </format>
    <format dxfId="5081">
      <pivotArea field="5" type="button" dataOnly="0" labelOnly="1" outline="0" axis="axisRow" fieldPosition="1"/>
    </format>
    <format dxfId="5080">
      <pivotArea field="6" type="button" dataOnly="0" labelOnly="1" outline="0" axis="axisRow" fieldPosition="2"/>
    </format>
    <format dxfId="5079">
      <pivotArea field="4" type="button" dataOnly="0" labelOnly="1" outline="0" axis="axisRow" fieldPosition="0"/>
    </format>
    <format dxfId="5078">
      <pivotArea field="5" type="button" dataOnly="0" labelOnly="1" outline="0" axis="axisRow" fieldPosition="1"/>
    </format>
    <format dxfId="5077">
      <pivotArea field="6" type="button" dataOnly="0" labelOnly="1" outline="0" axis="axisRow" fieldPosition="2"/>
    </format>
    <format dxfId="5076">
      <pivotArea type="all" dataOnly="0" outline="0" fieldPosition="0"/>
    </format>
    <format dxfId="5075">
      <pivotArea outline="0" collapsedLevelsAreSubtotals="1" fieldPosition="0"/>
    </format>
    <format dxfId="5074">
      <pivotArea type="origin" dataOnly="0" labelOnly="1" outline="0" fieldPosition="0"/>
    </format>
    <format dxfId="5073">
      <pivotArea type="topRight" dataOnly="0" labelOnly="1" outline="0" fieldPosition="0"/>
    </format>
    <format dxfId="5072">
      <pivotArea field="4" type="button" dataOnly="0" labelOnly="1" outline="0" axis="axisRow" fieldPosition="0"/>
    </format>
    <format dxfId="5071">
      <pivotArea field="5" type="button" dataOnly="0" labelOnly="1" outline="0" axis="axisRow" fieldPosition="1"/>
    </format>
    <format dxfId="5070">
      <pivotArea field="6" type="button" dataOnly="0" labelOnly="1" outline="0" axis="axisRow" fieldPosition="2"/>
    </format>
    <format dxfId="5069">
      <pivotArea dataOnly="0" labelOnly="1" outline="0" fieldPosition="0">
        <references count="1">
          <reference field="4" count="0"/>
        </references>
      </pivotArea>
    </format>
    <format dxfId="5068">
      <pivotArea dataOnly="0" labelOnly="1" outline="0" fieldPosition="0">
        <references count="2">
          <reference field="4" count="1" selected="0">
            <x v="0"/>
          </reference>
          <reference field="5" count="1">
            <x v="0"/>
          </reference>
        </references>
      </pivotArea>
    </format>
    <format dxfId="5067">
      <pivotArea dataOnly="0" labelOnly="1" outline="0" fieldPosition="0">
        <references count="2">
          <reference field="4" count="1" selected="0">
            <x v="3"/>
          </reference>
          <reference field="5" count="1">
            <x v="1"/>
          </reference>
        </references>
      </pivotArea>
    </format>
    <format dxfId="5066">
      <pivotArea dataOnly="0" labelOnly="1" outline="0" fieldPosition="0">
        <references count="2">
          <reference field="4" count="1" selected="0">
            <x v="5"/>
          </reference>
          <reference field="5" count="1">
            <x v="2"/>
          </reference>
        </references>
      </pivotArea>
    </format>
    <format dxfId="5065">
      <pivotArea dataOnly="0" labelOnly="1" outline="0" fieldPosition="0">
        <references count="2">
          <reference field="4" count="1" selected="0">
            <x v="8"/>
          </reference>
          <reference field="5" count="1">
            <x v="3"/>
          </reference>
        </references>
      </pivotArea>
    </format>
    <format dxfId="5064">
      <pivotArea dataOnly="0" labelOnly="1" outline="0" fieldPosition="0">
        <references count="2">
          <reference field="4" count="1" selected="0">
            <x v="22"/>
          </reference>
          <reference field="5" count="1">
            <x v="4"/>
          </reference>
        </references>
      </pivotArea>
    </format>
    <format dxfId="5063">
      <pivotArea dataOnly="0" labelOnly="1" outline="0" fieldPosition="0">
        <references count="3">
          <reference field="4" count="1" selected="0">
            <x v="0"/>
          </reference>
          <reference field="5" count="1" selected="0">
            <x v="0"/>
          </reference>
          <reference field="6" count="1">
            <x v="2"/>
          </reference>
        </references>
      </pivotArea>
    </format>
    <format dxfId="5062">
      <pivotArea dataOnly="0" labelOnly="1" outline="0" fieldPosition="0">
        <references count="3">
          <reference field="4" count="1" selected="0">
            <x v="1"/>
          </reference>
          <reference field="5" count="1" selected="0">
            <x v="0"/>
          </reference>
          <reference field="6" count="1">
            <x v="4"/>
          </reference>
        </references>
      </pivotArea>
    </format>
    <format dxfId="5061">
      <pivotArea dataOnly="0" labelOnly="1" outline="0" fieldPosition="0">
        <references count="3">
          <reference field="4" count="1" selected="0">
            <x v="2"/>
          </reference>
          <reference field="5" count="1" selected="0">
            <x v="0"/>
          </reference>
          <reference field="6" count="1">
            <x v="3"/>
          </reference>
        </references>
      </pivotArea>
    </format>
    <format dxfId="5060">
      <pivotArea dataOnly="0" labelOnly="1" outline="0" fieldPosition="0">
        <references count="3">
          <reference field="4" count="1" selected="0">
            <x v="3"/>
          </reference>
          <reference field="5" count="1" selected="0">
            <x v="1"/>
          </reference>
          <reference field="6" count="1">
            <x v="1"/>
          </reference>
        </references>
      </pivotArea>
    </format>
    <format dxfId="5059">
      <pivotArea dataOnly="0" labelOnly="1" outline="0" fieldPosition="0">
        <references count="3">
          <reference field="4" count="1" selected="0">
            <x v="4"/>
          </reference>
          <reference field="5" count="1" selected="0">
            <x v="1"/>
          </reference>
          <reference field="6" count="1">
            <x v="0"/>
          </reference>
        </references>
      </pivotArea>
    </format>
    <format dxfId="5058">
      <pivotArea dataOnly="0" labelOnly="1" outline="0" fieldPosition="0">
        <references count="3">
          <reference field="4" count="1" selected="0">
            <x v="5"/>
          </reference>
          <reference field="5" count="1" selected="0">
            <x v="2"/>
          </reference>
          <reference field="6" count="1">
            <x v="5"/>
          </reference>
        </references>
      </pivotArea>
    </format>
    <format dxfId="5057">
      <pivotArea dataOnly="0" labelOnly="1" outline="0" fieldPosition="0">
        <references count="3">
          <reference field="4" count="1" selected="0">
            <x v="6"/>
          </reference>
          <reference field="5" count="1" selected="0">
            <x v="2"/>
          </reference>
          <reference field="6" count="1">
            <x v="6"/>
          </reference>
        </references>
      </pivotArea>
    </format>
    <format dxfId="5056">
      <pivotArea dataOnly="0" labelOnly="1" outline="0" fieldPosition="0">
        <references count="3">
          <reference field="4" count="1" selected="0">
            <x v="7"/>
          </reference>
          <reference field="5" count="1" selected="0">
            <x v="2"/>
          </reference>
          <reference field="6" count="1">
            <x v="7"/>
          </reference>
        </references>
      </pivotArea>
    </format>
    <format dxfId="5055">
      <pivotArea dataOnly="0" labelOnly="1" outline="0" fieldPosition="0">
        <references count="3">
          <reference field="4" count="1" selected="0">
            <x v="8"/>
          </reference>
          <reference field="5" count="1" selected="0">
            <x v="3"/>
          </reference>
          <reference field="6" count="1">
            <x v="18"/>
          </reference>
        </references>
      </pivotArea>
    </format>
    <format dxfId="5054">
      <pivotArea dataOnly="0" labelOnly="1" outline="0" fieldPosition="0">
        <references count="3">
          <reference field="4" count="1" selected="0">
            <x v="9"/>
          </reference>
          <reference field="5" count="1" selected="0">
            <x v="3"/>
          </reference>
          <reference field="6" count="1">
            <x v="27"/>
          </reference>
        </references>
      </pivotArea>
    </format>
    <format dxfId="5053">
      <pivotArea dataOnly="0" labelOnly="1" outline="0" fieldPosition="0">
        <references count="3">
          <reference field="4" count="1" selected="0">
            <x v="10"/>
          </reference>
          <reference field="5" count="1" selected="0">
            <x v="3"/>
          </reference>
          <reference field="6" count="1">
            <x v="25"/>
          </reference>
        </references>
      </pivotArea>
    </format>
    <format dxfId="5052">
      <pivotArea dataOnly="0" labelOnly="1" outline="0" fieldPosition="0">
        <references count="3">
          <reference field="4" count="1" selected="0">
            <x v="11"/>
          </reference>
          <reference field="5" count="1" selected="0">
            <x v="3"/>
          </reference>
          <reference field="6" count="1">
            <x v="21"/>
          </reference>
        </references>
      </pivotArea>
    </format>
    <format dxfId="5051">
      <pivotArea dataOnly="0" labelOnly="1" outline="0" fieldPosition="0">
        <references count="3">
          <reference field="4" count="1" selected="0">
            <x v="12"/>
          </reference>
          <reference field="5" count="1" selected="0">
            <x v="3"/>
          </reference>
          <reference field="6" count="1">
            <x v="19"/>
          </reference>
        </references>
      </pivotArea>
    </format>
    <format dxfId="5050">
      <pivotArea dataOnly="0" labelOnly="1" outline="0" fieldPosition="0">
        <references count="3">
          <reference field="4" count="1" selected="0">
            <x v="13"/>
          </reference>
          <reference field="5" count="1" selected="0">
            <x v="3"/>
          </reference>
          <reference field="6" count="1">
            <x v="23"/>
          </reference>
        </references>
      </pivotArea>
    </format>
    <format dxfId="5049">
      <pivotArea dataOnly="0" labelOnly="1" outline="0" fieldPosition="0">
        <references count="3">
          <reference field="4" count="1" selected="0">
            <x v="14"/>
          </reference>
          <reference field="5" count="1" selected="0">
            <x v="3"/>
          </reference>
          <reference field="6" count="1">
            <x v="15"/>
          </reference>
        </references>
      </pivotArea>
    </format>
    <format dxfId="5048">
      <pivotArea dataOnly="0" labelOnly="1" outline="0" fieldPosition="0">
        <references count="3">
          <reference field="4" count="1" selected="0">
            <x v="15"/>
          </reference>
          <reference field="5" count="1" selected="0">
            <x v="3"/>
          </reference>
          <reference field="6" count="1">
            <x v="17"/>
          </reference>
        </references>
      </pivotArea>
    </format>
    <format dxfId="5047">
      <pivotArea dataOnly="0" labelOnly="1" outline="0" fieldPosition="0">
        <references count="3">
          <reference field="4" count="1" selected="0">
            <x v="16"/>
          </reference>
          <reference field="5" count="1" selected="0">
            <x v="3"/>
          </reference>
          <reference field="6" count="1">
            <x v="24"/>
          </reference>
        </references>
      </pivotArea>
    </format>
    <format dxfId="5046">
      <pivotArea dataOnly="0" labelOnly="1" outline="0" fieldPosition="0">
        <references count="3">
          <reference field="4" count="1" selected="0">
            <x v="17"/>
          </reference>
          <reference field="5" count="1" selected="0">
            <x v="3"/>
          </reference>
          <reference field="6" count="1">
            <x v="20"/>
          </reference>
        </references>
      </pivotArea>
    </format>
    <format dxfId="5045">
      <pivotArea dataOnly="0" labelOnly="1" outline="0" fieldPosition="0">
        <references count="3">
          <reference field="4" count="1" selected="0">
            <x v="18"/>
          </reference>
          <reference field="5" count="1" selected="0">
            <x v="3"/>
          </reference>
          <reference field="6" count="1">
            <x v="22"/>
          </reference>
        </references>
      </pivotArea>
    </format>
    <format dxfId="5044">
      <pivotArea dataOnly="0" labelOnly="1" outline="0" fieldPosition="0">
        <references count="3">
          <reference field="4" count="1" selected="0">
            <x v="19"/>
          </reference>
          <reference field="5" count="1" selected="0">
            <x v="3"/>
          </reference>
          <reference field="6" count="1">
            <x v="14"/>
          </reference>
        </references>
      </pivotArea>
    </format>
    <format dxfId="5043">
      <pivotArea dataOnly="0" labelOnly="1" outline="0" fieldPosition="0">
        <references count="3">
          <reference field="4" count="1" selected="0">
            <x v="20"/>
          </reference>
          <reference field="5" count="1" selected="0">
            <x v="3"/>
          </reference>
          <reference field="6" count="1">
            <x v="26"/>
          </reference>
        </references>
      </pivotArea>
    </format>
    <format dxfId="5042">
      <pivotArea dataOnly="0" labelOnly="1" outline="0" fieldPosition="0">
        <references count="3">
          <reference field="4" count="1" selected="0">
            <x v="21"/>
          </reference>
          <reference field="5" count="1" selected="0">
            <x v="3"/>
          </reference>
          <reference field="6" count="1">
            <x v="16"/>
          </reference>
        </references>
      </pivotArea>
    </format>
    <format dxfId="5041">
      <pivotArea dataOnly="0" labelOnly="1" outline="0" fieldPosition="0">
        <references count="3">
          <reference field="4" count="1" selected="0">
            <x v="22"/>
          </reference>
          <reference field="5" count="1" selected="0">
            <x v="4"/>
          </reference>
          <reference field="6" count="1">
            <x v="11"/>
          </reference>
        </references>
      </pivotArea>
    </format>
    <format dxfId="5040">
      <pivotArea dataOnly="0" labelOnly="1" outline="0" fieldPosition="0">
        <references count="3">
          <reference field="4" count="1" selected="0">
            <x v="23"/>
          </reference>
          <reference field="5" count="1" selected="0">
            <x v="4"/>
          </reference>
          <reference field="6" count="1">
            <x v="12"/>
          </reference>
        </references>
      </pivotArea>
    </format>
    <format dxfId="5039">
      <pivotArea dataOnly="0" labelOnly="1" outline="0" fieldPosition="0">
        <references count="3">
          <reference field="4" count="1" selected="0">
            <x v="24"/>
          </reference>
          <reference field="5" count="1" selected="0">
            <x v="4"/>
          </reference>
          <reference field="6" count="1">
            <x v="9"/>
          </reference>
        </references>
      </pivotArea>
    </format>
    <format dxfId="5038">
      <pivotArea dataOnly="0" labelOnly="1" outline="0" fieldPosition="0">
        <references count="3">
          <reference field="4" count="1" selected="0">
            <x v="25"/>
          </reference>
          <reference field="5" count="1" selected="0">
            <x v="4"/>
          </reference>
          <reference field="6" count="1">
            <x v="10"/>
          </reference>
        </references>
      </pivotArea>
    </format>
    <format dxfId="5037">
      <pivotArea dataOnly="0" labelOnly="1" outline="0" fieldPosition="0">
        <references count="3">
          <reference field="4" count="1" selected="0">
            <x v="26"/>
          </reference>
          <reference field="5" count="1" selected="0">
            <x v="4"/>
          </reference>
          <reference field="6" count="1">
            <x v="8"/>
          </reference>
        </references>
      </pivotArea>
    </format>
    <format dxfId="5036">
      <pivotArea dataOnly="0" labelOnly="1" outline="0" fieldPosition="0">
        <references count="3">
          <reference field="4" count="1" selected="0">
            <x v="27"/>
          </reference>
          <reference field="5" count="1" selected="0">
            <x v="4"/>
          </reference>
          <reference field="6" count="1">
            <x v="13"/>
          </reference>
        </references>
      </pivotArea>
    </format>
    <format dxfId="5035">
      <pivotArea type="topRight" dataOnly="0" labelOnly="1" outline="0" fieldPosition="0"/>
    </format>
    <format dxfId="5034">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5033">
      <pivotArea dataOnly="0" labelOnly="1" outline="0" fieldPosition="0">
        <references count="2">
          <reference field="4" count="1" selected="0">
            <x v="8"/>
          </reference>
          <reference field="5" count="1">
            <x v="3"/>
          </reference>
        </references>
      </pivotArea>
    </format>
    <format dxfId="5032">
      <pivotArea dataOnly="0" labelOnly="1" outline="0" fieldPosition="0">
        <references count="3">
          <reference field="4" count="1" selected="0">
            <x v="8"/>
          </reference>
          <reference field="5" count="1" selected="0">
            <x v="3"/>
          </reference>
          <reference field="6" count="1">
            <x v="18"/>
          </reference>
        </references>
      </pivotArea>
    </format>
    <format dxfId="5031">
      <pivotArea dataOnly="0" labelOnly="1" outline="0" fieldPosition="0">
        <references count="3">
          <reference field="4" count="1" selected="0">
            <x v="9"/>
          </reference>
          <reference field="5" count="1" selected="0">
            <x v="3"/>
          </reference>
          <reference field="6" count="1">
            <x v="27"/>
          </reference>
        </references>
      </pivotArea>
    </format>
    <format dxfId="5030">
      <pivotArea dataOnly="0" labelOnly="1" outline="0" fieldPosition="0">
        <references count="3">
          <reference field="4" count="1" selected="0">
            <x v="10"/>
          </reference>
          <reference field="5" count="1" selected="0">
            <x v="3"/>
          </reference>
          <reference field="6" count="1">
            <x v="25"/>
          </reference>
        </references>
      </pivotArea>
    </format>
    <format dxfId="5029">
      <pivotArea dataOnly="0" labelOnly="1" outline="0" fieldPosition="0">
        <references count="3">
          <reference field="4" count="1" selected="0">
            <x v="11"/>
          </reference>
          <reference field="5" count="1" selected="0">
            <x v="3"/>
          </reference>
          <reference field="6" count="1">
            <x v="21"/>
          </reference>
        </references>
      </pivotArea>
    </format>
    <format dxfId="5028">
      <pivotArea dataOnly="0" labelOnly="1" outline="0" fieldPosition="0">
        <references count="3">
          <reference field="4" count="1" selected="0">
            <x v="12"/>
          </reference>
          <reference field="5" count="1" selected="0">
            <x v="3"/>
          </reference>
          <reference field="6" count="1">
            <x v="19"/>
          </reference>
        </references>
      </pivotArea>
    </format>
    <format dxfId="5027">
      <pivotArea dataOnly="0" labelOnly="1" outline="0" fieldPosition="0">
        <references count="3">
          <reference field="4" count="1" selected="0">
            <x v="13"/>
          </reference>
          <reference field="5" count="1" selected="0">
            <x v="3"/>
          </reference>
          <reference field="6" count="1">
            <x v="23"/>
          </reference>
        </references>
      </pivotArea>
    </format>
    <format dxfId="5026">
      <pivotArea dataOnly="0" labelOnly="1" outline="0" fieldPosition="0">
        <references count="3">
          <reference field="4" count="1" selected="0">
            <x v="14"/>
          </reference>
          <reference field="5" count="1" selected="0">
            <x v="3"/>
          </reference>
          <reference field="6" count="1">
            <x v="15"/>
          </reference>
        </references>
      </pivotArea>
    </format>
    <format dxfId="5025">
      <pivotArea dataOnly="0" labelOnly="1" outline="0" fieldPosition="0">
        <references count="3">
          <reference field="4" count="1" selected="0">
            <x v="15"/>
          </reference>
          <reference field="5" count="1" selected="0">
            <x v="3"/>
          </reference>
          <reference field="6" count="1">
            <x v="17"/>
          </reference>
        </references>
      </pivotArea>
    </format>
    <format dxfId="5024">
      <pivotArea dataOnly="0" labelOnly="1" outline="0" fieldPosition="0">
        <references count="3">
          <reference field="4" count="1" selected="0">
            <x v="16"/>
          </reference>
          <reference field="5" count="1" selected="0">
            <x v="3"/>
          </reference>
          <reference field="6" count="1">
            <x v="24"/>
          </reference>
        </references>
      </pivotArea>
    </format>
    <format dxfId="5023">
      <pivotArea dataOnly="0" labelOnly="1" outline="0" fieldPosition="0">
        <references count="3">
          <reference field="4" count="1" selected="0">
            <x v="17"/>
          </reference>
          <reference field="5" count="1" selected="0">
            <x v="3"/>
          </reference>
          <reference field="6" count="1">
            <x v="20"/>
          </reference>
        </references>
      </pivotArea>
    </format>
    <format dxfId="5022">
      <pivotArea dataOnly="0" labelOnly="1" outline="0" fieldPosition="0">
        <references count="3">
          <reference field="4" count="1" selected="0">
            <x v="18"/>
          </reference>
          <reference field="5" count="1" selected="0">
            <x v="3"/>
          </reference>
          <reference field="6" count="1">
            <x v="22"/>
          </reference>
        </references>
      </pivotArea>
    </format>
    <format dxfId="5021">
      <pivotArea dataOnly="0" labelOnly="1" outline="0" fieldPosition="0">
        <references count="3">
          <reference field="4" count="1" selected="0">
            <x v="19"/>
          </reference>
          <reference field="5" count="1" selected="0">
            <x v="3"/>
          </reference>
          <reference field="6" count="1">
            <x v="14"/>
          </reference>
        </references>
      </pivotArea>
    </format>
    <format dxfId="5020">
      <pivotArea dataOnly="0" labelOnly="1" outline="0" fieldPosition="0">
        <references count="3">
          <reference field="4" count="1" selected="0">
            <x v="20"/>
          </reference>
          <reference field="5" count="1" selected="0">
            <x v="3"/>
          </reference>
          <reference field="6" count="1">
            <x v="26"/>
          </reference>
        </references>
      </pivotArea>
    </format>
    <format dxfId="5019">
      <pivotArea dataOnly="0" labelOnly="1" outline="0" fieldPosition="0">
        <references count="3">
          <reference field="4" count="1" selected="0">
            <x v="21"/>
          </reference>
          <reference field="5" count="1" selected="0">
            <x v="3"/>
          </reference>
          <reference field="6" count="1">
            <x v="16"/>
          </reference>
        </references>
      </pivotArea>
    </format>
    <format dxfId="5018">
      <pivotArea outline="0" fieldPosition="0">
        <references count="3">
          <reference field="4" count="3" selected="0">
            <x v="0"/>
            <x v="1"/>
            <x v="2"/>
          </reference>
          <reference field="5" count="1" selected="0">
            <x v="0"/>
          </reference>
          <reference field="6" count="3" selected="0">
            <x v="2"/>
            <x v="3"/>
            <x v="4"/>
          </reference>
        </references>
      </pivotArea>
    </format>
    <format dxfId="5017">
      <pivotArea dataOnly="0" labelOnly="1" outline="0" fieldPosition="0">
        <references count="2">
          <reference field="4" count="1" selected="0">
            <x v="0"/>
          </reference>
          <reference field="5" count="1">
            <x v="0"/>
          </reference>
        </references>
      </pivotArea>
    </format>
    <format dxfId="5016">
      <pivotArea dataOnly="0" labelOnly="1" outline="0" fieldPosition="0">
        <references count="3">
          <reference field="4" count="1" selected="0">
            <x v="0"/>
          </reference>
          <reference field="5" count="1" selected="0">
            <x v="0"/>
          </reference>
          <reference field="6" count="1">
            <x v="2"/>
          </reference>
        </references>
      </pivotArea>
    </format>
    <format dxfId="5015">
      <pivotArea dataOnly="0" labelOnly="1" outline="0" fieldPosition="0">
        <references count="3">
          <reference field="4" count="1" selected="0">
            <x v="1"/>
          </reference>
          <reference field="5" count="1" selected="0">
            <x v="0"/>
          </reference>
          <reference field="6" count="1">
            <x v="4"/>
          </reference>
        </references>
      </pivotArea>
    </format>
    <format dxfId="5014">
      <pivotArea dataOnly="0" labelOnly="1" outline="0" fieldPosition="0">
        <references count="3">
          <reference field="4" count="1" selected="0">
            <x v="2"/>
          </reference>
          <reference field="5" count="1" selected="0">
            <x v="0"/>
          </reference>
          <reference field="6" count="1">
            <x v="3"/>
          </reference>
        </references>
      </pivotArea>
    </format>
    <format dxfId="5013">
      <pivotArea outline="0" fieldPosition="0">
        <references count="3">
          <reference field="4" count="2" selected="0">
            <x v="3"/>
            <x v="4"/>
          </reference>
          <reference field="5" count="1" selected="0">
            <x v="1"/>
          </reference>
          <reference field="6" count="2" selected="0">
            <x v="0"/>
            <x v="1"/>
          </reference>
        </references>
      </pivotArea>
    </format>
    <format dxfId="5012">
      <pivotArea dataOnly="0" labelOnly="1" outline="0" fieldPosition="0">
        <references count="2">
          <reference field="4" count="1" selected="0">
            <x v="3"/>
          </reference>
          <reference field="5" count="1">
            <x v="1"/>
          </reference>
        </references>
      </pivotArea>
    </format>
    <format dxfId="5011">
      <pivotArea dataOnly="0" labelOnly="1" outline="0" fieldPosition="0">
        <references count="3">
          <reference field="4" count="1" selected="0">
            <x v="3"/>
          </reference>
          <reference field="5" count="1" selected="0">
            <x v="1"/>
          </reference>
          <reference field="6" count="1">
            <x v="1"/>
          </reference>
        </references>
      </pivotArea>
    </format>
    <format dxfId="5010">
      <pivotArea dataOnly="0" labelOnly="1" outline="0" fieldPosition="0">
        <references count="3">
          <reference field="4" count="1" selected="0">
            <x v="4"/>
          </reference>
          <reference field="5" count="1" selected="0">
            <x v="1"/>
          </reference>
          <reference field="6" count="1">
            <x v="0"/>
          </reference>
        </references>
      </pivotArea>
    </format>
    <format dxfId="5009">
      <pivotArea field="5" type="button" dataOnly="0" labelOnly="1" outline="0" axis="axisRow" fieldPosition="1"/>
    </format>
    <format dxfId="5008">
      <pivotArea field="6" type="button" dataOnly="0" labelOnly="1" outline="0" axis="axisRow" fieldPosition="2"/>
    </format>
    <format dxfId="5007">
      <pivotArea field="4" type="button" dataOnly="0" labelOnly="1" outline="0" axis="axisRow" fieldPosition="0"/>
    </format>
    <format dxfId="5006">
      <pivotArea field="5" type="button" dataOnly="0" labelOnly="1" outline="0" axis="axisRow" fieldPosition="1"/>
    </format>
    <format dxfId="5005">
      <pivotArea field="6" type="button" dataOnly="0" labelOnly="1" outline="0" axis="axisRow" fieldPosition="2"/>
    </format>
    <format dxfId="5004">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5003">
      <pivotArea dataOnly="0" labelOnly="1" outline="0" fieldPosition="0">
        <references count="2">
          <reference field="4" count="1" selected="0">
            <x v="8"/>
          </reference>
          <reference field="5" count="1">
            <x v="3"/>
          </reference>
        </references>
      </pivotArea>
    </format>
    <format dxfId="5002">
      <pivotArea dataOnly="0" labelOnly="1" outline="0" fieldPosition="0">
        <references count="3">
          <reference field="4" count="1" selected="0">
            <x v="8"/>
          </reference>
          <reference field="5" count="1" selected="0">
            <x v="3"/>
          </reference>
          <reference field="6" count="1">
            <x v="18"/>
          </reference>
        </references>
      </pivotArea>
    </format>
    <format dxfId="5001">
      <pivotArea dataOnly="0" labelOnly="1" outline="0" fieldPosition="0">
        <references count="3">
          <reference field="4" count="1" selected="0">
            <x v="9"/>
          </reference>
          <reference field="5" count="1" selected="0">
            <x v="3"/>
          </reference>
          <reference field="6" count="1">
            <x v="27"/>
          </reference>
        </references>
      </pivotArea>
    </format>
    <format dxfId="5000">
      <pivotArea dataOnly="0" labelOnly="1" outline="0" fieldPosition="0">
        <references count="3">
          <reference field="4" count="1" selected="0">
            <x v="10"/>
          </reference>
          <reference field="5" count="1" selected="0">
            <x v="3"/>
          </reference>
          <reference field="6" count="1">
            <x v="25"/>
          </reference>
        </references>
      </pivotArea>
    </format>
    <format dxfId="4999">
      <pivotArea dataOnly="0" labelOnly="1" outline="0" fieldPosition="0">
        <references count="3">
          <reference field="4" count="1" selected="0">
            <x v="11"/>
          </reference>
          <reference field="5" count="1" selected="0">
            <x v="3"/>
          </reference>
          <reference field="6" count="1">
            <x v="21"/>
          </reference>
        </references>
      </pivotArea>
    </format>
    <format dxfId="4998">
      <pivotArea dataOnly="0" labelOnly="1" outline="0" fieldPosition="0">
        <references count="3">
          <reference field="4" count="1" selected="0">
            <x v="12"/>
          </reference>
          <reference field="5" count="1" selected="0">
            <x v="3"/>
          </reference>
          <reference field="6" count="1">
            <x v="19"/>
          </reference>
        </references>
      </pivotArea>
    </format>
    <format dxfId="4997">
      <pivotArea dataOnly="0" labelOnly="1" outline="0" fieldPosition="0">
        <references count="3">
          <reference field="4" count="1" selected="0">
            <x v="13"/>
          </reference>
          <reference field="5" count="1" selected="0">
            <x v="3"/>
          </reference>
          <reference field="6" count="1">
            <x v="23"/>
          </reference>
        </references>
      </pivotArea>
    </format>
    <format dxfId="4996">
      <pivotArea dataOnly="0" labelOnly="1" outline="0" fieldPosition="0">
        <references count="3">
          <reference field="4" count="1" selected="0">
            <x v="14"/>
          </reference>
          <reference field="5" count="1" selected="0">
            <x v="3"/>
          </reference>
          <reference field="6" count="1">
            <x v="15"/>
          </reference>
        </references>
      </pivotArea>
    </format>
    <format dxfId="4995">
      <pivotArea dataOnly="0" labelOnly="1" outline="0" fieldPosition="0">
        <references count="3">
          <reference field="4" count="1" selected="0">
            <x v="15"/>
          </reference>
          <reference field="5" count="1" selected="0">
            <x v="3"/>
          </reference>
          <reference field="6" count="1">
            <x v="17"/>
          </reference>
        </references>
      </pivotArea>
    </format>
    <format dxfId="4994">
      <pivotArea dataOnly="0" labelOnly="1" outline="0" fieldPosition="0">
        <references count="3">
          <reference field="4" count="1" selected="0">
            <x v="16"/>
          </reference>
          <reference field="5" count="1" selected="0">
            <x v="3"/>
          </reference>
          <reference field="6" count="1">
            <x v="24"/>
          </reference>
        </references>
      </pivotArea>
    </format>
    <format dxfId="4993">
      <pivotArea dataOnly="0" labelOnly="1" outline="0" fieldPosition="0">
        <references count="3">
          <reference field="4" count="1" selected="0">
            <x v="17"/>
          </reference>
          <reference field="5" count="1" selected="0">
            <x v="3"/>
          </reference>
          <reference field="6" count="1">
            <x v="20"/>
          </reference>
        </references>
      </pivotArea>
    </format>
    <format dxfId="4992">
      <pivotArea dataOnly="0" labelOnly="1" outline="0" fieldPosition="0">
        <references count="3">
          <reference field="4" count="1" selected="0">
            <x v="18"/>
          </reference>
          <reference field="5" count="1" selected="0">
            <x v="3"/>
          </reference>
          <reference field="6" count="1">
            <x v="22"/>
          </reference>
        </references>
      </pivotArea>
    </format>
    <format dxfId="4991">
      <pivotArea dataOnly="0" labelOnly="1" outline="0" fieldPosition="0">
        <references count="3">
          <reference field="4" count="1" selected="0">
            <x v="19"/>
          </reference>
          <reference field="5" count="1" selected="0">
            <x v="3"/>
          </reference>
          <reference field="6" count="1">
            <x v="14"/>
          </reference>
        </references>
      </pivotArea>
    </format>
    <format dxfId="4990">
      <pivotArea dataOnly="0" labelOnly="1" outline="0" fieldPosition="0">
        <references count="3">
          <reference field="4" count="1" selected="0">
            <x v="20"/>
          </reference>
          <reference field="5" count="1" selected="0">
            <x v="3"/>
          </reference>
          <reference field="6" count="1">
            <x v="26"/>
          </reference>
        </references>
      </pivotArea>
    </format>
    <format dxfId="4989">
      <pivotArea dataOnly="0" labelOnly="1" outline="0" fieldPosition="0">
        <references count="3">
          <reference field="4" count="1" selected="0">
            <x v="21"/>
          </reference>
          <reference field="5" count="1" selected="0">
            <x v="3"/>
          </reference>
          <reference field="6" count="1">
            <x v="16"/>
          </reference>
        </references>
      </pivotArea>
    </format>
    <format dxfId="4988">
      <pivotArea outline="0" fieldPosition="0">
        <references count="1">
          <reference field="4" count="6" selected="0">
            <x v="22"/>
            <x v="23"/>
            <x v="24"/>
            <x v="25"/>
            <x v="26"/>
            <x v="27"/>
          </reference>
        </references>
      </pivotArea>
    </format>
    <format dxfId="4987">
      <pivotArea dataOnly="0" labelOnly="1" outline="0" fieldPosition="0">
        <references count="2">
          <reference field="4" count="1" selected="0">
            <x v="22"/>
          </reference>
          <reference field="5" count="1">
            <x v="4"/>
          </reference>
        </references>
      </pivotArea>
    </format>
    <format dxfId="4986">
      <pivotArea dataOnly="0" labelOnly="1" outline="0" fieldPosition="0">
        <references count="3">
          <reference field="4" count="1" selected="0">
            <x v="22"/>
          </reference>
          <reference field="5" count="1" selected="0">
            <x v="4"/>
          </reference>
          <reference field="6" count="1">
            <x v="11"/>
          </reference>
        </references>
      </pivotArea>
    </format>
    <format dxfId="4985">
      <pivotArea dataOnly="0" labelOnly="1" outline="0" fieldPosition="0">
        <references count="3">
          <reference field="4" count="1" selected="0">
            <x v="23"/>
          </reference>
          <reference field="5" count="1" selected="0">
            <x v="4"/>
          </reference>
          <reference field="6" count="1">
            <x v="12"/>
          </reference>
        </references>
      </pivotArea>
    </format>
    <format dxfId="4984">
      <pivotArea dataOnly="0" labelOnly="1" outline="0" fieldPosition="0">
        <references count="3">
          <reference field="4" count="1" selected="0">
            <x v="24"/>
          </reference>
          <reference field="5" count="1" selected="0">
            <x v="4"/>
          </reference>
          <reference field="6" count="1">
            <x v="9"/>
          </reference>
        </references>
      </pivotArea>
    </format>
    <format dxfId="4983">
      <pivotArea dataOnly="0" labelOnly="1" outline="0" fieldPosition="0">
        <references count="3">
          <reference field="4" count="1" selected="0">
            <x v="25"/>
          </reference>
          <reference field="5" count="1" selected="0">
            <x v="4"/>
          </reference>
          <reference field="6" count="1">
            <x v="10"/>
          </reference>
        </references>
      </pivotArea>
    </format>
    <format dxfId="4982">
      <pivotArea dataOnly="0" labelOnly="1" outline="0" fieldPosition="0">
        <references count="3">
          <reference field="4" count="1" selected="0">
            <x v="26"/>
          </reference>
          <reference field="5" count="1" selected="0">
            <x v="4"/>
          </reference>
          <reference field="6" count="1">
            <x v="8"/>
          </reference>
        </references>
      </pivotArea>
    </format>
    <format dxfId="4981">
      <pivotArea dataOnly="0" labelOnly="1" outline="0" fieldPosition="0">
        <references count="3">
          <reference field="4" count="1" selected="0">
            <x v="27"/>
          </reference>
          <reference field="5" count="1" selected="0">
            <x v="4"/>
          </reference>
          <reference field="6"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B3:E42" firstHeaderRow="2" firstDataRow="2" firstDataCol="3"/>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4">
        <item x="4"/>
        <item x="1"/>
        <item x="3"/>
        <item x="9"/>
        <item x="5"/>
        <item x="11"/>
        <item x="10"/>
        <item x="6"/>
        <item x="7"/>
        <item x="8"/>
        <item x="2"/>
        <item x="13"/>
        <item x="12"/>
        <item x="14"/>
        <item x="15"/>
        <item x="17"/>
        <item x="16"/>
        <item x="18"/>
        <item x="19"/>
        <item x="23"/>
        <item x="21"/>
        <item x="22"/>
        <item x="20"/>
        <item x="0"/>
      </items>
      <extLst>
        <ext xmlns:x14="http://schemas.microsoft.com/office/spreadsheetml/2009/9/main" uri="{2946ED86-A175-432a-8AC1-64E0C546D7DE}">
          <x14:pivotField fillDownLabels="1"/>
        </ext>
      </extLst>
    </pivotField>
    <pivotField compact="0" outline="0" showAll="0" defaultSubtotal="0">
      <items count="112">
        <item x="57"/>
        <item x="92"/>
        <item x="106"/>
        <item x="72"/>
        <item x="73"/>
        <item x="93"/>
        <item x="104"/>
        <item x="58"/>
        <item x="70"/>
        <item x="98"/>
        <item x="3"/>
        <item x="90"/>
        <item x="17"/>
        <item x="74"/>
        <item x="109"/>
        <item x="45"/>
        <item x="5"/>
        <item x="48"/>
        <item x="75"/>
        <item x="6"/>
        <item x="32"/>
        <item x="59"/>
        <item x="49"/>
        <item x="60"/>
        <item x="33"/>
        <item x="61"/>
        <item x="82"/>
        <item x="4"/>
        <item x="1"/>
        <item x="76"/>
        <item x="86"/>
        <item x="11"/>
        <item x="71"/>
        <item x="62"/>
        <item x="51"/>
        <item x="35"/>
        <item x="40"/>
        <item x="36"/>
        <item x="52"/>
        <item x="34"/>
        <item x="18"/>
        <item m="1" x="111"/>
        <item x="41"/>
        <item x="37"/>
        <item x="50"/>
        <item x="94"/>
        <item x="42"/>
        <item x="7"/>
        <item x="63"/>
        <item x="64"/>
        <item x="78"/>
        <item x="12"/>
        <item x="53"/>
        <item x="54"/>
        <item x="99"/>
        <item x="95"/>
        <item x="39"/>
        <item x="43"/>
        <item x="8"/>
        <item x="79"/>
        <item x="20"/>
        <item x="19"/>
        <item x="65"/>
        <item x="83"/>
        <item x="105"/>
        <item x="46"/>
        <item x="66"/>
        <item x="13"/>
        <item x="21"/>
        <item x="25"/>
        <item x="103"/>
        <item x="55"/>
        <item x="67"/>
        <item x="68"/>
        <item x="69"/>
        <item x="14"/>
        <item x="15"/>
        <item x="26"/>
        <item x="80"/>
        <item x="27"/>
        <item x="9"/>
        <item x="81"/>
        <item x="100"/>
        <item x="84"/>
        <item x="44"/>
        <item x="28"/>
        <item x="101"/>
        <item x="22"/>
        <item x="2"/>
        <item x="108"/>
        <item x="89"/>
        <item x="56"/>
        <item x="85"/>
        <item x="23"/>
        <item x="47"/>
        <item x="30"/>
        <item x="16"/>
        <item x="24"/>
        <item x="107"/>
        <item x="77"/>
        <item x="10"/>
        <item x="38"/>
        <item x="102"/>
        <item x="87"/>
        <item x="96"/>
        <item x="91"/>
        <item x="110"/>
        <item x="29"/>
        <item x="31"/>
        <item x="88"/>
        <item x="9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1">
        <item x="1"/>
        <item x="2"/>
        <item x="3"/>
        <item x="5"/>
        <item x="4"/>
        <item x="18"/>
        <item x="20"/>
        <item x="19"/>
        <item x="22"/>
        <item x="34"/>
        <item x="32"/>
        <item x="38"/>
        <item x="26"/>
        <item x="37"/>
        <item x="24"/>
        <item x="35"/>
        <item x="30"/>
        <item x="23"/>
        <item x="36"/>
        <item x="25"/>
        <item x="14"/>
        <item m="1" x="39"/>
        <item x="21"/>
        <item x="33"/>
        <item x="31"/>
        <item x="27"/>
        <item x="28"/>
        <item x="29"/>
        <item x="0"/>
        <item x="7"/>
        <item x="8"/>
        <item m="1" x="40"/>
        <item x="12"/>
        <item x="13"/>
        <item x="17"/>
        <item x="6"/>
        <item x="9"/>
        <item x="10"/>
        <item x="11"/>
        <item x="15"/>
        <item x="16"/>
      </items>
      <extLst>
        <ext xmlns:x14="http://schemas.microsoft.com/office/spreadsheetml/2009/9/main" uri="{2946ED86-A175-432a-8AC1-64E0C546D7DE}">
          <x14:pivotField fillDownLabels="1"/>
        </ext>
      </extLst>
    </pivotField>
    <pivotField axis="axisRow" compact="0" outline="0" showAll="0" defaultSubtotal="0">
      <items count="6">
        <item x="1"/>
        <item x="2"/>
        <item x="5"/>
        <item x="4"/>
        <item x="3"/>
        <item h="1" x="0"/>
      </items>
      <extLst>
        <ext xmlns:x14="http://schemas.microsoft.com/office/spreadsheetml/2009/9/main" uri="{2946ED86-A175-432a-8AC1-64E0C546D7DE}">
          <x14:pivotField fillDownLabels="1"/>
        </ext>
      </extLst>
    </pivotField>
    <pivotField axis="axisRow" compact="0" outline="0" showAll="0" defaultSubtotal="0">
      <items count="42">
        <item x="4"/>
        <item x="5"/>
        <item x="1"/>
        <item x="3"/>
        <item x="2"/>
        <item n="Of the Patients traced back, How many came back after missing between 0-3 Days" x="18"/>
        <item n="Of the Patients traced back, How many came back after missing between 4-28 Days" x="20"/>
        <item n="Of the Patients traced back, How many came back after missing for 28 Days" x="19"/>
        <item x="17"/>
        <item x="13"/>
        <item x="7"/>
        <item x="8"/>
        <item x="12"/>
        <item m="1" x="39"/>
        <item x="25"/>
        <item m="1" x="41"/>
        <item m="1" x="40"/>
        <item x="35"/>
        <item x="22"/>
        <item x="26"/>
        <item x="23"/>
        <item x="38"/>
        <item x="36"/>
        <item x="37"/>
        <item x="30"/>
        <item x="32"/>
        <item x="14"/>
        <item x="34"/>
        <item x="0"/>
        <item x="21"/>
        <item x="24"/>
        <item x="27"/>
        <item x="28"/>
        <item x="29"/>
        <item x="31"/>
        <item x="33"/>
        <item x="6"/>
        <item x="9"/>
        <item x="10"/>
        <item x="11"/>
        <item x="15"/>
        <item x="16"/>
      </items>
      <extLst>
        <ext xmlns:x14="http://schemas.microsoft.com/office/spreadsheetml/2009/9/main" uri="{2946ED86-A175-432a-8AC1-64E0C546D7DE}">
          <x14:pivotField fillDownLabels="1"/>
        </ext>
      </extLst>
    </pivotField>
    <pivotField compact="0" outline="0" showAll="0" defaultSubtotal="0">
      <items count="12">
        <item m="1" x="11"/>
        <item m="1" x="8"/>
        <item m="1" x="10"/>
        <item m="1" x="7"/>
        <item m="1" x="9"/>
        <item x="1"/>
        <item x="2"/>
        <item x="3"/>
        <item x="4"/>
        <item x="5"/>
        <item x="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38">
    <i>
      <x/>
      <x/>
      <x v="2"/>
    </i>
    <i>
      <x v="1"/>
      <x/>
      <x v="4"/>
    </i>
    <i>
      <x v="2"/>
      <x/>
      <x v="3"/>
    </i>
    <i>
      <x v="3"/>
      <x v="1"/>
      <x v="1"/>
    </i>
    <i>
      <x v="4"/>
      <x v="1"/>
      <x/>
    </i>
    <i>
      <x v="5"/>
      <x v="2"/>
      <x v="5"/>
    </i>
    <i>
      <x v="6"/>
      <x v="2"/>
      <x v="6"/>
    </i>
    <i>
      <x v="7"/>
      <x v="2"/>
      <x v="7"/>
    </i>
    <i>
      <x v="8"/>
      <x v="3"/>
      <x v="18"/>
    </i>
    <i>
      <x v="9"/>
      <x v="3"/>
      <x v="27"/>
    </i>
    <i>
      <x v="10"/>
      <x v="3"/>
      <x v="25"/>
    </i>
    <i>
      <x v="11"/>
      <x v="3"/>
      <x v="21"/>
    </i>
    <i>
      <x v="12"/>
      <x v="3"/>
      <x v="19"/>
    </i>
    <i>
      <x v="13"/>
      <x v="3"/>
      <x v="23"/>
    </i>
    <i>
      <x v="14"/>
      <x v="3"/>
      <x v="30"/>
    </i>
    <i>
      <x v="15"/>
      <x v="3"/>
      <x v="17"/>
    </i>
    <i>
      <x v="16"/>
      <x v="3"/>
      <x v="24"/>
    </i>
    <i>
      <x v="17"/>
      <x v="3"/>
      <x v="20"/>
    </i>
    <i>
      <x v="18"/>
      <x v="3"/>
      <x v="22"/>
    </i>
    <i>
      <x v="19"/>
      <x v="3"/>
      <x v="14"/>
    </i>
    <i>
      <x v="20"/>
      <x v="3"/>
      <x v="26"/>
    </i>
    <i>
      <x v="22"/>
      <x v="3"/>
      <x v="29"/>
    </i>
    <i>
      <x v="23"/>
      <x v="3"/>
      <x v="35"/>
    </i>
    <i>
      <x v="24"/>
      <x v="3"/>
      <x v="34"/>
    </i>
    <i>
      <x v="25"/>
      <x v="3"/>
      <x v="31"/>
    </i>
    <i>
      <x v="26"/>
      <x v="3"/>
      <x v="32"/>
    </i>
    <i>
      <x v="27"/>
      <x v="3"/>
      <x v="33"/>
    </i>
    <i>
      <x v="29"/>
      <x v="4"/>
      <x v="10"/>
    </i>
    <i>
      <x v="30"/>
      <x v="4"/>
      <x v="11"/>
    </i>
    <i>
      <x v="32"/>
      <x v="4"/>
      <x v="12"/>
    </i>
    <i>
      <x v="33"/>
      <x v="4"/>
      <x v="9"/>
    </i>
    <i>
      <x v="34"/>
      <x v="4"/>
      <x v="8"/>
    </i>
    <i>
      <x v="35"/>
      <x v="4"/>
      <x v="36"/>
    </i>
    <i>
      <x v="36"/>
      <x v="4"/>
      <x v="37"/>
    </i>
    <i>
      <x v="37"/>
      <x v="4"/>
      <x v="38"/>
    </i>
    <i>
      <x v="38"/>
      <x v="4"/>
      <x v="39"/>
    </i>
    <i>
      <x v="39"/>
      <x v="4"/>
      <x v="40"/>
    </i>
    <i>
      <x v="40"/>
      <x v="4"/>
      <x v="41"/>
    </i>
  </rowItems>
  <colItems count="1">
    <i/>
  </colItems>
  <dataFields count="1">
    <dataField name="Sum of Total" fld="18" baseField="0" baseItem="0"/>
  </dataFields>
  <formats count="307">
    <format dxfId="4278">
      <pivotArea outline="0" fieldPosition="0">
        <references count="3">
          <reference field="4" count="3" selected="0">
            <x v="0"/>
            <x v="1"/>
            <x v="2"/>
          </reference>
          <reference field="5" count="1" selected="0">
            <x v="0"/>
          </reference>
          <reference field="6" count="3" selected="0">
            <x v="2"/>
            <x v="3"/>
            <x v="4"/>
          </reference>
        </references>
      </pivotArea>
    </format>
    <format dxfId="4277">
      <pivotArea dataOnly="0" labelOnly="1" outline="0" fieldPosition="0">
        <references count="2">
          <reference field="4" count="1" selected="0">
            <x v="0"/>
          </reference>
          <reference field="5" count="1">
            <x v="0"/>
          </reference>
        </references>
      </pivotArea>
    </format>
    <format dxfId="4276">
      <pivotArea dataOnly="0" labelOnly="1" outline="0" fieldPosition="0">
        <references count="3">
          <reference field="4" count="1" selected="0">
            <x v="0"/>
          </reference>
          <reference field="5" count="1" selected="0">
            <x v="0"/>
          </reference>
          <reference field="6" count="1">
            <x v="2"/>
          </reference>
        </references>
      </pivotArea>
    </format>
    <format dxfId="4275">
      <pivotArea dataOnly="0" labelOnly="1" outline="0" fieldPosition="0">
        <references count="3">
          <reference field="4" count="1" selected="0">
            <x v="1"/>
          </reference>
          <reference field="5" count="1" selected="0">
            <x v="0"/>
          </reference>
          <reference field="6" count="1">
            <x v="4"/>
          </reference>
        </references>
      </pivotArea>
    </format>
    <format dxfId="4274">
      <pivotArea dataOnly="0" labelOnly="1" outline="0" fieldPosition="0">
        <references count="3">
          <reference field="4" count="1" selected="0">
            <x v="2"/>
          </reference>
          <reference field="5" count="1" selected="0">
            <x v="0"/>
          </reference>
          <reference field="6" count="1">
            <x v="3"/>
          </reference>
        </references>
      </pivotArea>
    </format>
    <format dxfId="4273">
      <pivotArea type="all" dataOnly="0" outline="0" fieldPosition="0"/>
    </format>
    <format dxfId="4272">
      <pivotArea outline="0" collapsedLevelsAreSubtotals="1" fieldPosition="0"/>
    </format>
    <format dxfId="4271">
      <pivotArea type="origin" dataOnly="0" labelOnly="1" outline="0" fieldPosition="0"/>
    </format>
    <format dxfId="4270">
      <pivotArea type="topRight" dataOnly="0" labelOnly="1" outline="0" fieldPosition="0"/>
    </format>
    <format dxfId="4269">
      <pivotArea field="4" type="button" dataOnly="0" labelOnly="1" outline="0" axis="axisRow" fieldPosition="0"/>
    </format>
    <format dxfId="4268">
      <pivotArea field="5" type="button" dataOnly="0" labelOnly="1" outline="0" axis="axisRow" fieldPosition="1"/>
    </format>
    <format dxfId="4267">
      <pivotArea field="6" type="button" dataOnly="0" labelOnly="1" outline="0" axis="axisRow" fieldPosition="2"/>
    </format>
    <format dxfId="4266">
      <pivotArea dataOnly="0" labelOnly="1" outline="0" fieldPosition="0">
        <references count="1">
          <reference field="4" count="0"/>
        </references>
      </pivotArea>
    </format>
    <format dxfId="4265">
      <pivotArea dataOnly="0" labelOnly="1" outline="0" fieldPosition="0">
        <references count="2">
          <reference field="4" count="1" selected="0">
            <x v="0"/>
          </reference>
          <reference field="5" count="1">
            <x v="0"/>
          </reference>
        </references>
      </pivotArea>
    </format>
    <format dxfId="4264">
      <pivotArea dataOnly="0" labelOnly="1" outline="0" fieldPosition="0">
        <references count="2">
          <reference field="4" count="1" selected="0">
            <x v="3"/>
          </reference>
          <reference field="5" count="1">
            <x v="1"/>
          </reference>
        </references>
      </pivotArea>
    </format>
    <format dxfId="4263">
      <pivotArea dataOnly="0" labelOnly="1" outline="0" fieldPosition="0">
        <references count="2">
          <reference field="4" count="1" selected="0">
            <x v="5"/>
          </reference>
          <reference field="5" count="1">
            <x v="2"/>
          </reference>
        </references>
      </pivotArea>
    </format>
    <format dxfId="4262">
      <pivotArea dataOnly="0" labelOnly="1" outline="0" fieldPosition="0">
        <references count="2">
          <reference field="4" count="1" selected="0">
            <x v="8"/>
          </reference>
          <reference field="5" count="1">
            <x v="3"/>
          </reference>
        </references>
      </pivotArea>
    </format>
    <format dxfId="4261">
      <pivotArea dataOnly="0" labelOnly="1" outline="0" fieldPosition="0">
        <references count="2">
          <reference field="4" count="1" selected="0">
            <x v="22"/>
          </reference>
          <reference field="5" count="1">
            <x v="4"/>
          </reference>
        </references>
      </pivotArea>
    </format>
    <format dxfId="4260">
      <pivotArea dataOnly="0" labelOnly="1" outline="0" fieldPosition="0">
        <references count="3">
          <reference field="4" count="1" selected="0">
            <x v="0"/>
          </reference>
          <reference field="5" count="1" selected="0">
            <x v="0"/>
          </reference>
          <reference field="6" count="1">
            <x v="2"/>
          </reference>
        </references>
      </pivotArea>
    </format>
    <format dxfId="4259">
      <pivotArea dataOnly="0" labelOnly="1" outline="0" fieldPosition="0">
        <references count="3">
          <reference field="4" count="1" selected="0">
            <x v="1"/>
          </reference>
          <reference field="5" count="1" selected="0">
            <x v="0"/>
          </reference>
          <reference field="6" count="1">
            <x v="4"/>
          </reference>
        </references>
      </pivotArea>
    </format>
    <format dxfId="4258">
      <pivotArea dataOnly="0" labelOnly="1" outline="0" fieldPosition="0">
        <references count="3">
          <reference field="4" count="1" selected="0">
            <x v="2"/>
          </reference>
          <reference field="5" count="1" selected="0">
            <x v="0"/>
          </reference>
          <reference field="6" count="1">
            <x v="3"/>
          </reference>
        </references>
      </pivotArea>
    </format>
    <format dxfId="4257">
      <pivotArea dataOnly="0" labelOnly="1" outline="0" fieldPosition="0">
        <references count="3">
          <reference field="4" count="1" selected="0">
            <x v="3"/>
          </reference>
          <reference field="5" count="1" selected="0">
            <x v="1"/>
          </reference>
          <reference field="6" count="1">
            <x v="1"/>
          </reference>
        </references>
      </pivotArea>
    </format>
    <format dxfId="4256">
      <pivotArea dataOnly="0" labelOnly="1" outline="0" fieldPosition="0">
        <references count="3">
          <reference field="4" count="1" selected="0">
            <x v="4"/>
          </reference>
          <reference field="5" count="1" selected="0">
            <x v="1"/>
          </reference>
          <reference field="6" count="1">
            <x v="0"/>
          </reference>
        </references>
      </pivotArea>
    </format>
    <format dxfId="4255">
      <pivotArea dataOnly="0" labelOnly="1" outline="0" fieldPosition="0">
        <references count="3">
          <reference field="4" count="1" selected="0">
            <x v="5"/>
          </reference>
          <reference field="5" count="1" selected="0">
            <x v="2"/>
          </reference>
          <reference field="6" count="1">
            <x v="5"/>
          </reference>
        </references>
      </pivotArea>
    </format>
    <format dxfId="4254">
      <pivotArea dataOnly="0" labelOnly="1" outline="0" fieldPosition="0">
        <references count="3">
          <reference field="4" count="1" selected="0">
            <x v="6"/>
          </reference>
          <reference field="5" count="1" selected="0">
            <x v="2"/>
          </reference>
          <reference field="6" count="1">
            <x v="6"/>
          </reference>
        </references>
      </pivotArea>
    </format>
    <format dxfId="4253">
      <pivotArea dataOnly="0" labelOnly="1" outline="0" fieldPosition="0">
        <references count="3">
          <reference field="4" count="1" selected="0">
            <x v="7"/>
          </reference>
          <reference field="5" count="1" selected="0">
            <x v="2"/>
          </reference>
          <reference field="6" count="1">
            <x v="7"/>
          </reference>
        </references>
      </pivotArea>
    </format>
    <format dxfId="4252">
      <pivotArea dataOnly="0" labelOnly="1" outline="0" fieldPosition="0">
        <references count="3">
          <reference field="4" count="1" selected="0">
            <x v="8"/>
          </reference>
          <reference field="5" count="1" selected="0">
            <x v="3"/>
          </reference>
          <reference field="6" count="1">
            <x v="18"/>
          </reference>
        </references>
      </pivotArea>
    </format>
    <format dxfId="4251">
      <pivotArea dataOnly="0" labelOnly="1" outline="0" fieldPosition="0">
        <references count="3">
          <reference field="4" count="1" selected="0">
            <x v="9"/>
          </reference>
          <reference field="5" count="1" selected="0">
            <x v="3"/>
          </reference>
          <reference field="6" count="1">
            <x v="27"/>
          </reference>
        </references>
      </pivotArea>
    </format>
    <format dxfId="4250">
      <pivotArea dataOnly="0" labelOnly="1" outline="0" fieldPosition="0">
        <references count="3">
          <reference field="4" count="1" selected="0">
            <x v="10"/>
          </reference>
          <reference field="5" count="1" selected="0">
            <x v="3"/>
          </reference>
          <reference field="6" count="1">
            <x v="25"/>
          </reference>
        </references>
      </pivotArea>
    </format>
    <format dxfId="4249">
      <pivotArea dataOnly="0" labelOnly="1" outline="0" fieldPosition="0">
        <references count="3">
          <reference field="4" count="1" selected="0">
            <x v="11"/>
          </reference>
          <reference field="5" count="1" selected="0">
            <x v="3"/>
          </reference>
          <reference field="6" count="1">
            <x v="21"/>
          </reference>
        </references>
      </pivotArea>
    </format>
    <format dxfId="4248">
      <pivotArea dataOnly="0" labelOnly="1" outline="0" fieldPosition="0">
        <references count="3">
          <reference field="4" count="1" selected="0">
            <x v="12"/>
          </reference>
          <reference field="5" count="1" selected="0">
            <x v="3"/>
          </reference>
          <reference field="6" count="1">
            <x v="19"/>
          </reference>
        </references>
      </pivotArea>
    </format>
    <format dxfId="4247">
      <pivotArea dataOnly="0" labelOnly="1" outline="0" fieldPosition="0">
        <references count="3">
          <reference field="4" count="1" selected="0">
            <x v="13"/>
          </reference>
          <reference field="5" count="1" selected="0">
            <x v="3"/>
          </reference>
          <reference field="6" count="1">
            <x v="23"/>
          </reference>
        </references>
      </pivotArea>
    </format>
    <format dxfId="4246">
      <pivotArea dataOnly="0" labelOnly="1" outline="0" fieldPosition="0">
        <references count="3">
          <reference field="4" count="1" selected="0">
            <x v="14"/>
          </reference>
          <reference field="5" count="1" selected="0">
            <x v="3"/>
          </reference>
          <reference field="6" count="1">
            <x v="15"/>
          </reference>
        </references>
      </pivotArea>
    </format>
    <format dxfId="4245">
      <pivotArea dataOnly="0" labelOnly="1" outline="0" fieldPosition="0">
        <references count="3">
          <reference field="4" count="1" selected="0">
            <x v="15"/>
          </reference>
          <reference field="5" count="1" selected="0">
            <x v="3"/>
          </reference>
          <reference field="6" count="1">
            <x v="17"/>
          </reference>
        </references>
      </pivotArea>
    </format>
    <format dxfId="4244">
      <pivotArea dataOnly="0" labelOnly="1" outline="0" fieldPosition="0">
        <references count="3">
          <reference field="4" count="1" selected="0">
            <x v="16"/>
          </reference>
          <reference field="5" count="1" selected="0">
            <x v="3"/>
          </reference>
          <reference field="6" count="1">
            <x v="24"/>
          </reference>
        </references>
      </pivotArea>
    </format>
    <format dxfId="4243">
      <pivotArea dataOnly="0" labelOnly="1" outline="0" fieldPosition="0">
        <references count="3">
          <reference field="4" count="1" selected="0">
            <x v="17"/>
          </reference>
          <reference field="5" count="1" selected="0">
            <x v="3"/>
          </reference>
          <reference field="6" count="1">
            <x v="20"/>
          </reference>
        </references>
      </pivotArea>
    </format>
    <format dxfId="4242">
      <pivotArea dataOnly="0" labelOnly="1" outline="0" fieldPosition="0">
        <references count="3">
          <reference field="4" count="1" selected="0">
            <x v="18"/>
          </reference>
          <reference field="5" count="1" selected="0">
            <x v="3"/>
          </reference>
          <reference field="6" count="1">
            <x v="22"/>
          </reference>
        </references>
      </pivotArea>
    </format>
    <format dxfId="4241">
      <pivotArea dataOnly="0" labelOnly="1" outline="0" fieldPosition="0">
        <references count="3">
          <reference field="4" count="1" selected="0">
            <x v="19"/>
          </reference>
          <reference field="5" count="1" selected="0">
            <x v="3"/>
          </reference>
          <reference field="6" count="1">
            <x v="14"/>
          </reference>
        </references>
      </pivotArea>
    </format>
    <format dxfId="4240">
      <pivotArea dataOnly="0" labelOnly="1" outline="0" fieldPosition="0">
        <references count="3">
          <reference field="4" count="1" selected="0">
            <x v="20"/>
          </reference>
          <reference field="5" count="1" selected="0">
            <x v="3"/>
          </reference>
          <reference field="6" count="1">
            <x v="26"/>
          </reference>
        </references>
      </pivotArea>
    </format>
    <format dxfId="4239">
      <pivotArea dataOnly="0" labelOnly="1" outline="0" fieldPosition="0">
        <references count="3">
          <reference field="4" count="1" selected="0">
            <x v="21"/>
          </reference>
          <reference field="5" count="1" selected="0">
            <x v="3"/>
          </reference>
          <reference field="6" count="1">
            <x v="16"/>
          </reference>
        </references>
      </pivotArea>
    </format>
    <format dxfId="4238">
      <pivotArea dataOnly="0" labelOnly="1" outline="0" fieldPosition="0">
        <references count="3">
          <reference field="4" count="1" selected="0">
            <x v="22"/>
          </reference>
          <reference field="5" count="1" selected="0">
            <x v="4"/>
          </reference>
          <reference field="6" count="1">
            <x v="11"/>
          </reference>
        </references>
      </pivotArea>
    </format>
    <format dxfId="4237">
      <pivotArea dataOnly="0" labelOnly="1" outline="0" fieldPosition="0">
        <references count="3">
          <reference field="4" count="1" selected="0">
            <x v="23"/>
          </reference>
          <reference field="5" count="1" selected="0">
            <x v="4"/>
          </reference>
          <reference field="6" count="1">
            <x v="12"/>
          </reference>
        </references>
      </pivotArea>
    </format>
    <format dxfId="4236">
      <pivotArea dataOnly="0" labelOnly="1" outline="0" fieldPosition="0">
        <references count="3">
          <reference field="4" count="1" selected="0">
            <x v="24"/>
          </reference>
          <reference field="5" count="1" selected="0">
            <x v="4"/>
          </reference>
          <reference field="6" count="1">
            <x v="9"/>
          </reference>
        </references>
      </pivotArea>
    </format>
    <format dxfId="4235">
      <pivotArea dataOnly="0" labelOnly="1" outline="0" fieldPosition="0">
        <references count="3">
          <reference field="4" count="1" selected="0">
            <x v="25"/>
          </reference>
          <reference field="5" count="1" selected="0">
            <x v="4"/>
          </reference>
          <reference field="6" count="1">
            <x v="10"/>
          </reference>
        </references>
      </pivotArea>
    </format>
    <format dxfId="4234">
      <pivotArea dataOnly="0" labelOnly="1" outline="0" fieldPosition="0">
        <references count="3">
          <reference field="4" count="1" selected="0">
            <x v="26"/>
          </reference>
          <reference field="5" count="1" selected="0">
            <x v="4"/>
          </reference>
          <reference field="6" count="1">
            <x v="8"/>
          </reference>
        </references>
      </pivotArea>
    </format>
    <format dxfId="4233">
      <pivotArea dataOnly="0" labelOnly="1" outline="0" fieldPosition="0">
        <references count="3">
          <reference field="4" count="1" selected="0">
            <x v="27"/>
          </reference>
          <reference field="5" count="1" selected="0">
            <x v="4"/>
          </reference>
          <reference field="6" count="1">
            <x v="13"/>
          </reference>
        </references>
      </pivotArea>
    </format>
    <format dxfId="4232">
      <pivotArea type="topRight" dataOnly="0" labelOnly="1" outline="0" fieldPosition="0"/>
    </format>
    <format dxfId="4231">
      <pivotArea outline="0" fieldPosition="0">
        <references count="3">
          <reference field="4" count="3" selected="0">
            <x v="0"/>
            <x v="1"/>
            <x v="2"/>
          </reference>
          <reference field="5" count="1" selected="0">
            <x v="0"/>
          </reference>
          <reference field="6" count="3" selected="0">
            <x v="2"/>
            <x v="3"/>
            <x v="4"/>
          </reference>
        </references>
      </pivotArea>
    </format>
    <format dxfId="4230">
      <pivotArea dataOnly="0" labelOnly="1" outline="0" fieldPosition="0">
        <references count="2">
          <reference field="4" count="1" selected="0">
            <x v="0"/>
          </reference>
          <reference field="5" count="1">
            <x v="0"/>
          </reference>
        </references>
      </pivotArea>
    </format>
    <format dxfId="4229">
      <pivotArea dataOnly="0" labelOnly="1" outline="0" fieldPosition="0">
        <references count="3">
          <reference field="4" count="1" selected="0">
            <x v="0"/>
          </reference>
          <reference field="5" count="1" selected="0">
            <x v="0"/>
          </reference>
          <reference field="6" count="1">
            <x v="2"/>
          </reference>
        </references>
      </pivotArea>
    </format>
    <format dxfId="4228">
      <pivotArea dataOnly="0" labelOnly="1" outline="0" fieldPosition="0">
        <references count="3">
          <reference field="4" count="1" selected="0">
            <x v="1"/>
          </reference>
          <reference field="5" count="1" selected="0">
            <x v="0"/>
          </reference>
          <reference field="6" count="1">
            <x v="4"/>
          </reference>
        </references>
      </pivotArea>
    </format>
    <format dxfId="4227">
      <pivotArea dataOnly="0" labelOnly="1" outline="0" fieldPosition="0">
        <references count="3">
          <reference field="4" count="1" selected="0">
            <x v="2"/>
          </reference>
          <reference field="5" count="1" selected="0">
            <x v="0"/>
          </reference>
          <reference field="6" count="1">
            <x v="3"/>
          </reference>
        </references>
      </pivotArea>
    </format>
    <format dxfId="4226">
      <pivotArea outline="0" fieldPosition="0">
        <references count="3">
          <reference field="4" count="2" selected="0">
            <x v="3"/>
            <x v="4"/>
          </reference>
          <reference field="5" count="1" selected="0">
            <x v="1"/>
          </reference>
          <reference field="6" count="2" selected="0">
            <x v="0"/>
            <x v="1"/>
          </reference>
        </references>
      </pivotArea>
    </format>
    <format dxfId="4225">
      <pivotArea dataOnly="0" labelOnly="1" outline="0" fieldPosition="0">
        <references count="2">
          <reference field="4" count="1" selected="0">
            <x v="3"/>
          </reference>
          <reference field="5" count="1">
            <x v="1"/>
          </reference>
        </references>
      </pivotArea>
    </format>
    <format dxfId="4224">
      <pivotArea dataOnly="0" labelOnly="1" outline="0" fieldPosition="0">
        <references count="3">
          <reference field="4" count="1" selected="0">
            <x v="3"/>
          </reference>
          <reference field="5" count="1" selected="0">
            <x v="1"/>
          </reference>
          <reference field="6" count="1">
            <x v="1"/>
          </reference>
        </references>
      </pivotArea>
    </format>
    <format dxfId="4223">
      <pivotArea dataOnly="0" labelOnly="1" outline="0" fieldPosition="0">
        <references count="3">
          <reference field="4" count="1" selected="0">
            <x v="4"/>
          </reference>
          <reference field="5" count="1" selected="0">
            <x v="1"/>
          </reference>
          <reference field="6" count="1">
            <x v="0"/>
          </reference>
        </references>
      </pivotArea>
    </format>
    <format dxfId="4222">
      <pivotArea outline="0" fieldPosition="0">
        <references count="3">
          <reference field="4" count="3" selected="0">
            <x v="5"/>
            <x v="6"/>
            <x v="7"/>
          </reference>
          <reference field="5" count="1" selected="0">
            <x v="2"/>
          </reference>
          <reference field="6" count="3" selected="0">
            <x v="5"/>
            <x v="6"/>
            <x v="7"/>
          </reference>
        </references>
      </pivotArea>
    </format>
    <format dxfId="4221">
      <pivotArea dataOnly="0" labelOnly="1" outline="0" fieldPosition="0">
        <references count="2">
          <reference field="4" count="1" selected="0">
            <x v="5"/>
          </reference>
          <reference field="5" count="1">
            <x v="2"/>
          </reference>
        </references>
      </pivotArea>
    </format>
    <format dxfId="4220">
      <pivotArea dataOnly="0" labelOnly="1" outline="0" fieldPosition="0">
        <references count="3">
          <reference field="4" count="1" selected="0">
            <x v="5"/>
          </reference>
          <reference field="5" count="1" selected="0">
            <x v="2"/>
          </reference>
          <reference field="6" count="1">
            <x v="5"/>
          </reference>
        </references>
      </pivotArea>
    </format>
    <format dxfId="4219">
      <pivotArea dataOnly="0" labelOnly="1" outline="0" fieldPosition="0">
        <references count="3">
          <reference field="4" count="1" selected="0">
            <x v="6"/>
          </reference>
          <reference field="5" count="1" selected="0">
            <x v="2"/>
          </reference>
          <reference field="6" count="1">
            <x v="6"/>
          </reference>
        </references>
      </pivotArea>
    </format>
    <format dxfId="4218">
      <pivotArea dataOnly="0" labelOnly="1" outline="0" fieldPosition="0">
        <references count="3">
          <reference field="4" count="1" selected="0">
            <x v="7"/>
          </reference>
          <reference field="5" count="1" selected="0">
            <x v="2"/>
          </reference>
          <reference field="6" count="1">
            <x v="7"/>
          </reference>
        </references>
      </pivotArea>
    </format>
    <format dxfId="4217">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4216">
      <pivotArea dataOnly="0" labelOnly="1" outline="0" fieldPosition="0">
        <references count="2">
          <reference field="4" count="1" selected="0">
            <x v="8"/>
          </reference>
          <reference field="5" count="1">
            <x v="3"/>
          </reference>
        </references>
      </pivotArea>
    </format>
    <format dxfId="4215">
      <pivotArea dataOnly="0" labelOnly="1" outline="0" fieldPosition="0">
        <references count="3">
          <reference field="4" count="1" selected="0">
            <x v="8"/>
          </reference>
          <reference field="5" count="1" selected="0">
            <x v="3"/>
          </reference>
          <reference field="6" count="1">
            <x v="18"/>
          </reference>
        </references>
      </pivotArea>
    </format>
    <format dxfId="4214">
      <pivotArea dataOnly="0" labelOnly="1" outline="0" fieldPosition="0">
        <references count="3">
          <reference field="4" count="1" selected="0">
            <x v="9"/>
          </reference>
          <reference field="5" count="1" selected="0">
            <x v="3"/>
          </reference>
          <reference field="6" count="1">
            <x v="27"/>
          </reference>
        </references>
      </pivotArea>
    </format>
    <format dxfId="4213">
      <pivotArea dataOnly="0" labelOnly="1" outline="0" fieldPosition="0">
        <references count="3">
          <reference field="4" count="1" selected="0">
            <x v="10"/>
          </reference>
          <reference field="5" count="1" selected="0">
            <x v="3"/>
          </reference>
          <reference field="6" count="1">
            <x v="25"/>
          </reference>
        </references>
      </pivotArea>
    </format>
    <format dxfId="4212">
      <pivotArea dataOnly="0" labelOnly="1" outline="0" fieldPosition="0">
        <references count="3">
          <reference field="4" count="1" selected="0">
            <x v="11"/>
          </reference>
          <reference field="5" count="1" selected="0">
            <x v="3"/>
          </reference>
          <reference field="6" count="1">
            <x v="21"/>
          </reference>
        </references>
      </pivotArea>
    </format>
    <format dxfId="4211">
      <pivotArea dataOnly="0" labelOnly="1" outline="0" fieldPosition="0">
        <references count="3">
          <reference field="4" count="1" selected="0">
            <x v="12"/>
          </reference>
          <reference field="5" count="1" selected="0">
            <x v="3"/>
          </reference>
          <reference field="6" count="1">
            <x v="19"/>
          </reference>
        </references>
      </pivotArea>
    </format>
    <format dxfId="4210">
      <pivotArea dataOnly="0" labelOnly="1" outline="0" fieldPosition="0">
        <references count="3">
          <reference field="4" count="1" selected="0">
            <x v="13"/>
          </reference>
          <reference field="5" count="1" selected="0">
            <x v="3"/>
          </reference>
          <reference field="6" count="1">
            <x v="23"/>
          </reference>
        </references>
      </pivotArea>
    </format>
    <format dxfId="4209">
      <pivotArea dataOnly="0" labelOnly="1" outline="0" fieldPosition="0">
        <references count="3">
          <reference field="4" count="1" selected="0">
            <x v="14"/>
          </reference>
          <reference field="5" count="1" selected="0">
            <x v="3"/>
          </reference>
          <reference field="6" count="1">
            <x v="15"/>
          </reference>
        </references>
      </pivotArea>
    </format>
    <format dxfId="4208">
      <pivotArea dataOnly="0" labelOnly="1" outline="0" fieldPosition="0">
        <references count="3">
          <reference field="4" count="1" selected="0">
            <x v="15"/>
          </reference>
          <reference field="5" count="1" selected="0">
            <x v="3"/>
          </reference>
          <reference field="6" count="1">
            <x v="17"/>
          </reference>
        </references>
      </pivotArea>
    </format>
    <format dxfId="4207">
      <pivotArea dataOnly="0" labelOnly="1" outline="0" fieldPosition="0">
        <references count="3">
          <reference field="4" count="1" selected="0">
            <x v="16"/>
          </reference>
          <reference field="5" count="1" selected="0">
            <x v="3"/>
          </reference>
          <reference field="6" count="1">
            <x v="24"/>
          </reference>
        </references>
      </pivotArea>
    </format>
    <format dxfId="4206">
      <pivotArea dataOnly="0" labelOnly="1" outline="0" fieldPosition="0">
        <references count="3">
          <reference field="4" count="1" selected="0">
            <x v="17"/>
          </reference>
          <reference field="5" count="1" selected="0">
            <x v="3"/>
          </reference>
          <reference field="6" count="1">
            <x v="20"/>
          </reference>
        </references>
      </pivotArea>
    </format>
    <format dxfId="4205">
      <pivotArea dataOnly="0" labelOnly="1" outline="0" fieldPosition="0">
        <references count="3">
          <reference field="4" count="1" selected="0">
            <x v="18"/>
          </reference>
          <reference field="5" count="1" selected="0">
            <x v="3"/>
          </reference>
          <reference field="6" count="1">
            <x v="22"/>
          </reference>
        </references>
      </pivotArea>
    </format>
    <format dxfId="4204">
      <pivotArea dataOnly="0" labelOnly="1" outline="0" fieldPosition="0">
        <references count="3">
          <reference field="4" count="1" selected="0">
            <x v="19"/>
          </reference>
          <reference field="5" count="1" selected="0">
            <x v="3"/>
          </reference>
          <reference field="6" count="1">
            <x v="14"/>
          </reference>
        </references>
      </pivotArea>
    </format>
    <format dxfId="4203">
      <pivotArea dataOnly="0" labelOnly="1" outline="0" fieldPosition="0">
        <references count="3">
          <reference field="4" count="1" selected="0">
            <x v="20"/>
          </reference>
          <reference field="5" count="1" selected="0">
            <x v="3"/>
          </reference>
          <reference field="6" count="1">
            <x v="26"/>
          </reference>
        </references>
      </pivotArea>
    </format>
    <format dxfId="4202">
      <pivotArea dataOnly="0" labelOnly="1" outline="0" fieldPosition="0">
        <references count="3">
          <reference field="4" count="1" selected="0">
            <x v="21"/>
          </reference>
          <reference field="5" count="1" selected="0">
            <x v="3"/>
          </reference>
          <reference field="6" count="1">
            <x v="16"/>
          </reference>
        </references>
      </pivotArea>
    </format>
    <format dxfId="4201">
      <pivotArea outline="0" fieldPosition="0">
        <references count="1">
          <reference field="4" count="6" selected="0">
            <x v="22"/>
            <x v="23"/>
            <x v="24"/>
            <x v="25"/>
            <x v="26"/>
            <x v="27"/>
          </reference>
        </references>
      </pivotArea>
    </format>
    <format dxfId="4200">
      <pivotArea dataOnly="0" labelOnly="1" outline="0" fieldPosition="0">
        <references count="2">
          <reference field="4" count="1" selected="0">
            <x v="22"/>
          </reference>
          <reference field="5" count="1">
            <x v="4"/>
          </reference>
        </references>
      </pivotArea>
    </format>
    <format dxfId="4199">
      <pivotArea dataOnly="0" labelOnly="1" outline="0" fieldPosition="0">
        <references count="3">
          <reference field="4" count="1" selected="0">
            <x v="22"/>
          </reference>
          <reference field="5" count="1" selected="0">
            <x v="4"/>
          </reference>
          <reference field="6" count="1">
            <x v="11"/>
          </reference>
        </references>
      </pivotArea>
    </format>
    <format dxfId="4198">
      <pivotArea dataOnly="0" labelOnly="1" outline="0" fieldPosition="0">
        <references count="3">
          <reference field="4" count="1" selected="0">
            <x v="23"/>
          </reference>
          <reference field="5" count="1" selected="0">
            <x v="4"/>
          </reference>
          <reference field="6" count="1">
            <x v="12"/>
          </reference>
        </references>
      </pivotArea>
    </format>
    <format dxfId="4197">
      <pivotArea dataOnly="0" labelOnly="1" outline="0" fieldPosition="0">
        <references count="3">
          <reference field="4" count="1" selected="0">
            <x v="24"/>
          </reference>
          <reference field="5" count="1" selected="0">
            <x v="4"/>
          </reference>
          <reference field="6" count="1">
            <x v="9"/>
          </reference>
        </references>
      </pivotArea>
    </format>
    <format dxfId="4196">
      <pivotArea dataOnly="0" labelOnly="1" outline="0" fieldPosition="0">
        <references count="3">
          <reference field="4" count="1" selected="0">
            <x v="25"/>
          </reference>
          <reference field="5" count="1" selected="0">
            <x v="4"/>
          </reference>
          <reference field="6" count="1">
            <x v="10"/>
          </reference>
        </references>
      </pivotArea>
    </format>
    <format dxfId="4195">
      <pivotArea dataOnly="0" labelOnly="1" outline="0" fieldPosition="0">
        <references count="3">
          <reference field="4" count="1" selected="0">
            <x v="26"/>
          </reference>
          <reference field="5" count="1" selected="0">
            <x v="4"/>
          </reference>
          <reference field="6" count="1">
            <x v="8"/>
          </reference>
        </references>
      </pivotArea>
    </format>
    <format dxfId="4194">
      <pivotArea dataOnly="0" labelOnly="1" outline="0" fieldPosition="0">
        <references count="3">
          <reference field="4" count="1" selected="0">
            <x v="27"/>
          </reference>
          <reference field="5" count="1" selected="0">
            <x v="4"/>
          </reference>
          <reference field="6" count="1">
            <x v="13"/>
          </reference>
        </references>
      </pivotArea>
    </format>
    <format dxfId="4193">
      <pivotArea outline="0" collapsedLevelsAreSubtotals="1" fieldPosition="0"/>
    </format>
    <format dxfId="4192">
      <pivotArea type="topRight" dataOnly="0" labelOnly="1" outline="0" fieldPosition="0"/>
    </format>
    <format dxfId="4191">
      <pivotArea type="topRight" dataOnly="0" labelOnly="1" outline="0" fieldPosition="0"/>
    </format>
    <format dxfId="4190">
      <pivotArea type="all" dataOnly="0" outline="0" fieldPosition="0"/>
    </format>
    <format dxfId="4189">
      <pivotArea outline="0" collapsedLevelsAreSubtotals="1" fieldPosition="0"/>
    </format>
    <format dxfId="4188">
      <pivotArea type="origin" dataOnly="0" labelOnly="1" outline="0" fieldPosition="0"/>
    </format>
    <format dxfId="4187">
      <pivotArea type="topRight" dataOnly="0" labelOnly="1" outline="0" fieldPosition="0"/>
    </format>
    <format dxfId="4186">
      <pivotArea field="4" type="button" dataOnly="0" labelOnly="1" outline="0" axis="axisRow" fieldPosition="0"/>
    </format>
    <format dxfId="4185">
      <pivotArea field="5" type="button" dataOnly="0" labelOnly="1" outline="0" axis="axisRow" fieldPosition="1"/>
    </format>
    <format dxfId="4184">
      <pivotArea field="6" type="button" dataOnly="0" labelOnly="1" outline="0" axis="axisRow" fieldPosition="2"/>
    </format>
    <format dxfId="4183">
      <pivotArea dataOnly="0" labelOnly="1" outline="0" fieldPosition="0">
        <references count="1">
          <reference field="4" count="0"/>
        </references>
      </pivotArea>
    </format>
    <format dxfId="4182">
      <pivotArea dataOnly="0" labelOnly="1" outline="0" fieldPosition="0">
        <references count="2">
          <reference field="4" count="1" selected="0">
            <x v="0"/>
          </reference>
          <reference field="5" count="1">
            <x v="0"/>
          </reference>
        </references>
      </pivotArea>
    </format>
    <format dxfId="4181">
      <pivotArea dataOnly="0" labelOnly="1" outline="0" fieldPosition="0">
        <references count="2">
          <reference field="4" count="1" selected="0">
            <x v="3"/>
          </reference>
          <reference field="5" count="1">
            <x v="1"/>
          </reference>
        </references>
      </pivotArea>
    </format>
    <format dxfId="4180">
      <pivotArea dataOnly="0" labelOnly="1" outline="0" fieldPosition="0">
        <references count="2">
          <reference field="4" count="1" selected="0">
            <x v="5"/>
          </reference>
          <reference field="5" count="1">
            <x v="2"/>
          </reference>
        </references>
      </pivotArea>
    </format>
    <format dxfId="4179">
      <pivotArea dataOnly="0" labelOnly="1" outline="0" fieldPosition="0">
        <references count="2">
          <reference field="4" count="1" selected="0">
            <x v="8"/>
          </reference>
          <reference field="5" count="1">
            <x v="3"/>
          </reference>
        </references>
      </pivotArea>
    </format>
    <format dxfId="4178">
      <pivotArea dataOnly="0" labelOnly="1" outline="0" fieldPosition="0">
        <references count="2">
          <reference field="4" count="1" selected="0">
            <x v="22"/>
          </reference>
          <reference field="5" count="1">
            <x v="4"/>
          </reference>
        </references>
      </pivotArea>
    </format>
    <format dxfId="4177">
      <pivotArea dataOnly="0" labelOnly="1" outline="0" fieldPosition="0">
        <references count="3">
          <reference field="4" count="1" selected="0">
            <x v="0"/>
          </reference>
          <reference field="5" count="1" selected="0">
            <x v="0"/>
          </reference>
          <reference field="6" count="1">
            <x v="2"/>
          </reference>
        </references>
      </pivotArea>
    </format>
    <format dxfId="4176">
      <pivotArea dataOnly="0" labelOnly="1" outline="0" fieldPosition="0">
        <references count="3">
          <reference field="4" count="1" selected="0">
            <x v="1"/>
          </reference>
          <reference field="5" count="1" selected="0">
            <x v="0"/>
          </reference>
          <reference field="6" count="1">
            <x v="4"/>
          </reference>
        </references>
      </pivotArea>
    </format>
    <format dxfId="4175">
      <pivotArea dataOnly="0" labelOnly="1" outline="0" fieldPosition="0">
        <references count="3">
          <reference field="4" count="1" selected="0">
            <x v="2"/>
          </reference>
          <reference field="5" count="1" selected="0">
            <x v="0"/>
          </reference>
          <reference field="6" count="1">
            <x v="3"/>
          </reference>
        </references>
      </pivotArea>
    </format>
    <format dxfId="4174">
      <pivotArea dataOnly="0" labelOnly="1" outline="0" fieldPosition="0">
        <references count="3">
          <reference field="4" count="1" selected="0">
            <x v="3"/>
          </reference>
          <reference field="5" count="1" selected="0">
            <x v="1"/>
          </reference>
          <reference field="6" count="1">
            <x v="1"/>
          </reference>
        </references>
      </pivotArea>
    </format>
    <format dxfId="4173">
      <pivotArea dataOnly="0" labelOnly="1" outline="0" fieldPosition="0">
        <references count="3">
          <reference field="4" count="1" selected="0">
            <x v="4"/>
          </reference>
          <reference field="5" count="1" selected="0">
            <x v="1"/>
          </reference>
          <reference field="6" count="1">
            <x v="0"/>
          </reference>
        </references>
      </pivotArea>
    </format>
    <format dxfId="4172">
      <pivotArea dataOnly="0" labelOnly="1" outline="0" fieldPosition="0">
        <references count="3">
          <reference field="4" count="1" selected="0">
            <x v="5"/>
          </reference>
          <reference field="5" count="1" selected="0">
            <x v="2"/>
          </reference>
          <reference field="6" count="1">
            <x v="5"/>
          </reference>
        </references>
      </pivotArea>
    </format>
    <format dxfId="4171">
      <pivotArea dataOnly="0" labelOnly="1" outline="0" fieldPosition="0">
        <references count="3">
          <reference field="4" count="1" selected="0">
            <x v="6"/>
          </reference>
          <reference field="5" count="1" selected="0">
            <x v="2"/>
          </reference>
          <reference field="6" count="1">
            <x v="6"/>
          </reference>
        </references>
      </pivotArea>
    </format>
    <format dxfId="4170">
      <pivotArea dataOnly="0" labelOnly="1" outline="0" fieldPosition="0">
        <references count="3">
          <reference field="4" count="1" selected="0">
            <x v="7"/>
          </reference>
          <reference field="5" count="1" selected="0">
            <x v="2"/>
          </reference>
          <reference field="6" count="1">
            <x v="7"/>
          </reference>
        </references>
      </pivotArea>
    </format>
    <format dxfId="4169">
      <pivotArea dataOnly="0" labelOnly="1" outline="0" fieldPosition="0">
        <references count="3">
          <reference field="4" count="1" selected="0">
            <x v="8"/>
          </reference>
          <reference field="5" count="1" selected="0">
            <x v="3"/>
          </reference>
          <reference field="6" count="1">
            <x v="18"/>
          </reference>
        </references>
      </pivotArea>
    </format>
    <format dxfId="4168">
      <pivotArea dataOnly="0" labelOnly="1" outline="0" fieldPosition="0">
        <references count="3">
          <reference field="4" count="1" selected="0">
            <x v="9"/>
          </reference>
          <reference field="5" count="1" selected="0">
            <x v="3"/>
          </reference>
          <reference field="6" count="1">
            <x v="27"/>
          </reference>
        </references>
      </pivotArea>
    </format>
    <format dxfId="4167">
      <pivotArea dataOnly="0" labelOnly="1" outline="0" fieldPosition="0">
        <references count="3">
          <reference field="4" count="1" selected="0">
            <x v="10"/>
          </reference>
          <reference field="5" count="1" selected="0">
            <x v="3"/>
          </reference>
          <reference field="6" count="1">
            <x v="25"/>
          </reference>
        </references>
      </pivotArea>
    </format>
    <format dxfId="4166">
      <pivotArea dataOnly="0" labelOnly="1" outline="0" fieldPosition="0">
        <references count="3">
          <reference field="4" count="1" selected="0">
            <x v="11"/>
          </reference>
          <reference field="5" count="1" selected="0">
            <x v="3"/>
          </reference>
          <reference field="6" count="1">
            <x v="21"/>
          </reference>
        </references>
      </pivotArea>
    </format>
    <format dxfId="4165">
      <pivotArea dataOnly="0" labelOnly="1" outline="0" fieldPosition="0">
        <references count="3">
          <reference field="4" count="1" selected="0">
            <x v="12"/>
          </reference>
          <reference field="5" count="1" selected="0">
            <x v="3"/>
          </reference>
          <reference field="6" count="1">
            <x v="19"/>
          </reference>
        </references>
      </pivotArea>
    </format>
    <format dxfId="4164">
      <pivotArea dataOnly="0" labelOnly="1" outline="0" fieldPosition="0">
        <references count="3">
          <reference field="4" count="1" selected="0">
            <x v="13"/>
          </reference>
          <reference field="5" count="1" selected="0">
            <x v="3"/>
          </reference>
          <reference field="6" count="1">
            <x v="23"/>
          </reference>
        </references>
      </pivotArea>
    </format>
    <format dxfId="4163">
      <pivotArea dataOnly="0" labelOnly="1" outline="0" fieldPosition="0">
        <references count="3">
          <reference field="4" count="1" selected="0">
            <x v="14"/>
          </reference>
          <reference field="5" count="1" selected="0">
            <x v="3"/>
          </reference>
          <reference field="6" count="1">
            <x v="15"/>
          </reference>
        </references>
      </pivotArea>
    </format>
    <format dxfId="4162">
      <pivotArea dataOnly="0" labelOnly="1" outline="0" fieldPosition="0">
        <references count="3">
          <reference field="4" count="1" selected="0">
            <x v="15"/>
          </reference>
          <reference field="5" count="1" selected="0">
            <x v="3"/>
          </reference>
          <reference field="6" count="1">
            <x v="17"/>
          </reference>
        </references>
      </pivotArea>
    </format>
    <format dxfId="4161">
      <pivotArea dataOnly="0" labelOnly="1" outline="0" fieldPosition="0">
        <references count="3">
          <reference field="4" count="1" selected="0">
            <x v="16"/>
          </reference>
          <reference field="5" count="1" selected="0">
            <x v="3"/>
          </reference>
          <reference field="6" count="1">
            <x v="24"/>
          </reference>
        </references>
      </pivotArea>
    </format>
    <format dxfId="4160">
      <pivotArea dataOnly="0" labelOnly="1" outline="0" fieldPosition="0">
        <references count="3">
          <reference field="4" count="1" selected="0">
            <x v="17"/>
          </reference>
          <reference field="5" count="1" selected="0">
            <x v="3"/>
          </reference>
          <reference field="6" count="1">
            <x v="20"/>
          </reference>
        </references>
      </pivotArea>
    </format>
    <format dxfId="4159">
      <pivotArea dataOnly="0" labelOnly="1" outline="0" fieldPosition="0">
        <references count="3">
          <reference field="4" count="1" selected="0">
            <x v="18"/>
          </reference>
          <reference field="5" count="1" selected="0">
            <x v="3"/>
          </reference>
          <reference field="6" count="1">
            <x v="22"/>
          </reference>
        </references>
      </pivotArea>
    </format>
    <format dxfId="4158">
      <pivotArea dataOnly="0" labelOnly="1" outline="0" fieldPosition="0">
        <references count="3">
          <reference field="4" count="1" selected="0">
            <x v="19"/>
          </reference>
          <reference field="5" count="1" selected="0">
            <x v="3"/>
          </reference>
          <reference field="6" count="1">
            <x v="14"/>
          </reference>
        </references>
      </pivotArea>
    </format>
    <format dxfId="4157">
      <pivotArea dataOnly="0" labelOnly="1" outline="0" fieldPosition="0">
        <references count="3">
          <reference field="4" count="1" selected="0">
            <x v="20"/>
          </reference>
          <reference field="5" count="1" selected="0">
            <x v="3"/>
          </reference>
          <reference field="6" count="1">
            <x v="26"/>
          </reference>
        </references>
      </pivotArea>
    </format>
    <format dxfId="4156">
      <pivotArea dataOnly="0" labelOnly="1" outline="0" fieldPosition="0">
        <references count="3">
          <reference field="4" count="1" selected="0">
            <x v="21"/>
          </reference>
          <reference field="5" count="1" selected="0">
            <x v="3"/>
          </reference>
          <reference field="6" count="1">
            <x v="16"/>
          </reference>
        </references>
      </pivotArea>
    </format>
    <format dxfId="4155">
      <pivotArea dataOnly="0" labelOnly="1" outline="0" fieldPosition="0">
        <references count="3">
          <reference field="4" count="1" selected="0">
            <x v="22"/>
          </reference>
          <reference field="5" count="1" selected="0">
            <x v="4"/>
          </reference>
          <reference field="6" count="1">
            <x v="11"/>
          </reference>
        </references>
      </pivotArea>
    </format>
    <format dxfId="4154">
      <pivotArea dataOnly="0" labelOnly="1" outline="0" fieldPosition="0">
        <references count="3">
          <reference field="4" count="1" selected="0">
            <x v="23"/>
          </reference>
          <reference field="5" count="1" selected="0">
            <x v="4"/>
          </reference>
          <reference field="6" count="1">
            <x v="12"/>
          </reference>
        </references>
      </pivotArea>
    </format>
    <format dxfId="4153">
      <pivotArea dataOnly="0" labelOnly="1" outline="0" fieldPosition="0">
        <references count="3">
          <reference field="4" count="1" selected="0">
            <x v="24"/>
          </reference>
          <reference field="5" count="1" selected="0">
            <x v="4"/>
          </reference>
          <reference field="6" count="1">
            <x v="9"/>
          </reference>
        </references>
      </pivotArea>
    </format>
    <format dxfId="4152">
      <pivotArea dataOnly="0" labelOnly="1" outline="0" fieldPosition="0">
        <references count="3">
          <reference field="4" count="1" selected="0">
            <x v="25"/>
          </reference>
          <reference field="5" count="1" selected="0">
            <x v="4"/>
          </reference>
          <reference field="6" count="1">
            <x v="10"/>
          </reference>
        </references>
      </pivotArea>
    </format>
    <format dxfId="4151">
      <pivotArea dataOnly="0" labelOnly="1" outline="0" fieldPosition="0">
        <references count="3">
          <reference field="4" count="1" selected="0">
            <x v="26"/>
          </reference>
          <reference field="5" count="1" selected="0">
            <x v="4"/>
          </reference>
          <reference field="6" count="1">
            <x v="8"/>
          </reference>
        </references>
      </pivotArea>
    </format>
    <format dxfId="4150">
      <pivotArea dataOnly="0" labelOnly="1" outline="0" fieldPosition="0">
        <references count="3">
          <reference field="4" count="1" selected="0">
            <x v="27"/>
          </reference>
          <reference field="5" count="1" selected="0">
            <x v="4"/>
          </reference>
          <reference field="6" count="1">
            <x v="13"/>
          </reference>
        </references>
      </pivotArea>
    </format>
    <format dxfId="4149">
      <pivotArea type="topRight" dataOnly="0" labelOnly="1" outline="0" fieldPosition="0"/>
    </format>
    <format dxfId="4148">
      <pivotArea outline="0" collapsedLevelsAreSubtotals="1" fieldPosition="0"/>
    </format>
    <format dxfId="4147">
      <pivotArea dataOnly="0" labelOnly="1" outline="0" fieldPosition="0">
        <references count="2">
          <reference field="4" count="1" selected="0">
            <x v="0"/>
          </reference>
          <reference field="5" count="1">
            <x v="0"/>
          </reference>
        </references>
      </pivotArea>
    </format>
    <format dxfId="4146">
      <pivotArea dataOnly="0" labelOnly="1" outline="0" fieldPosition="0">
        <references count="2">
          <reference field="4" count="1" selected="0">
            <x v="3"/>
          </reference>
          <reference field="5" count="1">
            <x v="1"/>
          </reference>
        </references>
      </pivotArea>
    </format>
    <format dxfId="4145">
      <pivotArea dataOnly="0" labelOnly="1" outline="0" fieldPosition="0">
        <references count="2">
          <reference field="4" count="1" selected="0">
            <x v="5"/>
          </reference>
          <reference field="5" count="1">
            <x v="2"/>
          </reference>
        </references>
      </pivotArea>
    </format>
    <format dxfId="4144">
      <pivotArea dataOnly="0" labelOnly="1" outline="0" fieldPosition="0">
        <references count="2">
          <reference field="4" count="1" selected="0">
            <x v="8"/>
          </reference>
          <reference field="5" count="1">
            <x v="3"/>
          </reference>
        </references>
      </pivotArea>
    </format>
    <format dxfId="4143">
      <pivotArea dataOnly="0" labelOnly="1" outline="0" fieldPosition="0">
        <references count="2">
          <reference field="4" count="1" selected="0">
            <x v="22"/>
          </reference>
          <reference field="5" count="1">
            <x v="4"/>
          </reference>
        </references>
      </pivotArea>
    </format>
    <format dxfId="4142">
      <pivotArea dataOnly="0" labelOnly="1" outline="0" fieldPosition="0">
        <references count="3">
          <reference field="4" count="1" selected="0">
            <x v="0"/>
          </reference>
          <reference field="5" count="1" selected="0">
            <x v="0"/>
          </reference>
          <reference field="6" count="1">
            <x v="2"/>
          </reference>
        </references>
      </pivotArea>
    </format>
    <format dxfId="4141">
      <pivotArea dataOnly="0" labelOnly="1" outline="0" fieldPosition="0">
        <references count="3">
          <reference field="4" count="1" selected="0">
            <x v="1"/>
          </reference>
          <reference field="5" count="1" selected="0">
            <x v="0"/>
          </reference>
          <reference field="6" count="1">
            <x v="4"/>
          </reference>
        </references>
      </pivotArea>
    </format>
    <format dxfId="4140">
      <pivotArea dataOnly="0" labelOnly="1" outline="0" fieldPosition="0">
        <references count="3">
          <reference field="4" count="1" selected="0">
            <x v="2"/>
          </reference>
          <reference field="5" count="1" selected="0">
            <x v="0"/>
          </reference>
          <reference field="6" count="1">
            <x v="3"/>
          </reference>
        </references>
      </pivotArea>
    </format>
    <format dxfId="4139">
      <pivotArea dataOnly="0" labelOnly="1" outline="0" fieldPosition="0">
        <references count="3">
          <reference field="4" count="1" selected="0">
            <x v="3"/>
          </reference>
          <reference field="5" count="1" selected="0">
            <x v="1"/>
          </reference>
          <reference field="6" count="1">
            <x v="1"/>
          </reference>
        </references>
      </pivotArea>
    </format>
    <format dxfId="4138">
      <pivotArea dataOnly="0" labelOnly="1" outline="0" fieldPosition="0">
        <references count="3">
          <reference field="4" count="1" selected="0">
            <x v="4"/>
          </reference>
          <reference field="5" count="1" selected="0">
            <x v="1"/>
          </reference>
          <reference field="6" count="1">
            <x v="0"/>
          </reference>
        </references>
      </pivotArea>
    </format>
    <format dxfId="4137">
      <pivotArea dataOnly="0" labelOnly="1" outline="0" fieldPosition="0">
        <references count="3">
          <reference field="4" count="1" selected="0">
            <x v="5"/>
          </reference>
          <reference field="5" count="1" selected="0">
            <x v="2"/>
          </reference>
          <reference field="6" count="1">
            <x v="5"/>
          </reference>
        </references>
      </pivotArea>
    </format>
    <format dxfId="4136">
      <pivotArea dataOnly="0" labelOnly="1" outline="0" fieldPosition="0">
        <references count="3">
          <reference field="4" count="1" selected="0">
            <x v="6"/>
          </reference>
          <reference field="5" count="1" selected="0">
            <x v="2"/>
          </reference>
          <reference field="6" count="1">
            <x v="6"/>
          </reference>
        </references>
      </pivotArea>
    </format>
    <format dxfId="4135">
      <pivotArea dataOnly="0" labelOnly="1" outline="0" fieldPosition="0">
        <references count="3">
          <reference field="4" count="1" selected="0">
            <x v="7"/>
          </reference>
          <reference field="5" count="1" selected="0">
            <x v="2"/>
          </reference>
          <reference field="6" count="1">
            <x v="7"/>
          </reference>
        </references>
      </pivotArea>
    </format>
    <format dxfId="4134">
      <pivotArea dataOnly="0" labelOnly="1" outline="0" fieldPosition="0">
        <references count="3">
          <reference field="4" count="1" selected="0">
            <x v="8"/>
          </reference>
          <reference field="5" count="1" selected="0">
            <x v="3"/>
          </reference>
          <reference field="6" count="1">
            <x v="18"/>
          </reference>
        </references>
      </pivotArea>
    </format>
    <format dxfId="4133">
      <pivotArea dataOnly="0" labelOnly="1" outline="0" fieldPosition="0">
        <references count="3">
          <reference field="4" count="1" selected="0">
            <x v="9"/>
          </reference>
          <reference field="5" count="1" selected="0">
            <x v="3"/>
          </reference>
          <reference field="6" count="1">
            <x v="27"/>
          </reference>
        </references>
      </pivotArea>
    </format>
    <format dxfId="4132">
      <pivotArea dataOnly="0" labelOnly="1" outline="0" fieldPosition="0">
        <references count="3">
          <reference field="4" count="1" selected="0">
            <x v="10"/>
          </reference>
          <reference field="5" count="1" selected="0">
            <x v="3"/>
          </reference>
          <reference field="6" count="1">
            <x v="25"/>
          </reference>
        </references>
      </pivotArea>
    </format>
    <format dxfId="4131">
      <pivotArea dataOnly="0" labelOnly="1" outline="0" fieldPosition="0">
        <references count="3">
          <reference field="4" count="1" selected="0">
            <x v="11"/>
          </reference>
          <reference field="5" count="1" selected="0">
            <x v="3"/>
          </reference>
          <reference field="6" count="1">
            <x v="21"/>
          </reference>
        </references>
      </pivotArea>
    </format>
    <format dxfId="4130">
      <pivotArea dataOnly="0" labelOnly="1" outline="0" fieldPosition="0">
        <references count="3">
          <reference field="4" count="1" selected="0">
            <x v="12"/>
          </reference>
          <reference field="5" count="1" selected="0">
            <x v="3"/>
          </reference>
          <reference field="6" count="1">
            <x v="19"/>
          </reference>
        </references>
      </pivotArea>
    </format>
    <format dxfId="4129">
      <pivotArea dataOnly="0" labelOnly="1" outline="0" fieldPosition="0">
        <references count="3">
          <reference field="4" count="1" selected="0">
            <x v="13"/>
          </reference>
          <reference field="5" count="1" selected="0">
            <x v="3"/>
          </reference>
          <reference field="6" count="1">
            <x v="23"/>
          </reference>
        </references>
      </pivotArea>
    </format>
    <format dxfId="4128">
      <pivotArea dataOnly="0" labelOnly="1" outline="0" fieldPosition="0">
        <references count="3">
          <reference field="4" count="1" selected="0">
            <x v="14"/>
          </reference>
          <reference field="5" count="1" selected="0">
            <x v="3"/>
          </reference>
          <reference field="6" count="1">
            <x v="15"/>
          </reference>
        </references>
      </pivotArea>
    </format>
    <format dxfId="4127">
      <pivotArea dataOnly="0" labelOnly="1" outline="0" fieldPosition="0">
        <references count="3">
          <reference field="4" count="1" selected="0">
            <x v="15"/>
          </reference>
          <reference field="5" count="1" selected="0">
            <x v="3"/>
          </reference>
          <reference field="6" count="1">
            <x v="17"/>
          </reference>
        </references>
      </pivotArea>
    </format>
    <format dxfId="4126">
      <pivotArea dataOnly="0" labelOnly="1" outline="0" fieldPosition="0">
        <references count="3">
          <reference field="4" count="1" selected="0">
            <x v="16"/>
          </reference>
          <reference field="5" count="1" selected="0">
            <x v="3"/>
          </reference>
          <reference field="6" count="1">
            <x v="24"/>
          </reference>
        </references>
      </pivotArea>
    </format>
    <format dxfId="4125">
      <pivotArea dataOnly="0" labelOnly="1" outline="0" fieldPosition="0">
        <references count="3">
          <reference field="4" count="1" selected="0">
            <x v="17"/>
          </reference>
          <reference field="5" count="1" selected="0">
            <x v="3"/>
          </reference>
          <reference field="6" count="1">
            <x v="20"/>
          </reference>
        </references>
      </pivotArea>
    </format>
    <format dxfId="4124">
      <pivotArea dataOnly="0" labelOnly="1" outline="0" fieldPosition="0">
        <references count="3">
          <reference field="4" count="1" selected="0">
            <x v="18"/>
          </reference>
          <reference field="5" count="1" selected="0">
            <x v="3"/>
          </reference>
          <reference field="6" count="1">
            <x v="22"/>
          </reference>
        </references>
      </pivotArea>
    </format>
    <format dxfId="4123">
      <pivotArea dataOnly="0" labelOnly="1" outline="0" fieldPosition="0">
        <references count="3">
          <reference field="4" count="1" selected="0">
            <x v="19"/>
          </reference>
          <reference field="5" count="1" selected="0">
            <x v="3"/>
          </reference>
          <reference field="6" count="1">
            <x v="14"/>
          </reference>
        </references>
      </pivotArea>
    </format>
    <format dxfId="4122">
      <pivotArea dataOnly="0" labelOnly="1" outline="0" fieldPosition="0">
        <references count="3">
          <reference field="4" count="1" selected="0">
            <x v="20"/>
          </reference>
          <reference field="5" count="1" selected="0">
            <x v="3"/>
          </reference>
          <reference field="6" count="1">
            <x v="26"/>
          </reference>
        </references>
      </pivotArea>
    </format>
    <format dxfId="4121">
      <pivotArea dataOnly="0" labelOnly="1" outline="0" fieldPosition="0">
        <references count="3">
          <reference field="4" count="1" selected="0">
            <x v="21"/>
          </reference>
          <reference field="5" count="1" selected="0">
            <x v="3"/>
          </reference>
          <reference field="6" count="1">
            <x v="16"/>
          </reference>
        </references>
      </pivotArea>
    </format>
    <format dxfId="4120">
      <pivotArea dataOnly="0" labelOnly="1" outline="0" fieldPosition="0">
        <references count="3">
          <reference field="4" count="1" selected="0">
            <x v="22"/>
          </reference>
          <reference field="5" count="1" selected="0">
            <x v="4"/>
          </reference>
          <reference field="6" count="1">
            <x v="11"/>
          </reference>
        </references>
      </pivotArea>
    </format>
    <format dxfId="4119">
      <pivotArea dataOnly="0" labelOnly="1" outline="0" fieldPosition="0">
        <references count="3">
          <reference field="4" count="1" selected="0">
            <x v="23"/>
          </reference>
          <reference field="5" count="1" selected="0">
            <x v="4"/>
          </reference>
          <reference field="6" count="1">
            <x v="12"/>
          </reference>
        </references>
      </pivotArea>
    </format>
    <format dxfId="4118">
      <pivotArea dataOnly="0" labelOnly="1" outline="0" fieldPosition="0">
        <references count="3">
          <reference field="4" count="1" selected="0">
            <x v="24"/>
          </reference>
          <reference field="5" count="1" selected="0">
            <x v="4"/>
          </reference>
          <reference field="6" count="1">
            <x v="9"/>
          </reference>
        </references>
      </pivotArea>
    </format>
    <format dxfId="4117">
      <pivotArea dataOnly="0" labelOnly="1" outline="0" fieldPosition="0">
        <references count="3">
          <reference field="4" count="1" selected="0">
            <x v="25"/>
          </reference>
          <reference field="5" count="1" selected="0">
            <x v="4"/>
          </reference>
          <reference field="6" count="1">
            <x v="10"/>
          </reference>
        </references>
      </pivotArea>
    </format>
    <format dxfId="4116">
      <pivotArea dataOnly="0" labelOnly="1" outline="0" fieldPosition="0">
        <references count="3">
          <reference field="4" count="1" selected="0">
            <x v="26"/>
          </reference>
          <reference field="5" count="1" selected="0">
            <x v="4"/>
          </reference>
          <reference field="6" count="1">
            <x v="8"/>
          </reference>
        </references>
      </pivotArea>
    </format>
    <format dxfId="4115">
      <pivotArea dataOnly="0" labelOnly="1" outline="0" fieldPosition="0">
        <references count="3">
          <reference field="4" count="1" selected="0">
            <x v="27"/>
          </reference>
          <reference field="5" count="1" selected="0">
            <x v="4"/>
          </reference>
          <reference field="6" count="1">
            <x v="13"/>
          </reference>
        </references>
      </pivotArea>
    </format>
    <format dxfId="4114">
      <pivotArea outline="0" collapsedLevelsAreSubtotals="1" fieldPosition="0"/>
    </format>
    <format dxfId="4113">
      <pivotArea dataOnly="0" labelOnly="1" outline="0" fieldPosition="0">
        <references count="2">
          <reference field="4" count="1" selected="0">
            <x v="0"/>
          </reference>
          <reference field="5" count="1">
            <x v="0"/>
          </reference>
        </references>
      </pivotArea>
    </format>
    <format dxfId="4112">
      <pivotArea dataOnly="0" labelOnly="1" outline="0" fieldPosition="0">
        <references count="2">
          <reference field="4" count="1" selected="0">
            <x v="3"/>
          </reference>
          <reference field="5" count="1">
            <x v="1"/>
          </reference>
        </references>
      </pivotArea>
    </format>
    <format dxfId="4111">
      <pivotArea dataOnly="0" labelOnly="1" outline="0" fieldPosition="0">
        <references count="2">
          <reference field="4" count="1" selected="0">
            <x v="5"/>
          </reference>
          <reference field="5" count="1">
            <x v="2"/>
          </reference>
        </references>
      </pivotArea>
    </format>
    <format dxfId="4110">
      <pivotArea dataOnly="0" labelOnly="1" outline="0" fieldPosition="0">
        <references count="2">
          <reference field="4" count="1" selected="0">
            <x v="8"/>
          </reference>
          <reference field="5" count="1">
            <x v="3"/>
          </reference>
        </references>
      </pivotArea>
    </format>
    <format dxfId="4109">
      <pivotArea dataOnly="0" labelOnly="1" outline="0" fieldPosition="0">
        <references count="2">
          <reference field="4" count="1" selected="0">
            <x v="22"/>
          </reference>
          <reference field="5" count="1">
            <x v="4"/>
          </reference>
        </references>
      </pivotArea>
    </format>
    <format dxfId="4108">
      <pivotArea dataOnly="0" labelOnly="1" outline="0" fieldPosition="0">
        <references count="3">
          <reference field="4" count="1" selected="0">
            <x v="0"/>
          </reference>
          <reference field="5" count="1" selected="0">
            <x v="0"/>
          </reference>
          <reference field="6" count="1">
            <x v="2"/>
          </reference>
        </references>
      </pivotArea>
    </format>
    <format dxfId="4107">
      <pivotArea dataOnly="0" labelOnly="1" outline="0" fieldPosition="0">
        <references count="3">
          <reference field="4" count="1" selected="0">
            <x v="1"/>
          </reference>
          <reference field="5" count="1" selected="0">
            <x v="0"/>
          </reference>
          <reference field="6" count="1">
            <x v="4"/>
          </reference>
        </references>
      </pivotArea>
    </format>
    <format dxfId="4106">
      <pivotArea dataOnly="0" labelOnly="1" outline="0" fieldPosition="0">
        <references count="3">
          <reference field="4" count="1" selected="0">
            <x v="2"/>
          </reference>
          <reference field="5" count="1" selected="0">
            <x v="0"/>
          </reference>
          <reference field="6" count="1">
            <x v="3"/>
          </reference>
        </references>
      </pivotArea>
    </format>
    <format dxfId="4105">
      <pivotArea dataOnly="0" labelOnly="1" outline="0" fieldPosition="0">
        <references count="3">
          <reference field="4" count="1" selected="0">
            <x v="3"/>
          </reference>
          <reference field="5" count="1" selected="0">
            <x v="1"/>
          </reference>
          <reference field="6" count="1">
            <x v="1"/>
          </reference>
        </references>
      </pivotArea>
    </format>
    <format dxfId="4104">
      <pivotArea dataOnly="0" labelOnly="1" outline="0" fieldPosition="0">
        <references count="3">
          <reference field="4" count="1" selected="0">
            <x v="4"/>
          </reference>
          <reference field="5" count="1" selected="0">
            <x v="1"/>
          </reference>
          <reference field="6" count="1">
            <x v="0"/>
          </reference>
        </references>
      </pivotArea>
    </format>
    <format dxfId="4103">
      <pivotArea dataOnly="0" labelOnly="1" outline="0" fieldPosition="0">
        <references count="3">
          <reference field="4" count="1" selected="0">
            <x v="5"/>
          </reference>
          <reference field="5" count="1" selected="0">
            <x v="2"/>
          </reference>
          <reference field="6" count="1">
            <x v="5"/>
          </reference>
        </references>
      </pivotArea>
    </format>
    <format dxfId="4102">
      <pivotArea dataOnly="0" labelOnly="1" outline="0" fieldPosition="0">
        <references count="3">
          <reference field="4" count="1" selected="0">
            <x v="6"/>
          </reference>
          <reference field="5" count="1" selected="0">
            <x v="2"/>
          </reference>
          <reference field="6" count="1">
            <x v="6"/>
          </reference>
        </references>
      </pivotArea>
    </format>
    <format dxfId="4101">
      <pivotArea dataOnly="0" labelOnly="1" outline="0" fieldPosition="0">
        <references count="3">
          <reference field="4" count="1" selected="0">
            <x v="7"/>
          </reference>
          <reference field="5" count="1" selected="0">
            <x v="2"/>
          </reference>
          <reference field="6" count="1">
            <x v="7"/>
          </reference>
        </references>
      </pivotArea>
    </format>
    <format dxfId="4100">
      <pivotArea dataOnly="0" labelOnly="1" outline="0" fieldPosition="0">
        <references count="3">
          <reference field="4" count="1" selected="0">
            <x v="8"/>
          </reference>
          <reference field="5" count="1" selected="0">
            <x v="3"/>
          </reference>
          <reference field="6" count="1">
            <x v="18"/>
          </reference>
        </references>
      </pivotArea>
    </format>
    <format dxfId="4099">
      <pivotArea dataOnly="0" labelOnly="1" outline="0" fieldPosition="0">
        <references count="3">
          <reference field="4" count="1" selected="0">
            <x v="9"/>
          </reference>
          <reference field="5" count="1" selected="0">
            <x v="3"/>
          </reference>
          <reference field="6" count="1">
            <x v="27"/>
          </reference>
        </references>
      </pivotArea>
    </format>
    <format dxfId="4098">
      <pivotArea dataOnly="0" labelOnly="1" outline="0" fieldPosition="0">
        <references count="3">
          <reference field="4" count="1" selected="0">
            <x v="10"/>
          </reference>
          <reference field="5" count="1" selected="0">
            <x v="3"/>
          </reference>
          <reference field="6" count="1">
            <x v="25"/>
          </reference>
        </references>
      </pivotArea>
    </format>
    <format dxfId="4097">
      <pivotArea dataOnly="0" labelOnly="1" outline="0" fieldPosition="0">
        <references count="3">
          <reference field="4" count="1" selected="0">
            <x v="11"/>
          </reference>
          <reference field="5" count="1" selected="0">
            <x v="3"/>
          </reference>
          <reference field="6" count="1">
            <x v="21"/>
          </reference>
        </references>
      </pivotArea>
    </format>
    <format dxfId="4096">
      <pivotArea dataOnly="0" labelOnly="1" outline="0" fieldPosition="0">
        <references count="3">
          <reference field="4" count="1" selected="0">
            <x v="12"/>
          </reference>
          <reference field="5" count="1" selected="0">
            <x v="3"/>
          </reference>
          <reference field="6" count="1">
            <x v="19"/>
          </reference>
        </references>
      </pivotArea>
    </format>
    <format dxfId="4095">
      <pivotArea dataOnly="0" labelOnly="1" outline="0" fieldPosition="0">
        <references count="3">
          <reference field="4" count="1" selected="0">
            <x v="13"/>
          </reference>
          <reference field="5" count="1" selected="0">
            <x v="3"/>
          </reference>
          <reference field="6" count="1">
            <x v="23"/>
          </reference>
        </references>
      </pivotArea>
    </format>
    <format dxfId="4094">
      <pivotArea dataOnly="0" labelOnly="1" outline="0" fieldPosition="0">
        <references count="3">
          <reference field="4" count="1" selected="0">
            <x v="14"/>
          </reference>
          <reference field="5" count="1" selected="0">
            <x v="3"/>
          </reference>
          <reference field="6" count="1">
            <x v="15"/>
          </reference>
        </references>
      </pivotArea>
    </format>
    <format dxfId="4093">
      <pivotArea dataOnly="0" labelOnly="1" outline="0" fieldPosition="0">
        <references count="3">
          <reference field="4" count="1" selected="0">
            <x v="15"/>
          </reference>
          <reference field="5" count="1" selected="0">
            <x v="3"/>
          </reference>
          <reference field="6" count="1">
            <x v="17"/>
          </reference>
        </references>
      </pivotArea>
    </format>
    <format dxfId="4092">
      <pivotArea dataOnly="0" labelOnly="1" outline="0" fieldPosition="0">
        <references count="3">
          <reference field="4" count="1" selected="0">
            <x v="16"/>
          </reference>
          <reference field="5" count="1" selected="0">
            <x v="3"/>
          </reference>
          <reference field="6" count="1">
            <x v="24"/>
          </reference>
        </references>
      </pivotArea>
    </format>
    <format dxfId="4091">
      <pivotArea dataOnly="0" labelOnly="1" outline="0" fieldPosition="0">
        <references count="3">
          <reference field="4" count="1" selected="0">
            <x v="17"/>
          </reference>
          <reference field="5" count="1" selected="0">
            <x v="3"/>
          </reference>
          <reference field="6" count="1">
            <x v="20"/>
          </reference>
        </references>
      </pivotArea>
    </format>
    <format dxfId="4090">
      <pivotArea dataOnly="0" labelOnly="1" outline="0" fieldPosition="0">
        <references count="3">
          <reference field="4" count="1" selected="0">
            <x v="18"/>
          </reference>
          <reference field="5" count="1" selected="0">
            <x v="3"/>
          </reference>
          <reference field="6" count="1">
            <x v="22"/>
          </reference>
        </references>
      </pivotArea>
    </format>
    <format dxfId="4089">
      <pivotArea dataOnly="0" labelOnly="1" outline="0" fieldPosition="0">
        <references count="3">
          <reference field="4" count="1" selected="0">
            <x v="19"/>
          </reference>
          <reference field="5" count="1" selected="0">
            <x v="3"/>
          </reference>
          <reference field="6" count="1">
            <x v="14"/>
          </reference>
        </references>
      </pivotArea>
    </format>
    <format dxfId="4088">
      <pivotArea dataOnly="0" labelOnly="1" outline="0" fieldPosition="0">
        <references count="3">
          <reference field="4" count="1" selected="0">
            <x v="20"/>
          </reference>
          <reference field="5" count="1" selected="0">
            <x v="3"/>
          </reference>
          <reference field="6" count="1">
            <x v="26"/>
          </reference>
        </references>
      </pivotArea>
    </format>
    <format dxfId="4087">
      <pivotArea dataOnly="0" labelOnly="1" outline="0" fieldPosition="0">
        <references count="3">
          <reference field="4" count="1" selected="0">
            <x v="21"/>
          </reference>
          <reference field="5" count="1" selected="0">
            <x v="3"/>
          </reference>
          <reference field="6" count="1">
            <x v="16"/>
          </reference>
        </references>
      </pivotArea>
    </format>
    <format dxfId="4086">
      <pivotArea dataOnly="0" labelOnly="1" outline="0" fieldPosition="0">
        <references count="3">
          <reference field="4" count="1" selected="0">
            <x v="22"/>
          </reference>
          <reference field="5" count="1" selected="0">
            <x v="4"/>
          </reference>
          <reference field="6" count="1">
            <x v="11"/>
          </reference>
        </references>
      </pivotArea>
    </format>
    <format dxfId="4085">
      <pivotArea dataOnly="0" labelOnly="1" outline="0" fieldPosition="0">
        <references count="3">
          <reference field="4" count="1" selected="0">
            <x v="23"/>
          </reference>
          <reference field="5" count="1" selected="0">
            <x v="4"/>
          </reference>
          <reference field="6" count="1">
            <x v="12"/>
          </reference>
        </references>
      </pivotArea>
    </format>
    <format dxfId="4084">
      <pivotArea dataOnly="0" labelOnly="1" outline="0" fieldPosition="0">
        <references count="3">
          <reference field="4" count="1" selected="0">
            <x v="24"/>
          </reference>
          <reference field="5" count="1" selected="0">
            <x v="4"/>
          </reference>
          <reference field="6" count="1">
            <x v="9"/>
          </reference>
        </references>
      </pivotArea>
    </format>
    <format dxfId="4083">
      <pivotArea dataOnly="0" labelOnly="1" outline="0" fieldPosition="0">
        <references count="3">
          <reference field="4" count="1" selected="0">
            <x v="25"/>
          </reference>
          <reference field="5" count="1" selected="0">
            <x v="4"/>
          </reference>
          <reference field="6" count="1">
            <x v="10"/>
          </reference>
        </references>
      </pivotArea>
    </format>
    <format dxfId="4082">
      <pivotArea dataOnly="0" labelOnly="1" outline="0" fieldPosition="0">
        <references count="3">
          <reference field="4" count="1" selected="0">
            <x v="26"/>
          </reference>
          <reference field="5" count="1" selected="0">
            <x v="4"/>
          </reference>
          <reference field="6" count="1">
            <x v="8"/>
          </reference>
        </references>
      </pivotArea>
    </format>
    <format dxfId="4081">
      <pivotArea dataOnly="0" labelOnly="1" outline="0" fieldPosition="0">
        <references count="3">
          <reference field="4" count="1" selected="0">
            <x v="27"/>
          </reference>
          <reference field="5" count="1" selected="0">
            <x v="4"/>
          </reference>
          <reference field="6" count="1">
            <x v="13"/>
          </reference>
        </references>
      </pivotArea>
    </format>
    <format dxfId="4080">
      <pivotArea dataOnly="0" labelOnly="1" outline="0" fieldPosition="0">
        <references count="2">
          <reference field="4" count="1" selected="0">
            <x v="0"/>
          </reference>
          <reference field="5" count="1">
            <x v="0"/>
          </reference>
        </references>
      </pivotArea>
    </format>
    <format dxfId="4079">
      <pivotArea dataOnly="0" labelOnly="1" outline="0" fieldPosition="0">
        <references count="2">
          <reference field="4" count="1" selected="0">
            <x v="3"/>
          </reference>
          <reference field="5" count="1">
            <x v="1"/>
          </reference>
        </references>
      </pivotArea>
    </format>
    <format dxfId="4078">
      <pivotArea dataOnly="0" labelOnly="1" outline="0" fieldPosition="0">
        <references count="2">
          <reference field="4" count="1" selected="0">
            <x v="5"/>
          </reference>
          <reference field="5" count="1">
            <x v="2"/>
          </reference>
        </references>
      </pivotArea>
    </format>
    <format dxfId="4077">
      <pivotArea dataOnly="0" labelOnly="1" outline="0" fieldPosition="0">
        <references count="2">
          <reference field="4" count="1" selected="0">
            <x v="8"/>
          </reference>
          <reference field="5" count="1">
            <x v="3"/>
          </reference>
        </references>
      </pivotArea>
    </format>
    <format dxfId="4076">
      <pivotArea field="5" type="button" dataOnly="0" labelOnly="1" outline="0" axis="axisRow" fieldPosition="1"/>
    </format>
    <format dxfId="4075">
      <pivotArea field="6" type="button" dataOnly="0" labelOnly="1" outline="0" axis="axisRow" fieldPosition="2"/>
    </format>
    <format dxfId="4074">
      <pivotArea field="5" type="button" dataOnly="0" labelOnly="1" outline="0" axis="axisRow" fieldPosition="1"/>
    </format>
    <format dxfId="4073">
      <pivotArea field="6" type="button" dataOnly="0" labelOnly="1" outline="0" axis="axisRow" fieldPosition="2"/>
    </format>
    <format dxfId="4072">
      <pivotArea field="5" type="button" dataOnly="0" labelOnly="1" outline="0" axis="axisRow" fieldPosition="1"/>
    </format>
    <format dxfId="4071">
      <pivotArea field="6" type="button" dataOnly="0" labelOnly="1" outline="0" axis="axisRow" fieldPosition="2"/>
    </format>
    <format dxfId="4070">
      <pivotArea field="4" type="button" dataOnly="0" labelOnly="1" outline="0" axis="axisRow" fieldPosition="0"/>
    </format>
    <format dxfId="4069">
      <pivotArea field="5" type="button" dataOnly="0" labelOnly="1" outline="0" axis="axisRow" fieldPosition="1"/>
    </format>
    <format dxfId="4068">
      <pivotArea field="6" type="button" dataOnly="0" labelOnly="1" outline="0" axis="axisRow" fieldPosition="2"/>
    </format>
    <format dxfId="4067">
      <pivotArea type="all" dataOnly="0" outline="0" fieldPosition="0"/>
    </format>
    <format dxfId="4066">
      <pivotArea outline="0" collapsedLevelsAreSubtotals="1" fieldPosition="0"/>
    </format>
    <format dxfId="4065">
      <pivotArea type="origin" dataOnly="0" labelOnly="1" outline="0" fieldPosition="0"/>
    </format>
    <format dxfId="4064">
      <pivotArea type="topRight" dataOnly="0" labelOnly="1" outline="0" fieldPosition="0"/>
    </format>
    <format dxfId="4063">
      <pivotArea field="4" type="button" dataOnly="0" labelOnly="1" outline="0" axis="axisRow" fieldPosition="0"/>
    </format>
    <format dxfId="4062">
      <pivotArea field="5" type="button" dataOnly="0" labelOnly="1" outline="0" axis="axisRow" fieldPosition="1"/>
    </format>
    <format dxfId="4061">
      <pivotArea field="6" type="button" dataOnly="0" labelOnly="1" outline="0" axis="axisRow" fieldPosition="2"/>
    </format>
    <format dxfId="4060">
      <pivotArea dataOnly="0" labelOnly="1" outline="0" fieldPosition="0">
        <references count="1">
          <reference field="4" count="0"/>
        </references>
      </pivotArea>
    </format>
    <format dxfId="4059">
      <pivotArea dataOnly="0" labelOnly="1" outline="0" fieldPosition="0">
        <references count="2">
          <reference field="4" count="1" selected="0">
            <x v="0"/>
          </reference>
          <reference field="5" count="1">
            <x v="0"/>
          </reference>
        </references>
      </pivotArea>
    </format>
    <format dxfId="4058">
      <pivotArea dataOnly="0" labelOnly="1" outline="0" fieldPosition="0">
        <references count="2">
          <reference field="4" count="1" selected="0">
            <x v="3"/>
          </reference>
          <reference field="5" count="1">
            <x v="1"/>
          </reference>
        </references>
      </pivotArea>
    </format>
    <format dxfId="4057">
      <pivotArea dataOnly="0" labelOnly="1" outline="0" fieldPosition="0">
        <references count="2">
          <reference field="4" count="1" selected="0">
            <x v="5"/>
          </reference>
          <reference field="5" count="1">
            <x v="2"/>
          </reference>
        </references>
      </pivotArea>
    </format>
    <format dxfId="4056">
      <pivotArea dataOnly="0" labelOnly="1" outline="0" fieldPosition="0">
        <references count="2">
          <reference field="4" count="1" selected="0">
            <x v="8"/>
          </reference>
          <reference field="5" count="1">
            <x v="3"/>
          </reference>
        </references>
      </pivotArea>
    </format>
    <format dxfId="4055">
      <pivotArea dataOnly="0" labelOnly="1" outline="0" fieldPosition="0">
        <references count="2">
          <reference field="4" count="1" selected="0">
            <x v="22"/>
          </reference>
          <reference field="5" count="1">
            <x v="4"/>
          </reference>
        </references>
      </pivotArea>
    </format>
    <format dxfId="4054">
      <pivotArea dataOnly="0" labelOnly="1" outline="0" fieldPosition="0">
        <references count="3">
          <reference field="4" count="1" selected="0">
            <x v="0"/>
          </reference>
          <reference field="5" count="1" selected="0">
            <x v="0"/>
          </reference>
          <reference field="6" count="1">
            <x v="2"/>
          </reference>
        </references>
      </pivotArea>
    </format>
    <format dxfId="4053">
      <pivotArea dataOnly="0" labelOnly="1" outline="0" fieldPosition="0">
        <references count="3">
          <reference field="4" count="1" selected="0">
            <x v="1"/>
          </reference>
          <reference field="5" count="1" selected="0">
            <x v="0"/>
          </reference>
          <reference field="6" count="1">
            <x v="4"/>
          </reference>
        </references>
      </pivotArea>
    </format>
    <format dxfId="4052">
      <pivotArea dataOnly="0" labelOnly="1" outline="0" fieldPosition="0">
        <references count="3">
          <reference field="4" count="1" selected="0">
            <x v="2"/>
          </reference>
          <reference field="5" count="1" selected="0">
            <x v="0"/>
          </reference>
          <reference field="6" count="1">
            <x v="3"/>
          </reference>
        </references>
      </pivotArea>
    </format>
    <format dxfId="4051">
      <pivotArea dataOnly="0" labelOnly="1" outline="0" fieldPosition="0">
        <references count="3">
          <reference field="4" count="1" selected="0">
            <x v="3"/>
          </reference>
          <reference field="5" count="1" selected="0">
            <x v="1"/>
          </reference>
          <reference field="6" count="1">
            <x v="1"/>
          </reference>
        </references>
      </pivotArea>
    </format>
    <format dxfId="4050">
      <pivotArea dataOnly="0" labelOnly="1" outline="0" fieldPosition="0">
        <references count="3">
          <reference field="4" count="1" selected="0">
            <x v="4"/>
          </reference>
          <reference field="5" count="1" selected="0">
            <x v="1"/>
          </reference>
          <reference field="6" count="1">
            <x v="0"/>
          </reference>
        </references>
      </pivotArea>
    </format>
    <format dxfId="4049">
      <pivotArea dataOnly="0" labelOnly="1" outline="0" fieldPosition="0">
        <references count="3">
          <reference field="4" count="1" selected="0">
            <x v="5"/>
          </reference>
          <reference field="5" count="1" selected="0">
            <x v="2"/>
          </reference>
          <reference field="6" count="1">
            <x v="5"/>
          </reference>
        </references>
      </pivotArea>
    </format>
    <format dxfId="4048">
      <pivotArea dataOnly="0" labelOnly="1" outline="0" fieldPosition="0">
        <references count="3">
          <reference field="4" count="1" selected="0">
            <x v="6"/>
          </reference>
          <reference field="5" count="1" selected="0">
            <x v="2"/>
          </reference>
          <reference field="6" count="1">
            <x v="6"/>
          </reference>
        </references>
      </pivotArea>
    </format>
    <format dxfId="4047">
      <pivotArea dataOnly="0" labelOnly="1" outline="0" fieldPosition="0">
        <references count="3">
          <reference field="4" count="1" selected="0">
            <x v="7"/>
          </reference>
          <reference field="5" count="1" selected="0">
            <x v="2"/>
          </reference>
          <reference field="6" count="1">
            <x v="7"/>
          </reference>
        </references>
      </pivotArea>
    </format>
    <format dxfId="4046">
      <pivotArea dataOnly="0" labelOnly="1" outline="0" fieldPosition="0">
        <references count="3">
          <reference field="4" count="1" selected="0">
            <x v="8"/>
          </reference>
          <reference field="5" count="1" selected="0">
            <x v="3"/>
          </reference>
          <reference field="6" count="1">
            <x v="18"/>
          </reference>
        </references>
      </pivotArea>
    </format>
    <format dxfId="4045">
      <pivotArea dataOnly="0" labelOnly="1" outline="0" fieldPosition="0">
        <references count="3">
          <reference field="4" count="1" selected="0">
            <x v="9"/>
          </reference>
          <reference field="5" count="1" selected="0">
            <x v="3"/>
          </reference>
          <reference field="6" count="1">
            <x v="27"/>
          </reference>
        </references>
      </pivotArea>
    </format>
    <format dxfId="4044">
      <pivotArea dataOnly="0" labelOnly="1" outline="0" fieldPosition="0">
        <references count="3">
          <reference field="4" count="1" selected="0">
            <x v="10"/>
          </reference>
          <reference field="5" count="1" selected="0">
            <x v="3"/>
          </reference>
          <reference field="6" count="1">
            <x v="25"/>
          </reference>
        </references>
      </pivotArea>
    </format>
    <format dxfId="4043">
      <pivotArea dataOnly="0" labelOnly="1" outline="0" fieldPosition="0">
        <references count="3">
          <reference field="4" count="1" selected="0">
            <x v="11"/>
          </reference>
          <reference field="5" count="1" selected="0">
            <x v="3"/>
          </reference>
          <reference field="6" count="1">
            <x v="21"/>
          </reference>
        </references>
      </pivotArea>
    </format>
    <format dxfId="4042">
      <pivotArea dataOnly="0" labelOnly="1" outline="0" fieldPosition="0">
        <references count="3">
          <reference field="4" count="1" selected="0">
            <x v="12"/>
          </reference>
          <reference field="5" count="1" selected="0">
            <x v="3"/>
          </reference>
          <reference field="6" count="1">
            <x v="19"/>
          </reference>
        </references>
      </pivotArea>
    </format>
    <format dxfId="4041">
      <pivotArea dataOnly="0" labelOnly="1" outline="0" fieldPosition="0">
        <references count="3">
          <reference field="4" count="1" selected="0">
            <x v="13"/>
          </reference>
          <reference field="5" count="1" selected="0">
            <x v="3"/>
          </reference>
          <reference field="6" count="1">
            <x v="23"/>
          </reference>
        </references>
      </pivotArea>
    </format>
    <format dxfId="4040">
      <pivotArea dataOnly="0" labelOnly="1" outline="0" fieldPosition="0">
        <references count="3">
          <reference field="4" count="1" selected="0">
            <x v="14"/>
          </reference>
          <reference field="5" count="1" selected="0">
            <x v="3"/>
          </reference>
          <reference field="6" count="1">
            <x v="15"/>
          </reference>
        </references>
      </pivotArea>
    </format>
    <format dxfId="4039">
      <pivotArea dataOnly="0" labelOnly="1" outline="0" fieldPosition="0">
        <references count="3">
          <reference field="4" count="1" selected="0">
            <x v="15"/>
          </reference>
          <reference field="5" count="1" selected="0">
            <x v="3"/>
          </reference>
          <reference field="6" count="1">
            <x v="17"/>
          </reference>
        </references>
      </pivotArea>
    </format>
    <format dxfId="4038">
      <pivotArea dataOnly="0" labelOnly="1" outline="0" fieldPosition="0">
        <references count="3">
          <reference field="4" count="1" selected="0">
            <x v="16"/>
          </reference>
          <reference field="5" count="1" selected="0">
            <x v="3"/>
          </reference>
          <reference field="6" count="1">
            <x v="24"/>
          </reference>
        </references>
      </pivotArea>
    </format>
    <format dxfId="4037">
      <pivotArea dataOnly="0" labelOnly="1" outline="0" fieldPosition="0">
        <references count="3">
          <reference field="4" count="1" selected="0">
            <x v="17"/>
          </reference>
          <reference field="5" count="1" selected="0">
            <x v="3"/>
          </reference>
          <reference field="6" count="1">
            <x v="20"/>
          </reference>
        </references>
      </pivotArea>
    </format>
    <format dxfId="4036">
      <pivotArea dataOnly="0" labelOnly="1" outline="0" fieldPosition="0">
        <references count="3">
          <reference field="4" count="1" selected="0">
            <x v="18"/>
          </reference>
          <reference field="5" count="1" selected="0">
            <x v="3"/>
          </reference>
          <reference field="6" count="1">
            <x v="22"/>
          </reference>
        </references>
      </pivotArea>
    </format>
    <format dxfId="4035">
      <pivotArea dataOnly="0" labelOnly="1" outline="0" fieldPosition="0">
        <references count="3">
          <reference field="4" count="1" selected="0">
            <x v="19"/>
          </reference>
          <reference field="5" count="1" selected="0">
            <x v="3"/>
          </reference>
          <reference field="6" count="1">
            <x v="14"/>
          </reference>
        </references>
      </pivotArea>
    </format>
    <format dxfId="4034">
      <pivotArea dataOnly="0" labelOnly="1" outline="0" fieldPosition="0">
        <references count="3">
          <reference field="4" count="1" selected="0">
            <x v="20"/>
          </reference>
          <reference field="5" count="1" selected="0">
            <x v="3"/>
          </reference>
          <reference field="6" count="1">
            <x v="26"/>
          </reference>
        </references>
      </pivotArea>
    </format>
    <format dxfId="4033">
      <pivotArea dataOnly="0" labelOnly="1" outline="0" fieldPosition="0">
        <references count="3">
          <reference field="4" count="1" selected="0">
            <x v="21"/>
          </reference>
          <reference field="5" count="1" selected="0">
            <x v="3"/>
          </reference>
          <reference field="6" count="1">
            <x v="16"/>
          </reference>
        </references>
      </pivotArea>
    </format>
    <format dxfId="4032">
      <pivotArea dataOnly="0" labelOnly="1" outline="0" fieldPosition="0">
        <references count="3">
          <reference field="4" count="1" selected="0">
            <x v="22"/>
          </reference>
          <reference field="5" count="1" selected="0">
            <x v="4"/>
          </reference>
          <reference field="6" count="1">
            <x v="11"/>
          </reference>
        </references>
      </pivotArea>
    </format>
    <format dxfId="4031">
      <pivotArea dataOnly="0" labelOnly="1" outline="0" fieldPosition="0">
        <references count="3">
          <reference field="4" count="1" selected="0">
            <x v="23"/>
          </reference>
          <reference field="5" count="1" selected="0">
            <x v="4"/>
          </reference>
          <reference field="6" count="1">
            <x v="12"/>
          </reference>
        </references>
      </pivotArea>
    </format>
    <format dxfId="4030">
      <pivotArea dataOnly="0" labelOnly="1" outline="0" fieldPosition="0">
        <references count="3">
          <reference field="4" count="1" selected="0">
            <x v="24"/>
          </reference>
          <reference field="5" count="1" selected="0">
            <x v="4"/>
          </reference>
          <reference field="6" count="1">
            <x v="9"/>
          </reference>
        </references>
      </pivotArea>
    </format>
    <format dxfId="4029">
      <pivotArea dataOnly="0" labelOnly="1" outline="0" fieldPosition="0">
        <references count="3">
          <reference field="4" count="1" selected="0">
            <x v="25"/>
          </reference>
          <reference field="5" count="1" selected="0">
            <x v="4"/>
          </reference>
          <reference field="6" count="1">
            <x v="10"/>
          </reference>
        </references>
      </pivotArea>
    </format>
    <format dxfId="4028">
      <pivotArea dataOnly="0" labelOnly="1" outline="0" fieldPosition="0">
        <references count="3">
          <reference field="4" count="1" selected="0">
            <x v="26"/>
          </reference>
          <reference field="5" count="1" selected="0">
            <x v="4"/>
          </reference>
          <reference field="6" count="1">
            <x v="8"/>
          </reference>
        </references>
      </pivotArea>
    </format>
    <format dxfId="4027">
      <pivotArea dataOnly="0" labelOnly="1" outline="0" fieldPosition="0">
        <references count="3">
          <reference field="4" count="1" selected="0">
            <x v="27"/>
          </reference>
          <reference field="5" count="1" selected="0">
            <x v="4"/>
          </reference>
          <reference field="6" count="1">
            <x v="13"/>
          </reference>
        </references>
      </pivotArea>
    </format>
    <format dxfId="4026">
      <pivotArea type="topRight" dataOnly="0" labelOnly="1" outline="0" fieldPosition="0"/>
    </format>
    <format dxfId="4025">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4024">
      <pivotArea dataOnly="0" labelOnly="1" outline="0" fieldPosition="0">
        <references count="2">
          <reference field="4" count="1" selected="0">
            <x v="8"/>
          </reference>
          <reference field="5" count="1">
            <x v="3"/>
          </reference>
        </references>
      </pivotArea>
    </format>
    <format dxfId="4023">
      <pivotArea dataOnly="0" labelOnly="1" outline="0" fieldPosition="0">
        <references count="3">
          <reference field="4" count="1" selected="0">
            <x v="8"/>
          </reference>
          <reference field="5" count="1" selected="0">
            <x v="3"/>
          </reference>
          <reference field="6" count="1">
            <x v="18"/>
          </reference>
        </references>
      </pivotArea>
    </format>
    <format dxfId="4022">
      <pivotArea dataOnly="0" labelOnly="1" outline="0" fieldPosition="0">
        <references count="3">
          <reference field="4" count="1" selected="0">
            <x v="9"/>
          </reference>
          <reference field="5" count="1" selected="0">
            <x v="3"/>
          </reference>
          <reference field="6" count="1">
            <x v="27"/>
          </reference>
        </references>
      </pivotArea>
    </format>
    <format dxfId="4021">
      <pivotArea dataOnly="0" labelOnly="1" outline="0" fieldPosition="0">
        <references count="3">
          <reference field="4" count="1" selected="0">
            <x v="10"/>
          </reference>
          <reference field="5" count="1" selected="0">
            <x v="3"/>
          </reference>
          <reference field="6" count="1">
            <x v="25"/>
          </reference>
        </references>
      </pivotArea>
    </format>
    <format dxfId="4020">
      <pivotArea dataOnly="0" labelOnly="1" outline="0" fieldPosition="0">
        <references count="3">
          <reference field="4" count="1" selected="0">
            <x v="11"/>
          </reference>
          <reference field="5" count="1" selected="0">
            <x v="3"/>
          </reference>
          <reference field="6" count="1">
            <x v="21"/>
          </reference>
        </references>
      </pivotArea>
    </format>
    <format dxfId="4019">
      <pivotArea dataOnly="0" labelOnly="1" outline="0" fieldPosition="0">
        <references count="3">
          <reference field="4" count="1" selected="0">
            <x v="12"/>
          </reference>
          <reference field="5" count="1" selected="0">
            <x v="3"/>
          </reference>
          <reference field="6" count="1">
            <x v="19"/>
          </reference>
        </references>
      </pivotArea>
    </format>
    <format dxfId="4018">
      <pivotArea dataOnly="0" labelOnly="1" outline="0" fieldPosition="0">
        <references count="3">
          <reference field="4" count="1" selected="0">
            <x v="13"/>
          </reference>
          <reference field="5" count="1" selected="0">
            <x v="3"/>
          </reference>
          <reference field="6" count="1">
            <x v="23"/>
          </reference>
        </references>
      </pivotArea>
    </format>
    <format dxfId="4017">
      <pivotArea dataOnly="0" labelOnly="1" outline="0" fieldPosition="0">
        <references count="3">
          <reference field="4" count="1" selected="0">
            <x v="14"/>
          </reference>
          <reference field="5" count="1" selected="0">
            <x v="3"/>
          </reference>
          <reference field="6" count="1">
            <x v="15"/>
          </reference>
        </references>
      </pivotArea>
    </format>
    <format dxfId="4016">
      <pivotArea dataOnly="0" labelOnly="1" outline="0" fieldPosition="0">
        <references count="3">
          <reference field="4" count="1" selected="0">
            <x v="15"/>
          </reference>
          <reference field="5" count="1" selected="0">
            <x v="3"/>
          </reference>
          <reference field="6" count="1">
            <x v="17"/>
          </reference>
        </references>
      </pivotArea>
    </format>
    <format dxfId="4015">
      <pivotArea dataOnly="0" labelOnly="1" outline="0" fieldPosition="0">
        <references count="3">
          <reference field="4" count="1" selected="0">
            <x v="16"/>
          </reference>
          <reference field="5" count="1" selected="0">
            <x v="3"/>
          </reference>
          <reference field="6" count="1">
            <x v="24"/>
          </reference>
        </references>
      </pivotArea>
    </format>
    <format dxfId="4014">
      <pivotArea dataOnly="0" labelOnly="1" outline="0" fieldPosition="0">
        <references count="3">
          <reference field="4" count="1" selected="0">
            <x v="17"/>
          </reference>
          <reference field="5" count="1" selected="0">
            <x v="3"/>
          </reference>
          <reference field="6" count="1">
            <x v="20"/>
          </reference>
        </references>
      </pivotArea>
    </format>
    <format dxfId="4013">
      <pivotArea dataOnly="0" labelOnly="1" outline="0" fieldPosition="0">
        <references count="3">
          <reference field="4" count="1" selected="0">
            <x v="18"/>
          </reference>
          <reference field="5" count="1" selected="0">
            <x v="3"/>
          </reference>
          <reference field="6" count="1">
            <x v="22"/>
          </reference>
        </references>
      </pivotArea>
    </format>
    <format dxfId="4012">
      <pivotArea dataOnly="0" labelOnly="1" outline="0" fieldPosition="0">
        <references count="3">
          <reference field="4" count="1" selected="0">
            <x v="19"/>
          </reference>
          <reference field="5" count="1" selected="0">
            <x v="3"/>
          </reference>
          <reference field="6" count="1">
            <x v="14"/>
          </reference>
        </references>
      </pivotArea>
    </format>
    <format dxfId="4011">
      <pivotArea dataOnly="0" labelOnly="1" outline="0" fieldPosition="0">
        <references count="3">
          <reference field="4" count="1" selected="0">
            <x v="20"/>
          </reference>
          <reference field="5" count="1" selected="0">
            <x v="3"/>
          </reference>
          <reference field="6" count="1">
            <x v="26"/>
          </reference>
        </references>
      </pivotArea>
    </format>
    <format dxfId="4010">
      <pivotArea dataOnly="0" labelOnly="1" outline="0" fieldPosition="0">
        <references count="3">
          <reference field="4" count="1" selected="0">
            <x v="21"/>
          </reference>
          <reference field="5" count="1" selected="0">
            <x v="3"/>
          </reference>
          <reference field="6" count="1">
            <x v="16"/>
          </reference>
        </references>
      </pivotArea>
    </format>
    <format dxfId="4009">
      <pivotArea outline="0" fieldPosition="0">
        <references count="3">
          <reference field="4" count="3" selected="0">
            <x v="0"/>
            <x v="1"/>
            <x v="2"/>
          </reference>
          <reference field="5" count="1" selected="0">
            <x v="0"/>
          </reference>
          <reference field="6" count="3" selected="0">
            <x v="2"/>
            <x v="3"/>
            <x v="4"/>
          </reference>
        </references>
      </pivotArea>
    </format>
    <format dxfId="4008">
      <pivotArea dataOnly="0" labelOnly="1" outline="0" fieldPosition="0">
        <references count="2">
          <reference field="4" count="1" selected="0">
            <x v="0"/>
          </reference>
          <reference field="5" count="1">
            <x v="0"/>
          </reference>
        </references>
      </pivotArea>
    </format>
    <format dxfId="4007">
      <pivotArea dataOnly="0" labelOnly="1" outline="0" fieldPosition="0">
        <references count="3">
          <reference field="4" count="1" selected="0">
            <x v="0"/>
          </reference>
          <reference field="5" count="1" selected="0">
            <x v="0"/>
          </reference>
          <reference field="6" count="1">
            <x v="2"/>
          </reference>
        </references>
      </pivotArea>
    </format>
    <format dxfId="4006">
      <pivotArea dataOnly="0" labelOnly="1" outline="0" fieldPosition="0">
        <references count="3">
          <reference field="4" count="1" selected="0">
            <x v="1"/>
          </reference>
          <reference field="5" count="1" selected="0">
            <x v="0"/>
          </reference>
          <reference field="6" count="1">
            <x v="4"/>
          </reference>
        </references>
      </pivotArea>
    </format>
    <format dxfId="4005">
      <pivotArea dataOnly="0" labelOnly="1" outline="0" fieldPosition="0">
        <references count="3">
          <reference field="4" count="1" selected="0">
            <x v="2"/>
          </reference>
          <reference field="5" count="1" selected="0">
            <x v="0"/>
          </reference>
          <reference field="6" count="1">
            <x v="3"/>
          </reference>
        </references>
      </pivotArea>
    </format>
    <format dxfId="4004">
      <pivotArea outline="0" fieldPosition="0">
        <references count="3">
          <reference field="4" count="2" selected="0">
            <x v="3"/>
            <x v="4"/>
          </reference>
          <reference field="5" count="1" selected="0">
            <x v="1"/>
          </reference>
          <reference field="6" count="2" selected="0">
            <x v="0"/>
            <x v="1"/>
          </reference>
        </references>
      </pivotArea>
    </format>
    <format dxfId="4003">
      <pivotArea dataOnly="0" labelOnly="1" outline="0" fieldPosition="0">
        <references count="2">
          <reference field="4" count="1" selected="0">
            <x v="3"/>
          </reference>
          <reference field="5" count="1">
            <x v="1"/>
          </reference>
        </references>
      </pivotArea>
    </format>
    <format dxfId="4002">
      <pivotArea dataOnly="0" labelOnly="1" outline="0" fieldPosition="0">
        <references count="3">
          <reference field="4" count="1" selected="0">
            <x v="3"/>
          </reference>
          <reference field="5" count="1" selected="0">
            <x v="1"/>
          </reference>
          <reference field="6" count="1">
            <x v="1"/>
          </reference>
        </references>
      </pivotArea>
    </format>
    <format dxfId="4001">
      <pivotArea dataOnly="0" labelOnly="1" outline="0" fieldPosition="0">
        <references count="3">
          <reference field="4" count="1" selected="0">
            <x v="4"/>
          </reference>
          <reference field="5" count="1" selected="0">
            <x v="1"/>
          </reference>
          <reference field="6" count="1">
            <x v="0"/>
          </reference>
        </references>
      </pivotArea>
    </format>
    <format dxfId="4000">
      <pivotArea field="5" type="button" dataOnly="0" labelOnly="1" outline="0" axis="axisRow" fieldPosition="1"/>
    </format>
    <format dxfId="3999">
      <pivotArea field="6" type="button" dataOnly="0" labelOnly="1" outline="0" axis="axisRow" fieldPosition="2"/>
    </format>
    <format dxfId="3998">
      <pivotArea field="4" type="button" dataOnly="0" labelOnly="1" outline="0" axis="axisRow" fieldPosition="0"/>
    </format>
    <format dxfId="3997">
      <pivotArea field="5" type="button" dataOnly="0" labelOnly="1" outline="0" axis="axisRow" fieldPosition="1"/>
    </format>
    <format dxfId="3996">
      <pivotArea field="6" type="button" dataOnly="0" labelOnly="1" outline="0" axis="axisRow" fieldPosition="2"/>
    </format>
    <format dxfId="3995">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3994">
      <pivotArea dataOnly="0" labelOnly="1" outline="0" fieldPosition="0">
        <references count="2">
          <reference field="4" count="1" selected="0">
            <x v="8"/>
          </reference>
          <reference field="5" count="1">
            <x v="3"/>
          </reference>
        </references>
      </pivotArea>
    </format>
    <format dxfId="3993">
      <pivotArea dataOnly="0" labelOnly="1" outline="0" fieldPosition="0">
        <references count="3">
          <reference field="4" count="1" selected="0">
            <x v="8"/>
          </reference>
          <reference field="5" count="1" selected="0">
            <x v="3"/>
          </reference>
          <reference field="6" count="1">
            <x v="18"/>
          </reference>
        </references>
      </pivotArea>
    </format>
    <format dxfId="3992">
      <pivotArea dataOnly="0" labelOnly="1" outline="0" fieldPosition="0">
        <references count="3">
          <reference field="4" count="1" selected="0">
            <x v="9"/>
          </reference>
          <reference field="5" count="1" selected="0">
            <x v="3"/>
          </reference>
          <reference field="6" count="1">
            <x v="27"/>
          </reference>
        </references>
      </pivotArea>
    </format>
    <format dxfId="3991">
      <pivotArea dataOnly="0" labelOnly="1" outline="0" fieldPosition="0">
        <references count="3">
          <reference field="4" count="1" selected="0">
            <x v="10"/>
          </reference>
          <reference field="5" count="1" selected="0">
            <x v="3"/>
          </reference>
          <reference field="6" count="1">
            <x v="25"/>
          </reference>
        </references>
      </pivotArea>
    </format>
    <format dxfId="3990">
      <pivotArea dataOnly="0" labelOnly="1" outline="0" fieldPosition="0">
        <references count="3">
          <reference field="4" count="1" selected="0">
            <x v="11"/>
          </reference>
          <reference field="5" count="1" selected="0">
            <x v="3"/>
          </reference>
          <reference field="6" count="1">
            <x v="21"/>
          </reference>
        </references>
      </pivotArea>
    </format>
    <format dxfId="3989">
      <pivotArea dataOnly="0" labelOnly="1" outline="0" fieldPosition="0">
        <references count="3">
          <reference field="4" count="1" selected="0">
            <x v="12"/>
          </reference>
          <reference field="5" count="1" selected="0">
            <x v="3"/>
          </reference>
          <reference field="6" count="1">
            <x v="19"/>
          </reference>
        </references>
      </pivotArea>
    </format>
    <format dxfId="3988">
      <pivotArea dataOnly="0" labelOnly="1" outline="0" fieldPosition="0">
        <references count="3">
          <reference field="4" count="1" selected="0">
            <x v="13"/>
          </reference>
          <reference field="5" count="1" selected="0">
            <x v="3"/>
          </reference>
          <reference field="6" count="1">
            <x v="23"/>
          </reference>
        </references>
      </pivotArea>
    </format>
    <format dxfId="3987">
      <pivotArea dataOnly="0" labelOnly="1" outline="0" fieldPosition="0">
        <references count="3">
          <reference field="4" count="1" selected="0">
            <x v="14"/>
          </reference>
          <reference field="5" count="1" selected="0">
            <x v="3"/>
          </reference>
          <reference field="6" count="1">
            <x v="15"/>
          </reference>
        </references>
      </pivotArea>
    </format>
    <format dxfId="3986">
      <pivotArea dataOnly="0" labelOnly="1" outline="0" fieldPosition="0">
        <references count="3">
          <reference field="4" count="1" selected="0">
            <x v="15"/>
          </reference>
          <reference field="5" count="1" selected="0">
            <x v="3"/>
          </reference>
          <reference field="6" count="1">
            <x v="17"/>
          </reference>
        </references>
      </pivotArea>
    </format>
    <format dxfId="3985">
      <pivotArea dataOnly="0" labelOnly="1" outline="0" fieldPosition="0">
        <references count="3">
          <reference field="4" count="1" selected="0">
            <x v="16"/>
          </reference>
          <reference field="5" count="1" selected="0">
            <x v="3"/>
          </reference>
          <reference field="6" count="1">
            <x v="24"/>
          </reference>
        </references>
      </pivotArea>
    </format>
    <format dxfId="3984">
      <pivotArea dataOnly="0" labelOnly="1" outline="0" fieldPosition="0">
        <references count="3">
          <reference field="4" count="1" selected="0">
            <x v="17"/>
          </reference>
          <reference field="5" count="1" selected="0">
            <x v="3"/>
          </reference>
          <reference field="6" count="1">
            <x v="20"/>
          </reference>
        </references>
      </pivotArea>
    </format>
    <format dxfId="3983">
      <pivotArea dataOnly="0" labelOnly="1" outline="0" fieldPosition="0">
        <references count="3">
          <reference field="4" count="1" selected="0">
            <x v="18"/>
          </reference>
          <reference field="5" count="1" selected="0">
            <x v="3"/>
          </reference>
          <reference field="6" count="1">
            <x v="22"/>
          </reference>
        </references>
      </pivotArea>
    </format>
    <format dxfId="3982">
      <pivotArea dataOnly="0" labelOnly="1" outline="0" fieldPosition="0">
        <references count="3">
          <reference field="4" count="1" selected="0">
            <x v="19"/>
          </reference>
          <reference field="5" count="1" selected="0">
            <x v="3"/>
          </reference>
          <reference field="6" count="1">
            <x v="14"/>
          </reference>
        </references>
      </pivotArea>
    </format>
    <format dxfId="3981">
      <pivotArea dataOnly="0" labelOnly="1" outline="0" fieldPosition="0">
        <references count="3">
          <reference field="4" count="1" selected="0">
            <x v="20"/>
          </reference>
          <reference field="5" count="1" selected="0">
            <x v="3"/>
          </reference>
          <reference field="6" count="1">
            <x v="26"/>
          </reference>
        </references>
      </pivotArea>
    </format>
    <format dxfId="3980">
      <pivotArea dataOnly="0" labelOnly="1" outline="0" fieldPosition="0">
        <references count="3">
          <reference field="4" count="1" selected="0">
            <x v="21"/>
          </reference>
          <reference field="5" count="1" selected="0">
            <x v="3"/>
          </reference>
          <reference field="6" count="1">
            <x v="16"/>
          </reference>
        </references>
      </pivotArea>
    </format>
    <format dxfId="3979">
      <pivotArea outline="0" fieldPosition="0">
        <references count="1">
          <reference field="4" count="6" selected="0">
            <x v="22"/>
            <x v="23"/>
            <x v="24"/>
            <x v="25"/>
            <x v="26"/>
            <x v="27"/>
          </reference>
        </references>
      </pivotArea>
    </format>
    <format dxfId="3978">
      <pivotArea dataOnly="0" labelOnly="1" outline="0" fieldPosition="0">
        <references count="2">
          <reference field="4" count="1" selected="0">
            <x v="22"/>
          </reference>
          <reference field="5" count="1">
            <x v="4"/>
          </reference>
        </references>
      </pivotArea>
    </format>
    <format dxfId="3977">
      <pivotArea dataOnly="0" labelOnly="1" outline="0" fieldPosition="0">
        <references count="3">
          <reference field="4" count="1" selected="0">
            <x v="22"/>
          </reference>
          <reference field="5" count="1" selected="0">
            <x v="4"/>
          </reference>
          <reference field="6" count="1">
            <x v="11"/>
          </reference>
        </references>
      </pivotArea>
    </format>
    <format dxfId="3976">
      <pivotArea dataOnly="0" labelOnly="1" outline="0" fieldPosition="0">
        <references count="3">
          <reference field="4" count="1" selected="0">
            <x v="23"/>
          </reference>
          <reference field="5" count="1" selected="0">
            <x v="4"/>
          </reference>
          <reference field="6" count="1">
            <x v="12"/>
          </reference>
        </references>
      </pivotArea>
    </format>
    <format dxfId="3975">
      <pivotArea dataOnly="0" labelOnly="1" outline="0" fieldPosition="0">
        <references count="3">
          <reference field="4" count="1" selected="0">
            <x v="24"/>
          </reference>
          <reference field="5" count="1" selected="0">
            <x v="4"/>
          </reference>
          <reference field="6" count="1">
            <x v="9"/>
          </reference>
        </references>
      </pivotArea>
    </format>
    <format dxfId="3974">
      <pivotArea dataOnly="0" labelOnly="1" outline="0" fieldPosition="0">
        <references count="3">
          <reference field="4" count="1" selected="0">
            <x v="25"/>
          </reference>
          <reference field="5" count="1" selected="0">
            <x v="4"/>
          </reference>
          <reference field="6" count="1">
            <x v="10"/>
          </reference>
        </references>
      </pivotArea>
    </format>
    <format dxfId="3973">
      <pivotArea dataOnly="0" labelOnly="1" outline="0" fieldPosition="0">
        <references count="3">
          <reference field="4" count="1" selected="0">
            <x v="26"/>
          </reference>
          <reference field="5" count="1" selected="0">
            <x v="4"/>
          </reference>
          <reference field="6" count="1">
            <x v="8"/>
          </reference>
        </references>
      </pivotArea>
    </format>
    <format dxfId="3972">
      <pivotArea dataOnly="0" labelOnly="1" outline="0" fieldPosition="0">
        <references count="3">
          <reference field="4" count="1" selected="0">
            <x v="27"/>
          </reference>
          <reference field="5" count="1" selected="0">
            <x v="4"/>
          </reference>
          <reference field="6"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2" name="PivotTable2"/>
    <pivotTable tabId="3" name="PivotTable9"/>
    <pivotTable tabId="3" name="PivotTable12"/>
    <pivotTable tabId="3" name="PivotTable18"/>
    <pivotTable tabId="3" name="PivotTable1"/>
    <pivotTable tabId="3" name="PivotTable2"/>
  </pivotTables>
  <data>
    <tabular pivotCacheId="1">
      <items count="5">
        <i x="1" s="1"/>
        <i x="2" s="1"/>
        <i x="3" s="1"/>
        <i x="4" s="1"/>
        <i x="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ounty" sourceName="Sub-County">
  <pivotTables>
    <pivotTable tabId="2" name="PivotTable2"/>
    <pivotTable tabId="3" name="PivotTable9"/>
    <pivotTable tabId="3" name="PivotTable12"/>
    <pivotTable tabId="3" name="PivotTable18"/>
    <pivotTable tabId="3" name="PivotTable2"/>
    <pivotTable tabId="3" name="PivotTable1"/>
  </pivotTables>
  <data>
    <tabular pivotCacheId="1">
      <items count="24">
        <i x="4" s="1"/>
        <i x="1" s="1"/>
        <i x="3" s="1"/>
        <i x="9" s="1"/>
        <i x="5" s="1"/>
        <i x="11" s="1"/>
        <i x="10" s="1"/>
        <i x="6" s="1"/>
        <i x="7" s="1"/>
        <i x="8" s="1"/>
        <i x="2" s="1"/>
        <i x="13" s="1"/>
        <i x="12" s="1"/>
        <i x="14" s="1"/>
        <i x="15" s="1"/>
        <i x="17" s="1"/>
        <i x="16" s="1"/>
        <i x="18" s="1"/>
        <i x="19" s="1"/>
        <i x="23" s="1"/>
        <i x="21" s="1"/>
        <i x="22" s="1"/>
        <i x="20" s="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 sourceName="Facility">
  <pivotTables>
    <pivotTable tabId="2" name="PivotTable2"/>
    <pivotTable tabId="3" name="PivotTable9"/>
    <pivotTable tabId="3" name="PivotTable12"/>
    <pivotTable tabId="3" name="PivotTable18"/>
    <pivotTable tabId="3" name="PivotTable2"/>
    <pivotTable tabId="3" name="PivotTable1"/>
  </pivotTables>
  <data>
    <tabular pivotCacheId="1">
      <items count="112">
        <i x="57" s="1"/>
        <i x="92" s="1"/>
        <i x="106" s="1"/>
        <i x="72" s="1"/>
        <i x="73" s="1"/>
        <i x="93" s="1"/>
        <i x="104" s="1"/>
        <i x="58" s="1"/>
        <i x="70" s="1"/>
        <i x="98" s="1"/>
        <i x="3" s="1"/>
        <i x="90" s="1"/>
        <i x="17" s="1"/>
        <i x="74" s="1"/>
        <i x="109" s="1"/>
        <i x="45" s="1"/>
        <i x="5" s="1"/>
        <i x="48" s="1"/>
        <i x="75" s="1"/>
        <i x="6" s="1"/>
        <i x="32" s="1"/>
        <i x="59" s="1"/>
        <i x="49" s="1"/>
        <i x="60" s="1"/>
        <i x="33" s="1"/>
        <i x="61" s="1"/>
        <i x="82" s="1"/>
        <i x="4" s="1"/>
        <i x="1" s="1"/>
        <i x="76" s="1"/>
        <i x="86" s="1"/>
        <i x="11" s="1"/>
        <i x="71" s="1"/>
        <i x="62" s="1"/>
        <i x="51" s="1"/>
        <i x="35" s="1"/>
        <i x="40" s="1"/>
        <i x="36" s="1"/>
        <i x="52" s="1"/>
        <i x="34" s="1"/>
        <i x="18" s="1"/>
        <i x="41" s="1"/>
        <i x="37" s="1"/>
        <i x="50" s="1"/>
        <i x="94" s="1"/>
        <i x="42" s="1"/>
        <i x="7" s="1"/>
        <i x="63" s="1"/>
        <i x="64" s="1"/>
        <i x="78" s="1"/>
        <i x="12" s="1"/>
        <i x="53" s="1"/>
        <i x="54" s="1"/>
        <i x="99" s="1"/>
        <i x="95" s="1"/>
        <i x="39" s="1"/>
        <i x="43" s="1"/>
        <i x="8" s="1"/>
        <i x="79" s="1"/>
        <i x="20" s="1"/>
        <i x="19" s="1"/>
        <i x="65" s="1"/>
        <i x="83" s="1"/>
        <i x="105" s="1"/>
        <i x="46" s="1"/>
        <i x="66" s="1"/>
        <i x="13" s="1"/>
        <i x="21" s="1"/>
        <i x="25" s="1"/>
        <i x="103" s="1"/>
        <i x="55" s="1"/>
        <i x="67" s="1"/>
        <i x="68" s="1"/>
        <i x="69" s="1"/>
        <i x="14" s="1"/>
        <i x="15" s="1"/>
        <i x="26" s="1"/>
        <i x="80" s="1"/>
        <i x="27" s="1"/>
        <i x="9" s="1"/>
        <i x="81" s="1"/>
        <i x="100" s="1"/>
        <i x="84" s="1"/>
        <i x="44" s="1"/>
        <i x="28" s="1"/>
        <i x="101" s="1"/>
        <i x="22" s="1"/>
        <i x="2" s="1"/>
        <i x="108" s="1"/>
        <i x="89" s="1"/>
        <i x="56" s="1"/>
        <i x="85" s="1"/>
        <i x="23" s="1"/>
        <i x="47" s="1"/>
        <i x="30" s="1"/>
        <i x="16" s="1"/>
        <i x="24" s="1"/>
        <i x="107" s="1"/>
        <i x="77" s="1"/>
        <i x="10" s="1"/>
        <i x="38" s="1"/>
        <i x="102" s="1"/>
        <i x="87" s="1"/>
        <i x="96" s="1"/>
        <i x="91" s="1"/>
        <i x="110" s="1"/>
        <i x="29" s="1"/>
        <i x="31" s="1"/>
        <i x="88" s="1"/>
        <i x="97" s="1"/>
        <i x="111" s="1" nd="1"/>
        <i x="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month" sourceName="yearmonth">
  <pivotTables>
    <pivotTable tabId="2" name="PivotTable2"/>
    <pivotTable tabId="3" name="PivotTable9"/>
    <pivotTable tabId="3" name="PivotTable12"/>
    <pivotTable tabId="3" name="PivotTable18"/>
    <pivotTable tabId="3" name="PivotTable1"/>
  </pivotTables>
  <data>
    <tabular pivotCacheId="1">
      <items count="12">
        <i x="1" s="1"/>
        <i x="2" s="1"/>
        <i x="3" s="1"/>
        <i x="4" s="1"/>
        <i x="5" s="1"/>
        <i x="6" s="1"/>
        <i x="11" s="1" nd="1"/>
        <i x="8" s="1" nd="1"/>
        <i x="10" s="1" nd="1"/>
        <i x="7" s="1" nd="1"/>
        <i x="9" s="1" nd="1"/>
        <i x="0"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month1" sourceName="yearmonth">
  <pivotTables>
    <pivotTable tabId="3" name="PivotTable2"/>
  </pivotTables>
  <data>
    <tabular pivotCacheId="1">
      <items count="12">
        <i x="1" s="1"/>
        <i x="2" s="1"/>
        <i x="3" s="1"/>
        <i x="4" s="1"/>
        <i x="5" s="1"/>
        <i x="6" s="1"/>
        <i x="11" s="1" nd="1"/>
        <i x="8" s="1" nd="1"/>
        <i x="10" s="1" nd="1"/>
        <i x="7" s="1" nd="1"/>
        <i x="9" s="1" nd="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1" cache="Slicer_County" caption="County" style="SlicerStyleDark6" rowHeight="241300"/>
  <slicer name="Sub-County 1" cache="Slicer_Sub_County" caption="Sub-County" style="SlicerStyleDark6" rowHeight="241300"/>
  <slicer name="Facility 1" cache="Slicer_Facility" caption="Facility" style="SlicerStyleDark6" rowHeight="241300"/>
  <slicer name="yearmonth 1" cache="Slicer_yearmonth1" caption="yearmonth"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2" cache="Slicer_County" caption="County" style="SlicerStyleDark5" rowHeight="241300"/>
  <slicer name="Sub-County 2" cache="Slicer_Sub_County" caption="Sub-County" style="SlicerStyleDark5" rowHeight="241300"/>
  <slicer name="Facility 2" cache="Slicer_Facility" caption="Facility" style="SlicerStyleDark5"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y" cache="Slicer_County" caption="County" style="SlicerStyleDark6" rowHeight="241300"/>
  <slicer name="Sub-County" cache="Slicer_Sub_County" caption="Sub-County" style="SlicerStyleDark6" rowHeight="241300"/>
  <slicer name="Facility" cache="Slicer_Facility" caption="Facility" style="SlicerStyleDark6" rowHeight="241300"/>
  <slicer name="yearmonth" cache="Slicer_yearmonth" caption="yearmonth" style="SlicerStyleDark6" rowHeight="241300"/>
</slicers>
</file>

<file path=xl/tables/table1.xml><?xml version="1.0" encoding="utf-8"?>
<table xmlns="http://schemas.openxmlformats.org/spreadsheetml/2006/main" id="1" name="Table1" displayName="Table1" ref="A1:S2" totalsRowShown="0" headerRowDxfId="3971" dataDxfId="3969" headerRowBorderDxfId="3970" tableBorderDxfId="3968" totalsRowBorderDxfId="3967">
  <autoFilter ref="A1:S2"/>
  <tableColumns count="19">
    <tableColumn id="1" name="County" dataDxfId="3966"/>
    <tableColumn id="2" name="Sub-County" dataDxfId="3965"/>
    <tableColumn id="3" name="Facility" dataDxfId="3964"/>
    <tableColumn id="4" name="MFLCode" dataDxfId="3963"/>
    <tableColumn id="5" name="Indicator Order" dataDxfId="3962"/>
    <tableColumn id="6" name="Section" dataDxfId="3961"/>
    <tableColumn id="7" name="Indicator" dataDxfId="3960"/>
    <tableColumn id="8" name="yearmonth" dataDxfId="3959"/>
    <tableColumn id="9" name="0-9 M" dataDxfId="3958"/>
    <tableColumn id="10" name="0-9 F" dataDxfId="3957"/>
    <tableColumn id="11" name="10-14 M" dataDxfId="3956"/>
    <tableColumn id="12" name="10-14 F" dataDxfId="3955"/>
    <tableColumn id="13" name="15-19 M" dataDxfId="3954"/>
    <tableColumn id="14" name="15-19 F" dataDxfId="3953"/>
    <tableColumn id="15" name="20-24 M" dataDxfId="3952"/>
    <tableColumn id="16" name="20-24 F" dataDxfId="3951"/>
    <tableColumn id="17" name="25 + M" dataDxfId="3950"/>
    <tableColumn id="18" name="25+ F" dataDxfId="3949"/>
    <tableColumn id="19" name="Total" dataDxfId="3948"/>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6.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4"/>
  <sheetViews>
    <sheetView showGridLines="0" topLeftCell="A71" zoomScale="70" zoomScaleNormal="70" workbookViewId="0">
      <selection activeCell="G118" sqref="G118"/>
    </sheetView>
  </sheetViews>
  <sheetFormatPr defaultRowHeight="15"/>
  <cols>
    <col min="2" max="2" width="29.28515625" bestFit="1" customWidth="1" collapsed="1"/>
    <col min="3" max="3" width="88.85546875" style="7" bestFit="1" customWidth="1" collapsed="1"/>
    <col min="4" max="4" width="89.85546875" style="21" customWidth="1" collapsed="1"/>
    <col min="5" max="5" width="37.7109375" style="5" bestFit="1" customWidth="1" collapsed="1"/>
    <col min="6" max="6" width="37.7109375" bestFit="1" customWidth="1" collapsed="1"/>
  </cols>
  <sheetData>
    <row r="1" spans="2:6" ht="27" customHeight="1" thickBot="1">
      <c r="C1" s="65" t="s">
        <v>22</v>
      </c>
      <c r="D1" s="66"/>
    </row>
    <row r="2" spans="2:6" ht="15.75" thickBot="1"/>
    <row r="3" spans="2:6" ht="17.25" hidden="1" thickBot="1">
      <c r="B3" s="34" t="s">
        <v>21</v>
      </c>
      <c r="C3" s="42"/>
      <c r="D3" s="35"/>
      <c r="E3" s="36"/>
    </row>
    <row r="4" spans="2:6" s="6" customFormat="1" ht="17.25" thickBot="1">
      <c r="B4" s="43" t="s">
        <v>4</v>
      </c>
      <c r="C4" s="41" t="s">
        <v>5</v>
      </c>
      <c r="D4" s="41" t="s">
        <v>6</v>
      </c>
      <c r="E4" s="37" t="s">
        <v>18</v>
      </c>
    </row>
    <row r="5" spans="2:6" ht="17.25" thickBot="1">
      <c r="B5" s="44">
        <v>1</v>
      </c>
      <c r="C5" s="64" t="s">
        <v>19</v>
      </c>
      <c r="D5" s="47" t="s">
        <v>20</v>
      </c>
      <c r="E5" s="38">
        <v>95298</v>
      </c>
    </row>
    <row r="6" spans="2:6" ht="17.25" thickBot="1">
      <c r="B6" s="45">
        <v>2</v>
      </c>
      <c r="C6" s="60" t="s">
        <v>19</v>
      </c>
      <c r="D6" s="47" t="s">
        <v>23</v>
      </c>
      <c r="E6" s="39">
        <v>70301</v>
      </c>
      <c r="F6" s="8">
        <f>GETPIVOTDATA("Total",$B$3,"Indicator Order",2,"Section","Appointment Keeping","Indicator","No. of patients who kept appointments")/GETPIVOTDATA("Total",$B$3,"Indicator Order",1,"Section","Appointment Keeping","Indicator","No. of patients booked for appointments")</f>
        <v>0.73769648890847661</v>
      </c>
    </row>
    <row r="7" spans="2:6" ht="17.25" thickBot="1">
      <c r="B7" s="46">
        <v>3</v>
      </c>
      <c r="C7" s="58" t="s">
        <v>19</v>
      </c>
      <c r="D7" s="47" t="s">
        <v>24</v>
      </c>
      <c r="E7" s="40">
        <v>24925</v>
      </c>
      <c r="F7" s="8">
        <f>1-F6</f>
        <v>0.26230351109152339</v>
      </c>
    </row>
    <row r="8" spans="2:6" ht="16.5">
      <c r="B8" s="11"/>
      <c r="C8" s="20"/>
      <c r="D8" s="22" t="s">
        <v>6</v>
      </c>
      <c r="E8" s="13" t="s">
        <v>18</v>
      </c>
      <c r="F8" s="8" t="s">
        <v>51</v>
      </c>
    </row>
    <row r="9" spans="2:6">
      <c r="C9" s="4"/>
      <c r="D9" s="23" t="str">
        <f>D5</f>
        <v>No. of patients booked for appointments</v>
      </c>
      <c r="E9" s="9">
        <f t="shared" ref="E9:F9" si="0">E5</f>
        <v>95298</v>
      </c>
      <c r="F9" s="9">
        <f t="shared" si="0"/>
        <v>0</v>
      </c>
    </row>
    <row r="10" spans="2:6" ht="15.75" thickBot="1">
      <c r="C10" s="4"/>
      <c r="D10" s="23" t="str">
        <f t="shared" ref="D10:F10" si="1">D6</f>
        <v>No. of patients who kept appointments</v>
      </c>
      <c r="E10" s="9">
        <f t="shared" si="1"/>
        <v>70301</v>
      </c>
      <c r="F10" s="10">
        <f t="shared" si="1"/>
        <v>0.73769648890847661</v>
      </c>
    </row>
    <row r="11" spans="2:6" ht="15.75" thickBot="1">
      <c r="C11" s="4"/>
      <c r="D11" s="23" t="str">
        <f t="shared" ref="D11:F11" si="2">D7</f>
        <v>No. of patients missed appointments</v>
      </c>
      <c r="E11" s="9">
        <f t="shared" si="2"/>
        <v>24925</v>
      </c>
      <c r="F11" s="10">
        <f t="shared" si="2"/>
        <v>0.26230351109152339</v>
      </c>
    </row>
    <row r="12" spans="2:6" ht="15.75" thickBot="1">
      <c r="C12" s="4"/>
      <c r="E12"/>
    </row>
    <row r="13" spans="2:6" ht="15.75" thickBot="1">
      <c r="C13" s="4"/>
      <c r="E13"/>
    </row>
    <row r="14" spans="2:6" ht="15.75" thickBot="1">
      <c r="C14" s="4"/>
      <c r="E14"/>
    </row>
    <row r="15" spans="2:6" ht="17.25" thickBot="1">
      <c r="B15" s="34" t="s">
        <v>21</v>
      </c>
      <c r="C15" s="42"/>
      <c r="D15" s="35"/>
      <c r="E15" s="36"/>
    </row>
    <row r="16" spans="2:6" ht="17.25" thickBot="1">
      <c r="B16" s="43" t="s">
        <v>4</v>
      </c>
      <c r="C16" s="41" t="s">
        <v>5</v>
      </c>
      <c r="D16" s="41" t="s">
        <v>6</v>
      </c>
      <c r="E16" s="37" t="s">
        <v>18</v>
      </c>
    </row>
    <row r="17" spans="2:6" ht="17.25" thickBot="1">
      <c r="B17" s="44">
        <v>4</v>
      </c>
      <c r="C17" s="57" t="s">
        <v>25</v>
      </c>
      <c r="D17" s="47" t="s">
        <v>27</v>
      </c>
      <c r="E17" s="38">
        <v>17247</v>
      </c>
    </row>
    <row r="18" spans="2:6" ht="17.25" thickBot="1">
      <c r="B18" s="46">
        <v>5</v>
      </c>
      <c r="C18" s="58" t="s">
        <v>25</v>
      </c>
      <c r="D18" s="47" t="s">
        <v>26</v>
      </c>
      <c r="E18" s="40">
        <v>7705</v>
      </c>
    </row>
    <row r="19" spans="2:6" ht="16.5">
      <c r="C19" s="18" t="s">
        <v>5</v>
      </c>
      <c r="D19" s="24" t="s">
        <v>6</v>
      </c>
      <c r="E19" s="14" t="s">
        <v>18</v>
      </c>
      <c r="F19" s="8" t="s">
        <v>51</v>
      </c>
    </row>
    <row r="20" spans="2:6" ht="15.75" thickBot="1">
      <c r="C20" s="18" t="str">
        <f t="shared" ref="C20:E21" si="3">C17</f>
        <v>Follow up Status</v>
      </c>
      <c r="D20" s="23" t="str">
        <f t="shared" si="3"/>
        <v>Missed appointments traced back</v>
      </c>
      <c r="E20" s="9">
        <f t="shared" si="3"/>
        <v>17247</v>
      </c>
      <c r="F20" s="8">
        <f>E20/SUM(E17:E18)</f>
        <v>0.69120711766591858</v>
      </c>
    </row>
    <row r="21" spans="2:6" ht="15.75" thickBot="1">
      <c r="C21" s="18" t="str">
        <f t="shared" si="3"/>
        <v>Follow up Status</v>
      </c>
      <c r="D21" s="23" t="str">
        <f t="shared" si="3"/>
        <v>Missed appointments not traced back</v>
      </c>
      <c r="E21" s="9">
        <f t="shared" si="3"/>
        <v>7705</v>
      </c>
      <c r="F21" s="8">
        <f>1-F20</f>
        <v>0.30879288233408142</v>
      </c>
    </row>
    <row r="22" spans="2:6" ht="15.75" thickBot="1">
      <c r="C22" s="4"/>
      <c r="E22"/>
    </row>
    <row r="23" spans="2:6" ht="15.75" thickBot="1">
      <c r="C23" s="4"/>
      <c r="E23"/>
    </row>
    <row r="24" spans="2:6" ht="15.75" thickBot="1">
      <c r="C24" s="4"/>
      <c r="E24"/>
    </row>
    <row r="25" spans="2:6" ht="17.25" thickBot="1">
      <c r="B25" s="34" t="s">
        <v>21</v>
      </c>
      <c r="C25" s="42"/>
      <c r="D25" s="35"/>
      <c r="E25" s="36"/>
    </row>
    <row r="26" spans="2:6" ht="17.25" thickBot="1">
      <c r="B26" s="43" t="s">
        <v>4</v>
      </c>
      <c r="C26" s="41" t="s">
        <v>5</v>
      </c>
      <c r="D26" s="41" t="s">
        <v>6</v>
      </c>
      <c r="E26" s="37" t="s">
        <v>18</v>
      </c>
    </row>
    <row r="27" spans="2:6" ht="17.25" thickBot="1">
      <c r="B27" s="44">
        <v>6</v>
      </c>
      <c r="C27" s="59" t="s">
        <v>36</v>
      </c>
      <c r="D27" s="47" t="s">
        <v>52</v>
      </c>
      <c r="E27" s="38">
        <v>9068</v>
      </c>
    </row>
    <row r="28" spans="2:6" ht="17.25" thickBot="1">
      <c r="B28" s="45">
        <v>7</v>
      </c>
      <c r="C28" s="60" t="s">
        <v>36</v>
      </c>
      <c r="D28" s="47" t="s">
        <v>53</v>
      </c>
      <c r="E28" s="39">
        <v>7660</v>
      </c>
    </row>
    <row r="29" spans="2:6" ht="17.25" thickBot="1">
      <c r="B29" s="46">
        <v>8</v>
      </c>
      <c r="C29" s="58" t="s">
        <v>36</v>
      </c>
      <c r="D29" s="47" t="s">
        <v>54</v>
      </c>
      <c r="E29" s="40">
        <v>519</v>
      </c>
      <c r="F29" s="8" t="s">
        <v>51</v>
      </c>
    </row>
    <row r="30" spans="2:6" ht="16.5">
      <c r="B30" s="11"/>
      <c r="C30" s="20" t="str">
        <f>C26</f>
        <v>Section</v>
      </c>
      <c r="D30" s="25" t="str">
        <f t="shared" ref="D30:E30" si="4">D26</f>
        <v>Indicator</v>
      </c>
      <c r="E30" s="12" t="str">
        <f t="shared" si="4"/>
        <v>Total</v>
      </c>
      <c r="F30" s="8" t="s">
        <v>51</v>
      </c>
    </row>
    <row r="31" spans="2:6">
      <c r="C31" s="18" t="str">
        <f>C27</f>
        <v>Period Missed Appointment</v>
      </c>
      <c r="D31" s="23" t="str">
        <f>D27</f>
        <v>Missed 0-3 Days</v>
      </c>
      <c r="E31" s="9">
        <f>E27</f>
        <v>9068</v>
      </c>
      <c r="F31" s="8">
        <f>E31/SUM(E27:E29)</f>
        <v>0.52577259813300858</v>
      </c>
    </row>
    <row r="32" spans="2:6">
      <c r="C32" s="18" t="str">
        <f t="shared" ref="C32:E33" si="5">C28</f>
        <v>Period Missed Appointment</v>
      </c>
      <c r="D32" s="23" t="str">
        <f t="shared" si="5"/>
        <v>Missed 4-30 Days</v>
      </c>
      <c r="E32" s="9">
        <f t="shared" si="5"/>
        <v>7660</v>
      </c>
      <c r="F32" s="8">
        <f>E32/SUM(E27:E29)</f>
        <v>0.44413521192091376</v>
      </c>
    </row>
    <row r="33" spans="2:6">
      <c r="C33" s="18" t="str">
        <f t="shared" si="5"/>
        <v>Period Missed Appointment</v>
      </c>
      <c r="D33" s="23" t="str">
        <f t="shared" si="5"/>
        <v>Missed 30+ Days</v>
      </c>
      <c r="E33" s="9">
        <f t="shared" si="5"/>
        <v>519</v>
      </c>
      <c r="F33" s="15">
        <f>1-SUM(F31:F32)</f>
        <v>3.0092189946077652E-2</v>
      </c>
    </row>
    <row r="34" spans="2:6">
      <c r="C34" s="26"/>
      <c r="D34" s="27"/>
      <c r="E34" s="28"/>
      <c r="F34" s="15"/>
    </row>
    <row r="35" spans="2:6">
      <c r="C35" s="26"/>
      <c r="D35" s="27"/>
      <c r="E35" s="28"/>
      <c r="F35" s="15"/>
    </row>
    <row r="36" spans="2:6" ht="15.75" thickBot="1">
      <c r="C36" s="26"/>
      <c r="D36" s="27"/>
      <c r="E36" s="28"/>
      <c r="F36" s="15"/>
    </row>
    <row r="37" spans="2:6" ht="17.25" thickBot="1">
      <c r="B37" s="34" t="s">
        <v>21</v>
      </c>
      <c r="C37" s="35"/>
      <c r="D37" s="36"/>
      <c r="E37" s="15"/>
    </row>
    <row r="38" spans="2:6" ht="17.25" thickBot="1">
      <c r="B38" s="41" t="s">
        <v>5</v>
      </c>
      <c r="C38" s="41" t="s">
        <v>6</v>
      </c>
      <c r="D38" s="37" t="s">
        <v>18</v>
      </c>
      <c r="E38" t="s">
        <v>60</v>
      </c>
    </row>
    <row r="39" spans="2:6" ht="16.5">
      <c r="B39" s="61" t="s">
        <v>33</v>
      </c>
      <c r="C39" s="51" t="s">
        <v>67</v>
      </c>
      <c r="D39" s="38">
        <v>4553</v>
      </c>
      <c r="E39" s="32">
        <f t="shared" ref="E39:E52" si="6">GETPIVOTDATA("Total",$B$37,"Section","Reasons for Missing Appointment","Indicator",C39)/GETPIVOTDATA("Total",$B$37)</f>
        <v>0.26404917937713857</v>
      </c>
      <c r="F39" s="8">
        <f>GETPIVOTDATA("Total",$B$37,"Section","Reasons for Missing Appointment","Indicator","Work related reasons")/GETPIVOTDATA("Total",$B$37)</f>
        <v>0.26404917937713857</v>
      </c>
    </row>
    <row r="40" spans="2:6" ht="16.5">
      <c r="B40" s="62" t="s">
        <v>33</v>
      </c>
      <c r="C40" s="51" t="s">
        <v>68</v>
      </c>
      <c r="D40" s="39">
        <v>3152</v>
      </c>
      <c r="E40" s="32">
        <f t="shared" si="6"/>
        <v>0.18279881691121036</v>
      </c>
    </row>
    <row r="41" spans="2:6" ht="16.5">
      <c r="B41" s="62" t="s">
        <v>33</v>
      </c>
      <c r="C41" s="51" t="s">
        <v>71</v>
      </c>
      <c r="D41" s="39">
        <v>1965</v>
      </c>
      <c r="E41" s="32">
        <f t="shared" si="6"/>
        <v>0.11395928782694427</v>
      </c>
    </row>
    <row r="42" spans="2:6" ht="16.5">
      <c r="B42" s="62" t="s">
        <v>33</v>
      </c>
      <c r="C42" s="51" t="s">
        <v>57</v>
      </c>
      <c r="D42" s="39">
        <v>1923</v>
      </c>
      <c r="E42" s="32">
        <f t="shared" si="6"/>
        <v>0.11152351678942179</v>
      </c>
    </row>
    <row r="43" spans="2:6" ht="16.5">
      <c r="B43" s="62" t="s">
        <v>33</v>
      </c>
      <c r="C43" s="51" t="s">
        <v>69</v>
      </c>
      <c r="D43" s="39">
        <v>1349</v>
      </c>
      <c r="E43" s="32">
        <f t="shared" si="6"/>
        <v>7.8234645943281333E-2</v>
      </c>
    </row>
    <row r="44" spans="2:6" ht="16.5">
      <c r="B44" s="62" t="s">
        <v>33</v>
      </c>
      <c r="C44" s="51" t="s">
        <v>88</v>
      </c>
      <c r="D44" s="39">
        <v>1255</v>
      </c>
      <c r="E44" s="32">
        <f t="shared" si="6"/>
        <v>7.2783158383111987E-2</v>
      </c>
    </row>
    <row r="45" spans="2:6" ht="16.5">
      <c r="B45" s="62" t="s">
        <v>33</v>
      </c>
      <c r="C45" s="51" t="s">
        <v>72</v>
      </c>
      <c r="D45" s="39">
        <v>844</v>
      </c>
      <c r="E45" s="32">
        <f t="shared" si="6"/>
        <v>4.8947398944499218E-2</v>
      </c>
    </row>
    <row r="46" spans="2:6" ht="16.5">
      <c r="B46" s="62" t="s">
        <v>33</v>
      </c>
      <c r="C46" s="51" t="s">
        <v>55</v>
      </c>
      <c r="D46" s="39">
        <v>739</v>
      </c>
      <c r="E46" s="32">
        <f t="shared" si="6"/>
        <v>4.2857971350693032E-2</v>
      </c>
    </row>
    <row r="47" spans="2:6" ht="16.5">
      <c r="B47" s="62" t="s">
        <v>33</v>
      </c>
      <c r="C47" s="51" t="s">
        <v>56</v>
      </c>
      <c r="D47" s="39">
        <v>525</v>
      </c>
      <c r="E47" s="32">
        <f t="shared" si="6"/>
        <v>3.044713796903091E-2</v>
      </c>
    </row>
    <row r="48" spans="2:6" ht="16.5">
      <c r="B48" s="62" t="s">
        <v>33</v>
      </c>
      <c r="C48" s="51" t="s">
        <v>58</v>
      </c>
      <c r="D48" s="39">
        <v>412</v>
      </c>
      <c r="E48" s="32">
        <f t="shared" si="6"/>
        <v>2.3893753987125212E-2</v>
      </c>
    </row>
    <row r="49" spans="2:6" ht="16.5">
      <c r="B49" s="62" t="s">
        <v>33</v>
      </c>
      <c r="C49" s="51" t="s">
        <v>70</v>
      </c>
      <c r="D49" s="39">
        <v>294</v>
      </c>
      <c r="E49" s="32">
        <f t="shared" si="6"/>
        <v>1.7050397262657311E-2</v>
      </c>
    </row>
    <row r="50" spans="2:6" ht="16.5">
      <c r="B50" s="62" t="s">
        <v>33</v>
      </c>
      <c r="C50" s="51" t="s">
        <v>82</v>
      </c>
      <c r="D50" s="39">
        <v>76</v>
      </c>
      <c r="E50" s="32">
        <f t="shared" si="6"/>
        <v>4.4075856869454271E-3</v>
      </c>
    </row>
    <row r="51" spans="2:6" ht="16.5">
      <c r="B51" s="62" t="s">
        <v>33</v>
      </c>
      <c r="C51" s="51" t="s">
        <v>83</v>
      </c>
      <c r="D51" s="39">
        <v>41</v>
      </c>
      <c r="E51" s="32">
        <f t="shared" si="6"/>
        <v>2.3777764890100333E-3</v>
      </c>
    </row>
    <row r="52" spans="2:6" ht="16.5">
      <c r="B52" s="62" t="s">
        <v>33</v>
      </c>
      <c r="C52" s="51" t="s">
        <v>73</v>
      </c>
      <c r="D52" s="39">
        <v>36</v>
      </c>
      <c r="E52" s="32">
        <f t="shared" si="6"/>
        <v>2.0878037464478337E-3</v>
      </c>
    </row>
    <row r="53" spans="2:6" ht="16.5">
      <c r="B53" s="62" t="s">
        <v>33</v>
      </c>
      <c r="C53" s="51" t="s">
        <v>74</v>
      </c>
      <c r="D53" s="39">
        <v>27</v>
      </c>
      <c r="E53" s="32">
        <f>GETPIVOTDATA("Total",$B$37,"Section","Reasons for Missing Appointment","Indicator","Declined/stopped Treatment")/GETPIVOTDATA("Total",$B$37)</f>
        <v>2.0878037464478337E-3</v>
      </c>
    </row>
    <row r="54" spans="2:6" ht="16.5">
      <c r="B54" s="62" t="s">
        <v>33</v>
      </c>
      <c r="C54" s="51" t="s">
        <v>85</v>
      </c>
      <c r="D54" s="39">
        <v>20</v>
      </c>
      <c r="E54" s="32">
        <f>GETPIVOTDATA("Total",$B$37,"Section","Reasons for Missing Appointment","Indicator","Patients traced back and had missed appointment because of medication fatigue")/GETPIVOTDATA("Total",$B$37)</f>
        <v>1.1598909702487967E-3</v>
      </c>
      <c r="F54" s="15"/>
    </row>
    <row r="55" spans="2:6" ht="16.5">
      <c r="B55" s="62" t="s">
        <v>33</v>
      </c>
      <c r="C55" s="51" t="s">
        <v>87</v>
      </c>
      <c r="D55" s="39">
        <v>17</v>
      </c>
      <c r="E55" s="33">
        <f>GETPIVOTDATA("Total",$B$37,"Section","Reasons for Missing Appointment","Indicator","Patients traced back and had missed appointment because of alternative medicines herbal")/GETPIVOTDATA("Total",$B$37)</f>
        <v>4.0596183958707883E-4</v>
      </c>
      <c r="F55" s="15"/>
    </row>
    <row r="56" spans="2:6" ht="16.5">
      <c r="B56" s="62" t="s">
        <v>33</v>
      </c>
      <c r="C56" s="51" t="s">
        <v>84</v>
      </c>
      <c r="D56" s="39">
        <v>8</v>
      </c>
      <c r="E56" s="33">
        <f>GETPIVOTDATA("Total",$B$37,"Section","Reasons for Missing Appointment","Indicator","Patients traced back and had missed appointment because of religious reasons")/GETPIVOTDATA("Total",$B$37)</f>
        <v>9.8590732471147717E-4</v>
      </c>
      <c r="F56" s="15"/>
    </row>
    <row r="57" spans="2:6" ht="16.5">
      <c r="B57" s="62" t="s">
        <v>33</v>
      </c>
      <c r="C57" s="51" t="s">
        <v>86</v>
      </c>
      <c r="D57" s="39">
        <v>7</v>
      </c>
      <c r="E57" s="31">
        <f>GETPIVOTDATA("Total",$B$37,"Section","Reasons for Missing Appointment","Indicator","Fear of health care workers")/GETPIVOTDATA("Total",$B$37)</f>
        <v>1.5658528098358754E-3</v>
      </c>
      <c r="F57" t="s">
        <v>51</v>
      </c>
    </row>
    <row r="58" spans="2:6" ht="17.25" thickBot="1">
      <c r="B58" s="63" t="s">
        <v>59</v>
      </c>
      <c r="C58" s="58"/>
      <c r="D58" s="40">
        <v>17243</v>
      </c>
      <c r="E58" s="18"/>
      <c r="F58" s="19"/>
    </row>
    <row r="59" spans="2:6" ht="16.5">
      <c r="B59" s="11"/>
      <c r="C59" s="12"/>
      <c r="D59" s="13"/>
      <c r="E59" s="18"/>
      <c r="F59" s="19"/>
    </row>
    <row r="60" spans="2:6" ht="16.5">
      <c r="B60" s="11"/>
      <c r="C60" s="17"/>
      <c r="D60" s="30" t="str">
        <f t="shared" ref="D60:F74" si="7">C38</f>
        <v>Indicator</v>
      </c>
      <c r="E60" s="29" t="str">
        <f t="shared" si="7"/>
        <v>Total</v>
      </c>
      <c r="F60" s="29" t="str">
        <f t="shared" si="7"/>
        <v>% Or Reasons for Missing Appoinment</v>
      </c>
    </row>
    <row r="61" spans="2:6" ht="16.5">
      <c r="B61" s="11"/>
      <c r="C61" s="17"/>
      <c r="D61" s="18" t="str">
        <f t="shared" si="7"/>
        <v>Work related reasons</v>
      </c>
      <c r="E61" s="18">
        <f t="shared" si="7"/>
        <v>4553</v>
      </c>
      <c r="F61" s="19">
        <f t="shared" si="7"/>
        <v>0.26404917937713857</v>
      </c>
    </row>
    <row r="62" spans="2:6">
      <c r="C62" s="17"/>
      <c r="D62" s="18" t="str">
        <f t="shared" si="7"/>
        <v>Extra drugs</v>
      </c>
      <c r="E62" s="18">
        <f t="shared" si="7"/>
        <v>3152</v>
      </c>
      <c r="F62" s="19">
        <f t="shared" ref="F62" si="8">E40</f>
        <v>0.18279881691121036</v>
      </c>
    </row>
    <row r="63" spans="2:6">
      <c r="C63" s="17"/>
      <c r="D63" s="18" t="str">
        <f t="shared" si="7"/>
        <v>Transport challenge</v>
      </c>
      <c r="E63" s="18">
        <f t="shared" si="7"/>
        <v>1965</v>
      </c>
      <c r="F63" s="19">
        <f t="shared" ref="F63" si="9">E41</f>
        <v>0.11395928782694427</v>
      </c>
    </row>
    <row r="64" spans="2:6">
      <c r="C64" s="17"/>
      <c r="D64" s="18" t="str">
        <f t="shared" si="7"/>
        <v>Travelled</v>
      </c>
      <c r="E64" s="18">
        <f t="shared" si="7"/>
        <v>1923</v>
      </c>
      <c r="F64" s="19">
        <f t="shared" ref="F64" si="10">E42</f>
        <v>0.11152351678942179</v>
      </c>
    </row>
    <row r="65" spans="3:6">
      <c r="C65" s="17"/>
      <c r="D65" s="18" t="str">
        <f t="shared" si="7"/>
        <v>Forgot TCA date</v>
      </c>
      <c r="E65" s="18">
        <f t="shared" si="7"/>
        <v>1349</v>
      </c>
      <c r="F65" s="19">
        <f t="shared" ref="F65" si="11">E43</f>
        <v>7.8234645943281333E-2</v>
      </c>
    </row>
    <row r="66" spans="3:6">
      <c r="C66" s="17"/>
      <c r="D66" s="18" t="str">
        <f t="shared" si="7"/>
        <v>Long Distance</v>
      </c>
      <c r="E66" s="18">
        <f t="shared" si="7"/>
        <v>1255</v>
      </c>
      <c r="F66" s="19">
        <f t="shared" ref="F66" si="12">E44</f>
        <v>7.2783158383111987E-2</v>
      </c>
    </row>
    <row r="67" spans="3:6">
      <c r="C67" s="17"/>
      <c r="D67" s="18" t="str">
        <f t="shared" si="7"/>
        <v>Refilled drugs on another Site</v>
      </c>
      <c r="E67" s="18">
        <f t="shared" si="7"/>
        <v>844</v>
      </c>
      <c r="F67" s="19">
        <f t="shared" ref="F67" si="13">E45</f>
        <v>4.8947398944499218E-2</v>
      </c>
    </row>
    <row r="68" spans="3:6">
      <c r="C68" s="17"/>
      <c r="D68" s="18" t="str">
        <f t="shared" si="7"/>
        <v>Sick</v>
      </c>
      <c r="E68" s="18">
        <f t="shared" si="7"/>
        <v>739</v>
      </c>
      <c r="F68" s="19">
        <f t="shared" ref="F68" si="14">E46</f>
        <v>4.2857971350693032E-2</v>
      </c>
    </row>
    <row r="69" spans="3:6">
      <c r="C69" s="17"/>
      <c r="D69" s="18" t="str">
        <f t="shared" si="7"/>
        <v>Relocated</v>
      </c>
      <c r="E69" s="18">
        <f t="shared" si="7"/>
        <v>525</v>
      </c>
      <c r="F69" s="19">
        <f t="shared" ref="F69" si="15">E47</f>
        <v>3.044713796903091E-2</v>
      </c>
    </row>
    <row r="70" spans="3:6">
      <c r="C70" s="17"/>
      <c r="D70" s="18" t="str">
        <f t="shared" si="7"/>
        <v>In School</v>
      </c>
      <c r="E70" s="18">
        <f t="shared" si="7"/>
        <v>412</v>
      </c>
      <c r="F70" s="19">
        <f t="shared" ref="F70" si="16">E48</f>
        <v>2.3893753987125212E-2</v>
      </c>
    </row>
    <row r="71" spans="3:6">
      <c r="C71" s="17"/>
      <c r="D71" s="18" t="str">
        <f t="shared" si="7"/>
        <v>Wrong TCA date</v>
      </c>
      <c r="E71" s="18">
        <f t="shared" si="7"/>
        <v>294</v>
      </c>
      <c r="F71" s="19">
        <f t="shared" ref="F71" si="17">E49</f>
        <v>1.7050397262657311E-2</v>
      </c>
    </row>
    <row r="72" spans="3:6">
      <c r="C72" s="17"/>
      <c r="D72" s="18" t="str">
        <f t="shared" si="7"/>
        <v>Self Stigma</v>
      </c>
      <c r="E72" s="18">
        <f t="shared" si="7"/>
        <v>76</v>
      </c>
      <c r="F72" s="19">
        <f t="shared" ref="F72" si="18">E50</f>
        <v>4.4075856869454271E-3</v>
      </c>
    </row>
    <row r="73" spans="3:6">
      <c r="C73" s="17"/>
      <c r="D73" s="18" t="str">
        <f t="shared" si="7"/>
        <v>Lack of Family Support</v>
      </c>
      <c r="E73" s="18">
        <f t="shared" si="7"/>
        <v>41</v>
      </c>
      <c r="F73" s="19">
        <f t="shared" ref="F73" si="19">E51</f>
        <v>2.3777764890100333E-3</v>
      </c>
    </row>
    <row r="74" spans="3:6">
      <c r="C74" s="17"/>
      <c r="D74" s="18" t="str">
        <f t="shared" si="7"/>
        <v>Declined/stopped Treatment</v>
      </c>
      <c r="E74" s="18">
        <f t="shared" si="7"/>
        <v>36</v>
      </c>
      <c r="F74" s="19">
        <f t="shared" ref="F74" si="20">E52</f>
        <v>2.0878037464478337E-3</v>
      </c>
    </row>
    <row r="75" spans="3:6">
      <c r="D75" s="18" t="str">
        <f t="shared" ref="D75:F75" si="21">C53</f>
        <v>Fear of health care workers</v>
      </c>
      <c r="E75" s="18">
        <f t="shared" si="21"/>
        <v>27</v>
      </c>
      <c r="F75" s="19">
        <f t="shared" si="21"/>
        <v>2.0878037464478337E-3</v>
      </c>
    </row>
    <row r="76" spans="3:6">
      <c r="D76" s="18" t="str">
        <f t="shared" ref="D76:F76" si="22">C54</f>
        <v>Medication fatigue</v>
      </c>
      <c r="E76" s="18">
        <f t="shared" si="22"/>
        <v>20</v>
      </c>
      <c r="F76" s="19">
        <f t="shared" si="22"/>
        <v>1.1598909702487967E-3</v>
      </c>
    </row>
    <row r="77" spans="3:6">
      <c r="D77" s="18" t="str">
        <f t="shared" ref="D77:F77" si="23">C55</f>
        <v>Religious Reasons</v>
      </c>
      <c r="E77" s="18">
        <f t="shared" si="23"/>
        <v>17</v>
      </c>
      <c r="F77" s="19">
        <f t="shared" si="23"/>
        <v>4.0596183958707883E-4</v>
      </c>
    </row>
    <row r="78" spans="3:6">
      <c r="D78" s="18" t="str">
        <f t="shared" ref="D78:F79" si="24">C56</f>
        <v>Lack of Hope/Hopelessness</v>
      </c>
      <c r="E78" s="18">
        <f t="shared" si="24"/>
        <v>8</v>
      </c>
      <c r="F78" s="19">
        <f t="shared" si="24"/>
        <v>9.8590732471147717E-4</v>
      </c>
    </row>
    <row r="79" spans="3:6">
      <c r="D79" s="18" t="str">
        <f t="shared" si="24"/>
        <v>Alternative Herbal Medicines</v>
      </c>
      <c r="E79" s="18">
        <f t="shared" si="24"/>
        <v>7</v>
      </c>
      <c r="F79" s="19">
        <f t="shared" si="24"/>
        <v>1.5658528098358754E-3</v>
      </c>
    </row>
    <row r="80" spans="3:6">
      <c r="C80" s="4"/>
      <c r="E80"/>
    </row>
    <row r="81" spans="2:6">
      <c r="C81" s="4"/>
      <c r="E81"/>
    </row>
    <row r="82" spans="2:6" ht="14.25" customHeight="1" thickBot="1">
      <c r="C82" s="4"/>
      <c r="E82"/>
    </row>
    <row r="83" spans="2:6" ht="17.25" thickBot="1">
      <c r="B83" s="34" t="s">
        <v>21</v>
      </c>
      <c r="C83" s="35"/>
      <c r="D83" s="36"/>
      <c r="E83"/>
    </row>
    <row r="84" spans="2:6" ht="17.25" thickBot="1">
      <c r="B84" s="41" t="s">
        <v>5</v>
      </c>
      <c r="C84" s="41" t="s">
        <v>6</v>
      </c>
      <c r="D84" s="37" t="s">
        <v>18</v>
      </c>
      <c r="E84" t="s">
        <v>61</v>
      </c>
    </row>
    <row r="85" spans="2:6" ht="16.5">
      <c r="B85" s="61" t="s">
        <v>28</v>
      </c>
      <c r="C85" s="51" t="s">
        <v>90</v>
      </c>
      <c r="D85" s="38">
        <v>1867</v>
      </c>
      <c r="E85" s="8">
        <f t="shared" ref="E85:E95" si="25">GETPIVOTDATA("Total",$B$83,"Section","Reasons Patients Not Traced Back","Indicator",C85)/GETPIVOTDATA("Total",$B$83)</f>
        <v>0.24062379172573786</v>
      </c>
      <c r="F85" s="16"/>
    </row>
    <row r="86" spans="2:6" ht="16.5">
      <c r="B86" s="62" t="s">
        <v>28</v>
      </c>
      <c r="C86" s="51" t="s">
        <v>62</v>
      </c>
      <c r="D86" s="39">
        <v>1184</v>
      </c>
      <c r="E86" s="8">
        <f t="shared" si="25"/>
        <v>0.15259698414744169</v>
      </c>
      <c r="F86" s="16"/>
    </row>
    <row r="87" spans="2:6" ht="16.5">
      <c r="B87" s="62" t="s">
        <v>28</v>
      </c>
      <c r="C87" s="51" t="s">
        <v>89</v>
      </c>
      <c r="D87" s="39">
        <v>864</v>
      </c>
      <c r="E87" s="8">
        <f t="shared" si="25"/>
        <v>0.11135455599948448</v>
      </c>
      <c r="F87" s="16"/>
    </row>
    <row r="88" spans="2:6" ht="16.5">
      <c r="B88" s="62" t="s">
        <v>28</v>
      </c>
      <c r="C88" s="51" t="s">
        <v>92</v>
      </c>
      <c r="D88" s="39">
        <v>744</v>
      </c>
      <c r="E88" s="8">
        <f t="shared" si="25"/>
        <v>9.5888645444000511E-2</v>
      </c>
      <c r="F88" s="16"/>
    </row>
    <row r="89" spans="2:6" ht="16.5">
      <c r="B89" s="62" t="s">
        <v>28</v>
      </c>
      <c r="C89" s="51" t="s">
        <v>94</v>
      </c>
      <c r="D89" s="39">
        <v>643</v>
      </c>
      <c r="E89" s="8">
        <f t="shared" si="25"/>
        <v>8.2871504059801523E-2</v>
      </c>
      <c r="F89" s="16"/>
    </row>
    <row r="90" spans="2:6" ht="16.5">
      <c r="B90" s="62" t="s">
        <v>28</v>
      </c>
      <c r="C90" s="51" t="s">
        <v>63</v>
      </c>
      <c r="D90" s="39">
        <v>631</v>
      </c>
      <c r="E90" s="8">
        <f t="shared" si="25"/>
        <v>8.1324913004253124E-2</v>
      </c>
      <c r="F90" s="16"/>
    </row>
    <row r="91" spans="2:6" ht="16.5">
      <c r="B91" s="62" t="s">
        <v>28</v>
      </c>
      <c r="C91" s="51" t="s">
        <v>91</v>
      </c>
      <c r="D91" s="39">
        <v>549</v>
      </c>
      <c r="E91" s="8">
        <f t="shared" si="25"/>
        <v>7.0756540791339084E-2</v>
      </c>
      <c r="F91" s="16"/>
    </row>
    <row r="92" spans="2:6" ht="16.5">
      <c r="B92" s="62" t="s">
        <v>28</v>
      </c>
      <c r="C92" s="51" t="s">
        <v>64</v>
      </c>
      <c r="D92" s="39">
        <v>479</v>
      </c>
      <c r="E92" s="8">
        <f t="shared" si="25"/>
        <v>6.173475963397345E-2</v>
      </c>
      <c r="F92" s="16"/>
    </row>
    <row r="93" spans="2:6" ht="16.5">
      <c r="B93" s="62" t="s">
        <v>28</v>
      </c>
      <c r="C93" s="51" t="s">
        <v>65</v>
      </c>
      <c r="D93" s="39">
        <v>475</v>
      </c>
      <c r="E93" s="8">
        <f t="shared" si="25"/>
        <v>6.1219229282123984E-2</v>
      </c>
      <c r="F93" s="16"/>
    </row>
    <row r="94" spans="2:6" ht="16.5">
      <c r="B94" s="62" t="s">
        <v>28</v>
      </c>
      <c r="C94" s="51" t="s">
        <v>93</v>
      </c>
      <c r="D94" s="39">
        <v>198</v>
      </c>
      <c r="E94" s="8">
        <f t="shared" si="25"/>
        <v>2.5518752416548524E-2</v>
      </c>
      <c r="F94" s="16"/>
    </row>
    <row r="95" spans="2:6" ht="16.5">
      <c r="B95" s="62" t="s">
        <v>28</v>
      </c>
      <c r="C95" s="51" t="s">
        <v>66</v>
      </c>
      <c r="D95" s="39">
        <v>125</v>
      </c>
      <c r="E95" s="8">
        <f t="shared" si="25"/>
        <v>1.6110323495295786E-2</v>
      </c>
      <c r="F95" s="16"/>
    </row>
    <row r="96" spans="2:6" ht="17.25" thickBot="1">
      <c r="B96" s="63" t="s">
        <v>59</v>
      </c>
      <c r="C96" s="58"/>
      <c r="D96" s="40">
        <v>7759</v>
      </c>
      <c r="E96" s="19"/>
      <c r="F96" s="16"/>
    </row>
    <row r="107" spans="3:5">
      <c r="C107" s="55" t="str">
        <f>C84</f>
        <v>Indicator</v>
      </c>
      <c r="D107" s="55" t="str">
        <f>D84</f>
        <v>Total</v>
      </c>
      <c r="E107" s="55" t="str">
        <f>E84</f>
        <v>% Or Reasons for Patients Not Traced</v>
      </c>
    </row>
    <row r="108" spans="3:5">
      <c r="C108" s="55" t="str">
        <f>IF(LEN(C85)&gt;0,C85,"")</f>
        <v>Patients not traced back back because  their mobile number cannot be reached (Mteja)</v>
      </c>
      <c r="D108" s="55">
        <f>IF(LEN(C85)&gt;0,D85,"")</f>
        <v>1867</v>
      </c>
      <c r="E108" s="56">
        <f>IF(LEN(E85)&gt;0,E85,"")</f>
        <v>0.24062379172573786</v>
      </c>
    </row>
    <row r="109" spans="3:5">
      <c r="C109" s="55" t="str">
        <f t="shared" ref="C109:E124" si="26">IF(LEN(C86)&gt;0,C86,"")</f>
        <v>Lack OF Phone Contact</v>
      </c>
      <c r="D109" s="55">
        <f t="shared" ref="D109:D120" si="27">IF(LEN(C86)&gt;0,D86,"")</f>
        <v>1184</v>
      </c>
      <c r="E109" s="56">
        <f t="shared" si="26"/>
        <v>0.15259698414744169</v>
      </c>
    </row>
    <row r="110" spans="3:5">
      <c r="C110" s="55" t="str">
        <f t="shared" si="26"/>
        <v>Patients not traced back back because they didn't pick the tracers call</v>
      </c>
      <c r="D110" s="55">
        <f t="shared" si="27"/>
        <v>864</v>
      </c>
      <c r="E110" s="56">
        <f t="shared" si="26"/>
        <v>0.11135455599948448</v>
      </c>
    </row>
    <row r="111" spans="3:5">
      <c r="C111" s="55" t="str">
        <f t="shared" si="26"/>
        <v>Patients not traced back back because  they were out of network coverage</v>
      </c>
      <c r="D111" s="55">
        <f t="shared" si="27"/>
        <v>744</v>
      </c>
      <c r="E111" s="56">
        <f t="shared" si="26"/>
        <v>9.5888645444000511E-2</v>
      </c>
    </row>
    <row r="112" spans="3:5">
      <c r="C112" s="55" t="str">
        <f t="shared" si="26"/>
        <v>Patients not traced back back because their mobile number is wrong</v>
      </c>
      <c r="D112" s="55">
        <f t="shared" si="27"/>
        <v>643</v>
      </c>
      <c r="E112" s="56">
        <f t="shared" si="26"/>
        <v>8.2871504059801523E-2</v>
      </c>
    </row>
    <row r="113" spans="3:5">
      <c r="C113" s="55" t="str">
        <f t="shared" si="26"/>
        <v>No Locator Information</v>
      </c>
      <c r="D113" s="55">
        <f t="shared" si="27"/>
        <v>631</v>
      </c>
      <c r="E113" s="56">
        <f t="shared" si="26"/>
        <v>8.1324913004253124E-2</v>
      </c>
    </row>
    <row r="114" spans="3:5">
      <c r="C114" s="55" t="str">
        <f t="shared" si="26"/>
        <v>Patients not traced back back because their number was out of service</v>
      </c>
      <c r="D114" s="55">
        <f t="shared" si="27"/>
        <v>549</v>
      </c>
      <c r="E114" s="56">
        <f t="shared" si="26"/>
        <v>7.0756540791339084E-2</v>
      </c>
    </row>
    <row r="115" spans="3:5">
      <c r="C115" s="55" t="str">
        <f t="shared" si="26"/>
        <v>Wrong Locator Information</v>
      </c>
      <c r="D115" s="55">
        <f t="shared" si="27"/>
        <v>479</v>
      </c>
      <c r="E115" s="56">
        <f t="shared" si="26"/>
        <v>6.173475963397345E-2</v>
      </c>
    </row>
    <row r="116" spans="3:5">
      <c r="C116" s="55" t="str">
        <f t="shared" si="26"/>
        <v>Patient relocated</v>
      </c>
      <c r="D116" s="55">
        <f t="shared" si="27"/>
        <v>475</v>
      </c>
      <c r="E116" s="56">
        <f t="shared" si="26"/>
        <v>6.1219229282123984E-2</v>
      </c>
    </row>
    <row r="117" spans="3:5">
      <c r="C117" s="55" t="str">
        <f t="shared" si="26"/>
        <v>Patients not traced back back because they have blocked the tracer mobile number</v>
      </c>
      <c r="D117" s="55">
        <f t="shared" si="27"/>
        <v>198</v>
      </c>
      <c r="E117" s="56">
        <f t="shared" si="26"/>
        <v>2.5518752416548524E-2</v>
      </c>
    </row>
    <row r="118" spans="3:5">
      <c r="C118" s="55" t="str">
        <f t="shared" si="26"/>
        <v>Patient Died</v>
      </c>
      <c r="D118" s="55">
        <f t="shared" si="27"/>
        <v>125</v>
      </c>
      <c r="E118" s="56">
        <f t="shared" si="26"/>
        <v>1.6110323495295786E-2</v>
      </c>
    </row>
    <row r="119" spans="3:5">
      <c r="C119" s="7" t="str">
        <f t="shared" si="26"/>
        <v/>
      </c>
      <c r="D119" s="55" t="str">
        <f t="shared" si="27"/>
        <v/>
      </c>
      <c r="E119" s="54" t="str">
        <f t="shared" si="26"/>
        <v/>
      </c>
    </row>
    <row r="120" spans="3:5">
      <c r="C120" s="7" t="str">
        <f t="shared" si="26"/>
        <v/>
      </c>
      <c r="D120" s="55" t="str">
        <f t="shared" si="27"/>
        <v/>
      </c>
    </row>
    <row r="121" spans="3:5">
      <c r="C121" s="7" t="str">
        <f t="shared" si="26"/>
        <v/>
      </c>
    </row>
    <row r="122" spans="3:5">
      <c r="C122" s="7" t="str">
        <f t="shared" si="26"/>
        <v/>
      </c>
    </row>
    <row r="123" spans="3:5">
      <c r="C123" s="7" t="str">
        <f t="shared" si="26"/>
        <v/>
      </c>
    </row>
    <row r="124" spans="3:5">
      <c r="C124" s="7" t="str">
        <f t="shared" si="26"/>
        <v/>
      </c>
    </row>
  </sheetData>
  <mergeCells count="8">
    <mergeCell ref="C1:D1"/>
    <mergeCell ref="C17:C18"/>
    <mergeCell ref="C27:C29"/>
    <mergeCell ref="B85:B95"/>
    <mergeCell ref="B96:C96"/>
    <mergeCell ref="B39:B57"/>
    <mergeCell ref="B58:C58"/>
    <mergeCell ref="C5:C7"/>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AD39" sqref="AD39"/>
    </sheetView>
  </sheetViews>
  <sheetFormatPr defaultRowHeight="15"/>
  <cols>
    <col min="1" max="1" width="8" customWidth="1" collapsed="1"/>
  </cols>
  <sheetData>
    <row r="1" ht="24"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zoomScale="80" zoomScaleNormal="80" workbookViewId="0">
      <selection activeCell="E32" sqref="E32"/>
    </sheetView>
  </sheetViews>
  <sheetFormatPr defaultRowHeight="15"/>
  <cols>
    <col min="2" max="2" width="16.85546875" hidden="1" customWidth="1" collapsed="1"/>
    <col min="3" max="3" width="33.28515625" style="7" bestFit="1" customWidth="1" collapsed="1"/>
    <col min="4" max="4" width="89.85546875" style="21" customWidth="1" collapsed="1"/>
    <col min="5" max="5" width="5.28515625" style="5" customWidth="1" collapsed="1"/>
  </cols>
  <sheetData>
    <row r="1" spans="2:5" ht="27" customHeight="1" thickBot="1">
      <c r="C1" s="65" t="s">
        <v>22</v>
      </c>
      <c r="D1" s="66"/>
    </row>
    <row r="2" spans="2:5" ht="15.75" thickBot="1"/>
    <row r="3" spans="2:5" ht="17.25" hidden="1" thickBot="1">
      <c r="B3" s="34" t="s">
        <v>21</v>
      </c>
      <c r="C3" s="42"/>
      <c r="D3" s="35"/>
      <c r="E3" s="36"/>
    </row>
    <row r="4" spans="2:5" s="6" customFormat="1" ht="17.25" thickBot="1">
      <c r="B4" s="43" t="s">
        <v>4</v>
      </c>
      <c r="C4" s="41" t="s">
        <v>5</v>
      </c>
      <c r="D4" s="41" t="s">
        <v>6</v>
      </c>
      <c r="E4" s="37" t="s">
        <v>18</v>
      </c>
    </row>
    <row r="5" spans="2:5" ht="17.25" thickBot="1">
      <c r="B5" s="44">
        <v>1</v>
      </c>
      <c r="C5" s="64" t="s">
        <v>19</v>
      </c>
      <c r="D5" s="47" t="s">
        <v>20</v>
      </c>
      <c r="E5" s="38">
        <v>95298</v>
      </c>
    </row>
    <row r="6" spans="2:5" ht="17.25" thickBot="1">
      <c r="B6" s="45">
        <v>2</v>
      </c>
      <c r="C6" s="60" t="s">
        <v>19</v>
      </c>
      <c r="D6" s="47" t="s">
        <v>23</v>
      </c>
      <c r="E6" s="39">
        <v>70301</v>
      </c>
    </row>
    <row r="7" spans="2:5" ht="17.25" thickBot="1">
      <c r="B7" s="45">
        <v>3</v>
      </c>
      <c r="C7" s="60" t="s">
        <v>19</v>
      </c>
      <c r="D7" s="47" t="s">
        <v>24</v>
      </c>
      <c r="E7" s="40">
        <v>24925</v>
      </c>
    </row>
    <row r="8" spans="2:5" ht="17.25" thickBot="1">
      <c r="B8" s="45">
        <v>4</v>
      </c>
      <c r="C8" s="57" t="s">
        <v>25</v>
      </c>
      <c r="D8" s="47" t="s">
        <v>27</v>
      </c>
      <c r="E8" s="39">
        <v>17247</v>
      </c>
    </row>
    <row r="9" spans="2:5" ht="17.25" thickBot="1">
      <c r="B9" s="45">
        <v>5</v>
      </c>
      <c r="C9" s="60" t="s">
        <v>25</v>
      </c>
      <c r="D9" s="47" t="s">
        <v>26</v>
      </c>
      <c r="E9" s="40">
        <v>7705</v>
      </c>
    </row>
    <row r="10" spans="2:5" ht="17.25" thickBot="1">
      <c r="B10" s="45">
        <v>6</v>
      </c>
      <c r="C10" s="59" t="s">
        <v>36</v>
      </c>
      <c r="D10" s="47" t="s">
        <v>48</v>
      </c>
      <c r="E10" s="39">
        <v>9068</v>
      </c>
    </row>
    <row r="11" spans="2:5" ht="17.25" thickBot="1">
      <c r="B11" s="45">
        <v>7</v>
      </c>
      <c r="C11" s="60" t="s">
        <v>36</v>
      </c>
      <c r="D11" s="47" t="s">
        <v>50</v>
      </c>
      <c r="E11" s="39">
        <v>7660</v>
      </c>
    </row>
    <row r="12" spans="2:5" ht="17.25" thickBot="1">
      <c r="B12" s="45">
        <v>8</v>
      </c>
      <c r="C12" s="60" t="s">
        <v>36</v>
      </c>
      <c r="D12" s="47" t="s">
        <v>49</v>
      </c>
      <c r="E12" s="39">
        <v>519</v>
      </c>
    </row>
    <row r="13" spans="2:5" ht="17.25" thickBot="1">
      <c r="B13" s="45">
        <v>9</v>
      </c>
      <c r="C13" s="67" t="s">
        <v>33</v>
      </c>
      <c r="D13" s="52" t="s">
        <v>37</v>
      </c>
      <c r="E13" s="48">
        <v>4553</v>
      </c>
    </row>
    <row r="14" spans="2:5" ht="17.25" thickBot="1">
      <c r="B14" s="45">
        <v>10</v>
      </c>
      <c r="C14" s="60" t="s">
        <v>33</v>
      </c>
      <c r="D14" s="52" t="s">
        <v>43</v>
      </c>
      <c r="E14" s="49">
        <v>739</v>
      </c>
    </row>
    <row r="15" spans="2:5" ht="17.25" thickBot="1">
      <c r="B15" s="45">
        <v>11</v>
      </c>
      <c r="C15" s="60" t="s">
        <v>33</v>
      </c>
      <c r="D15" s="52" t="s">
        <v>42</v>
      </c>
      <c r="E15" s="49">
        <v>525</v>
      </c>
    </row>
    <row r="16" spans="2:5" ht="17.25" thickBot="1">
      <c r="B16" s="45">
        <v>12</v>
      </c>
      <c r="C16" s="60" t="s">
        <v>33</v>
      </c>
      <c r="D16" s="52" t="s">
        <v>47</v>
      </c>
      <c r="E16" s="49">
        <v>3152</v>
      </c>
    </row>
    <row r="17" spans="2:5" ht="17.25" thickBot="1">
      <c r="B17" s="45">
        <v>13</v>
      </c>
      <c r="C17" s="60" t="s">
        <v>33</v>
      </c>
      <c r="D17" s="52" t="s">
        <v>40</v>
      </c>
      <c r="E17" s="49">
        <v>1349</v>
      </c>
    </row>
    <row r="18" spans="2:5" ht="17.25" thickBot="1">
      <c r="B18" s="45">
        <v>14</v>
      </c>
      <c r="C18" s="60" t="s">
        <v>33</v>
      </c>
      <c r="D18" s="52" t="s">
        <v>46</v>
      </c>
      <c r="E18" s="50">
        <v>294</v>
      </c>
    </row>
    <row r="19" spans="2:5" ht="17.25" thickBot="1">
      <c r="B19" s="45">
        <v>15</v>
      </c>
      <c r="C19" s="60" t="s">
        <v>33</v>
      </c>
      <c r="D19" s="51" t="s">
        <v>76</v>
      </c>
      <c r="E19" s="39">
        <v>1255</v>
      </c>
    </row>
    <row r="20" spans="2:5" ht="17.25" thickBot="1">
      <c r="B20" s="45">
        <v>16</v>
      </c>
      <c r="C20" s="60" t="s">
        <v>33</v>
      </c>
      <c r="D20" s="52" t="s">
        <v>44</v>
      </c>
      <c r="E20" s="48">
        <v>1965</v>
      </c>
    </row>
    <row r="21" spans="2:5" ht="17.25" thickBot="1">
      <c r="B21" s="45">
        <v>17</v>
      </c>
      <c r="C21" s="60" t="s">
        <v>33</v>
      </c>
      <c r="D21" s="52" t="s">
        <v>41</v>
      </c>
      <c r="E21" s="49">
        <v>844</v>
      </c>
    </row>
    <row r="22" spans="2:5" ht="17.25" thickBot="1">
      <c r="B22" s="45">
        <v>18</v>
      </c>
      <c r="C22" s="60" t="s">
        <v>33</v>
      </c>
      <c r="D22" s="52" t="s">
        <v>38</v>
      </c>
      <c r="E22" s="49">
        <v>36</v>
      </c>
    </row>
    <row r="23" spans="2:5" ht="17.25" thickBot="1">
      <c r="B23" s="45">
        <v>19</v>
      </c>
      <c r="C23" s="60" t="s">
        <v>33</v>
      </c>
      <c r="D23" s="52" t="s">
        <v>45</v>
      </c>
      <c r="E23" s="49">
        <v>1923</v>
      </c>
    </row>
    <row r="24" spans="2:5" ht="17.25" thickBot="1">
      <c r="B24" s="45">
        <v>20</v>
      </c>
      <c r="C24" s="60" t="s">
        <v>33</v>
      </c>
      <c r="D24" s="52" t="s">
        <v>39</v>
      </c>
      <c r="E24" s="49">
        <v>27</v>
      </c>
    </row>
    <row r="25" spans="2:5" ht="17.25" thickBot="1">
      <c r="B25" s="45">
        <v>21</v>
      </c>
      <c r="C25" s="60" t="s">
        <v>33</v>
      </c>
      <c r="D25" s="52" t="s">
        <v>34</v>
      </c>
      <c r="E25" s="50">
        <v>412</v>
      </c>
    </row>
    <row r="26" spans="2:5" ht="16.5">
      <c r="B26" s="45">
        <v>23</v>
      </c>
      <c r="C26" s="60" t="s">
        <v>33</v>
      </c>
      <c r="D26" s="51" t="s">
        <v>75</v>
      </c>
      <c r="E26" s="49">
        <v>7</v>
      </c>
    </row>
    <row r="27" spans="2:5" ht="16.5">
      <c r="B27" s="45">
        <v>24</v>
      </c>
      <c r="C27" s="60" t="s">
        <v>33</v>
      </c>
      <c r="D27" s="51" t="s">
        <v>81</v>
      </c>
      <c r="E27" s="49">
        <v>76</v>
      </c>
    </row>
    <row r="28" spans="2:5" ht="16.5">
      <c r="B28" s="45">
        <v>25</v>
      </c>
      <c r="C28" s="60" t="s">
        <v>33</v>
      </c>
      <c r="D28" s="51" t="s">
        <v>80</v>
      </c>
      <c r="E28" s="49">
        <v>17</v>
      </c>
    </row>
    <row r="29" spans="2:5" ht="16.5">
      <c r="B29" s="45">
        <v>26</v>
      </c>
      <c r="C29" s="60" t="s">
        <v>33</v>
      </c>
      <c r="D29" s="51" t="s">
        <v>77</v>
      </c>
      <c r="E29" s="49">
        <v>20</v>
      </c>
    </row>
    <row r="30" spans="2:5" ht="16.5">
      <c r="B30" s="45">
        <v>27</v>
      </c>
      <c r="C30" s="60" t="s">
        <v>33</v>
      </c>
      <c r="D30" s="51" t="s">
        <v>78</v>
      </c>
      <c r="E30" s="49">
        <v>41</v>
      </c>
    </row>
    <row r="31" spans="2:5" ht="17.25" thickBot="1">
      <c r="B31" s="45">
        <v>28</v>
      </c>
      <c r="C31" s="60" t="s">
        <v>33</v>
      </c>
      <c r="D31" s="51" t="s">
        <v>79</v>
      </c>
      <c r="E31" s="50">
        <v>8</v>
      </c>
    </row>
    <row r="32" spans="2:5" ht="16.5">
      <c r="B32" s="45">
        <v>58</v>
      </c>
      <c r="C32" s="68" t="s">
        <v>28</v>
      </c>
      <c r="D32" s="51" t="s">
        <v>29</v>
      </c>
      <c r="E32" s="39">
        <v>125</v>
      </c>
    </row>
    <row r="33" spans="2:5" ht="16.5">
      <c r="B33" s="45">
        <v>55</v>
      </c>
      <c r="C33" s="60" t="s">
        <v>28</v>
      </c>
      <c r="D33" s="51" t="s">
        <v>30</v>
      </c>
      <c r="E33" s="39">
        <v>631</v>
      </c>
    </row>
    <row r="34" spans="2:5" ht="16.5">
      <c r="B34" s="45">
        <v>56</v>
      </c>
      <c r="C34" s="60" t="s">
        <v>28</v>
      </c>
      <c r="D34" s="51" t="s">
        <v>31</v>
      </c>
      <c r="E34" s="39">
        <v>1184</v>
      </c>
    </row>
    <row r="35" spans="2:5" ht="16.5">
      <c r="B35" s="45">
        <v>57</v>
      </c>
      <c r="C35" s="60" t="s">
        <v>28</v>
      </c>
      <c r="D35" s="51" t="s">
        <v>32</v>
      </c>
      <c r="E35" s="39">
        <v>475</v>
      </c>
    </row>
    <row r="36" spans="2:5" ht="16.5">
      <c r="B36" s="45">
        <v>59</v>
      </c>
      <c r="C36" s="60" t="s">
        <v>28</v>
      </c>
      <c r="D36" s="51" t="s">
        <v>35</v>
      </c>
      <c r="E36" s="39">
        <v>479</v>
      </c>
    </row>
    <row r="37" spans="2:5" ht="16.5">
      <c r="B37" s="45">
        <v>64</v>
      </c>
      <c r="C37" s="60" t="s">
        <v>28</v>
      </c>
      <c r="D37" s="51" t="s">
        <v>89</v>
      </c>
      <c r="E37" s="39">
        <v>864</v>
      </c>
    </row>
    <row r="38" spans="2:5" ht="16.5">
      <c r="B38" s="45">
        <v>62</v>
      </c>
      <c r="C38" s="60" t="s">
        <v>28</v>
      </c>
      <c r="D38" s="51" t="s">
        <v>90</v>
      </c>
      <c r="E38" s="39">
        <v>1867</v>
      </c>
    </row>
    <row r="39" spans="2:5" ht="16.5">
      <c r="B39" s="45">
        <v>65</v>
      </c>
      <c r="C39" s="60" t="s">
        <v>28</v>
      </c>
      <c r="D39" s="51" t="s">
        <v>91</v>
      </c>
      <c r="E39" s="39">
        <v>549</v>
      </c>
    </row>
    <row r="40" spans="2:5" ht="16.5">
      <c r="B40" s="45">
        <v>61</v>
      </c>
      <c r="C40" s="60" t="s">
        <v>28</v>
      </c>
      <c r="D40" s="51" t="s">
        <v>92</v>
      </c>
      <c r="E40" s="39">
        <v>744</v>
      </c>
    </row>
    <row r="41" spans="2:5" ht="16.5">
      <c r="B41" s="45">
        <v>66</v>
      </c>
      <c r="C41" s="60" t="s">
        <v>28</v>
      </c>
      <c r="D41" s="51" t="s">
        <v>93</v>
      </c>
      <c r="E41" s="39">
        <v>198</v>
      </c>
    </row>
    <row r="42" spans="2:5" ht="17.25" thickBot="1">
      <c r="B42" s="46">
        <v>63</v>
      </c>
      <c r="C42" s="58" t="s">
        <v>28</v>
      </c>
      <c r="D42" s="53" t="s">
        <v>94</v>
      </c>
      <c r="E42" s="40">
        <v>643</v>
      </c>
    </row>
  </sheetData>
  <mergeCells count="6">
    <mergeCell ref="C5:C7"/>
    <mergeCell ref="C8:C9"/>
    <mergeCell ref="C10:C12"/>
    <mergeCell ref="C13:C31"/>
    <mergeCell ref="C32:C42"/>
    <mergeCell ref="C1:D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showGridLines="0" workbookViewId="0">
      <pane xSplit="6" ySplit="2" topLeftCell="G3" activePane="bottomRight" state="frozen"/>
      <selection pane="topRight"/>
      <selection pane="bottomLeft"/>
      <selection pane="bottomRight" activeCell="A2" sqref="A2"/>
    </sheetView>
  </sheetViews>
  <sheetFormatPr defaultRowHeight="15"/>
  <cols>
    <col min="1" max="1" width="10.28515625" customWidth="1" collapsed="1"/>
    <col min="2" max="2" width="15.5703125" bestFit="1" customWidth="1" collapsed="1"/>
    <col min="3" max="3" width="25" bestFit="1" customWidth="1" collapsed="1"/>
    <col min="4" max="4" width="13" customWidth="1" collapsed="1"/>
    <col min="5" max="5" width="18.5703125" customWidth="1" collapsed="1"/>
    <col min="6" max="6" width="34.5703125" bestFit="1" customWidth="1" collapsed="1"/>
    <col min="7" max="7" width="107.7109375" bestFit="1" customWidth="1" collapsed="1"/>
    <col min="8" max="8" width="13.7109375" customWidth="1" collapsed="1"/>
    <col min="9" max="9" width="8.5703125" customWidth="1" collapsed="1"/>
    <col min="10" max="10" width="8" customWidth="1" collapsed="1"/>
    <col min="11" max="11" width="10.85546875" customWidth="1" collapsed="1"/>
    <col min="12" max="12" width="10.28515625" customWidth="1" collapsed="1"/>
    <col min="13" max="13" width="10.85546875" customWidth="1" collapsed="1"/>
    <col min="14" max="14" width="10.28515625" customWidth="1" collapsed="1"/>
    <col min="15" max="15" width="10.85546875" customWidth="1" collapsed="1"/>
    <col min="16" max="16" width="10.28515625" customWidth="1" collapsed="1"/>
    <col min="17" max="17" width="9.7109375" customWidth="1" collapsed="1"/>
    <col min="18" max="18" width="8.5703125" customWidth="1" collapsed="1"/>
    <col min="19" max="19" width="8.28515625" customWidth="1" collapsed="1"/>
    <col min="20" max="20" width="19.5703125" customWidth="1" collapsed="1"/>
  </cols>
  <sheetData>
    <row r="1" spans="1:19">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pivots</vt:lpstr>
      <vt:lpstr>Charts</vt:lpstr>
      <vt:lpstr>Data Summary</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Emmanuel Kaunda</cp:lastModifiedBy>
  <dcterms:created xsi:type="dcterms:W3CDTF">2022-06-08T09:51:47Z</dcterms:created>
  <dcterms:modified xsi:type="dcterms:W3CDTF">2024-06-04T05:19:58Z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ffffc8b6-ce5c-446f-911d-7fe95355f06e</vt:lpwstr>
  </property>
  <property fmtid="{D5CDD505-2E9C-101B-9397-08002B2CF9AE}" pid="3" name="ConnectionInfosStorage">
    <vt:lpwstr>WorkbookXmlParts</vt:lpwstr>
  </property>
  <property fmtid="{D5CDD505-2E9C-101B-9397-08002B2CF9AE}" pid="4" name="MSIP_Label_ea60d57e-af5b-4752-ac57-3e4f28ca11dc_Enabled">
    <vt:lpwstr>true</vt:lpwstr>
  </property>
  <property fmtid="{D5CDD505-2E9C-101B-9397-08002B2CF9AE}" pid="5" name="MSIP_Label_ea60d57e-af5b-4752-ac57-3e4f28ca11dc_SetDate">
    <vt:lpwstr>2022-07-25T10:30:05Z</vt:lpwstr>
  </property>
  <property fmtid="{D5CDD505-2E9C-101B-9397-08002B2CF9AE}" pid="6" name="MSIP_Label_ea60d57e-af5b-4752-ac57-3e4f28ca11dc_Method">
    <vt:lpwstr>Standard</vt:lpwstr>
  </property>
  <property fmtid="{D5CDD505-2E9C-101B-9397-08002B2CF9AE}" pid="7" name="MSIP_Label_ea60d57e-af5b-4752-ac57-3e4f28ca11dc_Name">
    <vt:lpwstr>ea60d57e-af5b-4752-ac57-3e4f28ca11dc</vt:lpwstr>
  </property>
  <property fmtid="{D5CDD505-2E9C-101B-9397-08002B2CF9AE}" pid="8" name="MSIP_Label_ea60d57e-af5b-4752-ac57-3e4f28ca11dc_SiteId">
    <vt:lpwstr>36da45f1-dd2c-4d1f-af13-5abe46b99921</vt:lpwstr>
  </property>
  <property fmtid="{D5CDD505-2E9C-101B-9397-08002B2CF9AE}" pid="9" name="MSIP_Label_ea60d57e-af5b-4752-ac57-3e4f28ca11dc_ActionId">
    <vt:lpwstr>aafc84f6-1f6a-4229-9994-f6aa2efb9bf1</vt:lpwstr>
  </property>
  <property fmtid="{D5CDD505-2E9C-101B-9397-08002B2CF9AE}" pid="10" name="MSIP_Label_ea60d57e-af5b-4752-ac57-3e4f28ca11dc_ContentBits">
    <vt:lpwstr>0</vt:lpwstr>
  </property>
</Properties>
</file>